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autoCompressPictures="0"/>
  <mc:AlternateContent xmlns:mc="http://schemas.openxmlformats.org/markup-compatibility/2006">
    <mc:Choice Requires="x15">
      <x15ac:absPath xmlns:x15ac="http://schemas.microsoft.com/office/spreadsheetml/2010/11/ac" url="C:\Users\Scott B\Desktop\2016 Price Comparisons\Akro-Mils - February 2016\"/>
    </mc:Choice>
  </mc:AlternateContent>
  <bookViews>
    <workbookView minimized="1" xWindow="0" yWindow="0" windowWidth="20130" windowHeight="7275"/>
  </bookViews>
  <sheets>
    <sheet name="Revised 6-4-15" sheetId="1" r:id="rId1"/>
  </sheets>
  <definedNames>
    <definedName name="_xlnm.Print_Area" localSheetId="0">'Revised 6-4-15'!$A$1:$K$3272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1233" i="1" l="1"/>
  <c r="I1233" i="1"/>
  <c r="H1195" i="1"/>
  <c r="I1195" i="1"/>
  <c r="H1935" i="1"/>
  <c r="I1935" i="1"/>
  <c r="H1936" i="1"/>
  <c r="I1936" i="1"/>
  <c r="H1934" i="1"/>
  <c r="I1934" i="1"/>
  <c r="I1533" i="1" l="1"/>
  <c r="H1533" i="1"/>
  <c r="I1532" i="1"/>
  <c r="H1532" i="1"/>
  <c r="I2523" i="1"/>
  <c r="H2523" i="1"/>
  <c r="I1530" i="1"/>
  <c r="H1530" i="1"/>
  <c r="I1529" i="1"/>
  <c r="H1529" i="1"/>
  <c r="I1531" i="1"/>
  <c r="H1531" i="1"/>
  <c r="I934" i="1"/>
  <c r="H934" i="1"/>
  <c r="I933" i="1"/>
  <c r="H933" i="1"/>
  <c r="I932" i="1"/>
  <c r="H932" i="1"/>
  <c r="I931" i="1"/>
  <c r="H931" i="1"/>
  <c r="I945" i="1"/>
  <c r="H945" i="1"/>
  <c r="I944" i="1"/>
  <c r="H944" i="1"/>
  <c r="I943" i="1"/>
  <c r="H943" i="1"/>
  <c r="I942" i="1"/>
  <c r="H942" i="1"/>
  <c r="I941" i="1"/>
  <c r="H941" i="1"/>
  <c r="I940" i="1"/>
  <c r="H940" i="1"/>
  <c r="I919" i="1"/>
  <c r="H919" i="1"/>
  <c r="I918" i="1"/>
  <c r="H918" i="1"/>
  <c r="I917" i="1"/>
  <c r="H917" i="1"/>
  <c r="I916" i="1"/>
  <c r="H916" i="1"/>
  <c r="I915" i="1"/>
  <c r="H915" i="1"/>
  <c r="I914" i="1"/>
  <c r="H914"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0" i="1"/>
  <c r="H770"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56" i="1"/>
  <c r="H756" i="1"/>
  <c r="I755" i="1"/>
  <c r="H755" i="1"/>
  <c r="I754" i="1"/>
  <c r="H754" i="1"/>
  <c r="I753" i="1"/>
  <c r="H753" i="1"/>
  <c r="I752" i="1"/>
  <c r="H752" i="1"/>
  <c r="I751" i="1"/>
  <c r="H751" i="1"/>
  <c r="I750" i="1"/>
  <c r="H750" i="1"/>
  <c r="I749" i="1"/>
  <c r="H749" i="1"/>
  <c r="I748" i="1"/>
  <c r="H748" i="1"/>
  <c r="I747" i="1"/>
  <c r="H747" i="1"/>
  <c r="I746" i="1"/>
  <c r="H746" i="1"/>
  <c r="I744" i="1"/>
  <c r="H744" i="1"/>
  <c r="I142" i="1"/>
  <c r="H142" i="1"/>
  <c r="I122" i="1"/>
  <c r="H122" i="1"/>
  <c r="I56" i="1"/>
  <c r="H56" i="1"/>
  <c r="I76" i="1"/>
  <c r="H76" i="1"/>
  <c r="I1035" i="1"/>
  <c r="H1035" i="1"/>
  <c r="I1034" i="1"/>
  <c r="H1034" i="1"/>
  <c r="I1033" i="1"/>
  <c r="H1033" i="1"/>
  <c r="I1032" i="1"/>
  <c r="H1032" i="1"/>
  <c r="I1031" i="1"/>
  <c r="H1031" i="1"/>
  <c r="I1030" i="1"/>
  <c r="H1030" i="1"/>
  <c r="I1029" i="1"/>
  <c r="H1029" i="1"/>
  <c r="I1028" i="1"/>
  <c r="H1028" i="1"/>
  <c r="I1728" i="1"/>
  <c r="H1728" i="1"/>
  <c r="I1491" i="1"/>
  <c r="H1491" i="1"/>
  <c r="I1130" i="1"/>
  <c r="H1130" i="1"/>
  <c r="I1129" i="1"/>
  <c r="H1129" i="1"/>
  <c r="I1128" i="1"/>
  <c r="H1128" i="1"/>
  <c r="I1127" i="1"/>
  <c r="H1127" i="1"/>
  <c r="I1126" i="1"/>
  <c r="H1126" i="1"/>
  <c r="I1125" i="1"/>
  <c r="H1125" i="1"/>
  <c r="I1119" i="1"/>
  <c r="H1119" i="1"/>
  <c r="I1118" i="1"/>
  <c r="H1118" i="1"/>
  <c r="I1117" i="1"/>
  <c r="H1117" i="1"/>
  <c r="I1116" i="1"/>
  <c r="H1116" i="1"/>
  <c r="I1115" i="1"/>
  <c r="H1115" i="1"/>
  <c r="I2830" i="1"/>
  <c r="H2830" i="1"/>
  <c r="I2829" i="1"/>
  <c r="H2829" i="1"/>
  <c r="I2828" i="1"/>
  <c r="H2828" i="1"/>
  <c r="I2827" i="1"/>
  <c r="H2827" i="1"/>
  <c r="I2826" i="1"/>
  <c r="H2826" i="1"/>
  <c r="I2825" i="1"/>
  <c r="H2825" i="1"/>
  <c r="I2824" i="1"/>
  <c r="H2824" i="1"/>
  <c r="I2823" i="1"/>
  <c r="H2823" i="1"/>
  <c r="I2822" i="1"/>
  <c r="H2822" i="1"/>
  <c r="I2821" i="1"/>
  <c r="H2821" i="1"/>
  <c r="I2816" i="1"/>
  <c r="H2816" i="1"/>
  <c r="I2815" i="1"/>
  <c r="H2815" i="1"/>
  <c r="I2814" i="1"/>
  <c r="H2814" i="1"/>
  <c r="I2813" i="1"/>
  <c r="H2813" i="1"/>
  <c r="I2812" i="1"/>
  <c r="H2812" i="1"/>
  <c r="I2811" i="1"/>
  <c r="H2811" i="1"/>
  <c r="I2810" i="1"/>
  <c r="H2810" i="1"/>
  <c r="I2809" i="1"/>
  <c r="H2809" i="1"/>
  <c r="I2804" i="1"/>
  <c r="H2804" i="1"/>
  <c r="I2803" i="1"/>
  <c r="H2803" i="1"/>
  <c r="I2802" i="1"/>
  <c r="H2802" i="1"/>
  <c r="I2801" i="1"/>
  <c r="H2801" i="1"/>
  <c r="I2800" i="1"/>
  <c r="H2800" i="1"/>
  <c r="I2799" i="1"/>
  <c r="H2799" i="1"/>
  <c r="I2798" i="1"/>
  <c r="H2798" i="1"/>
  <c r="I2797" i="1"/>
  <c r="H2797" i="1"/>
  <c r="I2792" i="1"/>
  <c r="H2792" i="1"/>
  <c r="I2791" i="1"/>
  <c r="H2791" i="1"/>
  <c r="I2790" i="1"/>
  <c r="H2790" i="1"/>
  <c r="I2789" i="1"/>
  <c r="H2789" i="1"/>
  <c r="I2788" i="1"/>
  <c r="H2788" i="1"/>
  <c r="I2787" i="1"/>
  <c r="H2787" i="1"/>
  <c r="I2786" i="1"/>
  <c r="H2786" i="1"/>
  <c r="I2785" i="1"/>
  <c r="H2785" i="1"/>
  <c r="I2780" i="1"/>
  <c r="H2780" i="1"/>
  <c r="I2779" i="1"/>
  <c r="H2779" i="1"/>
  <c r="I2778" i="1"/>
  <c r="H2778" i="1"/>
  <c r="I2777" i="1"/>
  <c r="H2777" i="1"/>
  <c r="I2776" i="1"/>
  <c r="H2776" i="1"/>
  <c r="I2775" i="1"/>
  <c r="H2775" i="1"/>
  <c r="I2774" i="1"/>
  <c r="H2774" i="1"/>
  <c r="I2773" i="1"/>
  <c r="H2773" i="1"/>
  <c r="I2768" i="1"/>
  <c r="H2768" i="1"/>
  <c r="I2767" i="1"/>
  <c r="H2767" i="1"/>
  <c r="I2766" i="1"/>
  <c r="H2766" i="1"/>
  <c r="I2765" i="1"/>
  <c r="H2765" i="1"/>
  <c r="I2764" i="1"/>
  <c r="H2764" i="1"/>
  <c r="I2763" i="1"/>
  <c r="H2763" i="1"/>
  <c r="I2762" i="1"/>
  <c r="H2762" i="1"/>
  <c r="I2761" i="1"/>
  <c r="H2761" i="1"/>
  <c r="I2760" i="1"/>
  <c r="H2760" i="1"/>
  <c r="I2759" i="1"/>
  <c r="H2759" i="1"/>
  <c r="I2758" i="1"/>
  <c r="H2758" i="1"/>
  <c r="I2757" i="1"/>
  <c r="H2757" i="1"/>
  <c r="I2756" i="1"/>
  <c r="H2756" i="1"/>
  <c r="I2755" i="1"/>
  <c r="H2755" i="1"/>
  <c r="I2754" i="1"/>
  <c r="H2754" i="1"/>
  <c r="I2753" i="1"/>
  <c r="H2753" i="1"/>
  <c r="I2752" i="1"/>
  <c r="H2752" i="1"/>
  <c r="I2751" i="1"/>
  <c r="H2751" i="1"/>
  <c r="I2750" i="1"/>
  <c r="H2750" i="1"/>
  <c r="I2749" i="1"/>
  <c r="H2749" i="1"/>
  <c r="I2748" i="1"/>
  <c r="H2748" i="1"/>
  <c r="I2747" i="1"/>
  <c r="H2747" i="1"/>
  <c r="I2746" i="1"/>
  <c r="H2746" i="1"/>
  <c r="I2745" i="1"/>
  <c r="H2745" i="1"/>
  <c r="I2744" i="1"/>
  <c r="H2744" i="1"/>
  <c r="I2743" i="1"/>
  <c r="H2743" i="1"/>
  <c r="I2742" i="1"/>
  <c r="H2742" i="1"/>
  <c r="I2741" i="1"/>
  <c r="H2741" i="1"/>
  <c r="I2736" i="1"/>
  <c r="H2736" i="1"/>
  <c r="I2735" i="1"/>
  <c r="H2735" i="1"/>
  <c r="I2734" i="1"/>
  <c r="H2734" i="1"/>
  <c r="I2733" i="1"/>
  <c r="H2733" i="1"/>
  <c r="I2732" i="1"/>
  <c r="H2732" i="1"/>
  <c r="I2731" i="1"/>
  <c r="H2731" i="1"/>
  <c r="I2730" i="1"/>
  <c r="H2730" i="1"/>
  <c r="I2729" i="1"/>
  <c r="H2729" i="1"/>
  <c r="I2728" i="1"/>
  <c r="H2728" i="1"/>
  <c r="I2727" i="1"/>
  <c r="H2727" i="1"/>
  <c r="I2722" i="1"/>
  <c r="H2722" i="1"/>
  <c r="I2721" i="1"/>
  <c r="H2721" i="1"/>
  <c r="I2720" i="1"/>
  <c r="H2720" i="1"/>
  <c r="I2719" i="1"/>
  <c r="H2719" i="1"/>
  <c r="I2718" i="1"/>
  <c r="H2718" i="1"/>
  <c r="I2717" i="1"/>
  <c r="H2717" i="1"/>
  <c r="I2716" i="1"/>
  <c r="H2716" i="1"/>
  <c r="I2715" i="1"/>
  <c r="H2715" i="1"/>
  <c r="I2710" i="1"/>
  <c r="H2710" i="1"/>
  <c r="I2709" i="1"/>
  <c r="H2709" i="1"/>
  <c r="I2708" i="1"/>
  <c r="H2708" i="1"/>
  <c r="I2707" i="1"/>
  <c r="H2707" i="1"/>
  <c r="I2706" i="1"/>
  <c r="H2706" i="1"/>
  <c r="I2705" i="1"/>
  <c r="H2705" i="1"/>
  <c r="I2704" i="1"/>
  <c r="H2704" i="1"/>
  <c r="I2703" i="1"/>
  <c r="H2703" i="1"/>
  <c r="I2702" i="1"/>
  <c r="H2702" i="1"/>
  <c r="I2701" i="1"/>
  <c r="H2701" i="1"/>
  <c r="I2696" i="1"/>
  <c r="H2696" i="1"/>
  <c r="I2695" i="1"/>
  <c r="H2695" i="1"/>
  <c r="I2694" i="1"/>
  <c r="H2694" i="1"/>
  <c r="I2693" i="1"/>
  <c r="H2693" i="1"/>
  <c r="I2692" i="1"/>
  <c r="H2692" i="1"/>
  <c r="I2691" i="1"/>
  <c r="H2691" i="1"/>
  <c r="I2690" i="1"/>
  <c r="H2690" i="1"/>
  <c r="I2689" i="1"/>
  <c r="H2689" i="1"/>
  <c r="I2684" i="1"/>
  <c r="H2684" i="1"/>
  <c r="I2683" i="1"/>
  <c r="H2683" i="1"/>
  <c r="I2682" i="1"/>
  <c r="H2682" i="1"/>
  <c r="I2681" i="1"/>
  <c r="H2681" i="1"/>
  <c r="I2680" i="1"/>
  <c r="H2680" i="1"/>
  <c r="I2679" i="1"/>
  <c r="H2679" i="1"/>
  <c r="I2678" i="1"/>
  <c r="H2678" i="1"/>
  <c r="I2677" i="1"/>
  <c r="H2677" i="1"/>
  <c r="I2676" i="1"/>
  <c r="H2676" i="1"/>
  <c r="I2675" i="1"/>
  <c r="H2675" i="1"/>
  <c r="I2670" i="1"/>
  <c r="H2670" i="1"/>
  <c r="I2669" i="1"/>
  <c r="H2669" i="1"/>
  <c r="I2668" i="1"/>
  <c r="H2668" i="1"/>
  <c r="I2667" i="1"/>
  <c r="H2667" i="1"/>
  <c r="I2666" i="1"/>
  <c r="H2666" i="1"/>
  <c r="I2665" i="1"/>
  <c r="H2665" i="1"/>
  <c r="I2664" i="1"/>
  <c r="H2664" i="1"/>
  <c r="I2663" i="1"/>
  <c r="H2663" i="1"/>
  <c r="I2662" i="1"/>
  <c r="H2662" i="1"/>
  <c r="I2661" i="1"/>
  <c r="H2661" i="1"/>
  <c r="I2660" i="1"/>
  <c r="H2660" i="1"/>
  <c r="I2659" i="1"/>
  <c r="H2659" i="1"/>
  <c r="I2658" i="1"/>
  <c r="H2658" i="1"/>
  <c r="I2657" i="1"/>
  <c r="H2657" i="1"/>
  <c r="I2656" i="1"/>
  <c r="H2656" i="1"/>
  <c r="I2655" i="1"/>
  <c r="H2655" i="1"/>
  <c r="I2654" i="1"/>
  <c r="H2654" i="1"/>
  <c r="I2653" i="1"/>
  <c r="H2653" i="1"/>
  <c r="I2652" i="1"/>
  <c r="H2652" i="1"/>
  <c r="I2651" i="1"/>
  <c r="H2651" i="1"/>
  <c r="I2650" i="1"/>
  <c r="H2650" i="1"/>
  <c r="I2649" i="1"/>
  <c r="H2649" i="1"/>
  <c r="I2648" i="1"/>
  <c r="H2648" i="1"/>
  <c r="I2647" i="1"/>
  <c r="H2647" i="1"/>
  <c r="I2646" i="1"/>
  <c r="H2646" i="1"/>
  <c r="I2645" i="1"/>
  <c r="H2645" i="1"/>
  <c r="I2644" i="1"/>
  <c r="H2644" i="1"/>
  <c r="I2643" i="1"/>
  <c r="H2643" i="1"/>
  <c r="I2642" i="1"/>
  <c r="H2642" i="1"/>
  <c r="I2641" i="1"/>
  <c r="H2641" i="1"/>
  <c r="I2640" i="1"/>
  <c r="H2640" i="1"/>
  <c r="I2639" i="1"/>
  <c r="H2639" i="1"/>
  <c r="I1318" i="1"/>
  <c r="H1318" i="1"/>
  <c r="I1317" i="1"/>
  <c r="H1317" i="1"/>
  <c r="I329" i="1"/>
  <c r="H329" i="1"/>
  <c r="I328" i="1"/>
  <c r="H328" i="1"/>
  <c r="I327" i="1"/>
  <c r="H327" i="1"/>
  <c r="I326" i="1"/>
  <c r="H326" i="1"/>
  <c r="I325" i="1"/>
  <c r="H325" i="1"/>
  <c r="I324" i="1"/>
  <c r="H324" i="1"/>
  <c r="I411" i="1"/>
  <c r="H411" i="1"/>
  <c r="I410" i="1"/>
  <c r="H410" i="1"/>
  <c r="I409" i="1"/>
  <c r="H409" i="1"/>
  <c r="I1027" i="1"/>
  <c r="H1027" i="1"/>
  <c r="I150" i="1"/>
  <c r="H150" i="1"/>
  <c r="I149" i="1"/>
  <c r="H149" i="1"/>
  <c r="I148" i="1"/>
  <c r="H148" i="1"/>
  <c r="I147" i="1"/>
  <c r="H147" i="1"/>
  <c r="I146" i="1"/>
  <c r="H146" i="1"/>
  <c r="I145" i="1"/>
  <c r="H145" i="1"/>
  <c r="I144" i="1"/>
  <c r="H144" i="1"/>
  <c r="I143" i="1"/>
  <c r="H143" i="1"/>
  <c r="I141" i="1"/>
  <c r="H141" i="1"/>
  <c r="I140" i="1"/>
  <c r="H140" i="1"/>
  <c r="I1778" i="1"/>
  <c r="H1778" i="1"/>
  <c r="I1777" i="1"/>
  <c r="H1777" i="1"/>
  <c r="I1776" i="1"/>
  <c r="H1776" i="1"/>
  <c r="I210" i="1"/>
  <c r="H210" i="1"/>
  <c r="I209" i="1"/>
  <c r="H209" i="1"/>
  <c r="I208" i="1"/>
  <c r="H208" i="1"/>
  <c r="I207" i="1"/>
  <c r="H207" i="1"/>
  <c r="I206" i="1"/>
  <c r="H206" i="1"/>
  <c r="I205" i="1"/>
  <c r="H205" i="1"/>
  <c r="I204" i="1"/>
  <c r="H204" i="1"/>
  <c r="I198" i="1"/>
  <c r="H198" i="1"/>
  <c r="I197" i="1"/>
  <c r="H197" i="1"/>
  <c r="I191" i="1"/>
  <c r="H191" i="1"/>
  <c r="I190" i="1"/>
  <c r="H190" i="1"/>
  <c r="I189" i="1"/>
  <c r="H189" i="1"/>
  <c r="I188" i="1"/>
  <c r="H188" i="1"/>
  <c r="I187" i="1"/>
  <c r="H187" i="1"/>
  <c r="I186" i="1"/>
  <c r="H186" i="1"/>
  <c r="I185" i="1"/>
  <c r="H185" i="1"/>
  <c r="I179" i="1"/>
  <c r="H179" i="1"/>
  <c r="I178" i="1"/>
  <c r="H178" i="1"/>
  <c r="I177" i="1"/>
  <c r="H177" i="1"/>
  <c r="I176" i="1"/>
  <c r="H176" i="1"/>
  <c r="I175" i="1"/>
  <c r="H175" i="1"/>
  <c r="I174" i="1"/>
  <c r="H174" i="1"/>
  <c r="I173" i="1"/>
  <c r="H173"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750" i="1"/>
  <c r="H1750" i="1"/>
  <c r="I1749" i="1"/>
  <c r="H1749" i="1"/>
  <c r="I1748" i="1"/>
  <c r="H1748" i="1"/>
  <c r="I1747" i="1"/>
  <c r="H1747" i="1"/>
  <c r="I1746" i="1"/>
  <c r="H1746" i="1"/>
  <c r="I1745" i="1"/>
  <c r="H1745" i="1"/>
  <c r="I1744" i="1"/>
  <c r="H1744" i="1"/>
  <c r="I1743" i="1"/>
  <c r="H1743" i="1"/>
  <c r="I1742" i="1"/>
  <c r="H1742" i="1"/>
  <c r="I1741" i="1"/>
  <c r="H1741" i="1"/>
  <c r="I1831" i="1"/>
  <c r="H1831" i="1"/>
  <c r="I1830" i="1"/>
  <c r="H1830" i="1"/>
  <c r="I1829" i="1"/>
  <c r="H1829" i="1"/>
  <c r="I1828" i="1"/>
  <c r="H1828" i="1"/>
  <c r="I1827" i="1"/>
  <c r="H1827" i="1"/>
  <c r="I1826" i="1"/>
  <c r="H1826" i="1"/>
  <c r="I1825" i="1"/>
  <c r="H1825" i="1"/>
  <c r="I1819" i="1"/>
  <c r="H1819" i="1"/>
  <c r="I1818" i="1"/>
  <c r="H1818" i="1"/>
  <c r="I1817" i="1"/>
  <c r="H1817" i="1"/>
  <c r="I1816" i="1"/>
  <c r="H1816" i="1"/>
  <c r="I1810" i="1"/>
  <c r="H1810" i="1"/>
  <c r="I1809" i="1"/>
  <c r="H1809" i="1"/>
  <c r="I1803" i="1"/>
  <c r="H1803" i="1"/>
  <c r="I1802" i="1"/>
  <c r="H1802" i="1"/>
  <c r="I1796" i="1"/>
  <c r="H1796" i="1"/>
  <c r="I1795" i="1"/>
  <c r="H1795" i="1"/>
  <c r="I1794" i="1"/>
  <c r="H1794" i="1"/>
  <c r="I1793" i="1"/>
  <c r="H1793" i="1"/>
  <c r="I1787" i="1"/>
  <c r="H1787" i="1"/>
  <c r="I1786" i="1"/>
  <c r="H1786" i="1"/>
  <c r="I1785" i="1"/>
  <c r="H1785" i="1"/>
  <c r="I1784" i="1"/>
  <c r="H1784"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36" i="1"/>
  <c r="H1736" i="1"/>
  <c r="I1735" i="1"/>
  <c r="H1735" i="1"/>
  <c r="I1734" i="1"/>
  <c r="H1734" i="1"/>
  <c r="I1733" i="1"/>
  <c r="H1733" i="1"/>
  <c r="I1723" i="1"/>
  <c r="H1723" i="1"/>
  <c r="I1722" i="1"/>
  <c r="H1722" i="1"/>
  <c r="I1721" i="1"/>
  <c r="H1721" i="1"/>
  <c r="I1720" i="1"/>
  <c r="H1720" i="1"/>
  <c r="I1714" i="1"/>
  <c r="H1714" i="1"/>
  <c r="I1713" i="1"/>
  <c r="H1713" i="1"/>
  <c r="I1712" i="1"/>
  <c r="H1712" i="1"/>
  <c r="I1711" i="1"/>
  <c r="H1711" i="1"/>
  <c r="I1710" i="1"/>
  <c r="H1710" i="1"/>
  <c r="I1709" i="1"/>
  <c r="H1709"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H1041" i="1"/>
  <c r="I1041" i="1"/>
  <c r="H1042" i="1"/>
  <c r="I1042" i="1"/>
  <c r="H902" i="1"/>
  <c r="I902" i="1"/>
  <c r="H903" i="1"/>
  <c r="I903" i="1"/>
  <c r="H904" i="1"/>
  <c r="I904" i="1"/>
  <c r="H905" i="1"/>
  <c r="I905" i="1"/>
  <c r="H906" i="1"/>
  <c r="I906" i="1"/>
  <c r="H900" i="1"/>
  <c r="I900" i="1"/>
  <c r="H901" i="1"/>
  <c r="I901" i="1"/>
  <c r="H907" i="1"/>
  <c r="I907" i="1"/>
  <c r="I2946" i="1"/>
  <c r="H2946" i="1"/>
  <c r="I3212" i="1"/>
  <c r="H3212" i="1"/>
  <c r="I3211" i="1"/>
  <c r="H3211" i="1"/>
  <c r="I3210" i="1"/>
  <c r="H3210" i="1"/>
  <c r="I3205" i="1"/>
  <c r="H3205" i="1"/>
  <c r="I3204" i="1"/>
  <c r="H3204" i="1"/>
  <c r="I3203" i="1"/>
  <c r="H3203" i="1"/>
  <c r="I3202" i="1"/>
  <c r="H3202" i="1"/>
  <c r="I3201" i="1"/>
  <c r="H3201" i="1"/>
  <c r="I3200" i="1"/>
  <c r="H3200" i="1"/>
  <c r="I3199" i="1"/>
  <c r="H3199" i="1"/>
  <c r="I822" i="1"/>
  <c r="H822" i="1"/>
  <c r="I821" i="1"/>
  <c r="H821" i="1"/>
  <c r="I815" i="1"/>
  <c r="H815" i="1"/>
  <c r="I814" i="1"/>
  <c r="H814" i="1"/>
  <c r="I808" i="1"/>
  <c r="H808" i="1"/>
  <c r="I868" i="1"/>
  <c r="H868" i="1"/>
  <c r="H860" i="1"/>
  <c r="I860" i="1"/>
  <c r="H861" i="1"/>
  <c r="I861" i="1"/>
  <c r="H862" i="1"/>
  <c r="I862" i="1"/>
  <c r="I318" i="1"/>
  <c r="H318" i="1"/>
  <c r="I317" i="1"/>
  <c r="H317" i="1"/>
  <c r="I316" i="1"/>
  <c r="H316" i="1"/>
  <c r="I315" i="1"/>
  <c r="H315" i="1"/>
  <c r="I314" i="1"/>
  <c r="H314" i="1"/>
  <c r="I308" i="1"/>
  <c r="H308" i="1"/>
  <c r="I307" i="1"/>
  <c r="H307" i="1"/>
  <c r="I306" i="1"/>
  <c r="H306" i="1"/>
  <c r="I305" i="1"/>
  <c r="H305" i="1"/>
  <c r="I304" i="1"/>
  <c r="H304" i="1"/>
  <c r="H123" i="1"/>
  <c r="I123" i="1"/>
  <c r="H124" i="1"/>
  <c r="I124" i="1"/>
  <c r="H125" i="1"/>
  <c r="I125" i="1"/>
  <c r="H126" i="1"/>
  <c r="I126" i="1"/>
  <c r="H127" i="1"/>
  <c r="I127" i="1"/>
  <c r="H128" i="1"/>
  <c r="I128" i="1"/>
  <c r="H129" i="1"/>
  <c r="I129" i="1"/>
  <c r="H130" i="1"/>
  <c r="I130" i="1"/>
  <c r="H131" i="1"/>
  <c r="I131" i="1"/>
  <c r="H132" i="1"/>
  <c r="I132" i="1"/>
  <c r="H133" i="1"/>
  <c r="I133" i="1"/>
  <c r="H134" i="1"/>
  <c r="I134" i="1"/>
  <c r="I2354" i="1"/>
  <c r="H2354" i="1"/>
  <c r="I2353" i="1"/>
  <c r="H2353" i="1"/>
  <c r="I2352" i="1"/>
  <c r="H2352" i="1"/>
  <c r="I2351" i="1"/>
  <c r="H2351" i="1"/>
  <c r="I2350" i="1"/>
  <c r="H2350" i="1"/>
  <c r="I2349" i="1"/>
  <c r="H2349" i="1"/>
  <c r="I2348" i="1"/>
  <c r="H2348" i="1"/>
  <c r="I2347" i="1"/>
  <c r="H2347" i="1"/>
  <c r="I2346" i="1"/>
  <c r="H2346" i="1"/>
  <c r="I2345" i="1"/>
  <c r="H2345" i="1"/>
  <c r="I2344" i="1"/>
  <c r="H2344" i="1"/>
  <c r="I2343" i="1"/>
  <c r="H2343" i="1"/>
  <c r="I2342" i="1"/>
  <c r="H2342" i="1"/>
  <c r="I2341" i="1"/>
  <c r="H2341" i="1"/>
  <c r="I2340" i="1"/>
  <c r="H2340" i="1"/>
  <c r="I2334" i="1"/>
  <c r="H2334" i="1"/>
  <c r="I2333" i="1"/>
  <c r="H2333" i="1"/>
  <c r="I2332" i="1"/>
  <c r="H2332" i="1"/>
  <c r="I2331" i="1"/>
  <c r="H2331" i="1"/>
  <c r="I2330" i="1"/>
  <c r="H2330" i="1"/>
  <c r="I2329" i="1"/>
  <c r="H2329" i="1"/>
  <c r="I2328" i="1"/>
  <c r="H2328" i="1"/>
  <c r="I2327" i="1"/>
  <c r="H2327" i="1"/>
  <c r="I2326" i="1"/>
  <c r="H2326" i="1"/>
  <c r="I2325" i="1"/>
  <c r="H2325" i="1"/>
  <c r="I2324" i="1"/>
  <c r="H2324" i="1"/>
  <c r="I2323" i="1"/>
  <c r="H2323" i="1"/>
  <c r="I2322" i="1"/>
  <c r="H2322" i="1"/>
  <c r="I2321" i="1"/>
  <c r="H2321" i="1"/>
  <c r="I2320" i="1"/>
  <c r="H2320"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591" i="1"/>
  <c r="H591" i="1"/>
  <c r="I590" i="1"/>
  <c r="H590" i="1"/>
  <c r="I589" i="1"/>
  <c r="H589" i="1"/>
  <c r="I588" i="1"/>
  <c r="H588" i="1"/>
  <c r="I587" i="1"/>
  <c r="H587" i="1"/>
  <c r="I586" i="1"/>
  <c r="H586" i="1"/>
  <c r="I585" i="1"/>
  <c r="H585" i="1"/>
  <c r="I584" i="1"/>
  <c r="H584" i="1"/>
  <c r="I583" i="1"/>
  <c r="H583" i="1"/>
  <c r="I582" i="1"/>
  <c r="H582" i="1"/>
  <c r="I581" i="1"/>
  <c r="H581"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H1298" i="1"/>
  <c r="I1298" i="1"/>
  <c r="H1299" i="1"/>
  <c r="I1299" i="1"/>
  <c r="H1300" i="1"/>
  <c r="I1300" i="1"/>
  <c r="H1301" i="1"/>
  <c r="I1301" i="1"/>
  <c r="H1302" i="1"/>
  <c r="I1302" i="1"/>
  <c r="H1303" i="1"/>
  <c r="I1303" i="1"/>
  <c r="H1277" i="1"/>
  <c r="I1277" i="1"/>
  <c r="H1278" i="1"/>
  <c r="I1278" i="1"/>
  <c r="H1279" i="1"/>
  <c r="I1279" i="1"/>
  <c r="H1280" i="1"/>
  <c r="I1280" i="1"/>
  <c r="H1281" i="1"/>
  <c r="I1281" i="1"/>
  <c r="H1282" i="1"/>
  <c r="I1282" i="1"/>
  <c r="H1283" i="1"/>
  <c r="I1283" i="1"/>
  <c r="H1284" i="1"/>
  <c r="I1284" i="1"/>
  <c r="H1285" i="1"/>
  <c r="I1285" i="1"/>
  <c r="H1286" i="1"/>
  <c r="I1286" i="1"/>
  <c r="H1287" i="1"/>
  <c r="I1287" i="1"/>
  <c r="H1288" i="1"/>
  <c r="I1288" i="1"/>
  <c r="H1289" i="1"/>
  <c r="I1289" i="1"/>
  <c r="H1262" i="1"/>
  <c r="I1262" i="1"/>
  <c r="H1263" i="1"/>
  <c r="I1263" i="1"/>
  <c r="H1264" i="1"/>
  <c r="I1264" i="1"/>
  <c r="H1265" i="1"/>
  <c r="I1265" i="1"/>
  <c r="H1266" i="1"/>
  <c r="I1266" i="1"/>
  <c r="H1267" i="1"/>
  <c r="I1267" i="1"/>
  <c r="H1268" i="1"/>
  <c r="I1268" i="1"/>
  <c r="H1242" i="1"/>
  <c r="I1242" i="1"/>
  <c r="H1243" i="1"/>
  <c r="I1243" i="1"/>
  <c r="H1244" i="1"/>
  <c r="I1244" i="1"/>
  <c r="H1245" i="1"/>
  <c r="I1245" i="1"/>
  <c r="H1246" i="1"/>
  <c r="I1246" i="1"/>
  <c r="H1247" i="1"/>
  <c r="I1247" i="1"/>
  <c r="H1248" i="1"/>
  <c r="I1248" i="1"/>
  <c r="H1249" i="1"/>
  <c r="I1249" i="1"/>
  <c r="H1250" i="1"/>
  <c r="I1250" i="1"/>
  <c r="H1251" i="1"/>
  <c r="I1251" i="1"/>
  <c r="H1252" i="1"/>
  <c r="I1252" i="1"/>
  <c r="H1253" i="1"/>
  <c r="I1253" i="1"/>
  <c r="H1254" i="1"/>
  <c r="I1254" i="1"/>
  <c r="H1189" i="1"/>
  <c r="I1189" i="1"/>
  <c r="H1190" i="1"/>
  <c r="I1190" i="1"/>
  <c r="H1191" i="1"/>
  <c r="I1191" i="1"/>
  <c r="H1192" i="1"/>
  <c r="I1192" i="1"/>
  <c r="H1193" i="1"/>
  <c r="I1193" i="1"/>
  <c r="H1194" i="1"/>
  <c r="I1194" i="1"/>
  <c r="H1224" i="1"/>
  <c r="I1224" i="1"/>
  <c r="H1225" i="1"/>
  <c r="I1225" i="1"/>
  <c r="H1226" i="1"/>
  <c r="I1226" i="1"/>
  <c r="H1227" i="1"/>
  <c r="I1227" i="1"/>
  <c r="H1228" i="1"/>
  <c r="I1228" i="1"/>
  <c r="H1229" i="1"/>
  <c r="I1229" i="1"/>
  <c r="H1230" i="1"/>
  <c r="I1230" i="1"/>
  <c r="H1231" i="1"/>
  <c r="I1231" i="1"/>
  <c r="H1232" i="1"/>
  <c r="I1232" i="1"/>
  <c r="I1209" i="1"/>
  <c r="H1209" i="1"/>
  <c r="I1171" i="1"/>
  <c r="H1171" i="1"/>
  <c r="H1153" i="1"/>
  <c r="I1153" i="1"/>
  <c r="H1154" i="1"/>
  <c r="I1154" i="1"/>
  <c r="H1155" i="1"/>
  <c r="I1155" i="1"/>
  <c r="H1156" i="1"/>
  <c r="I1156" i="1"/>
  <c r="H1157" i="1"/>
  <c r="I1157" i="1"/>
  <c r="H2305" i="1"/>
  <c r="I2305" i="1"/>
  <c r="H2306" i="1"/>
  <c r="I2306" i="1"/>
  <c r="H2307" i="1"/>
  <c r="I2307" i="1"/>
  <c r="H2308" i="1"/>
  <c r="I2308" i="1"/>
  <c r="H2309" i="1"/>
  <c r="I2309" i="1"/>
  <c r="H2310" i="1"/>
  <c r="I2310" i="1"/>
  <c r="H2311" i="1"/>
  <c r="I2311" i="1"/>
  <c r="H2312" i="1"/>
  <c r="I2312" i="1"/>
  <c r="H2313" i="1"/>
  <c r="I2313" i="1"/>
  <c r="H2314" i="1"/>
  <c r="I2314" i="1"/>
  <c r="H2288" i="1"/>
  <c r="I2288" i="1"/>
  <c r="H2289" i="1"/>
  <c r="I2289" i="1"/>
  <c r="H2290" i="1"/>
  <c r="I2290" i="1"/>
  <c r="H2291" i="1"/>
  <c r="I2291" i="1"/>
  <c r="H2292" i="1"/>
  <c r="I2292" i="1"/>
  <c r="H2293" i="1"/>
  <c r="I2293" i="1"/>
  <c r="H2294" i="1"/>
  <c r="I2294" i="1"/>
  <c r="H2295" i="1"/>
  <c r="I2295" i="1"/>
  <c r="H2296" i="1"/>
  <c r="I2296" i="1"/>
  <c r="H2297" i="1"/>
  <c r="I2297" i="1"/>
  <c r="H2053" i="1"/>
  <c r="I2053" i="1"/>
  <c r="H2054" i="1"/>
  <c r="I2054" i="1"/>
  <c r="H2055" i="1"/>
  <c r="I2055" i="1"/>
  <c r="H2056" i="1"/>
  <c r="I2056" i="1"/>
  <c r="H2057" i="1"/>
  <c r="I2057" i="1"/>
  <c r="H2058" i="1"/>
  <c r="I2058" i="1"/>
  <c r="H2059" i="1"/>
  <c r="I2059" i="1"/>
  <c r="H2060" i="1"/>
  <c r="I2060" i="1"/>
  <c r="H2061" i="1"/>
  <c r="I2061" i="1"/>
  <c r="H2062" i="1"/>
  <c r="I2062" i="1"/>
  <c r="H2038" i="1"/>
  <c r="I2038" i="1"/>
  <c r="H2039" i="1"/>
  <c r="I2039" i="1"/>
  <c r="H2040" i="1"/>
  <c r="I2040" i="1"/>
  <c r="H2041" i="1"/>
  <c r="I2041" i="1"/>
  <c r="H2042" i="1"/>
  <c r="I2042" i="1"/>
  <c r="H2043" i="1"/>
  <c r="I2043" i="1"/>
  <c r="H2044" i="1"/>
  <c r="I2044" i="1"/>
  <c r="H2045" i="1"/>
  <c r="I2045" i="1"/>
  <c r="I2037" i="1"/>
  <c r="H2037" i="1"/>
  <c r="I519" i="1"/>
  <c r="H519" i="1"/>
  <c r="I510" i="1"/>
  <c r="H510" i="1"/>
  <c r="I509" i="1"/>
  <c r="H509" i="1"/>
  <c r="I507" i="1"/>
  <c r="H507" i="1"/>
  <c r="I506" i="1"/>
  <c r="H506" i="1"/>
  <c r="I502" i="1"/>
  <c r="H502" i="1"/>
  <c r="I493" i="1"/>
  <c r="H493" i="1"/>
  <c r="I492" i="1"/>
  <c r="H492" i="1"/>
  <c r="I490" i="1"/>
  <c r="H490" i="1"/>
  <c r="I489" i="1"/>
  <c r="H489" i="1"/>
  <c r="I485" i="1"/>
  <c r="H485" i="1"/>
  <c r="I1475" i="1"/>
  <c r="H1475" i="1"/>
  <c r="I1564" i="1"/>
  <c r="H1564" i="1"/>
  <c r="I1563" i="1"/>
  <c r="H1563" i="1"/>
  <c r="I1557" i="1"/>
  <c r="H1557" i="1"/>
  <c r="I1556" i="1"/>
  <c r="H1556" i="1"/>
  <c r="I1555" i="1"/>
  <c r="H1555" i="1"/>
  <c r="I1554" i="1"/>
  <c r="H1554" i="1"/>
  <c r="I1553" i="1"/>
  <c r="H1553" i="1"/>
  <c r="I1552" i="1"/>
  <c r="H1552" i="1"/>
  <c r="I404" i="1"/>
  <c r="H404" i="1"/>
  <c r="I1021" i="1"/>
  <c r="H1021" i="1"/>
  <c r="I398" i="1"/>
  <c r="H398" i="1"/>
  <c r="I925" i="1"/>
  <c r="H925" i="1"/>
  <c r="I924" i="1"/>
  <c r="H924" i="1"/>
  <c r="I2929" i="1"/>
  <c r="H2929" i="1"/>
  <c r="I2928" i="1"/>
  <c r="H2928" i="1"/>
  <c r="I2927" i="1"/>
  <c r="H2927" i="1"/>
  <c r="I2926" i="1"/>
  <c r="H2926" i="1"/>
  <c r="I2925" i="1"/>
  <c r="H2925" i="1"/>
  <c r="I2924" i="1"/>
  <c r="H2924" i="1"/>
  <c r="I2923" i="1"/>
  <c r="H2923" i="1"/>
  <c r="I2922" i="1"/>
  <c r="H2922" i="1"/>
  <c r="I2921" i="1"/>
  <c r="H2921" i="1"/>
  <c r="I2920" i="1"/>
  <c r="H2920" i="1"/>
  <c r="I2919" i="1"/>
  <c r="H2919" i="1"/>
  <c r="I2918" i="1"/>
  <c r="H2918" i="1"/>
  <c r="I2917" i="1"/>
  <c r="H2917" i="1"/>
  <c r="I2916" i="1"/>
  <c r="H2916" i="1"/>
  <c r="I2915" i="1"/>
  <c r="H2915" i="1"/>
  <c r="I2914" i="1"/>
  <c r="H2914" i="1"/>
  <c r="I2913" i="1"/>
  <c r="H2913" i="1"/>
  <c r="I2912" i="1"/>
  <c r="H2912" i="1"/>
  <c r="I2911" i="1"/>
  <c r="H2911" i="1"/>
  <c r="I2910" i="1"/>
  <c r="H2910" i="1"/>
  <c r="I2909" i="1"/>
  <c r="H2909" i="1"/>
  <c r="I2908" i="1"/>
  <c r="H2908" i="1"/>
  <c r="I2907" i="1"/>
  <c r="H2907" i="1"/>
  <c r="I2906" i="1"/>
  <c r="H2906" i="1"/>
  <c r="I1370" i="1"/>
  <c r="H1370" i="1"/>
  <c r="I1369" i="1"/>
  <c r="H1369" i="1"/>
  <c r="I1427" i="1"/>
  <c r="H1427" i="1"/>
  <c r="I1135" i="1"/>
  <c r="H1135" i="1"/>
  <c r="H897" i="1"/>
  <c r="I897"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1345" i="1"/>
  <c r="H1345" i="1"/>
  <c r="I1344" i="1"/>
  <c r="H1344" i="1"/>
  <c r="I688" i="1"/>
  <c r="H688" i="1"/>
  <c r="I682" i="1"/>
  <c r="H682" i="1"/>
  <c r="I681" i="1"/>
  <c r="H681" i="1"/>
  <c r="I680" i="1"/>
  <c r="H680" i="1"/>
  <c r="I679" i="1"/>
  <c r="H679" i="1"/>
  <c r="I678" i="1"/>
  <c r="H678" i="1"/>
  <c r="I677" i="1"/>
  <c r="H677" i="1"/>
  <c r="I158" i="1"/>
  <c r="H158" i="1"/>
  <c r="H1338" i="1"/>
  <c r="I1338" i="1"/>
  <c r="H2630" i="1"/>
  <c r="H2631" i="1"/>
  <c r="H2632" i="1"/>
  <c r="H2633" i="1"/>
  <c r="H2634" i="1"/>
  <c r="H2629" i="1"/>
  <c r="H2628" i="1"/>
  <c r="H2627" i="1"/>
  <c r="I2630" i="1"/>
  <c r="I2631" i="1"/>
  <c r="I2632" i="1"/>
  <c r="I2633" i="1"/>
  <c r="I2634" i="1"/>
  <c r="I2629" i="1"/>
  <c r="I2628" i="1"/>
  <c r="I2627" i="1"/>
  <c r="I1061" i="1"/>
  <c r="H1061" i="1"/>
  <c r="I1060" i="1"/>
  <c r="H1060" i="1"/>
  <c r="I1059" i="1"/>
  <c r="H1059" i="1"/>
  <c r="I1058" i="1"/>
  <c r="H1058" i="1"/>
  <c r="I1476" i="1"/>
  <c r="H1476" i="1"/>
  <c r="I1472" i="1"/>
  <c r="H1472" i="1"/>
  <c r="I1471" i="1"/>
  <c r="H1471" i="1"/>
  <c r="I1213" i="1"/>
  <c r="H1213" i="1"/>
  <c r="I1377" i="1"/>
  <c r="H1377" i="1"/>
  <c r="I1376" i="1"/>
  <c r="H1376" i="1"/>
  <c r="I1375" i="1"/>
  <c r="H1375" i="1"/>
  <c r="I1374" i="1"/>
  <c r="H1374" i="1"/>
  <c r="I1373" i="1"/>
  <c r="H1373" i="1"/>
  <c r="I1372" i="1"/>
  <c r="H1372" i="1"/>
  <c r="I1371" i="1"/>
  <c r="H1371" i="1"/>
  <c r="I1368" i="1"/>
  <c r="H1368" i="1"/>
  <c r="I1363" i="1"/>
  <c r="H1363" i="1"/>
  <c r="I1362" i="1"/>
  <c r="H1362" i="1"/>
  <c r="I1356" i="1"/>
  <c r="H1356" i="1"/>
  <c r="I1355" i="1"/>
  <c r="H1355" i="1"/>
  <c r="I1354" i="1"/>
  <c r="H1354" i="1"/>
  <c r="I1353" i="1"/>
  <c r="H1353" i="1"/>
  <c r="I1352" i="1"/>
  <c r="H1352" i="1"/>
  <c r="I1351" i="1"/>
  <c r="H1351" i="1"/>
  <c r="I1145" i="1"/>
  <c r="H1145" i="1"/>
  <c r="I1297" i="1"/>
  <c r="H1297" i="1"/>
  <c r="I1296" i="1"/>
  <c r="H1296" i="1"/>
  <c r="I1295" i="1"/>
  <c r="H1295" i="1"/>
  <c r="I1276" i="1"/>
  <c r="H1276" i="1"/>
  <c r="I1275" i="1"/>
  <c r="H1275" i="1"/>
  <c r="I1274" i="1"/>
  <c r="H1274" i="1"/>
  <c r="I1144" i="1"/>
  <c r="H1144" i="1"/>
  <c r="I1261" i="1"/>
  <c r="H1261" i="1"/>
  <c r="I1260" i="1"/>
  <c r="H1260" i="1"/>
  <c r="I1241" i="1"/>
  <c r="H1241" i="1"/>
  <c r="I1240" i="1"/>
  <c r="H1240" i="1"/>
  <c r="I1239" i="1"/>
  <c r="H1239" i="1"/>
  <c r="I1143" i="1"/>
  <c r="H1143" i="1"/>
  <c r="I1053" i="1"/>
  <c r="H1053" i="1"/>
  <c r="I1052" i="1"/>
  <c r="H1052" i="1"/>
  <c r="I1051" i="1"/>
  <c r="H1051" i="1"/>
  <c r="I1050" i="1"/>
  <c r="H1050" i="1"/>
  <c r="I1049" i="1"/>
  <c r="H1049" i="1"/>
  <c r="I1048" i="1"/>
  <c r="H1048" i="1"/>
  <c r="I959" i="1"/>
  <c r="H959" i="1"/>
  <c r="I958" i="1"/>
  <c r="H958" i="1"/>
  <c r="I957" i="1"/>
  <c r="H957" i="1"/>
  <c r="I956" i="1"/>
  <c r="H956" i="1"/>
  <c r="I955" i="1"/>
  <c r="H955" i="1"/>
  <c r="I954" i="1"/>
  <c r="H954" i="1"/>
  <c r="I953" i="1"/>
  <c r="H953" i="1"/>
  <c r="I952" i="1"/>
  <c r="H952" i="1"/>
  <c r="I951" i="1"/>
  <c r="H951" i="1"/>
  <c r="I950" i="1"/>
  <c r="H950" i="1"/>
  <c r="I1188" i="1"/>
  <c r="H1188" i="1"/>
  <c r="I1187" i="1"/>
  <c r="H1187" i="1"/>
  <c r="I1186" i="1"/>
  <c r="H1186" i="1"/>
  <c r="I2242" i="1"/>
  <c r="H2242" i="1"/>
  <c r="I2241" i="1"/>
  <c r="H2241" i="1"/>
  <c r="I2240" i="1"/>
  <c r="H2240" i="1"/>
  <c r="I2304" i="1"/>
  <c r="H2304" i="1"/>
  <c r="I2303" i="1"/>
  <c r="H2303" i="1"/>
  <c r="I2280" i="1"/>
  <c r="H2280" i="1"/>
  <c r="I2279" i="1"/>
  <c r="H2279" i="1"/>
  <c r="I2278" i="1"/>
  <c r="H2278" i="1"/>
  <c r="I2277" i="1"/>
  <c r="H2277" i="1"/>
  <c r="I2262" i="1"/>
  <c r="H2262" i="1"/>
  <c r="I2261" i="1"/>
  <c r="H2261" i="1"/>
  <c r="I2260" i="1"/>
  <c r="H2260" i="1"/>
  <c r="I2259" i="1"/>
  <c r="H2259" i="1"/>
  <c r="I2258" i="1"/>
  <c r="H2258" i="1"/>
  <c r="I2220" i="1"/>
  <c r="H2220" i="1"/>
  <c r="I2219" i="1"/>
  <c r="H2219" i="1"/>
  <c r="I2218" i="1"/>
  <c r="H2218" i="1"/>
  <c r="I2204" i="1"/>
  <c r="H2204" i="1"/>
  <c r="I2203" i="1"/>
  <c r="H2203" i="1"/>
  <c r="I2202" i="1"/>
  <c r="H2202" i="1"/>
  <c r="I2201" i="1"/>
  <c r="H2201" i="1"/>
  <c r="I2152" i="1"/>
  <c r="H2152" i="1"/>
  <c r="I2151" i="1"/>
  <c r="H2151" i="1"/>
  <c r="I1994" i="1"/>
  <c r="H1994" i="1"/>
  <c r="I1993" i="1"/>
  <c r="H1993" i="1"/>
  <c r="I1992" i="1"/>
  <c r="H1992" i="1"/>
  <c r="I2052" i="1"/>
  <c r="H2052" i="1"/>
  <c r="I2051" i="1"/>
  <c r="H2051"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1977" i="1"/>
  <c r="H1977" i="1"/>
  <c r="I1976" i="1"/>
  <c r="H1976" i="1"/>
  <c r="I1975" i="1"/>
  <c r="H1975" i="1"/>
  <c r="I1974" i="1"/>
  <c r="H1974" i="1"/>
  <c r="I1973" i="1"/>
  <c r="H1973" i="1"/>
  <c r="I1972" i="1"/>
  <c r="H1972" i="1"/>
  <c r="I1971" i="1"/>
  <c r="H1971" i="1"/>
  <c r="I1970" i="1"/>
  <c r="H1970" i="1"/>
  <c r="I1969" i="1"/>
  <c r="H1969" i="1"/>
  <c r="I1968" i="1"/>
  <c r="H1968" i="1"/>
  <c r="I1947" i="1"/>
  <c r="H1947" i="1"/>
  <c r="I1946" i="1"/>
  <c r="H1946" i="1"/>
  <c r="I1945" i="1"/>
  <c r="H1945" i="1"/>
  <c r="I1944" i="1"/>
  <c r="H1944" i="1"/>
  <c r="I1943" i="1"/>
  <c r="H1943" i="1"/>
  <c r="I1942" i="1"/>
  <c r="H1942" i="1"/>
  <c r="I508" i="1"/>
  <c r="H508" i="1"/>
  <c r="I504" i="1"/>
  <c r="H504" i="1"/>
  <c r="I500" i="1"/>
  <c r="H500" i="1"/>
  <c r="I505" i="1"/>
  <c r="H505" i="1"/>
  <c r="I501" i="1"/>
  <c r="H501" i="1"/>
  <c r="I503" i="1"/>
  <c r="H503" i="1"/>
  <c r="I499" i="1"/>
  <c r="H499"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745" i="1"/>
  <c r="H745" i="1"/>
  <c r="I373" i="1"/>
  <c r="H373" i="1"/>
  <c r="I372" i="1"/>
  <c r="H372" i="1"/>
  <c r="I371" i="1"/>
  <c r="H371" i="1"/>
  <c r="I298" i="1"/>
  <c r="H298" i="1"/>
  <c r="I297" i="1"/>
  <c r="H297" i="1"/>
  <c r="I296" i="1"/>
  <c r="H296" i="1"/>
  <c r="I295" i="1"/>
  <c r="H295" i="1"/>
  <c r="I294" i="1"/>
  <c r="H294" i="1"/>
  <c r="I293" i="1"/>
  <c r="H293" i="1"/>
  <c r="I292" i="1"/>
  <c r="H292" i="1"/>
  <c r="I291" i="1"/>
  <c r="H291" i="1"/>
  <c r="I290" i="1"/>
  <c r="H290" i="1"/>
  <c r="I289" i="1"/>
  <c r="H289" i="1"/>
  <c r="I288" i="1"/>
  <c r="H288" i="1"/>
  <c r="I287" i="1"/>
  <c r="H287" i="1"/>
  <c r="I88" i="1"/>
  <c r="H88" i="1"/>
  <c r="I87" i="1"/>
  <c r="H87" i="1"/>
  <c r="I86" i="1"/>
  <c r="H86" i="1"/>
  <c r="I85" i="1"/>
  <c r="H85" i="1"/>
  <c r="I84" i="1"/>
  <c r="H84" i="1"/>
  <c r="I83" i="1"/>
  <c r="H83" i="1"/>
  <c r="I82" i="1"/>
  <c r="H82" i="1"/>
  <c r="I81" i="1"/>
  <c r="H81" i="1"/>
  <c r="I80" i="1"/>
  <c r="H80" i="1"/>
  <c r="I79" i="1"/>
  <c r="H79" i="1"/>
  <c r="I78" i="1"/>
  <c r="H78" i="1"/>
  <c r="I77" i="1"/>
  <c r="H77" i="1"/>
  <c r="I75" i="1"/>
  <c r="H75" i="1"/>
  <c r="I74" i="1"/>
  <c r="H74" i="1"/>
  <c r="I2478" i="1"/>
  <c r="H2478" i="1"/>
  <c r="I2473" i="1"/>
  <c r="H2473" i="1"/>
  <c r="I2467" i="1"/>
  <c r="H2467" i="1"/>
  <c r="I2468" i="1"/>
  <c r="H2468" i="1"/>
  <c r="I2466" i="1"/>
  <c r="H2466" i="1"/>
  <c r="H2971" i="1"/>
  <c r="I2971" i="1"/>
  <c r="I2967" i="1"/>
  <c r="H2967" i="1"/>
  <c r="H2956" i="1"/>
  <c r="I2956" i="1"/>
  <c r="I2953" i="1"/>
  <c r="H2953" i="1"/>
  <c r="I2110" i="1"/>
  <c r="I2109" i="1"/>
  <c r="H2110" i="1"/>
  <c r="H2109" i="1"/>
  <c r="I2362" i="1"/>
  <c r="I2361" i="1"/>
  <c r="H2362" i="1"/>
  <c r="H2361" i="1"/>
  <c r="I764" i="1"/>
  <c r="I763" i="1"/>
  <c r="I762" i="1"/>
  <c r="H764" i="1"/>
  <c r="H763" i="1"/>
  <c r="H762" i="1"/>
  <c r="I1177" i="1"/>
  <c r="H1177" i="1"/>
  <c r="I2182" i="1"/>
  <c r="H2182" i="1"/>
  <c r="I2181" i="1"/>
  <c r="H2181" i="1"/>
  <c r="I2170" i="1"/>
  <c r="H2170" i="1"/>
  <c r="I610" i="1"/>
  <c r="H610" i="1"/>
  <c r="I609" i="1"/>
  <c r="H609" i="1"/>
  <c r="H599" i="1"/>
  <c r="I599" i="1"/>
  <c r="I598" i="1"/>
  <c r="H598" i="1"/>
  <c r="H1631" i="1"/>
  <c r="I1631" i="1"/>
  <c r="H1626" i="1"/>
  <c r="I1626" i="1"/>
  <c r="H1616" i="1"/>
  <c r="I1616" i="1"/>
  <c r="H1612" i="1"/>
  <c r="I1612" i="1"/>
  <c r="H647" i="1"/>
  <c r="I647" i="1"/>
  <c r="H648" i="1"/>
  <c r="I648" i="1"/>
  <c r="H633" i="1"/>
  <c r="I633" i="1"/>
  <c r="H634" i="1"/>
  <c r="I634" i="1"/>
  <c r="H635" i="1"/>
  <c r="I635" i="1"/>
  <c r="H636" i="1"/>
  <c r="I636" i="1"/>
  <c r="H637" i="1"/>
  <c r="I637" i="1"/>
  <c r="H619" i="1"/>
  <c r="I619" i="1"/>
  <c r="H620" i="1"/>
  <c r="I620" i="1"/>
  <c r="H621" i="1"/>
  <c r="I621" i="1"/>
  <c r="H622" i="1"/>
  <c r="I622" i="1"/>
  <c r="H623" i="1"/>
  <c r="I623" i="1"/>
  <c r="I459" i="1"/>
  <c r="H459" i="1"/>
  <c r="I454" i="1"/>
  <c r="H454" i="1"/>
  <c r="I112" i="1"/>
  <c r="H112" i="1"/>
  <c r="I111" i="1"/>
  <c r="H111" i="1"/>
  <c r="I608" i="1"/>
  <c r="H608" i="1"/>
  <c r="I607" i="1"/>
  <c r="H607" i="1"/>
  <c r="H2939" i="1"/>
  <c r="I2939" i="1"/>
  <c r="H388" i="1"/>
  <c r="I388" i="1"/>
  <c r="H389" i="1"/>
  <c r="I389" i="1"/>
  <c r="H390" i="1"/>
  <c r="I390" i="1"/>
  <c r="H391" i="1"/>
  <c r="I391" i="1"/>
  <c r="H392" i="1"/>
  <c r="I392" i="1"/>
  <c r="H379" i="1"/>
  <c r="I379" i="1"/>
  <c r="H380" i="1"/>
  <c r="I380" i="1"/>
  <c r="H381" i="1"/>
  <c r="I381" i="1"/>
  <c r="H382" i="1"/>
  <c r="I382" i="1"/>
  <c r="H3047" i="1"/>
  <c r="I3047" i="1"/>
  <c r="H3048" i="1"/>
  <c r="I3048" i="1"/>
  <c r="H3049" i="1"/>
  <c r="I3049" i="1"/>
  <c r="H3050" i="1"/>
  <c r="I3050" i="1"/>
  <c r="H3051" i="1"/>
  <c r="I3051" i="1"/>
  <c r="H3052" i="1"/>
  <c r="I3052" i="1"/>
  <c r="H3053" i="1"/>
  <c r="I3053" i="1"/>
  <c r="H3054" i="1"/>
  <c r="I3054" i="1"/>
  <c r="H3055" i="1"/>
  <c r="I3055" i="1"/>
  <c r="H3056" i="1"/>
  <c r="I3056" i="1"/>
  <c r="H3057" i="1"/>
  <c r="I3057" i="1"/>
  <c r="H3058" i="1"/>
  <c r="I3058" i="1"/>
  <c r="H3059" i="1"/>
  <c r="I3059" i="1"/>
  <c r="H3060" i="1"/>
  <c r="I3060" i="1"/>
  <c r="H3061" i="1"/>
  <c r="I3061" i="1"/>
  <c r="H3062" i="1"/>
  <c r="I3062" i="1"/>
  <c r="I102" i="1"/>
  <c r="H102" i="1"/>
  <c r="I101" i="1"/>
  <c r="H101" i="1"/>
  <c r="I100" i="1"/>
  <c r="H100" i="1"/>
  <c r="I99" i="1"/>
  <c r="H99" i="1"/>
  <c r="I98" i="1"/>
  <c r="H98" i="1"/>
  <c r="I97" i="1"/>
  <c r="H97" i="1"/>
  <c r="I96" i="1"/>
  <c r="H96" i="1"/>
  <c r="I95" i="1"/>
  <c r="H95" i="1"/>
  <c r="I94" i="1"/>
  <c r="H94" i="1"/>
  <c r="H2287" i="1"/>
  <c r="H2286" i="1"/>
  <c r="I2287" i="1"/>
  <c r="I2286" i="1"/>
  <c r="I1207" i="1"/>
  <c r="H1207" i="1"/>
  <c r="I1169" i="1"/>
  <c r="H1169" i="1"/>
  <c r="I2036" i="1"/>
  <c r="H2036" i="1"/>
  <c r="I2363" i="1"/>
  <c r="H2363" i="1"/>
  <c r="I2360" i="1"/>
  <c r="H2360" i="1"/>
  <c r="I3221" i="1"/>
  <c r="H3221" i="1"/>
  <c r="I3220" i="1"/>
  <c r="H3220" i="1"/>
  <c r="I3219" i="1"/>
  <c r="H3219" i="1"/>
  <c r="I3218" i="1"/>
  <c r="H3218" i="1"/>
  <c r="I3217" i="1"/>
  <c r="H3217" i="1"/>
  <c r="H3216" i="1"/>
  <c r="I3216" i="1"/>
  <c r="H3193" i="1"/>
  <c r="H3192" i="1"/>
  <c r="H3191" i="1"/>
  <c r="H3190" i="1"/>
  <c r="H3189" i="1"/>
  <c r="H3188" i="1"/>
  <c r="H3187" i="1"/>
  <c r="I3193" i="1"/>
  <c r="I3192" i="1"/>
  <c r="I3191" i="1"/>
  <c r="I3190" i="1"/>
  <c r="I3189" i="1"/>
  <c r="I3188" i="1"/>
  <c r="I3187" i="1"/>
  <c r="H3186" i="1"/>
  <c r="I3186" i="1"/>
  <c r="H3133" i="1"/>
  <c r="H3132" i="1"/>
  <c r="H3131" i="1"/>
  <c r="H3130" i="1"/>
  <c r="H3129" i="1"/>
  <c r="H3128" i="1"/>
  <c r="H3127" i="1"/>
  <c r="H3126" i="1"/>
  <c r="H3125" i="1"/>
  <c r="H3124" i="1"/>
  <c r="H3123" i="1"/>
  <c r="H3122" i="1"/>
  <c r="H3121" i="1"/>
  <c r="H3120" i="1"/>
  <c r="H3119" i="1"/>
  <c r="I3133" i="1"/>
  <c r="I3132" i="1"/>
  <c r="I3131" i="1"/>
  <c r="I3130" i="1"/>
  <c r="I3129" i="1"/>
  <c r="I3128" i="1"/>
  <c r="I3127" i="1"/>
  <c r="I3126" i="1"/>
  <c r="I3125" i="1"/>
  <c r="I3124" i="1"/>
  <c r="I3123" i="1"/>
  <c r="I3122" i="1"/>
  <c r="I3121" i="1"/>
  <c r="I3120" i="1"/>
  <c r="I3119" i="1"/>
  <c r="H3118" i="1"/>
  <c r="I3118" i="1"/>
  <c r="H3113" i="1"/>
  <c r="I3113" i="1"/>
  <c r="I3112" i="1"/>
  <c r="H3112" i="1"/>
  <c r="I3111" i="1"/>
  <c r="H3111" i="1"/>
  <c r="H3110" i="1"/>
  <c r="I3110" i="1"/>
  <c r="H3105" i="1"/>
  <c r="H3104" i="1"/>
  <c r="H3103" i="1"/>
  <c r="H3102" i="1"/>
  <c r="H3101" i="1"/>
  <c r="I3105" i="1"/>
  <c r="I3104" i="1"/>
  <c r="I3103" i="1"/>
  <c r="I3102" i="1"/>
  <c r="I3101" i="1"/>
  <c r="H3100" i="1"/>
  <c r="I3100" i="1"/>
  <c r="I3095" i="1"/>
  <c r="H3095" i="1"/>
  <c r="I3094" i="1"/>
  <c r="H3094" i="1"/>
  <c r="I3093" i="1"/>
  <c r="H3093" i="1"/>
  <c r="I3092" i="1"/>
  <c r="H3092" i="1"/>
  <c r="I3091" i="1"/>
  <c r="H3091" i="1"/>
  <c r="I3090" i="1"/>
  <c r="H3090" i="1"/>
  <c r="H3085" i="1"/>
  <c r="H3084" i="1"/>
  <c r="I3085" i="1"/>
  <c r="I3084" i="1"/>
  <c r="H2900" i="1"/>
  <c r="H2899" i="1"/>
  <c r="H2898" i="1"/>
  <c r="I2900" i="1"/>
  <c r="I2899" i="1"/>
  <c r="I2898" i="1"/>
  <c r="H2897" i="1"/>
  <c r="I2897" i="1"/>
  <c r="H2892" i="1"/>
  <c r="H2891" i="1"/>
  <c r="H2890" i="1"/>
  <c r="I2892" i="1"/>
  <c r="I2891" i="1"/>
  <c r="I2890" i="1"/>
  <c r="H2889" i="1"/>
  <c r="I2889" i="1"/>
  <c r="I2884" i="1"/>
  <c r="I2883" i="1"/>
  <c r="I2882" i="1"/>
  <c r="I2881" i="1"/>
  <c r="I2880" i="1"/>
  <c r="I2879" i="1"/>
  <c r="I2878" i="1"/>
  <c r="I2877" i="1"/>
  <c r="I2876" i="1"/>
  <c r="I2875" i="1"/>
  <c r="I2874" i="1"/>
  <c r="H2884" i="1"/>
  <c r="H2883" i="1"/>
  <c r="H2882" i="1"/>
  <c r="H2881" i="1"/>
  <c r="H2880" i="1"/>
  <c r="H2879" i="1"/>
  <c r="H2878" i="1"/>
  <c r="H2877" i="1"/>
  <c r="H2876" i="1"/>
  <c r="H2875" i="1"/>
  <c r="H2874" i="1"/>
  <c r="H2873" i="1"/>
  <c r="I2873" i="1"/>
  <c r="H2867" i="1"/>
  <c r="H2866" i="1"/>
  <c r="H2865" i="1"/>
  <c r="H2864" i="1"/>
  <c r="I2867" i="1"/>
  <c r="I2866" i="1"/>
  <c r="I2865" i="1"/>
  <c r="I2864" i="1"/>
  <c r="H2863" i="1"/>
  <c r="I2863" i="1"/>
  <c r="I2858" i="1"/>
  <c r="I2857" i="1"/>
  <c r="I2856" i="1"/>
  <c r="I2855" i="1"/>
  <c r="I2854" i="1"/>
  <c r="I2853" i="1"/>
  <c r="I2852" i="1"/>
  <c r="I2851" i="1"/>
  <c r="I2850" i="1"/>
  <c r="H2858" i="1"/>
  <c r="H2857" i="1"/>
  <c r="H2856" i="1"/>
  <c r="H2855" i="1"/>
  <c r="H2854" i="1"/>
  <c r="H2853" i="1"/>
  <c r="H2852" i="1"/>
  <c r="H2851" i="1"/>
  <c r="H2850" i="1"/>
  <c r="H2849" i="1"/>
  <c r="I2849" i="1"/>
  <c r="H2844" i="1"/>
  <c r="H2843" i="1"/>
  <c r="H2842" i="1"/>
  <c r="H2841" i="1"/>
  <c r="H2840" i="1"/>
  <c r="H2839" i="1"/>
  <c r="H2838" i="1"/>
  <c r="H2837" i="1"/>
  <c r="H2836" i="1"/>
  <c r="I2844" i="1"/>
  <c r="I2843" i="1"/>
  <c r="I2842" i="1"/>
  <c r="I2841" i="1"/>
  <c r="I2840" i="1"/>
  <c r="I2839" i="1"/>
  <c r="I2838" i="1"/>
  <c r="I2837" i="1"/>
  <c r="I2836" i="1"/>
  <c r="H2835" i="1"/>
  <c r="I2835" i="1"/>
  <c r="H2622" i="1"/>
  <c r="H2621" i="1"/>
  <c r="H2620" i="1"/>
  <c r="H2619" i="1"/>
  <c r="H2618" i="1"/>
  <c r="H2617" i="1"/>
  <c r="H2616" i="1"/>
  <c r="H2615" i="1"/>
  <c r="H2614" i="1"/>
  <c r="H2613" i="1"/>
  <c r="H2612" i="1"/>
  <c r="H2611" i="1"/>
  <c r="H2610" i="1"/>
  <c r="H2609" i="1"/>
  <c r="H2608" i="1"/>
  <c r="I2622" i="1"/>
  <c r="I2621" i="1"/>
  <c r="I2620" i="1"/>
  <c r="I2619" i="1"/>
  <c r="I2618" i="1"/>
  <c r="I2617" i="1"/>
  <c r="I2616" i="1"/>
  <c r="I2615" i="1"/>
  <c r="I2614" i="1"/>
  <c r="I2613" i="1"/>
  <c r="I2612" i="1"/>
  <c r="I2611" i="1"/>
  <c r="I2610" i="1"/>
  <c r="I2609" i="1"/>
  <c r="I2608" i="1"/>
  <c r="H2607" i="1"/>
  <c r="I2607"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I2578" i="1"/>
  <c r="I2573" i="1"/>
  <c r="I2572" i="1"/>
  <c r="I2571" i="1"/>
  <c r="I2570" i="1"/>
  <c r="I2569" i="1"/>
  <c r="I2568" i="1"/>
  <c r="I2567" i="1"/>
  <c r="I2566" i="1"/>
  <c r="I2565" i="1"/>
  <c r="I2564" i="1"/>
  <c r="I2563" i="1"/>
  <c r="I2562" i="1"/>
  <c r="I2561" i="1"/>
  <c r="H2573" i="1"/>
  <c r="H2572" i="1"/>
  <c r="H2571" i="1"/>
  <c r="H2570" i="1"/>
  <c r="H2569" i="1"/>
  <c r="H2568" i="1"/>
  <c r="H2567" i="1"/>
  <c r="H2566" i="1"/>
  <c r="H2565" i="1"/>
  <c r="H2564" i="1"/>
  <c r="H2563" i="1"/>
  <c r="H2562" i="1"/>
  <c r="H2561" i="1"/>
  <c r="H2560" i="1"/>
  <c r="I2560" i="1"/>
  <c r="I2555" i="1"/>
  <c r="I2554" i="1"/>
  <c r="I2553" i="1"/>
  <c r="I2552" i="1"/>
  <c r="I2551" i="1"/>
  <c r="I2550" i="1"/>
  <c r="I2549" i="1"/>
  <c r="I2548" i="1"/>
  <c r="I2547" i="1"/>
  <c r="I2546" i="1"/>
  <c r="I2545" i="1"/>
  <c r="I2544" i="1"/>
  <c r="I2543" i="1"/>
  <c r="I2542" i="1"/>
  <c r="I2541" i="1"/>
  <c r="H2555" i="1"/>
  <c r="H2554" i="1"/>
  <c r="H2553" i="1"/>
  <c r="H2552" i="1"/>
  <c r="H2551" i="1"/>
  <c r="H2550" i="1"/>
  <c r="H2549" i="1"/>
  <c r="H2548" i="1"/>
  <c r="H2547" i="1"/>
  <c r="H2546" i="1"/>
  <c r="H2545" i="1"/>
  <c r="H2544" i="1"/>
  <c r="H2543" i="1"/>
  <c r="H2542" i="1"/>
  <c r="H2541" i="1"/>
  <c r="H2540" i="1"/>
  <c r="I2540" i="1"/>
  <c r="H3169" i="1"/>
  <c r="H3168" i="1"/>
  <c r="I3169" i="1"/>
  <c r="I3168" i="1"/>
  <c r="I3181" i="1"/>
  <c r="I3180" i="1"/>
  <c r="H3181" i="1"/>
  <c r="H3180" i="1"/>
  <c r="H3179" i="1"/>
  <c r="I3179" i="1"/>
  <c r="H3174" i="1"/>
  <c r="I3174" i="1"/>
  <c r="I3163" i="1"/>
  <c r="I3162" i="1"/>
  <c r="I3161" i="1"/>
  <c r="I3160" i="1"/>
  <c r="I3159" i="1"/>
  <c r="H3163" i="1"/>
  <c r="H3162" i="1"/>
  <c r="H3161" i="1"/>
  <c r="H3160" i="1"/>
  <c r="H3159" i="1"/>
  <c r="H3158" i="1"/>
  <c r="I3158" i="1"/>
  <c r="I3153" i="1"/>
  <c r="I3152" i="1"/>
  <c r="I3151" i="1"/>
  <c r="I3150" i="1"/>
  <c r="I3149" i="1"/>
  <c r="I3148" i="1"/>
  <c r="I3147" i="1"/>
  <c r="I3146" i="1"/>
  <c r="I3145" i="1"/>
  <c r="I3144" i="1"/>
  <c r="H3153" i="1"/>
  <c r="H3152" i="1"/>
  <c r="H3151" i="1"/>
  <c r="H3150" i="1"/>
  <c r="H3149" i="1"/>
  <c r="H3148" i="1"/>
  <c r="H3147" i="1"/>
  <c r="H3146" i="1"/>
  <c r="H3145" i="1"/>
  <c r="H3144" i="1"/>
  <c r="H3143" i="1"/>
  <c r="I3143"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I2413"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533" i="1"/>
  <c r="I2532" i="1"/>
  <c r="I2531" i="1"/>
  <c r="I2530" i="1"/>
  <c r="I2529" i="1"/>
  <c r="H2533" i="1"/>
  <c r="H2532" i="1"/>
  <c r="H2531" i="1"/>
  <c r="H2530" i="1"/>
  <c r="H2529" i="1"/>
  <c r="H2528" i="1"/>
  <c r="I2528" i="1"/>
  <c r="I2514" i="1"/>
  <c r="I2515" i="1"/>
  <c r="I2516" i="1"/>
  <c r="I2517" i="1"/>
  <c r="I2518" i="1"/>
  <c r="I2519" i="1"/>
  <c r="H2514" i="1"/>
  <c r="H2515" i="1"/>
  <c r="H2516" i="1"/>
  <c r="H2517" i="1"/>
  <c r="H2518" i="1"/>
  <c r="H2519" i="1"/>
  <c r="H2513" i="1"/>
  <c r="I2513" i="1"/>
  <c r="H2489" i="1"/>
  <c r="H2490" i="1"/>
  <c r="H2491" i="1"/>
  <c r="H2492" i="1"/>
  <c r="H2493" i="1"/>
  <c r="H2494" i="1"/>
  <c r="H2495" i="1"/>
  <c r="H2496" i="1"/>
  <c r="H2497" i="1"/>
  <c r="H2498" i="1"/>
  <c r="H2499" i="1"/>
  <c r="H2500" i="1"/>
  <c r="H2501" i="1"/>
  <c r="H2502" i="1"/>
  <c r="H2503" i="1"/>
  <c r="H2504" i="1"/>
  <c r="H2505" i="1"/>
  <c r="H2506" i="1"/>
  <c r="H2507" i="1"/>
  <c r="I2489" i="1"/>
  <c r="I2490" i="1"/>
  <c r="I2491" i="1"/>
  <c r="I2492" i="1"/>
  <c r="I2493" i="1"/>
  <c r="I2494" i="1"/>
  <c r="I2495" i="1"/>
  <c r="I2496" i="1"/>
  <c r="I2497" i="1"/>
  <c r="I2498" i="1"/>
  <c r="I2499" i="1"/>
  <c r="I2500" i="1"/>
  <c r="I2501" i="1"/>
  <c r="I2502" i="1"/>
  <c r="I2503" i="1"/>
  <c r="I2504" i="1"/>
  <c r="I2505" i="1"/>
  <c r="I2506" i="1"/>
  <c r="I2507" i="1"/>
  <c r="H2488" i="1"/>
  <c r="I2488" i="1"/>
  <c r="H3040" i="1"/>
  <c r="H3041" i="1"/>
  <c r="H3042" i="1"/>
  <c r="H3039" i="1"/>
  <c r="I3040" i="1"/>
  <c r="I3041" i="1"/>
  <c r="I3042" i="1"/>
  <c r="I3039" i="1"/>
  <c r="H3003" i="1"/>
  <c r="H3004" i="1"/>
  <c r="H3005" i="1"/>
  <c r="H3006" i="1"/>
  <c r="H3007" i="1"/>
  <c r="H3008" i="1"/>
  <c r="H3009" i="1"/>
  <c r="H3010" i="1"/>
  <c r="H3011" i="1"/>
  <c r="H3012" i="1"/>
  <c r="H3013" i="1"/>
  <c r="H3014" i="1"/>
  <c r="H3015" i="1"/>
  <c r="H3016" i="1"/>
  <c r="H3017" i="1"/>
  <c r="H3018" i="1"/>
  <c r="H3019" i="1"/>
  <c r="H3020" i="1"/>
  <c r="H3021" i="1"/>
  <c r="H3022" i="1"/>
  <c r="H3023" i="1"/>
  <c r="H3024" i="1"/>
  <c r="I3003" i="1"/>
  <c r="I3004" i="1"/>
  <c r="I3005" i="1"/>
  <c r="I3006" i="1"/>
  <c r="I3007" i="1"/>
  <c r="I3008" i="1"/>
  <c r="I3009" i="1"/>
  <c r="I3010" i="1"/>
  <c r="I3011" i="1"/>
  <c r="I3012" i="1"/>
  <c r="I3013" i="1"/>
  <c r="I3014" i="1"/>
  <c r="I3015" i="1"/>
  <c r="I3016" i="1"/>
  <c r="I3017" i="1"/>
  <c r="I3018" i="1"/>
  <c r="I3019" i="1"/>
  <c r="I3020" i="1"/>
  <c r="I3021" i="1"/>
  <c r="I3022" i="1"/>
  <c r="I3023" i="1"/>
  <c r="I3024" i="1"/>
  <c r="H3002" i="1"/>
  <c r="I3002" i="1"/>
  <c r="H2997" i="1"/>
  <c r="H2996" i="1"/>
  <c r="H2995" i="1"/>
  <c r="H2994" i="1"/>
  <c r="H2993" i="1"/>
  <c r="H2992" i="1"/>
  <c r="H2991" i="1"/>
  <c r="H2990" i="1"/>
  <c r="H2989" i="1"/>
  <c r="H2988" i="1"/>
  <c r="H2987" i="1"/>
  <c r="H2986" i="1"/>
  <c r="H2985" i="1"/>
  <c r="H2984" i="1"/>
  <c r="H2983" i="1"/>
  <c r="H2982" i="1"/>
  <c r="H2981" i="1"/>
  <c r="H2980" i="1"/>
  <c r="H2979" i="1"/>
  <c r="H2978" i="1"/>
  <c r="I2997" i="1"/>
  <c r="I2996" i="1"/>
  <c r="I2995" i="1"/>
  <c r="I2994" i="1"/>
  <c r="I2993" i="1"/>
  <c r="I2992" i="1"/>
  <c r="I2991" i="1"/>
  <c r="I2990" i="1"/>
  <c r="I2989" i="1"/>
  <c r="I2988" i="1"/>
  <c r="I2987" i="1"/>
  <c r="I2986" i="1"/>
  <c r="I2985" i="1"/>
  <c r="I2984" i="1"/>
  <c r="I2983" i="1"/>
  <c r="I2982" i="1"/>
  <c r="I2981" i="1"/>
  <c r="I2980" i="1"/>
  <c r="I2979" i="1"/>
  <c r="I2978" i="1"/>
  <c r="H2970" i="1"/>
  <c r="H2969" i="1"/>
  <c r="H2968" i="1"/>
  <c r="H2966" i="1"/>
  <c r="H2965" i="1"/>
  <c r="H2964" i="1"/>
  <c r="I2970" i="1"/>
  <c r="I2969" i="1"/>
  <c r="I2968" i="1"/>
  <c r="I2966" i="1"/>
  <c r="I2965" i="1"/>
  <c r="I2964" i="1"/>
  <c r="H2954" i="1"/>
  <c r="H2955" i="1"/>
  <c r="H2957" i="1"/>
  <c r="I2954" i="1"/>
  <c r="I2955" i="1"/>
  <c r="I2957" i="1"/>
  <c r="H2952" i="1"/>
  <c r="I2952" i="1"/>
  <c r="H2940" i="1"/>
  <c r="H2938" i="1"/>
  <c r="H2937" i="1"/>
  <c r="H2936" i="1"/>
  <c r="I2940" i="1"/>
  <c r="I2938" i="1"/>
  <c r="I2937" i="1"/>
  <c r="I2936" i="1"/>
  <c r="H1524" i="1"/>
  <c r="H1523" i="1"/>
  <c r="I1524" i="1"/>
  <c r="I1523" i="1"/>
  <c r="I1546" i="1"/>
  <c r="I1547" i="1"/>
  <c r="H1546" i="1"/>
  <c r="H1547" i="1"/>
  <c r="H1545" i="1"/>
  <c r="I1545" i="1"/>
  <c r="H1539" i="1"/>
  <c r="H1540" i="1"/>
  <c r="H1538" i="1"/>
  <c r="I1539" i="1"/>
  <c r="I1540" i="1"/>
  <c r="I1538" i="1"/>
  <c r="H1516" i="1"/>
  <c r="I1516" i="1"/>
  <c r="I1515" i="1"/>
  <c r="H1515" i="1"/>
  <c r="H1508" i="1"/>
  <c r="I1508" i="1"/>
  <c r="H1507" i="1"/>
  <c r="I1507" i="1"/>
  <c r="I1498" i="1"/>
  <c r="H1498" i="1"/>
  <c r="H1497" i="1"/>
  <c r="I1497" i="1"/>
  <c r="I1483" i="1"/>
  <c r="I1487" i="1"/>
  <c r="H1487" i="1"/>
  <c r="H1483" i="1"/>
  <c r="H1481" i="1"/>
  <c r="I1481" i="1"/>
  <c r="H2210" i="1"/>
  <c r="H2211" i="1"/>
  <c r="H2212" i="1"/>
  <c r="H2163" i="1"/>
  <c r="I2210" i="1"/>
  <c r="I2211" i="1"/>
  <c r="I2212" i="1"/>
  <c r="I2163" i="1"/>
  <c r="H2195" i="1"/>
  <c r="H2194" i="1"/>
  <c r="H2193" i="1"/>
  <c r="H2192" i="1"/>
  <c r="I2195" i="1"/>
  <c r="I2194" i="1"/>
  <c r="I2193" i="1"/>
  <c r="I2192" i="1"/>
  <c r="H2162" i="1"/>
  <c r="I2162" i="1"/>
  <c r="I2234" i="1"/>
  <c r="H2234" i="1"/>
  <c r="H2165" i="1"/>
  <c r="I2165" i="1"/>
  <c r="I2226" i="1"/>
  <c r="I2227" i="1"/>
  <c r="I2228" i="1"/>
  <c r="H2226" i="1"/>
  <c r="H2227" i="1"/>
  <c r="H2228" i="1"/>
  <c r="H2164" i="1"/>
  <c r="I2164" i="1"/>
  <c r="H518" i="1"/>
  <c r="I518" i="1"/>
  <c r="H491" i="1"/>
  <c r="H488" i="1"/>
  <c r="H484" i="1"/>
  <c r="I491" i="1"/>
  <c r="I488" i="1"/>
  <c r="I484" i="1"/>
  <c r="I2271" i="1"/>
  <c r="I2270" i="1"/>
  <c r="I2269" i="1"/>
  <c r="I2268" i="1"/>
  <c r="I2161" i="1"/>
  <c r="I2252" i="1"/>
  <c r="I2251" i="1"/>
  <c r="I2250" i="1"/>
  <c r="I2249" i="1"/>
  <c r="I2248" i="1"/>
  <c r="I2160" i="1"/>
  <c r="I2035" i="1"/>
  <c r="I2034" i="1"/>
  <c r="I1962" i="1"/>
  <c r="I1961" i="1"/>
  <c r="I1960" i="1"/>
  <c r="I1959" i="1"/>
  <c r="I1958" i="1"/>
  <c r="I1957" i="1"/>
  <c r="I1956" i="1"/>
  <c r="I1955" i="1"/>
  <c r="I1954" i="1"/>
  <c r="I1953" i="1"/>
  <c r="I2124" i="1"/>
  <c r="I2123" i="1"/>
  <c r="I2117" i="1"/>
  <c r="I2138" i="1"/>
  <c r="I2137" i="1"/>
  <c r="I2145" i="1"/>
  <c r="I2144" i="1"/>
  <c r="I2011" i="1"/>
  <c r="I2010" i="1"/>
  <c r="I2009" i="1"/>
  <c r="I2008" i="1"/>
  <c r="I2007" i="1"/>
  <c r="I2006" i="1"/>
  <c r="I2005" i="1"/>
  <c r="I2004" i="1"/>
  <c r="I2003" i="1"/>
  <c r="I2002" i="1"/>
  <c r="I2001" i="1"/>
  <c r="I2000" i="1"/>
  <c r="I1986" i="1"/>
  <c r="I1985" i="1"/>
  <c r="I1984" i="1"/>
  <c r="I1983" i="1"/>
  <c r="I2131" i="1"/>
  <c r="I2130" i="1"/>
  <c r="I1933" i="1"/>
  <c r="I1932" i="1"/>
  <c r="I1931" i="1"/>
  <c r="I1930" i="1"/>
  <c r="I1929" i="1"/>
  <c r="I1337" i="1"/>
  <c r="I1331" i="1"/>
  <c r="I1325" i="1"/>
  <c r="I1324" i="1"/>
  <c r="I1311" i="1"/>
  <c r="I1310" i="1"/>
  <c r="I1309" i="1"/>
  <c r="I1465" i="1"/>
  <c r="I1464" i="1"/>
  <c r="I1458" i="1"/>
  <c r="I1457" i="1"/>
  <c r="I1452" i="1"/>
  <c r="I1451" i="1"/>
  <c r="I1450" i="1"/>
  <c r="I1449" i="1"/>
  <c r="I1448" i="1"/>
  <c r="I1421" i="1"/>
  <c r="I1416" i="1"/>
  <c r="I1433" i="1"/>
  <c r="I1441" i="1"/>
  <c r="I1440" i="1"/>
  <c r="I1439" i="1"/>
  <c r="I1410" i="1"/>
  <c r="I1409" i="1"/>
  <c r="I1408" i="1"/>
  <c r="I1407" i="1"/>
  <c r="I1406" i="1"/>
  <c r="I1399" i="1"/>
  <c r="I1398" i="1"/>
  <c r="I1397" i="1"/>
  <c r="I1396" i="1"/>
  <c r="I1395" i="1"/>
  <c r="I1388" i="1"/>
  <c r="I1387" i="1"/>
  <c r="I1386" i="1"/>
  <c r="I1385" i="1"/>
  <c r="I1384" i="1"/>
  <c r="I1383" i="1"/>
  <c r="I853" i="1"/>
  <c r="I847" i="1"/>
  <c r="I874" i="1"/>
  <c r="I859" i="1"/>
  <c r="I858" i="1"/>
  <c r="I840" i="1"/>
  <c r="I839" i="1"/>
  <c r="I838" i="1"/>
  <c r="I837" i="1"/>
  <c r="I836" i="1"/>
  <c r="I835" i="1"/>
  <c r="I834" i="1"/>
  <c r="I833" i="1"/>
  <c r="I832" i="1"/>
  <c r="I831" i="1"/>
  <c r="I830" i="1"/>
  <c r="I829" i="1"/>
  <c r="I802" i="1"/>
  <c r="I801" i="1"/>
  <c r="I771" i="1"/>
  <c r="I720" i="1"/>
  <c r="I719" i="1"/>
  <c r="I713" i="1"/>
  <c r="I712" i="1"/>
  <c r="I711" i="1"/>
  <c r="I710" i="1"/>
  <c r="I709" i="1"/>
  <c r="I708" i="1"/>
  <c r="I702" i="1"/>
  <c r="I701" i="1"/>
  <c r="I700" i="1"/>
  <c r="I699" i="1"/>
  <c r="I698" i="1"/>
  <c r="I697" i="1"/>
  <c r="I696" i="1"/>
  <c r="I695" i="1"/>
  <c r="I694" i="1"/>
  <c r="I2461" i="1"/>
  <c r="I2460" i="1"/>
  <c r="I365" i="1"/>
  <c r="I364" i="1"/>
  <c r="I363" i="1"/>
  <c r="I2455" i="1"/>
  <c r="I2454" i="1"/>
  <c r="I2453" i="1"/>
  <c r="I2452" i="1"/>
  <c r="I2451" i="1"/>
  <c r="I2450" i="1"/>
  <c r="I2449" i="1"/>
  <c r="I3078" i="1"/>
  <c r="I3077" i="1"/>
  <c r="I3076" i="1"/>
  <c r="I3075" i="1"/>
  <c r="I3074" i="1"/>
  <c r="I3073" i="1"/>
  <c r="I3072" i="1"/>
  <c r="I3071" i="1"/>
  <c r="I3070" i="1"/>
  <c r="I3069" i="1"/>
  <c r="I3068" i="1"/>
  <c r="I3067" i="1"/>
  <c r="I356" i="1"/>
  <c r="I355" i="1"/>
  <c r="I354" i="1"/>
  <c r="I353" i="1"/>
  <c r="I352" i="1"/>
  <c r="I351" i="1"/>
  <c r="I350" i="1"/>
  <c r="I349" i="1"/>
  <c r="I348" i="1"/>
  <c r="I347" i="1"/>
  <c r="I346" i="1"/>
  <c r="I345" i="1"/>
  <c r="I344" i="1"/>
  <c r="I343" i="1"/>
  <c r="I342" i="1"/>
  <c r="I341" i="1"/>
  <c r="I340" i="1"/>
  <c r="I339" i="1"/>
  <c r="I338" i="1"/>
  <c r="I337" i="1"/>
  <c r="I336" i="1"/>
  <c r="I335" i="1"/>
  <c r="I281" i="1"/>
  <c r="I280" i="1"/>
  <c r="I279" i="1"/>
  <c r="I278" i="1"/>
  <c r="I277" i="1"/>
  <c r="I276" i="1"/>
  <c r="I275" i="1"/>
  <c r="I274" i="1"/>
  <c r="I273" i="1"/>
  <c r="I272" i="1"/>
  <c r="I271" i="1"/>
  <c r="I270" i="1"/>
  <c r="I890" i="1"/>
  <c r="I889" i="1"/>
  <c r="I888" i="1"/>
  <c r="I883" i="1"/>
  <c r="I882" i="1"/>
  <c r="I881" i="1"/>
  <c r="I3032" i="1"/>
  <c r="I3031" i="1"/>
  <c r="I3030" i="1"/>
  <c r="I3029" i="1"/>
  <c r="I2370" i="1"/>
  <c r="I2369" i="1"/>
  <c r="I661" i="1"/>
  <c r="I655" i="1"/>
  <c r="I654" i="1"/>
  <c r="I671" i="1"/>
  <c r="I670" i="1"/>
  <c r="I669" i="1"/>
  <c r="I668" i="1"/>
  <c r="I667" i="1"/>
  <c r="I263" i="1"/>
  <c r="I262" i="1"/>
  <c r="I261" i="1"/>
  <c r="I260" i="1"/>
  <c r="I259" i="1"/>
  <c r="I253" i="1"/>
  <c r="I252" i="1"/>
  <c r="I246" i="1"/>
  <c r="I245" i="1"/>
  <c r="I1180" i="1"/>
  <c r="I1179" i="1"/>
  <c r="I1178" i="1"/>
  <c r="I1176" i="1"/>
  <c r="I2185" i="1"/>
  <c r="I2184" i="1"/>
  <c r="I2183" i="1"/>
  <c r="I2159" i="1"/>
  <c r="I2174" i="1"/>
  <c r="I2173" i="1"/>
  <c r="I2172" i="1"/>
  <c r="I2171" i="1"/>
  <c r="I2158" i="1"/>
  <c r="I1604" i="1"/>
  <c r="I1603" i="1"/>
  <c r="I1602" i="1"/>
  <c r="I1595" i="1"/>
  <c r="I1594" i="1"/>
  <c r="I1593" i="1"/>
  <c r="I1592" i="1"/>
  <c r="I1591" i="1"/>
  <c r="I1590" i="1"/>
  <c r="I1589" i="1"/>
  <c r="I1588" i="1"/>
  <c r="I1587" i="1"/>
  <c r="I1586" i="1"/>
  <c r="I1579" i="1"/>
  <c r="I1578" i="1"/>
  <c r="I1577" i="1"/>
  <c r="I1576" i="1"/>
  <c r="I1575" i="1"/>
  <c r="I1574" i="1"/>
  <c r="I1573" i="1"/>
  <c r="I1572" i="1"/>
  <c r="I1571" i="1"/>
  <c r="I1570" i="1"/>
  <c r="I1642" i="1"/>
  <c r="I1641" i="1"/>
  <c r="I1640" i="1"/>
  <c r="I1639" i="1"/>
  <c r="I1632" i="1"/>
  <c r="I1630" i="1"/>
  <c r="I1629" i="1"/>
  <c r="I1628" i="1"/>
  <c r="I1627" i="1"/>
  <c r="I1625" i="1"/>
  <c r="I1624" i="1"/>
  <c r="I1623" i="1"/>
  <c r="I1615" i="1"/>
  <c r="I1614" i="1"/>
  <c r="I1613" i="1"/>
  <c r="I1611" i="1"/>
  <c r="I1610" i="1"/>
  <c r="I1609" i="1"/>
  <c r="I1679" i="1"/>
  <c r="I1678" i="1"/>
  <c r="I1677" i="1"/>
  <c r="I1676" i="1"/>
  <c r="I1675" i="1"/>
  <c r="I1674" i="1"/>
  <c r="I1673" i="1"/>
  <c r="I1672" i="1"/>
  <c r="I1665" i="1"/>
  <c r="I1664" i="1"/>
  <c r="I1663" i="1"/>
  <c r="I1662" i="1"/>
  <c r="I1661" i="1"/>
  <c r="I1654" i="1"/>
  <c r="I1653" i="1"/>
  <c r="I1652" i="1"/>
  <c r="I1651" i="1"/>
  <c r="I1650" i="1"/>
  <c r="I1649" i="1"/>
  <c r="I1648" i="1"/>
  <c r="I1647" i="1"/>
  <c r="I646" i="1"/>
  <c r="I645" i="1"/>
  <c r="I639" i="1"/>
  <c r="I638" i="1"/>
  <c r="I632" i="1"/>
  <c r="I631" i="1"/>
  <c r="I624" i="1"/>
  <c r="I618" i="1"/>
  <c r="I617" i="1"/>
  <c r="I616" i="1"/>
  <c r="I1152" i="1"/>
  <c r="I1151" i="1"/>
  <c r="I1137" i="1"/>
  <c r="I1210" i="1"/>
  <c r="I1208" i="1"/>
  <c r="I1206" i="1"/>
  <c r="I1205" i="1"/>
  <c r="I1204" i="1"/>
  <c r="I1203" i="1"/>
  <c r="I1202" i="1"/>
  <c r="I1201" i="1"/>
  <c r="I1136" i="1"/>
  <c r="I1172" i="1"/>
  <c r="I1170" i="1"/>
  <c r="I1168" i="1"/>
  <c r="I1167" i="1"/>
  <c r="I1166" i="1"/>
  <c r="I1165" i="1"/>
  <c r="I1164" i="1"/>
  <c r="I1163" i="1"/>
  <c r="I460" i="1"/>
  <c r="I458" i="1"/>
  <c r="I457" i="1"/>
  <c r="I456" i="1"/>
  <c r="I455" i="1"/>
  <c r="I453" i="1"/>
  <c r="I517" i="1"/>
  <c r="I516" i="1"/>
  <c r="I487" i="1"/>
  <c r="I483" i="1"/>
  <c r="I486" i="1"/>
  <c r="I482" i="1"/>
  <c r="I2111" i="1"/>
  <c r="I2108" i="1"/>
  <c r="I1212" i="1"/>
  <c r="I1211" i="1"/>
  <c r="I1174" i="1"/>
  <c r="I1173" i="1"/>
  <c r="I600" i="1"/>
  <c r="I597" i="1"/>
  <c r="I476" i="1"/>
  <c r="I475" i="1"/>
  <c r="I469" i="1"/>
  <c r="I468" i="1"/>
  <c r="I467" i="1"/>
  <c r="I466" i="1"/>
  <c r="I429" i="1"/>
  <c r="I428" i="1"/>
  <c r="I427" i="1"/>
  <c r="I426" i="1"/>
  <c r="I425" i="1"/>
  <c r="I424" i="1"/>
  <c r="I423" i="1"/>
  <c r="I422" i="1"/>
  <c r="I421" i="1"/>
  <c r="I420" i="1"/>
  <c r="I419" i="1"/>
  <c r="I418" i="1"/>
  <c r="I417" i="1"/>
  <c r="I1110" i="1"/>
  <c r="I1109" i="1"/>
  <c r="I1108" i="1"/>
  <c r="I1107" i="1"/>
  <c r="I1106" i="1"/>
  <c r="I1105" i="1"/>
  <c r="I1104" i="1"/>
  <c r="I1103" i="1"/>
  <c r="I1102" i="1"/>
  <c r="I1101" i="1"/>
  <c r="I1095" i="1"/>
  <c r="I1090" i="1"/>
  <c r="I1089" i="1"/>
  <c r="I1088" i="1"/>
  <c r="I1087" i="1"/>
  <c r="I1086" i="1"/>
  <c r="I1085" i="1"/>
  <c r="I1084" i="1"/>
  <c r="I1083" i="1"/>
  <c r="I1082" i="1"/>
  <c r="I1081" i="1"/>
  <c r="I1076" i="1"/>
  <c r="I1075" i="1"/>
  <c r="I1074" i="1"/>
  <c r="I1073" i="1"/>
  <c r="I1072" i="1"/>
  <c r="I1071" i="1"/>
  <c r="I1070" i="1"/>
  <c r="I1069" i="1"/>
  <c r="I1068" i="1"/>
  <c r="I1067" i="1"/>
  <c r="I896" i="1"/>
  <c r="I898" i="1"/>
  <c r="I899" i="1"/>
  <c r="I895" i="1"/>
  <c r="I239" i="1"/>
  <c r="I238" i="1"/>
  <c r="I237" i="1"/>
  <c r="I236" i="1"/>
  <c r="I230" i="1"/>
  <c r="I229" i="1"/>
  <c r="I228" i="1"/>
  <c r="I227" i="1"/>
  <c r="I226" i="1"/>
  <c r="I225" i="1"/>
  <c r="I219" i="1"/>
  <c r="I218" i="1"/>
  <c r="I217" i="1"/>
  <c r="I216" i="1"/>
  <c r="I114" i="1"/>
  <c r="I113" i="1"/>
  <c r="I110" i="1"/>
  <c r="I109" i="1"/>
  <c r="I108" i="1"/>
  <c r="I167" i="1"/>
  <c r="I161" i="1"/>
  <c r="I160" i="1"/>
  <c r="I159" i="1"/>
  <c r="I157" i="1"/>
  <c r="I156" i="1"/>
  <c r="I121" i="1"/>
  <c r="I120" i="1"/>
  <c r="H2271" i="1"/>
  <c r="H2270" i="1"/>
  <c r="H2269" i="1"/>
  <c r="H2268" i="1"/>
  <c r="H2161" i="1"/>
  <c r="H2252" i="1"/>
  <c r="H2251" i="1"/>
  <c r="H2250" i="1"/>
  <c r="H2249" i="1"/>
  <c r="H2248" i="1"/>
  <c r="H2160" i="1"/>
  <c r="H2035" i="1"/>
  <c r="H2034" i="1"/>
  <c r="H1962" i="1"/>
  <c r="H1961" i="1"/>
  <c r="H1960" i="1"/>
  <c r="H1959" i="1"/>
  <c r="H1958" i="1"/>
  <c r="H1957" i="1"/>
  <c r="H1956" i="1"/>
  <c r="H1955" i="1"/>
  <c r="H1954" i="1"/>
  <c r="H1953" i="1"/>
  <c r="H2124" i="1"/>
  <c r="H2123" i="1"/>
  <c r="H2117" i="1"/>
  <c r="H2138" i="1"/>
  <c r="H2137" i="1"/>
  <c r="H2145" i="1"/>
  <c r="H2144" i="1"/>
  <c r="H2011" i="1"/>
  <c r="H2010" i="1"/>
  <c r="H2009" i="1"/>
  <c r="H2008" i="1"/>
  <c r="H2007" i="1"/>
  <c r="H2006" i="1"/>
  <c r="H2005" i="1"/>
  <c r="H2004" i="1"/>
  <c r="H2003" i="1"/>
  <c r="H2002" i="1"/>
  <c r="H2001" i="1"/>
  <c r="H2000" i="1"/>
  <c r="H1986" i="1"/>
  <c r="H1985" i="1"/>
  <c r="H1984" i="1"/>
  <c r="H1983" i="1"/>
  <c r="H2131" i="1"/>
  <c r="H2130" i="1"/>
  <c r="H1933" i="1"/>
  <c r="H1932" i="1"/>
  <c r="H1931" i="1"/>
  <c r="H1930" i="1"/>
  <c r="H1929" i="1"/>
  <c r="H1337" i="1"/>
  <c r="H1331" i="1"/>
  <c r="H1325" i="1"/>
  <c r="H1324" i="1"/>
  <c r="H1311" i="1"/>
  <c r="H1310" i="1"/>
  <c r="H1309" i="1"/>
  <c r="H1465" i="1"/>
  <c r="H1464" i="1"/>
  <c r="H1458" i="1"/>
  <c r="H1457" i="1"/>
  <c r="H1452" i="1"/>
  <c r="H1451" i="1"/>
  <c r="H1450" i="1"/>
  <c r="H1449" i="1"/>
  <c r="H1448" i="1"/>
  <c r="H1421" i="1"/>
  <c r="H1416" i="1"/>
  <c r="H1433" i="1"/>
  <c r="H1441" i="1"/>
  <c r="H1440" i="1"/>
  <c r="H1439" i="1"/>
  <c r="H1410" i="1"/>
  <c r="H1409" i="1"/>
  <c r="H1408" i="1"/>
  <c r="H1407" i="1"/>
  <c r="H1406" i="1"/>
  <c r="H1399" i="1"/>
  <c r="H1398" i="1"/>
  <c r="H1397" i="1"/>
  <c r="H1396" i="1"/>
  <c r="H1395" i="1"/>
  <c r="H1388" i="1"/>
  <c r="H1387" i="1"/>
  <c r="H1386" i="1"/>
  <c r="H1385" i="1"/>
  <c r="H1384" i="1"/>
  <c r="H1383" i="1"/>
  <c r="H853" i="1"/>
  <c r="H847" i="1"/>
  <c r="H874" i="1"/>
  <c r="H859" i="1"/>
  <c r="H858" i="1"/>
  <c r="H840" i="1"/>
  <c r="H839" i="1"/>
  <c r="H838" i="1"/>
  <c r="H837" i="1"/>
  <c r="H836" i="1"/>
  <c r="H835" i="1"/>
  <c r="H834" i="1"/>
  <c r="H833" i="1"/>
  <c r="H832" i="1"/>
  <c r="H831" i="1"/>
  <c r="H830" i="1"/>
  <c r="H829" i="1"/>
  <c r="H802" i="1"/>
  <c r="H801" i="1"/>
  <c r="H771" i="1"/>
  <c r="H720" i="1"/>
  <c r="H719" i="1"/>
  <c r="H713" i="1"/>
  <c r="H712" i="1"/>
  <c r="H711" i="1"/>
  <c r="H710" i="1"/>
  <c r="H709" i="1"/>
  <c r="H708" i="1"/>
  <c r="H702" i="1"/>
  <c r="H701" i="1"/>
  <c r="H700" i="1"/>
  <c r="H699" i="1"/>
  <c r="H698" i="1"/>
  <c r="H697" i="1"/>
  <c r="H696" i="1"/>
  <c r="H695" i="1"/>
  <c r="H694" i="1"/>
  <c r="H2461" i="1"/>
  <c r="H2460" i="1"/>
  <c r="H365" i="1"/>
  <c r="H364" i="1"/>
  <c r="H363" i="1"/>
  <c r="H2455" i="1"/>
  <c r="H2454" i="1"/>
  <c r="H2453" i="1"/>
  <c r="H2452" i="1"/>
  <c r="H2451" i="1"/>
  <c r="H2450" i="1"/>
  <c r="H2449" i="1"/>
  <c r="H3078" i="1"/>
  <c r="H3077" i="1"/>
  <c r="H3076" i="1"/>
  <c r="H3075" i="1"/>
  <c r="H3074" i="1"/>
  <c r="H3073" i="1"/>
  <c r="H3072" i="1"/>
  <c r="H3071" i="1"/>
  <c r="H3070" i="1"/>
  <c r="H3069" i="1"/>
  <c r="H3068" i="1"/>
  <c r="H3067" i="1"/>
  <c r="H356" i="1"/>
  <c r="H355" i="1"/>
  <c r="H354" i="1"/>
  <c r="H353" i="1"/>
  <c r="H352" i="1"/>
  <c r="H351" i="1"/>
  <c r="H350" i="1"/>
  <c r="H349" i="1"/>
  <c r="H348" i="1"/>
  <c r="H347" i="1"/>
  <c r="H346" i="1"/>
  <c r="H345" i="1"/>
  <c r="H344" i="1"/>
  <c r="H343" i="1"/>
  <c r="H342" i="1"/>
  <c r="H341" i="1"/>
  <c r="H340" i="1"/>
  <c r="H339" i="1"/>
  <c r="H338" i="1"/>
  <c r="H337" i="1"/>
  <c r="H336" i="1"/>
  <c r="H335" i="1"/>
  <c r="H281" i="1"/>
  <c r="H280" i="1"/>
  <c r="H279" i="1"/>
  <c r="H278" i="1"/>
  <c r="H277" i="1"/>
  <c r="H276" i="1"/>
  <c r="H275" i="1"/>
  <c r="H274" i="1"/>
  <c r="H273" i="1"/>
  <c r="H272" i="1"/>
  <c r="H271" i="1"/>
  <c r="H270" i="1"/>
  <c r="H890" i="1"/>
  <c r="H889" i="1"/>
  <c r="H888" i="1"/>
  <c r="H883" i="1"/>
  <c r="H882" i="1"/>
  <c r="H881" i="1"/>
  <c r="H3032" i="1"/>
  <c r="H3031" i="1"/>
  <c r="H3030" i="1"/>
  <c r="H3029" i="1"/>
  <c r="H2370" i="1"/>
  <c r="H2369" i="1"/>
  <c r="H661" i="1"/>
  <c r="H655" i="1"/>
  <c r="H654" i="1"/>
  <c r="H671" i="1"/>
  <c r="H670" i="1"/>
  <c r="H669" i="1"/>
  <c r="H668" i="1"/>
  <c r="H667" i="1"/>
  <c r="H263" i="1"/>
  <c r="H262" i="1"/>
  <c r="H261" i="1"/>
  <c r="H260" i="1"/>
  <c r="H259" i="1"/>
  <c r="H253" i="1"/>
  <c r="H252" i="1"/>
  <c r="H246" i="1"/>
  <c r="H245" i="1"/>
  <c r="H1180" i="1"/>
  <c r="H1179" i="1"/>
  <c r="H1178" i="1"/>
  <c r="H1176" i="1"/>
  <c r="H2185" i="1"/>
  <c r="H2184" i="1"/>
  <c r="H2183" i="1"/>
  <c r="H2159" i="1"/>
  <c r="H2174" i="1"/>
  <c r="H2173" i="1"/>
  <c r="H2172" i="1"/>
  <c r="H2171" i="1"/>
  <c r="H2158" i="1"/>
  <c r="H1604" i="1"/>
  <c r="H1603" i="1"/>
  <c r="H1602" i="1"/>
  <c r="H1595" i="1"/>
  <c r="H1594" i="1"/>
  <c r="H1593" i="1"/>
  <c r="H1592" i="1"/>
  <c r="H1591" i="1"/>
  <c r="H1590" i="1"/>
  <c r="H1589" i="1"/>
  <c r="H1588" i="1"/>
  <c r="H1587" i="1"/>
  <c r="H1586" i="1"/>
  <c r="H1579" i="1"/>
  <c r="H1578" i="1"/>
  <c r="H1577" i="1"/>
  <c r="H1576" i="1"/>
  <c r="H1575" i="1"/>
  <c r="H1574" i="1"/>
  <c r="H1573" i="1"/>
  <c r="H1572" i="1"/>
  <c r="H1571" i="1"/>
  <c r="H1570" i="1"/>
  <c r="H1642" i="1"/>
  <c r="H1641" i="1"/>
  <c r="H1640" i="1"/>
  <c r="H1639" i="1"/>
  <c r="H1632" i="1"/>
  <c r="H1630" i="1"/>
  <c r="H1629" i="1"/>
  <c r="H1628" i="1"/>
  <c r="H1627" i="1"/>
  <c r="H1625" i="1"/>
  <c r="H1624" i="1"/>
  <c r="H1623" i="1"/>
  <c r="H1615" i="1"/>
  <c r="H1614" i="1"/>
  <c r="H1613" i="1"/>
  <c r="H1611" i="1"/>
  <c r="H1610" i="1"/>
  <c r="H1609" i="1"/>
  <c r="H1679" i="1"/>
  <c r="H1678" i="1"/>
  <c r="H1677" i="1"/>
  <c r="H1676" i="1"/>
  <c r="H1675" i="1"/>
  <c r="H1674" i="1"/>
  <c r="H1673" i="1"/>
  <c r="H1672" i="1"/>
  <c r="H1665" i="1"/>
  <c r="H1664" i="1"/>
  <c r="H1663" i="1"/>
  <c r="H1662" i="1"/>
  <c r="H1661" i="1"/>
  <c r="H1654" i="1"/>
  <c r="H1653" i="1"/>
  <c r="H1652" i="1"/>
  <c r="H1651" i="1"/>
  <c r="H1650" i="1"/>
  <c r="H1649" i="1"/>
  <c r="H1648" i="1"/>
  <c r="H1647" i="1"/>
  <c r="H646" i="1"/>
  <c r="H645" i="1"/>
  <c r="H639" i="1"/>
  <c r="H638" i="1"/>
  <c r="H632" i="1"/>
  <c r="H631" i="1"/>
  <c r="H624" i="1"/>
  <c r="H618" i="1"/>
  <c r="H617" i="1"/>
  <c r="H616" i="1"/>
  <c r="H1152" i="1"/>
  <c r="H1151" i="1"/>
  <c r="H1137" i="1"/>
  <c r="H1210" i="1"/>
  <c r="H1208" i="1"/>
  <c r="H1206" i="1"/>
  <c r="H1205" i="1"/>
  <c r="H1204" i="1"/>
  <c r="H1203" i="1"/>
  <c r="H1202" i="1"/>
  <c r="H1201" i="1"/>
  <c r="H1136" i="1"/>
  <c r="H1172" i="1"/>
  <c r="H1170" i="1"/>
  <c r="H1168" i="1"/>
  <c r="H1167" i="1"/>
  <c r="H1166" i="1"/>
  <c r="H1165" i="1"/>
  <c r="H1164" i="1"/>
  <c r="H1163" i="1"/>
  <c r="H460" i="1"/>
  <c r="H458" i="1"/>
  <c r="H457" i="1"/>
  <c r="H456" i="1"/>
  <c r="H455" i="1"/>
  <c r="H453" i="1"/>
  <c r="H517" i="1"/>
  <c r="H516" i="1"/>
  <c r="H487" i="1"/>
  <c r="H483" i="1"/>
  <c r="H486" i="1"/>
  <c r="H482" i="1"/>
  <c r="H2111" i="1"/>
  <c r="H2108" i="1"/>
  <c r="H1212" i="1"/>
  <c r="H1211" i="1"/>
  <c r="H1174" i="1"/>
  <c r="H1173" i="1"/>
  <c r="H600" i="1"/>
  <c r="H597" i="1"/>
  <c r="H476" i="1"/>
  <c r="H475" i="1"/>
  <c r="H469" i="1"/>
  <c r="H468" i="1"/>
  <c r="H467" i="1"/>
  <c r="H466" i="1"/>
  <c r="H429" i="1"/>
  <c r="H428" i="1"/>
  <c r="H427" i="1"/>
  <c r="H426" i="1"/>
  <c r="H425" i="1"/>
  <c r="H424" i="1"/>
  <c r="H423" i="1"/>
  <c r="H422" i="1"/>
  <c r="H421" i="1"/>
  <c r="H420" i="1"/>
  <c r="H419" i="1"/>
  <c r="H418" i="1"/>
  <c r="H417" i="1"/>
  <c r="H1110" i="1"/>
  <c r="H1109" i="1"/>
  <c r="H1108" i="1"/>
  <c r="H1107" i="1"/>
  <c r="H1106" i="1"/>
  <c r="H1105" i="1"/>
  <c r="H1104" i="1"/>
  <c r="H1103" i="1"/>
  <c r="H1102" i="1"/>
  <c r="H1101" i="1"/>
  <c r="H1095" i="1"/>
  <c r="H1090" i="1"/>
  <c r="H1089" i="1"/>
  <c r="H1088" i="1"/>
  <c r="H1087" i="1"/>
  <c r="H1086" i="1"/>
  <c r="H1085" i="1"/>
  <c r="H1084" i="1"/>
  <c r="H1083" i="1"/>
  <c r="H1082" i="1"/>
  <c r="H1081" i="1"/>
  <c r="H1076" i="1"/>
  <c r="H1075" i="1"/>
  <c r="H1074" i="1"/>
  <c r="H1073" i="1"/>
  <c r="H1072" i="1"/>
  <c r="H1071" i="1"/>
  <c r="H1070" i="1"/>
  <c r="H1069" i="1"/>
  <c r="H1068" i="1"/>
  <c r="H1067" i="1"/>
  <c r="H896" i="1"/>
  <c r="H898" i="1"/>
  <c r="H899" i="1"/>
  <c r="H895" i="1"/>
  <c r="H239" i="1"/>
  <c r="H238" i="1"/>
  <c r="H237" i="1"/>
  <c r="H236" i="1"/>
  <c r="H230" i="1"/>
  <c r="H229" i="1"/>
  <c r="H228" i="1"/>
  <c r="H227" i="1"/>
  <c r="H226" i="1"/>
  <c r="H225" i="1"/>
  <c r="H219" i="1"/>
  <c r="H218" i="1"/>
  <c r="H217" i="1"/>
  <c r="H216" i="1"/>
  <c r="H114" i="1"/>
  <c r="H113" i="1"/>
  <c r="H110" i="1"/>
  <c r="H109" i="1"/>
  <c r="H108" i="1"/>
  <c r="H167" i="1"/>
  <c r="H161" i="1"/>
  <c r="H160" i="1"/>
  <c r="H159" i="1"/>
  <c r="H157" i="1"/>
  <c r="H156" i="1"/>
  <c r="H121" i="1"/>
  <c r="H120" i="1"/>
  <c r="H68" i="1"/>
  <c r="H67" i="1"/>
  <c r="H66" i="1"/>
  <c r="H65" i="1"/>
  <c r="H64" i="1"/>
  <c r="H63" i="1"/>
  <c r="H62" i="1"/>
  <c r="H61" i="1"/>
  <c r="H60" i="1"/>
  <c r="H59" i="1"/>
  <c r="H58" i="1"/>
  <c r="H57" i="1"/>
  <c r="H55" i="1"/>
  <c r="H54" i="1"/>
  <c r="I68" i="1"/>
  <c r="I67" i="1"/>
  <c r="I66" i="1"/>
  <c r="I65" i="1"/>
  <c r="I64" i="1"/>
  <c r="I63" i="1"/>
  <c r="I62" i="1"/>
  <c r="I61" i="1"/>
  <c r="I60" i="1"/>
  <c r="I59" i="1"/>
  <c r="I58" i="1"/>
  <c r="I57" i="1"/>
  <c r="I55" i="1"/>
  <c r="I54" i="1"/>
</calcChain>
</file>

<file path=xl/sharedStrings.xml><?xml version="1.0" encoding="utf-8"?>
<sst xmlns="http://schemas.openxmlformats.org/spreadsheetml/2006/main" count="9059" uniqueCount="4153">
  <si>
    <t>(Catalog Page 13)</t>
  </si>
  <si>
    <r>
      <t>ShelfMax</t>
    </r>
    <r>
      <rPr>
        <b/>
        <vertAlign val="superscript"/>
        <sz val="16"/>
        <rFont val="Arial"/>
        <family val="2"/>
      </rPr>
      <t>TM</t>
    </r>
    <r>
      <rPr>
        <b/>
        <sz val="20"/>
        <rFont val="Arial"/>
        <family val="2"/>
      </rPr>
      <t xml:space="preserve"> Dividers</t>
    </r>
  </si>
  <si>
    <t>Divider for 30040 &amp; 30048</t>
  </si>
  <si>
    <t>(Catalog Page 14)</t>
  </si>
  <si>
    <t>30120RECY</t>
  </si>
  <si>
    <t>9</t>
  </si>
  <si>
    <t>30124RECY</t>
  </si>
  <si>
    <t>30128RECY</t>
  </si>
  <si>
    <t>30130RECY</t>
  </si>
  <si>
    <t>30138RECY</t>
  </si>
  <si>
    <t>30164RECY</t>
  </si>
  <si>
    <t>(Catalog Page 15)</t>
  </si>
  <si>
    <t>APRS</t>
  </si>
  <si>
    <t>8 Shelves / No Bins</t>
  </si>
  <si>
    <t>------</t>
  </si>
  <si>
    <t>110</t>
  </si>
  <si>
    <t>124</t>
  </si>
  <si>
    <t>120</t>
  </si>
  <si>
    <t>134</t>
  </si>
  <si>
    <t>APRS040</t>
  </si>
  <si>
    <t>APRS090</t>
  </si>
  <si>
    <t>APRSAST00</t>
  </si>
  <si>
    <t>APRD</t>
  </si>
  <si>
    <t>16 Shelves / No Bins</t>
  </si>
  <si>
    <t>220</t>
  </si>
  <si>
    <t>265</t>
  </si>
  <si>
    <t>262</t>
  </si>
  <si>
    <t>(Catalog Page 56)</t>
  </si>
  <si>
    <t>RWH24481A5M8</t>
  </si>
  <si>
    <t>RWHV24481A5M8</t>
  </si>
  <si>
    <t>RWHV24481A5Y6</t>
  </si>
  <si>
    <t>6" Polyurethane</t>
  </si>
  <si>
    <t>RWHS24481A5M8</t>
  </si>
  <si>
    <t>RWHS24481A5Y6</t>
  </si>
  <si>
    <t>RWH30601A5M8</t>
  </si>
  <si>
    <t>RWHV30601A5M8</t>
  </si>
  <si>
    <t>RWHV30601A5Y6</t>
  </si>
  <si>
    <t>RWHS30601A5M8</t>
  </si>
  <si>
    <t>RWHS30601A5Y6</t>
  </si>
  <si>
    <t>24" x 48" x 26" Wood Deck</t>
  </si>
  <si>
    <t>24" x 48" x 26" Structural Foam</t>
  </si>
  <si>
    <t>24" x 48" x 26" Steel Deck</t>
  </si>
  <si>
    <t>30" x 60" x 26" Wood Deck</t>
  </si>
  <si>
    <t>30' x 60" x 26" Structural Foam</t>
  </si>
  <si>
    <t>30" x 60" x 26" Structural Foam</t>
  </si>
  <si>
    <t>30" x 60" x 26" Steel Deck</t>
  </si>
  <si>
    <t>Platform Trucks - Heavy Duty - Adjustable Work Height</t>
  </si>
  <si>
    <t>RWH24481A5M8A</t>
  </si>
  <si>
    <t>RWHV24481A5M8A</t>
  </si>
  <si>
    <t>RWHV24481A5Y6A</t>
  </si>
  <si>
    <t>RWHS24481A5M8A</t>
  </si>
  <si>
    <t>RWHS24481A5Y6A</t>
  </si>
  <si>
    <t>RWH30601A5M8A</t>
  </si>
  <si>
    <t>RWHV30601A5M8A</t>
  </si>
  <si>
    <t>RWHV30601A5Y6A</t>
  </si>
  <si>
    <t>RWHS30601A5M8A</t>
  </si>
  <si>
    <t>RWHS30601A5Y6A</t>
  </si>
  <si>
    <t>24" x 48" x 26-32" Wood Deck</t>
  </si>
  <si>
    <t>24" x 48" x 26-32" Structural Foam</t>
  </si>
  <si>
    <t>24" x 48" x 26-32" Steel Deck</t>
  </si>
  <si>
    <t>30" x 60" x 26-32" Wood Deck</t>
  </si>
  <si>
    <t>30' x 60" x 26-32" Structural Foam</t>
  </si>
  <si>
    <t>30" x 60" x 24-30" Structural Foam</t>
  </si>
  <si>
    <t>30" x 60" x 26-32" Steel Deck</t>
  </si>
  <si>
    <t>31168CRY</t>
  </si>
  <si>
    <t>31188CRY</t>
  </si>
  <si>
    <t>AkroDrawer™ Dividers</t>
  </si>
  <si>
    <t>Dividers for 31142</t>
  </si>
  <si>
    <t>Dividers for 31162 and 31168</t>
  </si>
  <si>
    <t>Dividers for 31182 and 31188</t>
  </si>
  <si>
    <t>Super Modular Cabinet- 18" W x 11" D x 16.5" H</t>
  </si>
  <si>
    <t>(Catalog Page 17)</t>
  </si>
  <si>
    <t>AD1811C</t>
  </si>
  <si>
    <t>18" Textured Charcoal Cabinet w/ no AkroDrawers</t>
  </si>
  <si>
    <t>AD1811C62</t>
  </si>
  <si>
    <t>18" Textured Charcoal Cabinet w/ 31162</t>
  </si>
  <si>
    <t>AD1811C82</t>
  </si>
  <si>
    <t>18" Textured Charcoal Cabinet w/ 31182</t>
  </si>
  <si>
    <t>AD1811CAST</t>
  </si>
  <si>
    <t>18" Textured Charcoal Cabinet w/ 31162 &amp; 31182</t>
  </si>
  <si>
    <t>6/2</t>
  </si>
  <si>
    <t>AD1811P</t>
  </si>
  <si>
    <t>18" Textured Putty Cabinet w/ no AkroDrawers</t>
  </si>
  <si>
    <t>AD1811P62</t>
  </si>
  <si>
    <t>18" Textured Putty Cabinet w/ 31162</t>
  </si>
  <si>
    <t>AD1811P82</t>
  </si>
  <si>
    <t>18" Textured Putty Cabinet w/ 31182</t>
  </si>
  <si>
    <t>AD1811PAST</t>
  </si>
  <si>
    <t>18" Textured Putty Cabinet w/ 31162 &amp; 31182</t>
  </si>
  <si>
    <t xml:space="preserve">Specify Color of Drawers when ordering. Red, Yellow, Blue. Grey or Crystal Clear with Charcoal Unit.  Blue or Crystal Clear available with Putty Unit. One color per unit.  </t>
  </si>
  <si>
    <t>Cabinet ships fully assembled.  Drawers will ship in carton quantities.</t>
  </si>
  <si>
    <t>Super Modular Cabinet- 23.75" W x 11" D x 16.5" H</t>
  </si>
  <si>
    <t>AD2311C</t>
  </si>
  <si>
    <t>23" Textured Charcoal Cabinet w/ no AkroDrawers</t>
  </si>
  <si>
    <t>AD2311C62</t>
  </si>
  <si>
    <t>Structural Foam Adjustable Work Height 30" x 60"</t>
  </si>
  <si>
    <t>Steel Adjustable Work Height 30" x 60"</t>
  </si>
  <si>
    <t>Semi-Live Skids</t>
  </si>
  <si>
    <t>RA756MR2448</t>
  </si>
  <si>
    <t>RA756MR3060</t>
  </si>
  <si>
    <t>RA778MR2448</t>
  </si>
  <si>
    <t>RA778MR3060</t>
  </si>
  <si>
    <t>24" x 48" Tongue &amp; Groove Hardwood Deck</t>
  </si>
  <si>
    <t>30" x 60" Tongue &amp; Groove Hardwood Deck</t>
  </si>
  <si>
    <t>Semi-Live Skids - Lift Jacks</t>
  </si>
  <si>
    <t>RM716MR*</t>
  </si>
  <si>
    <t>Male Lift Jack</t>
  </si>
  <si>
    <t>( T ) or ( Loop )</t>
  </si>
  <si>
    <t>RF716MR*</t>
  </si>
  <si>
    <t>Female Lift Jack</t>
  </si>
  <si>
    <t>RM718MR*</t>
  </si>
  <si>
    <t>RF718MR*</t>
  </si>
  <si>
    <t>Handle Style*</t>
  </si>
  <si>
    <t>*Specify Handle Style ( T ) or ( Loop ) when ordering</t>
  </si>
  <si>
    <t>Portable Tables &amp; Carts</t>
  </si>
  <si>
    <t>(Catalog Page 58)</t>
  </si>
  <si>
    <t>RMD2ST5SR2436</t>
  </si>
  <si>
    <t xml:space="preserve">2 Shelf - 2 Swivel - 2 Rigid casters / 16 Gauge Steel </t>
  </si>
  <si>
    <t>5" Soft Rubber</t>
  </si>
  <si>
    <t>RMD3ST5SR2436</t>
  </si>
  <si>
    <t xml:space="preserve">3 Shelf - 2 Swivel - 2 Rigid casters / 16 Gauge Steel </t>
  </si>
  <si>
    <t>DR</t>
  </si>
  <si>
    <t>Storage Drawer 15-1/2" x 5-1/2" x 16-1/2"</t>
  </si>
  <si>
    <t>RDRAWER</t>
  </si>
  <si>
    <t>WS</t>
  </si>
  <si>
    <t>Writing Shelf 18"</t>
  </si>
  <si>
    <t>AD3511C</t>
  </si>
  <si>
    <t>Textured Charcoal Cabinet w/ no AkroDrawers</t>
  </si>
  <si>
    <t>AD3511C62</t>
  </si>
  <si>
    <t>Textured Charcoal Cabinet w/ 31162</t>
  </si>
  <si>
    <t>AD3511C82</t>
  </si>
  <si>
    <t>Textured Charcoal Cabinet w/ 31182</t>
  </si>
  <si>
    <t>AD3511P</t>
  </si>
  <si>
    <t>Textured Putty Cabinet w/ no AkroDrawers</t>
  </si>
  <si>
    <t>AD3511P62</t>
  </si>
  <si>
    <t xml:space="preserve">Textured Putty Cabinet w/ 31162  </t>
  </si>
  <si>
    <t>AD3511P82</t>
  </si>
  <si>
    <t>Textured Putty Cabinet w/ 31182</t>
  </si>
  <si>
    <t>Large Stackable Cabinet- 35" W x 17" D x 22" H</t>
  </si>
  <si>
    <t>AD3517C</t>
  </si>
  <si>
    <t>Textured Charcoal Cabinet with no AkroDrawers</t>
  </si>
  <si>
    <t>AD3517C68</t>
  </si>
  <si>
    <t>Textured Charcoal Cabinet with 31168</t>
  </si>
  <si>
    <t>AD3517C88</t>
  </si>
  <si>
    <r>
      <t>AkroBin</t>
    </r>
    <r>
      <rPr>
        <b/>
        <vertAlign val="superscript"/>
        <sz val="20"/>
        <rFont val="Arial"/>
        <family val="2"/>
      </rPr>
      <t>®</t>
    </r>
    <r>
      <rPr>
        <b/>
        <sz val="20"/>
        <rFont val="Arial"/>
        <family val="2"/>
      </rPr>
      <t xml:space="preserve">  Specialty Colors</t>
    </r>
  </si>
  <si>
    <t>30536A1</t>
  </si>
  <si>
    <t>30536A3</t>
  </si>
  <si>
    <t>30536A5</t>
  </si>
  <si>
    <t>30536B1</t>
  </si>
  <si>
    <t>30553A1</t>
  </si>
  <si>
    <t>30553A3</t>
  </si>
  <si>
    <t>30553A5</t>
  </si>
  <si>
    <t>30553B1</t>
  </si>
  <si>
    <t>Carton Quantities Only. Colors: Sandstone, Terra Cotta, Hunter Green</t>
  </si>
  <si>
    <t>L X D X H</t>
  </si>
  <si>
    <t>W x H x D</t>
  </si>
  <si>
    <t>2-5/8" x 2-3/8" x 3/8"</t>
  </si>
  <si>
    <t>11-5/8" x 3-3/4" x 4-5/8"</t>
  </si>
  <si>
    <t>11-5/8" x 5-9/16" x 4-5/8"</t>
  </si>
  <si>
    <t>11-5/8" x 8-3/8" x 4-5/8"</t>
  </si>
  <si>
    <t>17-5/8" x 5-9/16" x 4-5/8"</t>
  </si>
  <si>
    <t>17-5/8" x 8-3/8" x 4-5/8"</t>
  </si>
  <si>
    <t>FOB: Sandusky, OH 44870 / # FOB: Springfield, MO 65803</t>
  </si>
  <si>
    <r>
      <t>1</t>
    </r>
    <r>
      <rPr>
        <sz val="16"/>
        <rFont val="Arial"/>
        <family val="2"/>
      </rPr>
      <t xml:space="preserve"> - Center &amp; Bottom Shelves - Forward</t>
    </r>
  </si>
  <si>
    <t>WORK SURFACE OPTIONS:</t>
  </si>
  <si>
    <t>S- Steel</t>
  </si>
  <si>
    <r>
      <t>2</t>
    </r>
    <r>
      <rPr>
        <sz val="16"/>
        <rFont val="Arial"/>
        <family val="2"/>
      </rPr>
      <t xml:space="preserve"> - Center &amp; Bottom Shelves - Back</t>
    </r>
  </si>
  <si>
    <t>P- Premium Hardwood</t>
  </si>
  <si>
    <r>
      <t>3</t>
    </r>
    <r>
      <rPr>
        <sz val="16"/>
        <rFont val="Arial"/>
        <family val="2"/>
      </rPr>
      <t xml:space="preserve"> - Center Shelf - Forward / Bottom Shelf - Back</t>
    </r>
  </si>
  <si>
    <t>C- Composition</t>
  </si>
  <si>
    <r>
      <t>4</t>
    </r>
    <r>
      <rPr>
        <sz val="16"/>
        <rFont val="Arial"/>
        <family val="2"/>
      </rPr>
      <t xml:space="preserve"> - Center Shelf - Back / Bottom Shelf - Forward</t>
    </r>
  </si>
  <si>
    <t>B- Butcher Block</t>
  </si>
  <si>
    <t>Shelf Option</t>
  </si>
  <si>
    <t>Work Surface</t>
  </si>
  <si>
    <t>L x W</t>
  </si>
  <si>
    <t>Akro-Tilt Trucks</t>
  </si>
  <si>
    <t>Akro-Tilt Truck Med Duty 100</t>
  </si>
  <si>
    <t>Akro-Tilt Truck Med Duty 200</t>
  </si>
  <si>
    <t>Akro-Tilt Truck Heavy Duty 100</t>
  </si>
  <si>
    <t>Akro-Tilt Truck Heavy Duty 200</t>
  </si>
  <si>
    <t>Akro-Tilt Truck Heavy Duty 300</t>
  </si>
  <si>
    <t>Akro-Tilt Truck Heavy Duty 400</t>
  </si>
  <si>
    <t>77002</t>
  </si>
  <si>
    <t>Lid for 77410, 77510, 77610- Black Only</t>
  </si>
  <si>
    <t>Akro-Carts</t>
  </si>
  <si>
    <t>Qty.</t>
  </si>
  <si>
    <t>Akro-Cart 60 with lid</t>
  </si>
  <si>
    <t>30796  33161  33164  33221  30090  20701</t>
  </si>
  <si>
    <t>Akron, OH 44309</t>
  </si>
  <si>
    <t>P. O. Box 989</t>
  </si>
  <si>
    <t>Corporate Office:</t>
  </si>
  <si>
    <t>Toll Free: (800) 253-2467</t>
  </si>
  <si>
    <t>Fax: (330) 761-6348</t>
  </si>
  <si>
    <t>Email: sales@akro-mils.com</t>
  </si>
  <si>
    <t>Web Address:  www.akro-mils.com</t>
  </si>
  <si>
    <t>(Catalog Page 21)</t>
  </si>
  <si>
    <t>31620BLUE</t>
  </si>
  <si>
    <t>30600DOLLY</t>
  </si>
  <si>
    <t>30600BRACKET</t>
  </si>
  <si>
    <r>
      <t>Indicator</t>
    </r>
    <r>
      <rPr>
        <b/>
        <vertAlign val="superscript"/>
        <sz val="16"/>
        <rFont val="Arial"/>
        <family val="2"/>
      </rPr>
      <t>TM</t>
    </r>
    <r>
      <rPr>
        <b/>
        <sz val="20"/>
        <rFont val="Arial"/>
        <family val="2"/>
      </rPr>
      <t xml:space="preserve"> Wire Systems</t>
    </r>
  </si>
  <si>
    <t>AWS143636442B</t>
  </si>
  <si>
    <t>AWS143636462B</t>
  </si>
  <si>
    <t>AS127936442B</t>
  </si>
  <si>
    <t>AS127936462B</t>
  </si>
  <si>
    <t>AWS143630080</t>
  </si>
  <si>
    <t>Wire Shelving w/ 30080</t>
  </si>
  <si>
    <t>AWS183630088</t>
  </si>
  <si>
    <t>Wire Shelving w/ 30088</t>
  </si>
  <si>
    <t>APRS080</t>
  </si>
  <si>
    <t>APRD080</t>
  </si>
  <si>
    <t>AS1279040</t>
  </si>
  <si>
    <t>AS1279090</t>
  </si>
  <si>
    <t>AS1279080</t>
  </si>
  <si>
    <t>AS1879088</t>
  </si>
  <si>
    <t>AS1879048</t>
  </si>
  <si>
    <t>AS2479094</t>
  </si>
  <si>
    <t>Steel Shelving w/ 30040 Bins</t>
  </si>
  <si>
    <t>Steel Shelving w/ 30090 Bins</t>
  </si>
  <si>
    <t>Steel Shelving w/ 30080 Bins</t>
  </si>
  <si>
    <t>Steel Shelving w/ 30048 Bins</t>
  </si>
  <si>
    <t>Steel Shelving w/ 30088 Bins</t>
  </si>
  <si>
    <t>Steel Shelving w/ 30094 Bins</t>
  </si>
  <si>
    <t>12 x 36 x 79</t>
  </si>
  <si>
    <t>18 x 36 x 79</t>
  </si>
  <si>
    <t>24 x 36 x 79</t>
  </si>
  <si>
    <t>AS1879098</t>
  </si>
  <si>
    <t>Steel Shelving w/ 30098 Bins</t>
  </si>
  <si>
    <t>30211  30936  30158</t>
  </si>
  <si>
    <t>30661  30812  30900  30906  415A1</t>
  </si>
  <si>
    <t>30358  30716  30718  30776  30778  20702</t>
  </si>
  <si>
    <t>36442BLUE  36462BLUE</t>
  </si>
  <si>
    <t>35010  35011  40120  40321  415B1</t>
  </si>
  <si>
    <t>Freight Class 250</t>
  </si>
  <si>
    <t>Textured Charcoal QV Cabinet w/ 31142/62/82</t>
  </si>
  <si>
    <t>5/6/2</t>
  </si>
  <si>
    <t>ACQV4P</t>
  </si>
  <si>
    <t>Textured Putty QV Cabinet / No Drawers</t>
  </si>
  <si>
    <t>ACQV4P42</t>
  </si>
  <si>
    <r>
      <t>AkroBin</t>
    </r>
    <r>
      <rPr>
        <b/>
        <vertAlign val="superscript"/>
        <sz val="20"/>
        <rFont val="Arial"/>
        <family val="2"/>
      </rPr>
      <t>®</t>
    </r>
    <r>
      <rPr>
        <b/>
        <sz val="20"/>
        <rFont val="Arial"/>
        <family val="2"/>
      </rPr>
      <t xml:space="preserve">  </t>
    </r>
  </si>
  <si>
    <t>Divider for 30320</t>
  </si>
  <si>
    <t>Lid for 30320</t>
  </si>
  <si>
    <t>Small Bin Cups 2" x 3-1/4' x 3"</t>
  </si>
  <si>
    <t>Large Bin Cups 2-3/4" x 5" x 3"</t>
  </si>
  <si>
    <t>8-3/5" x 5-1/5" x 1-3/5" (Small Case)</t>
  </si>
  <si>
    <t>Platform Trucks - Steel Deck (Standard with one Model B Cross Bar Handle)</t>
  </si>
  <si>
    <t>30235  30239  30240</t>
  </si>
  <si>
    <t>35190  35195  35200  35230  35240  30040</t>
  </si>
  <si>
    <t>Freight Class  92.5</t>
  </si>
  <si>
    <t>30250  30255  30265</t>
  </si>
  <si>
    <t>30270  30280  30281</t>
  </si>
  <si>
    <t>19228  19320  40287  305A4</t>
  </si>
  <si>
    <t>30282  30283  30290</t>
  </si>
  <si>
    <t>4 Casters and Handle for Mobile Kit</t>
  </si>
  <si>
    <t>2 Suspension Straps</t>
  </si>
  <si>
    <t>2/pkg</t>
  </si>
  <si>
    <t xml:space="preserve">Cabinet Rack System components are sold separately. Mobile Rack System components consist of: </t>
  </si>
  <si>
    <t>1ea. Rail Rack (30016), 1ea. Mobile Kit (30424), 12 packages of suspension straps and up to 12ea. 19-Series Steel Storage Cabinets</t>
  </si>
  <si>
    <t xml:space="preserve">Storage-Go-Round </t>
  </si>
  <si>
    <t>Storage-Go-Round</t>
  </si>
  <si>
    <t>18 Drawer Econ. Cab/Steel Frame</t>
  </si>
  <si>
    <t>17-Series Steel Storage Cabinet Drawers</t>
  </si>
  <si>
    <t>Drawer for 17018</t>
  </si>
  <si>
    <t>16 Drawer Plastic Frame Cabinet</t>
  </si>
  <si>
    <t>24 Drawer Plastic Frame Cabinet</t>
  </si>
  <si>
    <t>26 Drawer Plastic Frame Cabinet</t>
  </si>
  <si>
    <t>44 Drawer Plastic Frame Cabinet</t>
  </si>
  <si>
    <t>64 Drawer Plastic Frame Cabinet</t>
  </si>
  <si>
    <t>Drawer for 10116,126,144,166</t>
  </si>
  <si>
    <t>Drawer for 10124, 126, 144</t>
  </si>
  <si>
    <t>Divider for 20701 (Plastic Cabinet)</t>
  </si>
  <si>
    <t>Divider for 20702 (Plastic Cabinet)</t>
  </si>
  <si>
    <t>Divider for 20901 &amp; 20902 (Steel Cabinet)</t>
  </si>
  <si>
    <t>Small Parts Storage Cases</t>
  </si>
  <si>
    <t>05705</t>
  </si>
  <si>
    <t>05805</t>
  </si>
  <si>
    <t>11" x 7" x 2-5/8" (Medium Case)</t>
  </si>
  <si>
    <t>05905</t>
  </si>
  <si>
    <t>14-1/5" x 9-1/2"  x 2-1/2" (Large Case)</t>
  </si>
  <si>
    <t>Lid Storage Portable Organizer</t>
  </si>
  <si>
    <t>06115</t>
  </si>
  <si>
    <t>Medium Lid Storage Portable Organizer</t>
  </si>
  <si>
    <t>06118</t>
  </si>
  <si>
    <t>Large Lid Storage Portable Organizer</t>
  </si>
  <si>
    <t xml:space="preserve">Roto Shelf </t>
  </si>
  <si>
    <t>02420</t>
  </si>
  <si>
    <t>Roto Shelf</t>
  </si>
  <si>
    <t>Assembly Required</t>
  </si>
  <si>
    <t>Tote Caddy</t>
  </si>
  <si>
    <t>09185BLUE</t>
  </si>
  <si>
    <t>Tote Caddy - Blue</t>
  </si>
  <si>
    <t>AWS1436SHELF</t>
  </si>
  <si>
    <t>AS1279</t>
  </si>
  <si>
    <t>AS1279110Y</t>
  </si>
  <si>
    <t>Shelving with 30110YELLO</t>
  </si>
  <si>
    <t>AS1279120Y</t>
  </si>
  <si>
    <t>Shelving with 30120YELLO</t>
  </si>
  <si>
    <t>AS1279130Y</t>
  </si>
  <si>
    <t>Shelving with 30130YELLO</t>
  </si>
  <si>
    <t>AS1279150Y</t>
  </si>
  <si>
    <t>Shelving with 30150YELLO</t>
  </si>
  <si>
    <t>AS1279170Y</t>
  </si>
  <si>
    <t>Shelving with 30170YELLO</t>
  </si>
  <si>
    <t>Ship Weight</t>
  </si>
  <si>
    <t>(Catalog Page 41)</t>
  </si>
  <si>
    <t>(Catalog Page 42)</t>
  </si>
  <si>
    <t>AS1879</t>
  </si>
  <si>
    <t>AS1879128Y</t>
  </si>
  <si>
    <t>13 Shelves with 30128YELLO</t>
  </si>
  <si>
    <t>AS1879138Y</t>
  </si>
  <si>
    <t>13 Shelves with 30138YELLO</t>
  </si>
  <si>
    <t>AS1879158Y</t>
  </si>
  <si>
    <t>13 Shelves with 30158YELLO</t>
  </si>
  <si>
    <t>AS1879178Y</t>
  </si>
  <si>
    <t>13 Shelves with 30178YELLO</t>
  </si>
  <si>
    <t>AWS1836SHELF</t>
  </si>
  <si>
    <t>AWS1848SHELF</t>
  </si>
  <si>
    <t>AWS2436SHELF</t>
  </si>
  <si>
    <t>AWS2448SHELF</t>
  </si>
  <si>
    <t>AWS2460SHELF</t>
  </si>
  <si>
    <t>AWP74UPRIGHT</t>
  </si>
  <si>
    <t>AWP63UPRIGHT</t>
  </si>
  <si>
    <t>AWP63CASTER</t>
  </si>
  <si>
    <r>
      <t>AkroBin</t>
    </r>
    <r>
      <rPr>
        <b/>
        <vertAlign val="superscript"/>
        <sz val="20"/>
        <rFont val="Arial"/>
        <family val="2"/>
      </rPr>
      <t>®</t>
    </r>
    <r>
      <rPr>
        <b/>
        <sz val="20"/>
        <rFont val="Arial"/>
        <family val="2"/>
      </rPr>
      <t xml:space="preserve"> Wire Systems</t>
    </r>
  </si>
  <si>
    <t>Bins</t>
  </si>
  <si>
    <t>Shelves</t>
  </si>
  <si>
    <t>AWS143630320</t>
  </si>
  <si>
    <t>Wire Shelving w/ 30320</t>
  </si>
  <si>
    <t>AWS143630240</t>
  </si>
  <si>
    <t>Wire Shelving w/ 30240</t>
  </si>
  <si>
    <t>AWS143630250</t>
  </si>
  <si>
    <t>Wire Shelving w/ 30250</t>
  </si>
  <si>
    <t>AWS184830260</t>
  </si>
  <si>
    <t>Wire Shelving w/ 30260</t>
  </si>
  <si>
    <t>18" x 48" x 74"</t>
  </si>
  <si>
    <t>AWS183630265</t>
  </si>
  <si>
    <t>Wire Shelving w/ 30265</t>
  </si>
  <si>
    <t>18" x 36" x 74"</t>
  </si>
  <si>
    <t>AWS183630270</t>
  </si>
  <si>
    <t>Wire Shelving w/ 30270</t>
  </si>
  <si>
    <t>System Bin Wire Systems</t>
  </si>
  <si>
    <t>AWS143630312</t>
  </si>
  <si>
    <t xml:space="preserve">Wire Shelving w/ 30312 </t>
  </si>
  <si>
    <t>AWS183630318</t>
  </si>
  <si>
    <t>Wire Shelving w/ 30318</t>
  </si>
  <si>
    <t>Stak-N-Store Wire Systems</t>
  </si>
  <si>
    <t>AWS184813017</t>
  </si>
  <si>
    <t>Wire Shelving w/ 13017</t>
  </si>
  <si>
    <t>AWS183613014</t>
  </si>
  <si>
    <t>Wire Shelving w/ 13014</t>
  </si>
  <si>
    <t>AWS183613018</t>
  </si>
  <si>
    <t>Wire Shelving w/ 13018</t>
  </si>
  <si>
    <t>AWS1836SNS</t>
  </si>
  <si>
    <t>Specify color of bins when ordering. Colors: Grey, Red, Blue. 13017 also available in White. (Assembly Required)</t>
  </si>
  <si>
    <t>4" Shelf Bin Wire Systems</t>
  </si>
  <si>
    <t>AWS143630120</t>
  </si>
  <si>
    <t>Wire Shelving w/ 30120</t>
  </si>
  <si>
    <t>AWS143630130</t>
  </si>
  <si>
    <t>Wire Shelving w/ 30130</t>
  </si>
  <si>
    <t>AWS143630150</t>
  </si>
  <si>
    <t>Wire Shelving w/ 30150</t>
  </si>
  <si>
    <t>AWS143630170</t>
  </si>
  <si>
    <t>Wire Shelving w/ 30170</t>
  </si>
  <si>
    <t>AWS183630128</t>
  </si>
  <si>
    <t>Wire Shelving w/ 30128</t>
  </si>
  <si>
    <t>AWS183630138</t>
  </si>
  <si>
    <t>Wire Shelving w/ 30138</t>
  </si>
  <si>
    <t>AWS183630158</t>
  </si>
  <si>
    <t>Wire Shelving w/ 30158</t>
  </si>
  <si>
    <t>AWS183630178</t>
  </si>
  <si>
    <t>Wire Shelving w/ 30178</t>
  </si>
  <si>
    <t>AWS244830124</t>
  </si>
  <si>
    <t>Wire Shelving w/ 30124</t>
  </si>
  <si>
    <t>24" x 48" x 74"</t>
  </si>
  <si>
    <t>AWS244830164</t>
  </si>
  <si>
    <t>Wire Shelving w/ 30164</t>
  </si>
  <si>
    <t>AWS244830184</t>
  </si>
  <si>
    <t>Wire Shelving w/ 30184</t>
  </si>
  <si>
    <t>AWS244830174</t>
  </si>
  <si>
    <t>Wire Shelving w/ 30174</t>
  </si>
  <si>
    <t>Specify color of bins when ordering. Colors: Blue, Red, Yellow, Green, or White. (Assembly Required)</t>
  </si>
  <si>
    <t>Akro-Grid Wire Systems</t>
  </si>
  <si>
    <t>AWS183633166</t>
  </si>
  <si>
    <t>Wire Shelving w/ 33166</t>
  </si>
  <si>
    <t>AWS183633168</t>
  </si>
  <si>
    <t>Wire Shelving w/ 33168</t>
  </si>
  <si>
    <t>24" x 60" x 68"</t>
  </si>
  <si>
    <t>Specify color of bins when ordering. Colors: Grey, Blue, or Red.  (Assembly Required)</t>
  </si>
  <si>
    <t>Nest &amp; Stack Wire Systems</t>
  </si>
  <si>
    <t>AWS183635180</t>
  </si>
  <si>
    <t>Wire Shelving w/ 35180</t>
  </si>
  <si>
    <t>AWS246035225</t>
  </si>
  <si>
    <t>Wire Shelving w/ 35225</t>
  </si>
  <si>
    <t>24" x 60" x 63"</t>
  </si>
  <si>
    <t>Straight Wall Container Wire Systems</t>
  </si>
  <si>
    <t>AWS244837608</t>
  </si>
  <si>
    <t>Wire Shelving w/ 37608</t>
  </si>
  <si>
    <t>Only Available in Grey. (Assembly Required)</t>
  </si>
  <si>
    <t>(Catalog Page 39)</t>
  </si>
  <si>
    <t>Akro-Tub Wire Systems</t>
  </si>
  <si>
    <t>AWS1836M34301</t>
  </si>
  <si>
    <t>Mobile Wire Shelving w/ 34301</t>
  </si>
  <si>
    <t>18" x 36" x 68"</t>
  </si>
  <si>
    <t>AWS2460M34240</t>
  </si>
  <si>
    <t>Mobile Wire Shelving w/ 34240</t>
  </si>
  <si>
    <r>
      <t>Super-Size AkroBin</t>
    </r>
    <r>
      <rPr>
        <b/>
        <vertAlign val="superscript"/>
        <sz val="20"/>
        <rFont val="Arial"/>
        <family val="2"/>
      </rPr>
      <t>®</t>
    </r>
    <r>
      <rPr>
        <b/>
        <sz val="20"/>
        <rFont val="Arial"/>
        <family val="2"/>
      </rPr>
      <t xml:space="preserve"> Wire Systems</t>
    </r>
  </si>
  <si>
    <t>AWS184830280</t>
  </si>
  <si>
    <t>Wire Shelving w/ 30280</t>
  </si>
  <si>
    <t>AWS184830281</t>
  </si>
  <si>
    <t>Wire Shelving w/ 30281</t>
  </si>
  <si>
    <t>AWS184830282</t>
  </si>
  <si>
    <t>Wire Shelving w/ 30282</t>
  </si>
  <si>
    <t>AWS184830283</t>
  </si>
  <si>
    <t>Wire Shelving w/ 30283</t>
  </si>
  <si>
    <t>AWS1848SAB</t>
  </si>
  <si>
    <t>Wire Shelving w/ 30280,281,282, 283</t>
  </si>
  <si>
    <t>AWS24360287</t>
  </si>
  <si>
    <t>Wire Shelving with 30287 Bins</t>
  </si>
  <si>
    <t>24" x 36" x 74"</t>
  </si>
  <si>
    <t>AWS24360288</t>
  </si>
  <si>
    <t>Wire Shelving with 30288 Bins</t>
  </si>
  <si>
    <t>AWS24360SAB</t>
  </si>
  <si>
    <t>Wire Shelving with 30287 &amp; 30288 Bins</t>
  </si>
  <si>
    <t>12/6</t>
  </si>
  <si>
    <t>AWS24361288</t>
  </si>
  <si>
    <t>24" x 36" x 63"</t>
  </si>
  <si>
    <t>AWS24360284</t>
  </si>
  <si>
    <t>Wire Shelving with 30284 Bins</t>
  </si>
  <si>
    <t>28</t>
  </si>
  <si>
    <t>MA3618C</t>
  </si>
  <si>
    <t>Small Charcoal Louvered Cart w/ No Drawers</t>
  </si>
  <si>
    <t>MA3618CAST</t>
  </si>
  <si>
    <t xml:space="preserve">Small Charcoal Louvered Cart w/ 31168 &amp; 31188   </t>
  </si>
  <si>
    <t>12/4</t>
  </si>
  <si>
    <t>MA3618P</t>
  </si>
  <si>
    <t>Small Putty Louvered Cart w/ No Drawers</t>
  </si>
  <si>
    <t>MA3618PAST</t>
  </si>
  <si>
    <t>Small Putty Louvered Cart w/ 31168 &amp; 31188</t>
  </si>
  <si>
    <t xml:space="preserve">Specify Color of Drawers when ordering. Red, Yellow, Blue, Grey or Crystal Clear with Charcoal Unit.  Blue or Crystal Clear available with Putty Unit. One color per unit.  </t>
  </si>
  <si>
    <t>Cart Ships Fully Assembled.  Drawers will ship in carton quantities.  *Nonstock Item</t>
  </si>
  <si>
    <t xml:space="preserve">Large Louvered Shelf Cart 49" x 24" x 37.5" </t>
  </si>
  <si>
    <t>Qty. of Drawers</t>
  </si>
  <si>
    <t>MA4824C</t>
  </si>
  <si>
    <t>Large Charcoal Louvered Cart with No Drawers</t>
  </si>
  <si>
    <t>MA4824C1</t>
  </si>
  <si>
    <t>Large Charcoal Louvered Cart with 31142 &amp; 31162</t>
  </si>
  <si>
    <t>22/16</t>
  </si>
  <si>
    <t>MA4824C2</t>
  </si>
  <si>
    <t>Large Charcoal Louvered Cart with 31142 &amp; 31182</t>
  </si>
  <si>
    <t>22/10</t>
  </si>
  <si>
    <t>MA4824P</t>
  </si>
  <si>
    <t>Large Putty Louvered Cart with no Drawers</t>
  </si>
  <si>
    <t>MA4824P1</t>
  </si>
  <si>
    <t>Large Putty Louvered Cart with 31142 &amp; 31162</t>
  </si>
  <si>
    <t>MA4824P2</t>
  </si>
  <si>
    <t>Large Putty Louvered Cart with 31142 &amp; 31182</t>
  </si>
  <si>
    <t>Shelf Carts</t>
  </si>
  <si>
    <t>(Catalog Page 47)</t>
  </si>
  <si>
    <t>R1S5HR2LD1830</t>
  </si>
  <si>
    <t>18" x 30" x 25"</t>
  </si>
  <si>
    <t>R1S8MR21830</t>
  </si>
  <si>
    <t>18" x 30" x 33-1/4"</t>
  </si>
  <si>
    <t>R1S5HR2LD2436</t>
  </si>
  <si>
    <t>24" x 36" x 25"</t>
  </si>
  <si>
    <t>R1S5HR2LD2448</t>
  </si>
  <si>
    <t>24" x 48" x 25"</t>
  </si>
  <si>
    <t>R1S5HR2LD3048</t>
  </si>
  <si>
    <t>30" x 48" x 25"</t>
  </si>
  <si>
    <t>R1S5HR2448</t>
  </si>
  <si>
    <t>24" x 48" x 30-1/4"</t>
  </si>
  <si>
    <t>R1S5HR3048</t>
  </si>
  <si>
    <t>30" x 48" x 30-1/4"</t>
  </si>
  <si>
    <t>R1S5HR3060</t>
  </si>
  <si>
    <t>30" x 60" x 30-1/4"</t>
  </si>
  <si>
    <t>R1S8MR2436</t>
  </si>
  <si>
    <t>24" x 36" x 33-1/4"</t>
  </si>
  <si>
    <t>R1S8MR2448</t>
  </si>
  <si>
    <t>24" x 48" x 33-1/4"</t>
  </si>
  <si>
    <t>R1S8MR3048</t>
  </si>
  <si>
    <t>30" x 48" x 33-1/4"</t>
  </si>
  <si>
    <t>R1S8MR3060</t>
  </si>
  <si>
    <t>30" x 60" x 33-1/4"</t>
  </si>
  <si>
    <t>R1S8FP22436</t>
  </si>
  <si>
    <t>24" x 36" x 34"</t>
  </si>
  <si>
    <t>8" Full Pneumatic</t>
  </si>
  <si>
    <t>R1S8FP22448</t>
  </si>
  <si>
    <t>24" x 48" x 34"</t>
  </si>
  <si>
    <t>R1S8FP23048</t>
  </si>
  <si>
    <t>30" x 48" x 34"</t>
  </si>
  <si>
    <t>R1S8FP23060</t>
  </si>
  <si>
    <t>30" x 60" x 34"</t>
  </si>
  <si>
    <t>R1S10FP22436</t>
  </si>
  <si>
    <t>24" x 36" x 36"</t>
  </si>
  <si>
    <t>10" Full Pneumatic</t>
  </si>
  <si>
    <t>R1S10FP22448</t>
  </si>
  <si>
    <t>24" x 48" x 36"</t>
  </si>
  <si>
    <t>R1S10FP23048</t>
  </si>
  <si>
    <t>30" x 48" x 36"</t>
  </si>
  <si>
    <t>R1S10FP23060</t>
  </si>
  <si>
    <t>30" x 60" x 36"</t>
  </si>
  <si>
    <t>Other Options Available; Contact your Akro-Mils Representative for Details and Quote</t>
  </si>
  <si>
    <t>Multi Shelf Carts</t>
  </si>
  <si>
    <t>R2ST5HR1830</t>
  </si>
  <si>
    <t>18" x 30" x 30-1/4"</t>
  </si>
  <si>
    <t>R3ST5HR2436</t>
  </si>
  <si>
    <t>24" x 36" x 30-1/4"</t>
  </si>
  <si>
    <t>R3ST5HR2448</t>
  </si>
  <si>
    <t>R3ST5HR3048</t>
  </si>
  <si>
    <t>R3ST5HR3060</t>
  </si>
  <si>
    <t>R4ST5HR2436</t>
  </si>
  <si>
    <t>24" x 36" x 63-1/4"</t>
  </si>
  <si>
    <t>R4ST5HR2448</t>
  </si>
  <si>
    <t>24" x 48" x 63-1/4"</t>
  </si>
  <si>
    <t>R4ST5HR3048</t>
  </si>
  <si>
    <t>30" x 48" x 63-1/4"</t>
  </si>
  <si>
    <t>R4ST5HR3060</t>
  </si>
  <si>
    <t>30" x 60" x 63-1/4"</t>
  </si>
  <si>
    <t>R4ST8MR2436</t>
  </si>
  <si>
    <t>24" x 36" x 66-1/4"</t>
  </si>
  <si>
    <t>R4ST8MR2448</t>
  </si>
  <si>
    <t>24" x 48" x 66-1/4"</t>
  </si>
  <si>
    <t>R4ST8MR3048</t>
  </si>
  <si>
    <t>30" x 48" x 66-1/4"</t>
  </si>
  <si>
    <t>R4ST8MR3060</t>
  </si>
  <si>
    <t>30" x 60" x 66-1/4"</t>
  </si>
  <si>
    <t>R5ST5HR2436</t>
  </si>
  <si>
    <t>R5ST5HR2448</t>
  </si>
  <si>
    <t>R5ST5HR3048</t>
  </si>
  <si>
    <t>R5ST5HR3060</t>
  </si>
  <si>
    <t>R5ST5HR3672</t>
  </si>
  <si>
    <t>36" x 72" x 63-1/4"</t>
  </si>
  <si>
    <t>R5ST8MR2436</t>
  </si>
  <si>
    <t>R5ST8MR2448</t>
  </si>
  <si>
    <t>R5ST8MR3048</t>
  </si>
  <si>
    <t>R5ST8MR3060</t>
  </si>
  <si>
    <t>R5ST8MR3672</t>
  </si>
  <si>
    <t>36" x 72" x 66-1/4"</t>
  </si>
  <si>
    <t>Tray Service Cart</t>
  </si>
  <si>
    <t>(Catalog Page 48)</t>
  </si>
  <si>
    <t>R2T5HR1830</t>
  </si>
  <si>
    <t xml:space="preserve">12" Deep Tray - 2 Swivel - 2 Rigid Casters / 13 Gauge Steel </t>
  </si>
  <si>
    <t>18" x 30" x 32-1/2"</t>
  </si>
  <si>
    <t>R2T5HR2436</t>
  </si>
  <si>
    <t>24" x 36" x 32-1/2"</t>
  </si>
  <si>
    <t>R2T5HR2448</t>
  </si>
  <si>
    <t>24" x 48" x 32-1/2"</t>
  </si>
  <si>
    <t>R2T8MR2448</t>
  </si>
  <si>
    <t>24" x 48" x 35-1/2"</t>
  </si>
  <si>
    <t>4" Polyolefin</t>
  </si>
  <si>
    <t>Wood Dollies - Assembled</t>
  </si>
  <si>
    <t>(Catalog Page 49)</t>
  </si>
  <si>
    <t>RD2416S3P</t>
  </si>
  <si>
    <t>Solid Dolly</t>
  </si>
  <si>
    <t>24" x 16" x 5-3/8"</t>
  </si>
  <si>
    <t>3" Polyolefin</t>
  </si>
  <si>
    <t>RD2718S3P</t>
  </si>
  <si>
    <t>27" x 18" x 5-3/8"</t>
  </si>
  <si>
    <t>RD3018S3P</t>
  </si>
  <si>
    <t>30" x 18" x 5-3/8"</t>
  </si>
  <si>
    <t>RD3624S3P</t>
  </si>
  <si>
    <t>36" x 24" x 5-3/8"</t>
  </si>
  <si>
    <t>RD4824S3P</t>
  </si>
  <si>
    <t>48" x 24" x 5-3/8"</t>
  </si>
  <si>
    <t>RD2416F3P</t>
  </si>
  <si>
    <t>Flush Dolly</t>
  </si>
  <si>
    <t>RD2718F3P</t>
  </si>
  <si>
    <t>RD3018F3P</t>
  </si>
  <si>
    <t>RD3624F3P</t>
  </si>
  <si>
    <t>RD4824F3P</t>
  </si>
  <si>
    <t>RD2416R3P</t>
  </si>
  <si>
    <t>Regular Dolly</t>
  </si>
  <si>
    <t>RD3018R3P</t>
  </si>
  <si>
    <t>RD3624R3P</t>
  </si>
  <si>
    <t>RD3018CE3P</t>
  </si>
  <si>
    <t>Carpet End Dolly</t>
  </si>
  <si>
    <t>RD3624CE3P</t>
  </si>
  <si>
    <t>RD2718RC3P</t>
  </si>
  <si>
    <t>Rubber Cap Dolly</t>
  </si>
  <si>
    <t>RD3018RC3P</t>
  </si>
  <si>
    <t>RD2416AC3P</t>
  </si>
  <si>
    <t>All Carpet Dolly</t>
  </si>
  <si>
    <t>RD3018AC3P</t>
  </si>
  <si>
    <t>RD3624AC3P</t>
  </si>
  <si>
    <t>CASTER OPTIONS</t>
  </si>
  <si>
    <t>Additional Weight</t>
  </si>
  <si>
    <t>3P</t>
  </si>
  <si>
    <t>3" Polyolefin Casters- Standard on Dollies</t>
  </si>
  <si>
    <t>4P</t>
  </si>
  <si>
    <t>4" Polyolefin Casters</t>
  </si>
  <si>
    <t>1200 lbs</t>
  </si>
  <si>
    <t>5P</t>
  </si>
  <si>
    <t>5" Polyolefin Casters</t>
  </si>
  <si>
    <t>1400 lbs.</t>
  </si>
  <si>
    <t>3R</t>
  </si>
  <si>
    <t>3" Grey Non-Marking Rubber Casters</t>
  </si>
  <si>
    <t>35R</t>
  </si>
  <si>
    <t>3-1/2" Grey Non-Marking Rubber Casters</t>
  </si>
  <si>
    <t>4Rx</t>
  </si>
  <si>
    <t>4" Blue Elastic Rubber Casters</t>
  </si>
  <si>
    <t>4R</t>
  </si>
  <si>
    <t>4" Non-Marking Rubber Casters</t>
  </si>
  <si>
    <t>1100 lbs.</t>
  </si>
  <si>
    <t>5R</t>
  </si>
  <si>
    <t>5" Non-Marking Rubber Casters</t>
  </si>
  <si>
    <t>1350 lbs.</t>
  </si>
  <si>
    <t>R WHEEL LOCK</t>
  </si>
  <si>
    <t>----</t>
  </si>
  <si>
    <t>3 lbs.</t>
  </si>
  <si>
    <t>4 lbs.</t>
  </si>
  <si>
    <t>5 lbs.</t>
  </si>
  <si>
    <t>Dolly Options</t>
  </si>
  <si>
    <t>R1495</t>
  </si>
  <si>
    <t>Tow Eye</t>
  </si>
  <si>
    <t>Per Eye</t>
  </si>
  <si>
    <t>Per Handle</t>
  </si>
  <si>
    <t>Polyethylene Dollies</t>
  </si>
  <si>
    <t>(Catalog Page 50)</t>
  </si>
  <si>
    <t>RMD3018F4PN</t>
  </si>
  <si>
    <t>Flush Polyethylene w/ Casters</t>
  </si>
  <si>
    <t>30" x 18" x 7-3/4"</t>
  </si>
  <si>
    <t>RMD3018RC4PN</t>
  </si>
  <si>
    <t>Padded Polyethylene w/ Casters</t>
  </si>
  <si>
    <t>30" x 18" x 8-3/4"</t>
  </si>
  <si>
    <t>RMD3018FN</t>
  </si>
  <si>
    <t>Flush Polyethylene w/o Casters</t>
  </si>
  <si>
    <t>30" x 18" x 2-3/4"</t>
  </si>
  <si>
    <t>RMD3018RCN</t>
  </si>
  <si>
    <t>Padded Polyethylene w/o Casters</t>
  </si>
  <si>
    <t>30" x 18" x 3-3/4"</t>
  </si>
  <si>
    <t>RMD3018F4RX</t>
  </si>
  <si>
    <t>4" Blue Elastic Rubber</t>
  </si>
  <si>
    <t>RMD3018RC4RX</t>
  </si>
  <si>
    <t>Specify Blue or Red when Ordering</t>
  </si>
  <si>
    <t>Steel Dollies - Solid Deck</t>
  </si>
  <si>
    <t>RD843HR1627</t>
  </si>
  <si>
    <t>Solid Deck - Lips Down</t>
  </si>
  <si>
    <t>16" x 27" x 5-1/8"</t>
  </si>
  <si>
    <t>RD843HR1824</t>
  </si>
  <si>
    <t>18" x 24" x 5-1/8"</t>
  </si>
  <si>
    <t>RD843HR1830</t>
  </si>
  <si>
    <t>18" x 30" x 5-1/8"</t>
  </si>
  <si>
    <t>RD843HR2436</t>
  </si>
  <si>
    <t>24" x 36" x 5-1/8"</t>
  </si>
  <si>
    <t>RU843HR1627</t>
  </si>
  <si>
    <t>Solid Deck - Lips Up</t>
  </si>
  <si>
    <t>RU843HR1824</t>
  </si>
  <si>
    <t>RU843HR1830</t>
  </si>
  <si>
    <t>RU843HR2436</t>
  </si>
  <si>
    <t>RD843SS1627</t>
  </si>
  <si>
    <t>3" Semi-Steel</t>
  </si>
  <si>
    <t>RD843SS1824</t>
  </si>
  <si>
    <t>RD843SS1830</t>
  </si>
  <si>
    <t>RD843SS2436</t>
  </si>
  <si>
    <t>RU843SS1627</t>
  </si>
  <si>
    <t>RU843SS1824</t>
  </si>
  <si>
    <t>RU843SS1830</t>
  </si>
  <si>
    <t>RU843SS2436</t>
  </si>
  <si>
    <t>RD844HR1627</t>
  </si>
  <si>
    <t>RD844HR1824</t>
  </si>
  <si>
    <t>RD844HR1830</t>
  </si>
  <si>
    <t>RD844HR2436</t>
  </si>
  <si>
    <t>RU844HR1627</t>
  </si>
  <si>
    <t>RU844HR1824</t>
  </si>
  <si>
    <t>RU844HR1830</t>
  </si>
  <si>
    <t>RU844HR2436</t>
  </si>
  <si>
    <t>RD844SS1627</t>
  </si>
  <si>
    <t>4" Semi-Steel</t>
  </si>
  <si>
    <t>RD844SS1824</t>
  </si>
  <si>
    <t>RD844SS1830</t>
  </si>
  <si>
    <t>RD844SS2436</t>
  </si>
  <si>
    <t>RU844SS1627</t>
  </si>
  <si>
    <t>RU844SS1824</t>
  </si>
  <si>
    <t>RU844SS1830</t>
  </si>
  <si>
    <t>RU844SS2436</t>
  </si>
  <si>
    <t>Steel Dollies - Open Angle Structure</t>
  </si>
  <si>
    <t>RD853HR1627</t>
  </si>
  <si>
    <t>Open Angle Structure - Lips Down</t>
  </si>
  <si>
    <t>16" x 27" x 4-3/8"</t>
  </si>
  <si>
    <t>RD853HR1824</t>
  </si>
  <si>
    <t>18" x 24" x 4-3/8"</t>
  </si>
  <si>
    <t>RD853HR1830</t>
  </si>
  <si>
    <t>18" x 30" x 4-3/8"</t>
  </si>
  <si>
    <t>RD853HR2436</t>
  </si>
  <si>
    <t>24" x 36" x 4-3/8"</t>
  </si>
  <si>
    <t>RU853HR1627</t>
  </si>
  <si>
    <t>Open Angle Structure - Lips Up</t>
  </si>
  <si>
    <t>16" x 27" x 5-3/4"</t>
  </si>
  <si>
    <t>RU853HR1824</t>
  </si>
  <si>
    <t>18" x 24" x 5-3/4"</t>
  </si>
  <si>
    <t>RU853HR1830</t>
  </si>
  <si>
    <t>18" x 30" x 5-3/4"</t>
  </si>
  <si>
    <t>RU853HR2436</t>
  </si>
  <si>
    <t>24" x 36" x 5-3/4"</t>
  </si>
  <si>
    <t>RD853SS1627</t>
  </si>
  <si>
    <t>RD853SS1824</t>
  </si>
  <si>
    <t>RD853SS1830</t>
  </si>
  <si>
    <t>RD853SS2436</t>
  </si>
  <si>
    <t>RU853SS1627</t>
  </si>
  <si>
    <t>RU853SS1824</t>
  </si>
  <si>
    <t>RU853SS1830</t>
  </si>
  <si>
    <t>RU853SS2436</t>
  </si>
  <si>
    <t>RD854HR1627</t>
  </si>
  <si>
    <t>16" x 27" x 5-1/2"</t>
  </si>
  <si>
    <t>RD854HR1824</t>
  </si>
  <si>
    <t>18" x 24" x 5-1/2"</t>
  </si>
  <si>
    <t>RD854HR1830</t>
  </si>
  <si>
    <t>18" x 30" x 5-1/2"</t>
  </si>
  <si>
    <t>RD854HR2436</t>
  </si>
  <si>
    <t>24" x 36" x 5-1/2"</t>
  </si>
  <si>
    <t>RU854HR1627</t>
  </si>
  <si>
    <t>16" x 27" x 6-7/8"</t>
  </si>
  <si>
    <t>RU854HR1824</t>
  </si>
  <si>
    <t>18" x 24" x 6-7/8"</t>
  </si>
  <si>
    <t>RU854HR1830</t>
  </si>
  <si>
    <t>18" x 30" x 6-7/8"</t>
  </si>
  <si>
    <t>RU854HR2436</t>
  </si>
  <si>
    <t>24" x 36" x 6-7/8"</t>
  </si>
  <si>
    <t>RD854SS1627</t>
  </si>
  <si>
    <t>RD854SS1824</t>
  </si>
  <si>
    <t>RD854SS1830</t>
  </si>
  <si>
    <t>RD854SS2436</t>
  </si>
  <si>
    <t>RU854SS1627</t>
  </si>
  <si>
    <t>RU854SS1824</t>
  </si>
  <si>
    <t>RU854SS1830</t>
  </si>
  <si>
    <t>RU854SS2436</t>
  </si>
  <si>
    <t>Hand Trucks</t>
  </si>
  <si>
    <t>Specify color of bins when ordering;Red, Yellow or Blue. (Assembly Required)</t>
  </si>
  <si>
    <r>
      <t>ShelfMax</t>
    </r>
    <r>
      <rPr>
        <b/>
        <vertAlign val="superscript"/>
        <sz val="16"/>
        <rFont val="Arial"/>
        <family val="2"/>
      </rPr>
      <t>TM</t>
    </r>
    <r>
      <rPr>
        <b/>
        <sz val="20"/>
        <rFont val="Arial"/>
        <family val="2"/>
      </rPr>
      <t xml:space="preserve"> Wire Systems</t>
    </r>
  </si>
  <si>
    <t>AWS143630040</t>
  </si>
  <si>
    <t>Wire Shelving w/ 30040</t>
  </si>
  <si>
    <t>AWS143630090</t>
  </si>
  <si>
    <t>Wire Shelving w/ 30090</t>
  </si>
  <si>
    <t>AWS183630048</t>
  </si>
  <si>
    <t>Wire Shelving w/ 30048</t>
  </si>
  <si>
    <t>AWS183630098</t>
  </si>
  <si>
    <t>Wire Shelving w/ 30098</t>
  </si>
  <si>
    <t>Material Handling Productivity Solutions</t>
  </si>
  <si>
    <t>PRODUCT LTL FREIGHT CLASS AND FREIGHT CLASSIFICATIONS LISTED ON LAST PAGE</t>
  </si>
  <si>
    <t>Payment Remittance Address:</t>
  </si>
  <si>
    <t>24293 Network Place</t>
  </si>
  <si>
    <t>Chicago, IL 60673-1242</t>
  </si>
  <si>
    <t>Akro-Mils, Inc.</t>
  </si>
  <si>
    <t>Dividers for 30220, 30320</t>
  </si>
  <si>
    <t>Dividers for 30210</t>
  </si>
  <si>
    <t>Dividers for 30230,30235, 30255</t>
  </si>
  <si>
    <t xml:space="preserve">30260 </t>
  </si>
  <si>
    <t>Package Quantities Only</t>
  </si>
  <si>
    <t>Lid for 30210</t>
  </si>
  <si>
    <t>Lid for 30220</t>
  </si>
  <si>
    <t>Lid for 30230</t>
  </si>
  <si>
    <t>Lid for 30235</t>
  </si>
  <si>
    <t>Carton Quantities Only</t>
  </si>
  <si>
    <t>Dividers for 30239</t>
  </si>
  <si>
    <t>Dividers for 30240,30250</t>
  </si>
  <si>
    <t>Dividers for 30265</t>
  </si>
  <si>
    <t>Dividers for 30270</t>
  </si>
  <si>
    <t>18" x 11" x 10"</t>
  </si>
  <si>
    <t>18" x 8-1/4" x 9"</t>
  </si>
  <si>
    <t>18" x 16-1/2" x 11"</t>
  </si>
  <si>
    <t>10-3/4" x 8-1/4" x 7"</t>
  </si>
  <si>
    <t>14-3/4" x 8-1/4" x 7"</t>
  </si>
  <si>
    <t>List Each</t>
  </si>
  <si>
    <t>5-3/8" x 4-1/8" x 3"</t>
  </si>
  <si>
    <t>7-3/8" x 4-1/8" x 3"</t>
  </si>
  <si>
    <t>Description</t>
  </si>
  <si>
    <t>14-3/4" x 16-1/2" x 7"</t>
  </si>
  <si>
    <t>10-7/8" x 16-1/2" x 5"</t>
  </si>
  <si>
    <t>Model Number</t>
  </si>
  <si>
    <t>L x W x H</t>
  </si>
  <si>
    <t>10-7/8" x 5-1/2" x 5"</t>
  </si>
  <si>
    <t>14-3/4" x 5-1/2" x 5"</t>
  </si>
  <si>
    <t>10-7/8" x 11" x 5"</t>
  </si>
  <si>
    <r>
      <t>AkroBin</t>
    </r>
    <r>
      <rPr>
        <b/>
        <vertAlign val="superscript"/>
        <sz val="20"/>
        <rFont val="Arial"/>
        <family val="2"/>
      </rPr>
      <t>®</t>
    </r>
    <r>
      <rPr>
        <b/>
        <sz val="20"/>
        <rFont val="Arial"/>
        <family val="2"/>
      </rPr>
      <t xml:space="preserve"> Lids</t>
    </r>
  </si>
  <si>
    <r>
      <t>AkroBin</t>
    </r>
    <r>
      <rPr>
        <b/>
        <vertAlign val="superscript"/>
        <sz val="20"/>
        <rFont val="Arial"/>
        <family val="2"/>
      </rPr>
      <t>®</t>
    </r>
    <r>
      <rPr>
        <b/>
        <sz val="20"/>
        <rFont val="Arial"/>
        <family val="2"/>
      </rPr>
      <t xml:space="preserve">  Dividers</t>
    </r>
  </si>
  <si>
    <t>10-7/8" x 4-1/8" x 4"</t>
  </si>
  <si>
    <t>(Catalog Page 5)</t>
  </si>
  <si>
    <t xml:space="preserve">Carton Quantities Only. </t>
  </si>
  <si>
    <t>Dividers for 30260</t>
  </si>
  <si>
    <t>FOB: Wadsworth, OH  44281</t>
  </si>
  <si>
    <t>List Pkg</t>
  </si>
  <si>
    <t>User Net</t>
  </si>
  <si>
    <t>30320</t>
  </si>
  <si>
    <t>8-5/8" x 33" x 5"</t>
  </si>
  <si>
    <t>7</t>
  </si>
  <si>
    <t>(Not Pictured in Catalog)</t>
  </si>
  <si>
    <t>6</t>
  </si>
  <si>
    <t>40599</t>
  </si>
  <si>
    <t>30210RECY</t>
  </si>
  <si>
    <t>5</t>
  </si>
  <si>
    <t>30220RECY</t>
  </si>
  <si>
    <t>8</t>
  </si>
  <si>
    <t>30230RECY</t>
  </si>
  <si>
    <t>10</t>
  </si>
  <si>
    <t>30240RECY</t>
  </si>
  <si>
    <t>30250RECY</t>
  </si>
  <si>
    <t>InSight™ Bins</t>
  </si>
  <si>
    <t>16</t>
  </si>
  <si>
    <t>7-3/8" x 4-1/8" x 3-1/4"</t>
  </si>
  <si>
    <t>11</t>
  </si>
  <si>
    <t>10-7/8" x 4-1/8" x 3-1/4"</t>
  </si>
  <si>
    <t>12</t>
  </si>
  <si>
    <t>10-7/8" x 5-1/2" x 5-1/4"</t>
  </si>
  <si>
    <t>13</t>
  </si>
  <si>
    <t>25</t>
  </si>
  <si>
    <t>305A1</t>
  </si>
  <si>
    <t>305A3</t>
  </si>
  <si>
    <t>305A5</t>
  </si>
  <si>
    <t>305B1</t>
  </si>
  <si>
    <t xml:space="preserve">InSight™ Bin Dividers </t>
  </si>
  <si>
    <t>Bin Clip</t>
  </si>
  <si>
    <t>Length Divider 305A1</t>
  </si>
  <si>
    <t>1</t>
  </si>
  <si>
    <t>Length Divider 305A3</t>
  </si>
  <si>
    <t>Length Divider 305A5</t>
  </si>
  <si>
    <t>21</t>
  </si>
  <si>
    <t>Length Divider 305B1</t>
  </si>
  <si>
    <t>2</t>
  </si>
  <si>
    <t>Width Divider 305A1, 305A3, 305A5</t>
  </si>
  <si>
    <t>Width Divider 305B1</t>
  </si>
  <si>
    <t>405A1</t>
  </si>
  <si>
    <t>405A3</t>
  </si>
  <si>
    <t>405A5</t>
  </si>
  <si>
    <t>405B1</t>
  </si>
  <si>
    <t>415A1</t>
  </si>
  <si>
    <t>415B1</t>
  </si>
  <si>
    <t>Clear Lid 305A1</t>
  </si>
  <si>
    <t>Clear Lid 305A3</t>
  </si>
  <si>
    <t>3</t>
  </si>
  <si>
    <t>Clear Lid 305A5</t>
  </si>
  <si>
    <t>Clear Lid 305B1</t>
  </si>
  <si>
    <t>(Catalog Page 7)</t>
  </si>
  <si>
    <t>Rail Hanging Systems</t>
  </si>
  <si>
    <t>(Catalog Page 8)</t>
  </si>
  <si>
    <t>30008</t>
  </si>
  <si>
    <t>1 Sided/16 Rails</t>
  </si>
  <si>
    <t>30016</t>
  </si>
  <si>
    <t>2 Sided/16 Rails</t>
  </si>
  <si>
    <t>Mobile Kit for 30016</t>
  </si>
  <si>
    <t>30812</t>
  </si>
  <si>
    <t>Bin Cart - Includes Mobile Kit</t>
  </si>
  <si>
    <t>48" Long Rail</t>
  </si>
  <si>
    <t>FOB: Sandusky, OH  44870</t>
  </si>
  <si>
    <t xml:space="preserve">Louvered Hanging Systems </t>
  </si>
  <si>
    <t>(Catalog Page 9)</t>
  </si>
  <si>
    <t>30118*</t>
  </si>
  <si>
    <t>*</t>
  </si>
  <si>
    <t>30161*</t>
  </si>
  <si>
    <t>27" Wide Bench Rack</t>
  </si>
  <si>
    <t>98636</t>
  </si>
  <si>
    <t xml:space="preserve">36" Wide Bench Rack </t>
  </si>
  <si>
    <t>30638</t>
  </si>
  <si>
    <t>30661</t>
  </si>
  <si>
    <t>30676*</t>
  </si>
  <si>
    <t>LVDMOBILE</t>
  </si>
  <si>
    <t>Mobile Kit for 30676</t>
  </si>
  <si>
    <t>30651*</t>
  </si>
  <si>
    <t>1 (2 Ctns)</t>
  </si>
  <si>
    <t>30653*</t>
  </si>
  <si>
    <t>1 (3 Ctns)</t>
  </si>
  <si>
    <t>30653DOLLY</t>
  </si>
  <si>
    <t>Mobile Kit for 30653</t>
  </si>
  <si>
    <t xml:space="preserve">*Items will be shipped by truck only. </t>
  </si>
  <si>
    <t>ReadySpace™ Wall Unit</t>
  </si>
  <si>
    <t>(Catalog Page 11)</t>
  </si>
  <si>
    <t>37.5" x 1.75" x 25.375", Panel</t>
  </si>
  <si>
    <t>30536210S</t>
  </si>
  <si>
    <t>Panel with 30210STONE bins</t>
  </si>
  <si>
    <t>30536220S</t>
  </si>
  <si>
    <t>Panel with 30220STONE bins</t>
  </si>
  <si>
    <t>30536230S</t>
  </si>
  <si>
    <t>Panel with 30230STONE bins</t>
  </si>
  <si>
    <t>30536235S</t>
  </si>
  <si>
    <t>Panel with 30235STONE bins</t>
  </si>
  <si>
    <t>30536320S</t>
  </si>
  <si>
    <t>Panel with 30320STONE bins</t>
  </si>
  <si>
    <t>Panel with 48 each 305A1 bins</t>
  </si>
  <si>
    <t>Panel with 48 each 305A3 bins</t>
  </si>
  <si>
    <t>Panel with 48 each 305A5 bins</t>
  </si>
  <si>
    <t>Panel with 24each 305B1 bins</t>
  </si>
  <si>
    <t>ReadySpace™ Mobile Floor Unit</t>
  </si>
  <si>
    <t xml:space="preserve">24.625" x 23" x 52" </t>
  </si>
  <si>
    <t>30553210S</t>
  </si>
  <si>
    <t>Rack with 30210STONE bins</t>
  </si>
  <si>
    <t>30553220S</t>
  </si>
  <si>
    <t>Rack with 30220STONE bins</t>
  </si>
  <si>
    <t>30553230S</t>
  </si>
  <si>
    <t>Rack with 30230STONE bins</t>
  </si>
  <si>
    <t>30553235S</t>
  </si>
  <si>
    <t>Rack with 30235STONE bins</t>
  </si>
  <si>
    <t>Rack with 120 each 305A1 bins</t>
  </si>
  <si>
    <t>Rack with 120 each 305A3 bins</t>
  </si>
  <si>
    <t>Rack with 120 each 305A5 bins</t>
  </si>
  <si>
    <t>Rack with 64 each 305B1 bins</t>
  </si>
  <si>
    <t>30553LF</t>
  </si>
  <si>
    <t>No. of Ctns.</t>
  </si>
  <si>
    <t xml:space="preserve">Carton Wt. (lbs) </t>
  </si>
  <si>
    <t>Leveling Feet for Floor Rack (4 pack)</t>
  </si>
  <si>
    <t>ReadySpace™ Bench Rack (Assemble as Single or Double Sided)</t>
  </si>
  <si>
    <t>37.75" x 12" x 26.375"  (Single)</t>
  </si>
  <si>
    <t>37.75 x 22.5" x 26.375  (Double)</t>
  </si>
  <si>
    <t>ReadySpace™ Bench Rack Kits</t>
  </si>
  <si>
    <t>98536210SS</t>
  </si>
  <si>
    <t>Single-Sided Rack with 30210STONE bins</t>
  </si>
  <si>
    <t>98536220SS</t>
  </si>
  <si>
    <t>Single-Sided Rack with 30220STONE bins</t>
  </si>
  <si>
    <t>98536230SS</t>
  </si>
  <si>
    <t>Single-Sided Rack with 30230STONE bins</t>
  </si>
  <si>
    <t>98536235SS</t>
  </si>
  <si>
    <t>Single-Sided Rack with 30235STONE bins</t>
  </si>
  <si>
    <t>98536320SS</t>
  </si>
  <si>
    <t>Single-Sided Rack with 30320STONE bins</t>
  </si>
  <si>
    <t>98536210SD</t>
  </si>
  <si>
    <t>Double-Sided Rack with 30210STONE bins</t>
  </si>
  <si>
    <t>98536220SD</t>
  </si>
  <si>
    <t>Double-Sided Rack with 30220STONE bins</t>
  </si>
  <si>
    <t>98536230SD</t>
  </si>
  <si>
    <t>Double-Sided Rack with 30230STONE bins</t>
  </si>
  <si>
    <t>98536235SD</t>
  </si>
  <si>
    <t>Double-Sided Rack with 30235STONE bins</t>
  </si>
  <si>
    <t>98536320SD</t>
  </si>
  <si>
    <t>Double-Sided Rack with 30320STONE bins</t>
  </si>
  <si>
    <t>Shelf Bins</t>
  </si>
  <si>
    <t>(Catalog Page 12)</t>
  </si>
  <si>
    <t>11-5/8" x 2 3/4" x 4"</t>
  </si>
  <si>
    <t>11-5/8" x 4-1/8" x 4"</t>
  </si>
  <si>
    <t>23-5/8" x 4-1/8" x 4"</t>
  </si>
  <si>
    <t>17-7/8" x 4-1/8" x 4"</t>
  </si>
  <si>
    <t>11-5/8" x 6-5/8" x 4"</t>
  </si>
  <si>
    <t>17-7/8" x 6-5/8" x 4"</t>
  </si>
  <si>
    <t>11-5/8" x 8-3/8" x 4"</t>
  </si>
  <si>
    <t>17-7/8" x 8-3/8" x 4"</t>
  </si>
  <si>
    <t>23-5/8" x 6-5/8" x 4"</t>
  </si>
  <si>
    <t>11-5/8" x 11-1/8" x 4"</t>
  </si>
  <si>
    <t>23-5/8" x 11-1/8" x 4"</t>
  </si>
  <si>
    <t>17-7/8" x 11-1/8" x 4"</t>
  </si>
  <si>
    <t>23-5/8" x 8-3/8" x 4"</t>
  </si>
  <si>
    <t>Carton Quantities Only. Colors: Blue, Red, Yellow, Green, White. One Color Per Carton.  Specify color when ordering.</t>
  </si>
  <si>
    <t>Shelf Bin Dividers</t>
  </si>
  <si>
    <t>Divider for 30120,30124,30128, 36442Blue</t>
  </si>
  <si>
    <t>Divider for 30130,30138,30164, 36462Blue</t>
  </si>
  <si>
    <t>Divider for 30150,30158,30184</t>
  </si>
  <si>
    <t>Divider for 30170,30174,30178</t>
  </si>
  <si>
    <t>Shelf Bin Cups</t>
  </si>
  <si>
    <r>
      <t>Indicator</t>
    </r>
    <r>
      <rPr>
        <b/>
        <vertAlign val="superscript"/>
        <sz val="16"/>
        <rFont val="Arial"/>
        <family val="2"/>
      </rPr>
      <t>TM</t>
    </r>
    <r>
      <rPr>
        <b/>
        <sz val="20"/>
        <rFont val="Arial"/>
        <family val="2"/>
      </rPr>
      <t xml:space="preserve"> Bins</t>
    </r>
  </si>
  <si>
    <t>11-5/8" x 4-1/4" x 4"</t>
  </si>
  <si>
    <t>24</t>
  </si>
  <si>
    <t>11-5/8" x 6-3/4" x 4"</t>
  </si>
  <si>
    <t>Qty. of Bins</t>
  </si>
  <si>
    <t>Ship Weight (lbs.)</t>
  </si>
  <si>
    <t>64</t>
  </si>
  <si>
    <t>138</t>
  </si>
  <si>
    <t>40</t>
  </si>
  <si>
    <t>130</t>
  </si>
  <si>
    <t>128</t>
  </si>
  <si>
    <t>276</t>
  </si>
  <si>
    <t>80</t>
  </si>
  <si>
    <t>260</t>
  </si>
  <si>
    <t>Carton Weight</t>
  </si>
  <si>
    <t>AC803618M26</t>
  </si>
  <si>
    <t>Dolly for 36" x 18" Bin Cabinets</t>
  </si>
  <si>
    <t>AC803624M26</t>
  </si>
  <si>
    <t>Dolly for 36" x 24" Bin Cabinets</t>
  </si>
  <si>
    <t>65</t>
  </si>
  <si>
    <t xml:space="preserve">ProCart™ </t>
  </si>
  <si>
    <t>(Catalog Page 45)</t>
  </si>
  <si>
    <t>30936GREY</t>
  </si>
  <si>
    <t>Large ProCart</t>
  </si>
  <si>
    <t>30930GREY</t>
  </si>
  <si>
    <t>Small ProCart</t>
  </si>
  <si>
    <t>30900#</t>
  </si>
  <si>
    <t>Rail Kit for Small ProCart</t>
  </si>
  <si>
    <t>30906#</t>
  </si>
  <si>
    <t>Rail Kit for Large ProCart</t>
  </si>
  <si>
    <t>Small Louvered Shelf Cart 37" x 18" x 36"</t>
  </si>
  <si>
    <t>APRS36442B</t>
  </si>
  <si>
    <t>APRS36462B</t>
  </si>
  <si>
    <t>APRD36442B</t>
  </si>
  <si>
    <t>APRD36462B</t>
  </si>
  <si>
    <t>Double-Sided, 16 Shelves w/ 36442Blue</t>
  </si>
  <si>
    <t>Double-Sided, 16 Shelves w/ 36462Blue</t>
  </si>
  <si>
    <t>14" x 36" x 74"</t>
  </si>
  <si>
    <t>12" x 36" x 79"</t>
  </si>
  <si>
    <t>96</t>
  </si>
  <si>
    <t>60</t>
  </si>
  <si>
    <t>D x L x H</t>
  </si>
  <si>
    <t xml:space="preserve">(Assembly Required).  </t>
  </si>
  <si>
    <r>
      <t>ShelfMax</t>
    </r>
    <r>
      <rPr>
        <b/>
        <vertAlign val="superscript"/>
        <sz val="16"/>
        <rFont val="Arial"/>
        <family val="2"/>
      </rPr>
      <t>TM</t>
    </r>
    <r>
      <rPr>
        <b/>
        <sz val="20"/>
        <rFont val="Arial"/>
        <family val="2"/>
      </rPr>
      <t xml:space="preserve"> Bins</t>
    </r>
  </si>
  <si>
    <t>11-5/8" x 4-1/8" x 6"</t>
  </si>
  <si>
    <t>17-5/8" x 4-1/8" x 6"</t>
  </si>
  <si>
    <t>11-5/8" x 6-5/8" x 6"</t>
  </si>
  <si>
    <t>17-5/8" x 6-5/8" x 6"</t>
  </si>
  <si>
    <t>24" x 48" x 24-30" Structural Foam</t>
  </si>
  <si>
    <t>(Catalog Page 57)</t>
  </si>
  <si>
    <t>S</t>
  </si>
  <si>
    <t xml:space="preserve">Solid Steel Bottom Shelf 13 Gauge </t>
  </si>
  <si>
    <t>X</t>
  </si>
  <si>
    <t>Expanded Metal Bottom Shelf, Lip Down, Inside Tubular Frame w/ Protective Metal Edging</t>
  </si>
  <si>
    <t>Deck Size (L x W)</t>
  </si>
  <si>
    <t>RWH2448EA5M6</t>
  </si>
  <si>
    <t>up to 1,500</t>
  </si>
  <si>
    <t>RWHV2448EA5M6</t>
  </si>
  <si>
    <t>RWHS2448EA5M6</t>
  </si>
  <si>
    <t>RWH3060EA5M6</t>
  </si>
  <si>
    <t>RWHV3060EA5M6</t>
  </si>
  <si>
    <t>RWHS3060EA5M6</t>
  </si>
  <si>
    <t>RWH2448EA5M6A</t>
  </si>
  <si>
    <t>RWHV2448EA5M6A</t>
  </si>
  <si>
    <t>RWHS2448EA5M6A</t>
  </si>
  <si>
    <t>RWH3060EA5M6A</t>
  </si>
  <si>
    <t>RWHV3060EA5M6A</t>
  </si>
  <si>
    <t>RWHS3060EA5M6A</t>
  </si>
  <si>
    <t>Wood Fixed Work Height 24" x 48"</t>
  </si>
  <si>
    <t>Structural Foam Fixed Work Height 24" x 48"</t>
  </si>
  <si>
    <t>Steel Fixed Work Height 24" x 48"</t>
  </si>
  <si>
    <t>Wood Fixed Work Height 30" x 60"</t>
  </si>
  <si>
    <t>Structural Foam Fixed Work Height 30" x 60"</t>
  </si>
  <si>
    <t>Steel Fixed Work Height 30" x 60"</t>
  </si>
  <si>
    <t>Wood Adjustable Work Height 24" x 48"</t>
  </si>
  <si>
    <t>Structural Foam Adjustable Work Height 24" x 48"</t>
  </si>
  <si>
    <t>Steel Adjustable Work Height 24" x 48"</t>
  </si>
  <si>
    <t>Wood Adjustable Work Height 30" x 60"</t>
  </si>
  <si>
    <t>Cabinets Sold Separately</t>
  </si>
  <si>
    <t>255</t>
  </si>
  <si>
    <t>APRD040</t>
  </si>
  <si>
    <t>APRD090</t>
  </si>
  <si>
    <t>APRDAST00</t>
  </si>
  <si>
    <t>64/40</t>
  </si>
  <si>
    <t>(Assembly Required)</t>
  </si>
  <si>
    <t>APRDMOBILE</t>
  </si>
  <si>
    <t>Bench Pick Rack with 3 Shelves - 12" D x 36" W x 21" H</t>
  </si>
  <si>
    <t>APRBENCH</t>
  </si>
  <si>
    <t>Shelving / No Bins</t>
  </si>
  <si>
    <t>APRBENCH120</t>
  </si>
  <si>
    <t>48</t>
  </si>
  <si>
    <t>APRBENCH150</t>
  </si>
  <si>
    <t>15</t>
  </si>
  <si>
    <t xml:space="preserve">AkroDrawers™ </t>
  </si>
  <si>
    <t>(Catalog Page 16)</t>
  </si>
  <si>
    <t xml:space="preserve">Specify color when ordering:  Red, Blue, Yellow, Grey.  One Color Per Carton.  </t>
  </si>
  <si>
    <t xml:space="preserve">Crystal Clear AkroDrawers™ </t>
  </si>
  <si>
    <t>31142CRY</t>
  </si>
  <si>
    <t>31162CRY</t>
  </si>
  <si>
    <t>31182CRY</t>
  </si>
  <si>
    <t>RWRITING SHLF18</t>
  </si>
  <si>
    <t>Writing Shelf 24"</t>
  </si>
  <si>
    <t>RWRITING SHLF24</t>
  </si>
  <si>
    <t>Writing Shelf 27"</t>
  </si>
  <si>
    <t>RWRITING SHLF27</t>
  </si>
  <si>
    <t>Writing Shelf 30"</t>
  </si>
  <si>
    <t>RWRITING SHLF30</t>
  </si>
  <si>
    <t>Writing Shelf 36"</t>
  </si>
  <si>
    <t>RWRITING SHLF36</t>
  </si>
  <si>
    <t>Rubber Matting</t>
  </si>
  <si>
    <t xml:space="preserve">L x W </t>
  </si>
  <si>
    <t>RRM2436</t>
  </si>
  <si>
    <t>Rubber Matting for All Standard Shelving</t>
  </si>
  <si>
    <t>RRM2448</t>
  </si>
  <si>
    <t>RRM2460</t>
  </si>
  <si>
    <t>RRM3048</t>
  </si>
  <si>
    <t>RRM3060</t>
  </si>
  <si>
    <t>RRM3672</t>
  </si>
  <si>
    <t>RHWB2448P5PY0G</t>
  </si>
  <si>
    <t>Heavy Duty Work Table Only</t>
  </si>
  <si>
    <t>24" x 48" x 36-48"</t>
  </si>
  <si>
    <t>Premium Oak</t>
  </si>
  <si>
    <t>Adjustable / Mobile</t>
  </si>
  <si>
    <t>RHWB2248C5PY0G</t>
  </si>
  <si>
    <t>Phenolic Resin</t>
  </si>
  <si>
    <t>RHWB2448B5PY0G</t>
  </si>
  <si>
    <t>Butcher Block</t>
  </si>
  <si>
    <t>Dimension</t>
  </si>
  <si>
    <t>Deck Top Style</t>
  </si>
  <si>
    <t>Style</t>
  </si>
  <si>
    <t>RMWB24485SRTPG</t>
  </si>
  <si>
    <t>Medium Duty Work Table- Grey Frame</t>
  </si>
  <si>
    <t>Mobile</t>
  </si>
  <si>
    <t xml:space="preserve">Heavy-Duty Work Benches </t>
  </si>
  <si>
    <t>(Catalog Page 59)</t>
  </si>
  <si>
    <t>RHWB3060GF</t>
  </si>
  <si>
    <t>Grey Frame Fixed Height</t>
  </si>
  <si>
    <t>1 / 2 / 3 / 4</t>
  </si>
  <si>
    <t xml:space="preserve">S </t>
  </si>
  <si>
    <t>30 x 60</t>
  </si>
  <si>
    <t xml:space="preserve">P </t>
  </si>
  <si>
    <t xml:space="preserve">C </t>
  </si>
  <si>
    <t xml:space="preserve">B </t>
  </si>
  <si>
    <t>RHWB3060GA</t>
  </si>
  <si>
    <t>Grey Frame Adjustable Height</t>
  </si>
  <si>
    <t>RHWB3072GF</t>
  </si>
  <si>
    <t>30 x 72</t>
  </si>
  <si>
    <t>RHWB3072GA</t>
  </si>
  <si>
    <t>SHELF OPTIONS:</t>
  </si>
  <si>
    <t>23" Textured Charcoal Cabinet w/ 31162</t>
  </si>
  <si>
    <t>AD2311P</t>
  </si>
  <si>
    <t>23" Textured Putty Cabinet w/ no AkroDrawers</t>
  </si>
  <si>
    <t>AD2311P42</t>
  </si>
  <si>
    <t>23" Textured Putty Cabinet w/ 31142</t>
  </si>
  <si>
    <t>AD2311P62</t>
  </si>
  <si>
    <t xml:space="preserve">23" Textured Putty Cabinet w/ 31162  </t>
  </si>
  <si>
    <t>Super Modular Cabinet- 18" W x 17" D x 16.5" H</t>
  </si>
  <si>
    <t>AD1817C</t>
  </si>
  <si>
    <t>17" Deep Textured Char Cab w/ no AkroDrawers</t>
  </si>
  <si>
    <t>AD1817C68</t>
  </si>
  <si>
    <t>17" Deep Textured Char Cabinet w/ 31168</t>
  </si>
  <si>
    <t>AD1817C88</t>
  </si>
  <si>
    <t>17" Deep Textured Char Cabinet w/ 31188</t>
  </si>
  <si>
    <t>AD1817CAST</t>
  </si>
  <si>
    <t>17" Deep Textured Char Cabinet w/ 31168 &amp; 31188</t>
  </si>
  <si>
    <t>AD1817P</t>
  </si>
  <si>
    <t>17" Deep Textured Putty Cabinet w/ no AkroDrawers</t>
  </si>
  <si>
    <t>AD1817P68</t>
  </si>
  <si>
    <t>17" Deep Textured Putty Cabinet w/ 31168</t>
  </si>
  <si>
    <t>AD1817P88</t>
  </si>
  <si>
    <t>17" Deep Textured Putty Cabinet w/ 31188</t>
  </si>
  <si>
    <t>AD1817PAST</t>
  </si>
  <si>
    <t>17" Deep Textured Putty Cabinet w/ 31168 &amp; 31188</t>
  </si>
  <si>
    <t>Small Stackable Cabinet- 35" W x 11" D x 22" H</t>
  </si>
  <si>
    <t>Akro-Cart 90 with lid</t>
  </si>
  <si>
    <t>Heavy-Duty Akro-Cart with lid</t>
  </si>
  <si>
    <t>(Catalog Page 60)</t>
  </si>
  <si>
    <t>Color: Grey</t>
  </si>
  <si>
    <t>Green, Grey, or Blue</t>
  </si>
  <si>
    <t>LTL Ship Class</t>
  </si>
  <si>
    <r>
      <t>Freight Class 300</t>
    </r>
    <r>
      <rPr>
        <b/>
        <sz val="18"/>
        <rFont val="Arial"/>
        <family val="2"/>
      </rPr>
      <t xml:space="preserve"> </t>
    </r>
  </si>
  <si>
    <t>Freight Class 150</t>
  </si>
  <si>
    <r>
      <t>Freight Class 100</t>
    </r>
    <r>
      <rPr>
        <b/>
        <sz val="18"/>
        <rFont val="Arial"/>
        <family val="2"/>
      </rPr>
      <t xml:space="preserve"> </t>
    </r>
    <r>
      <rPr>
        <b/>
        <u/>
        <sz val="6"/>
        <rFont val="Arial"/>
        <family val="2"/>
      </rPr>
      <t/>
    </r>
  </si>
  <si>
    <t>Freight Class 70</t>
  </si>
  <si>
    <t xml:space="preserve">76490  76491  76590 </t>
  </si>
  <si>
    <t xml:space="preserve">02420  05805  05807  05905  06217  30312 </t>
  </si>
  <si>
    <t xml:space="preserve">05705  30321  30221             </t>
  </si>
  <si>
    <t>30008  30536  98536  30553  405A1</t>
  </si>
  <si>
    <t>77505  77510  77610</t>
  </si>
  <si>
    <t>09185  10124  10126  10144  10164  40717</t>
  </si>
  <si>
    <t xml:space="preserve">06115  06118  35241           </t>
  </si>
  <si>
    <t>30016  30148  30161  30424  405A3</t>
  </si>
  <si>
    <t>77710  77810  76591</t>
  </si>
  <si>
    <t>20228  20320  20902  20909  20416  40716</t>
  </si>
  <si>
    <t>10116  30120  30231</t>
  </si>
  <si>
    <t>30636  30638  30618  30651  405A5</t>
  </si>
  <si>
    <t>76460  76461</t>
  </si>
  <si>
    <t>20502  20715  30110  30210  30220  30420</t>
  </si>
  <si>
    <t xml:space="preserve">30124  30128  30150         </t>
  </si>
  <si>
    <t>30653  21286  21287  21288  405B1</t>
  </si>
  <si>
    <t>30224  30230  30234  30348  30098  30400</t>
  </si>
  <si>
    <t xml:space="preserve">Cost Each          </t>
  </si>
  <si>
    <t xml:space="preserve">Cost Each      </t>
  </si>
  <si>
    <t>Textured Charcoal Cabinet with 31188</t>
  </si>
  <si>
    <t>AD3517CAST</t>
  </si>
  <si>
    <t>Textured Charcoal Cabinet with 31168 &amp; 31188</t>
  </si>
  <si>
    <t>12/8</t>
  </si>
  <si>
    <t>AD3517P</t>
  </si>
  <si>
    <t>Textured Putty Cabinet with no AkroDrawers</t>
  </si>
  <si>
    <t>AD3517P68</t>
  </si>
  <si>
    <t>Textured Putty Cabinet with 31168</t>
  </si>
  <si>
    <t>AD3517P88</t>
  </si>
  <si>
    <t>Textured Putty Cabinet with 31188</t>
  </si>
  <si>
    <t>AD3517PAST</t>
  </si>
  <si>
    <t>Textured Putty Cabinet with 31168 &amp; 31188</t>
  </si>
  <si>
    <t>AC36243AS</t>
  </si>
  <si>
    <t>AC3624Y3AS</t>
  </si>
  <si>
    <t>AC3618</t>
  </si>
  <si>
    <t>AC3618Y</t>
  </si>
  <si>
    <t>AC3618QV</t>
  </si>
  <si>
    <t>AC3618QV240</t>
  </si>
  <si>
    <t>36 (30240)</t>
  </si>
  <si>
    <t>AC3618QV250</t>
  </si>
  <si>
    <t>18 (30250)</t>
  </si>
  <si>
    <t>AC3618SV</t>
  </si>
  <si>
    <t>AC3618SV240</t>
  </si>
  <si>
    <t>AC3618SV250</t>
  </si>
  <si>
    <t xml:space="preserve">Base Stands </t>
  </si>
  <si>
    <t>AD3511BSC</t>
  </si>
  <si>
    <t>Textured Charcoal Base Stand for 11" Cabinet</t>
  </si>
  <si>
    <t>35.25" x 11.25" x 8"</t>
  </si>
  <si>
    <t>AD3511BSP</t>
  </si>
  <si>
    <t>Textured Putty Base Stand for 11" Cabinet</t>
  </si>
  <si>
    <t>AD3517BSC</t>
  </si>
  <si>
    <t>Textured Charcoal Base Stand for 17" Cabinet</t>
  </si>
  <si>
    <t>35.25" x 17.25" x 8"</t>
  </si>
  <si>
    <t>AD3517BSP</t>
  </si>
  <si>
    <t>Textured Putty Base Stand for 17" Cabinet</t>
  </si>
  <si>
    <t xml:space="preserve">Cost Each            </t>
  </si>
  <si>
    <t xml:space="preserve">Cost Each           </t>
  </si>
  <si>
    <t xml:space="preserve">Add Per Dolly </t>
  </si>
  <si>
    <t>13014  13017  13018</t>
  </si>
  <si>
    <t>33224  34301  34303  35180  35185  30048</t>
  </si>
  <si>
    <t>Quick-View Security Mini Cabinet - 19.25"W x 13.25"D x 38"H</t>
  </si>
  <si>
    <t>(Catalog Page 19)</t>
  </si>
  <si>
    <t>ACQV4C</t>
  </si>
  <si>
    <t>Textured Charcoal QV Cabinet / No Drawers</t>
  </si>
  <si>
    <t>ACQV4C42</t>
  </si>
  <si>
    <t>Textured Charcoal QV Cabinet w/ 31142</t>
  </si>
  <si>
    <t>ACQV4C62</t>
  </si>
  <si>
    <t>Textured Charcoal QV Cabinet w/ 31162</t>
  </si>
  <si>
    <t>ACQV4C82</t>
  </si>
  <si>
    <t>Textured Charcoal QV Cabinet w/ 31182</t>
  </si>
  <si>
    <t>ACQV4CAST</t>
  </si>
  <si>
    <t>19416  19715  40286  305A6</t>
  </si>
  <si>
    <t>33105  33166  33168</t>
  </si>
  <si>
    <t>Freight Class 125</t>
  </si>
  <si>
    <t>19909  19109  40289</t>
  </si>
  <si>
    <t>41286  41287  41288  41289</t>
  </si>
  <si>
    <t>33220  33226  33228</t>
  </si>
  <si>
    <t>30130  30138  30164  30170  30318</t>
  </si>
  <si>
    <t>30236  30930  305B2</t>
  </si>
  <si>
    <t>41168  41220  41224  41105</t>
  </si>
  <si>
    <t>35191  35225  35300</t>
  </si>
  <si>
    <t>30174  30178  30184  30101  305A1</t>
  </si>
  <si>
    <t>41226  41228  42105  41480</t>
  </si>
  <si>
    <t>37208  37608  37612</t>
  </si>
  <si>
    <t>30102  33101  34302  34304  305A3</t>
  </si>
  <si>
    <t>42220  42224  42226  40020</t>
  </si>
  <si>
    <t>37616  37672  37676</t>
  </si>
  <si>
    <t>34240  35181  35201  35231  305A5</t>
  </si>
  <si>
    <t>42164  42166  42168  40030</t>
  </si>
  <si>
    <t>37678  37682  37686</t>
  </si>
  <si>
    <t>42228  98325  98400  98600</t>
  </si>
  <si>
    <t>37688  30320  30260</t>
  </si>
  <si>
    <t>AA211512  AS1279  AS1879 40599</t>
  </si>
  <si>
    <t>31625  30287  30288</t>
  </si>
  <si>
    <t>APRS  APRD  APRBENCH  98636</t>
  </si>
  <si>
    <t>30292  30293  30286</t>
  </si>
  <si>
    <t>CASTERS= FREIGHT CLASS 65</t>
  </si>
  <si>
    <t xml:space="preserve">WORK TABLE= FREIGHT CLASS 150 </t>
  </si>
  <si>
    <t>SHELF UNITS = FREIGHT CLASS 70</t>
  </si>
  <si>
    <t xml:space="preserve">PLATFORM TRUCK= FREIGHT CLASS 70              </t>
  </si>
  <si>
    <t>TUB RACK= FREIGHT CLASS 150</t>
  </si>
  <si>
    <t>STEEL CABINET= FREIGHT CLASS 125 BUMP</t>
  </si>
  <si>
    <t xml:space="preserve">SKIDS= FREIGHT CLASS 70                                    </t>
  </si>
  <si>
    <t xml:space="preserve">SHELF CARTS=FREIGHT CLASS 150 </t>
  </si>
  <si>
    <t>HD CABINETS= FREIGHT CLASS 70</t>
  </si>
  <si>
    <t>LIFT JACKS= FREIGHT CLASS 70</t>
  </si>
  <si>
    <t>VERSA DECK= FREIGHT CLASS 150</t>
  </si>
  <si>
    <t>WIRE SHELVING = FREIGHT CLASS 70</t>
  </si>
  <si>
    <t>DECKS= FREIGHT CLASS 70</t>
  </si>
  <si>
    <t>BOX TRUCKS= FREIGHT CLASS 150</t>
  </si>
  <si>
    <t>MINI CABINETS= FREIGHT CLASS 70</t>
  </si>
  <si>
    <t>DOLLIES= FREIGHT CLASS 70</t>
  </si>
  <si>
    <t>TRAY CART= FREIGHT CLASS 150</t>
  </si>
  <si>
    <t>MODULAR CABINETS= FREIGHT CLASS 70</t>
  </si>
  <si>
    <t xml:space="preserve">HAND TRUCKS= FREIGHT CLASS 92.5                  </t>
  </si>
  <si>
    <t>WK .HT. PT=FREIGHT CLASS 150</t>
  </si>
  <si>
    <t>STEEL RACKS = FREIGHT CLASS 70</t>
  </si>
  <si>
    <t xml:space="preserve">SPECIALTY TRUCKS= FREIGHT CLASS 92.5        </t>
  </si>
  <si>
    <t xml:space="preserve">HIGH END TRUCK= FREIGHT CLASS 150 </t>
  </si>
  <si>
    <t>AKRODRAWER CART =  FREIGHT CLASS 150</t>
  </si>
  <si>
    <t xml:space="preserve">As of January 1, 2007, UPS will use Dimensional Weight Calculations for Oversized Packages. </t>
  </si>
  <si>
    <t xml:space="preserve">Please contact UPS or Akro-Mils Customer Service for Weights and Calculations. </t>
  </si>
  <si>
    <r>
      <t>Ship Class</t>
    </r>
    <r>
      <rPr>
        <b/>
        <sz val="16"/>
        <rFont val="Arial"/>
        <family val="2"/>
      </rPr>
      <t xml:space="preserve">  </t>
    </r>
  </si>
  <si>
    <t>Textured Putty QV Cabinet w/ 31142</t>
  </si>
  <si>
    <t>ACQV4P62</t>
  </si>
  <si>
    <t>Textured Putty QV Cabinet w/ 31162</t>
  </si>
  <si>
    <t>ACQV4P82</t>
  </si>
  <si>
    <t>Textured Putty QV Cabinet w/ 31182</t>
  </si>
  <si>
    <t>ACQV4PAST</t>
  </si>
  <si>
    <t>Textured Putty QV Cabinet w/ 31142/62/82</t>
  </si>
  <si>
    <t>Mini-Security Cabinet - 19.25"W x 13.25"D x 38"H</t>
  </si>
  <si>
    <t>ACS4C</t>
  </si>
  <si>
    <t>Textured Charcoal Mini-Cabinet / No Drawers</t>
  </si>
  <si>
    <t>ACS4C42</t>
  </si>
  <si>
    <t>Textured Charcoal Mini-Cabinet w/ 31142</t>
  </si>
  <si>
    <t>ACS4C62</t>
  </si>
  <si>
    <t>Textured Charcoal Mini-Cabinet w/ 31162</t>
  </si>
  <si>
    <t>ACS4C82</t>
  </si>
  <si>
    <t>Textured Charcoal Mini-Cabinet w/ 31182</t>
  </si>
  <si>
    <t>ACS4CAST</t>
  </si>
  <si>
    <t>Textured Charcoal Mini-Cabinet w/ 31142/62/82</t>
  </si>
  <si>
    <t>ACS4P</t>
  </si>
  <si>
    <t>Textured Putty Mini-Cabinet / No Drawers</t>
  </si>
  <si>
    <t>ACS4P42</t>
  </si>
  <si>
    <t>Textured Putty Mini-Cabinet w/ 31142</t>
  </si>
  <si>
    <t>ACS4P62</t>
  </si>
  <si>
    <t>Textured Putty Mini-Cabinet w/ 31162</t>
  </si>
  <si>
    <t>ACS4P82</t>
  </si>
  <si>
    <t>Textured Putty Mini-Cabinet w/ 31182</t>
  </si>
  <si>
    <t>ACS4PAST</t>
  </si>
  <si>
    <t>Textured Putty Mini-Cabinet w/ 31142/62/82</t>
  </si>
  <si>
    <t>Mini-Security Cabinet Replacement Parts</t>
  </si>
  <si>
    <t>Color</t>
  </si>
  <si>
    <t xml:space="preserve">4 Pack Replacement Shelves </t>
  </si>
  <si>
    <t>Charcoal</t>
  </si>
  <si>
    <t>Putty</t>
  </si>
  <si>
    <t>Adapto Cabinet Replacement Keys (Set of 2)</t>
  </si>
  <si>
    <t>AC1913SH4C</t>
  </si>
  <si>
    <t>AC1913SH4P</t>
  </si>
  <si>
    <t>ACKEY</t>
  </si>
  <si>
    <t>ASC1279</t>
  </si>
  <si>
    <t>ASC1279142</t>
  </si>
  <si>
    <t>Shelving with 31142 AkroDrawers</t>
  </si>
  <si>
    <t>248</t>
  </si>
  <si>
    <t>ASC1279162</t>
  </si>
  <si>
    <t>Shelving with 31162 AkroDrawers</t>
  </si>
  <si>
    <t>231</t>
  </si>
  <si>
    <t>ASC1279182</t>
  </si>
  <si>
    <t>Shelving with 31182 AkroDrawers</t>
  </si>
  <si>
    <t>224</t>
  </si>
  <si>
    <t>ASC1279AST</t>
  </si>
  <si>
    <t>Shelving with 31142, 31162 &amp; 31182 AkroDrawers</t>
  </si>
  <si>
    <t>234</t>
  </si>
  <si>
    <t>ASC1879</t>
  </si>
  <si>
    <t>ASC1879168</t>
  </si>
  <si>
    <t>Shelving with 31168 AkroDrawers</t>
  </si>
  <si>
    <t>307</t>
  </si>
  <si>
    <t>ASC1879188</t>
  </si>
  <si>
    <t>Shelving with 31188 AkroDrawers</t>
  </si>
  <si>
    <t>295</t>
  </si>
  <si>
    <t>ASC1879AST</t>
  </si>
  <si>
    <t>Shelving with 31168 &amp; 31188 AkroDrawers</t>
  </si>
  <si>
    <t>36/24</t>
  </si>
  <si>
    <t>301</t>
  </si>
  <si>
    <t>Specify Color of Drawers when ordering. Red, Blue, Yellow, Grey or Crystal Clear.  One color per unit.  Drawers will ship in carton quantities.</t>
  </si>
  <si>
    <t>APRS142</t>
  </si>
  <si>
    <t>135</t>
  </si>
  <si>
    <t>APRS162</t>
  </si>
  <si>
    <t>133</t>
  </si>
  <si>
    <t>APRS182</t>
  </si>
  <si>
    <t>APRSAST</t>
  </si>
  <si>
    <t>136</t>
  </si>
  <si>
    <t>APRD142</t>
  </si>
  <si>
    <t>240</t>
  </si>
  <si>
    <t>APRD162</t>
  </si>
  <si>
    <t>266</t>
  </si>
  <si>
    <t>APRD182</t>
  </si>
  <si>
    <t>APRDAST</t>
  </si>
  <si>
    <t>242</t>
  </si>
  <si>
    <t xml:space="preserve">1800 Series AkroBin® </t>
  </si>
  <si>
    <t>Divider for 30348</t>
  </si>
  <si>
    <t>Divider for 30358</t>
  </si>
  <si>
    <t>1800 Series AkroBin® Dividers</t>
  </si>
  <si>
    <t>30348BEIGE</t>
  </si>
  <si>
    <t>20-1/2" x 8-1/4" x 7"</t>
  </si>
  <si>
    <t>30358BEIGE</t>
  </si>
  <si>
    <t>20-1/2" x 11" x 7"</t>
  </si>
  <si>
    <t>(Catalog Page 22)</t>
  </si>
  <si>
    <t>(Catalog Page 23)</t>
  </si>
  <si>
    <t>30210ESD</t>
  </si>
  <si>
    <t xml:space="preserve">  5-3/8" x 4-1/8" x 3"</t>
  </si>
  <si>
    <t>30220ESD</t>
  </si>
  <si>
    <t xml:space="preserve">  7-3/8" x 4-1/8" x 3"</t>
  </si>
  <si>
    <t>30230ESD</t>
  </si>
  <si>
    <t>30235ESD</t>
  </si>
  <si>
    <t>30240ESD</t>
  </si>
  <si>
    <t>Carton Quantities Only.  Color:  Black</t>
  </si>
  <si>
    <t>Economy Bins</t>
  </si>
  <si>
    <t>30796BLACK</t>
  </si>
  <si>
    <t xml:space="preserve"> 8-7/8" x 6-5/8" x 5"</t>
  </si>
  <si>
    <t>30716BLACK</t>
  </si>
  <si>
    <t>11-7/8" x 6-5/8" x 5"</t>
  </si>
  <si>
    <t>30776BLACK</t>
  </si>
  <si>
    <t>17-7/8" x 6-5/8" x 7"</t>
  </si>
  <si>
    <t>30718BLACK</t>
  </si>
  <si>
    <t>11-7/8" x 8-3/8" x 5"</t>
  </si>
  <si>
    <t>30778BLACK</t>
  </si>
  <si>
    <t>17-7/8" x 8-3/8" x 7"</t>
  </si>
  <si>
    <t>AS187936</t>
  </si>
  <si>
    <t>AS187913014</t>
  </si>
  <si>
    <t>Shelving with 13014GREY</t>
  </si>
  <si>
    <t>AS187913018</t>
  </si>
  <si>
    <t>Shelving with 13018GREY</t>
  </si>
  <si>
    <t>AS1879ASORT</t>
  </si>
  <si>
    <t>Shelving with 13014GREY &amp; 13018GREY</t>
  </si>
  <si>
    <t>8/6</t>
  </si>
  <si>
    <t>AS187942</t>
  </si>
  <si>
    <t>AS187913017</t>
  </si>
  <si>
    <t>Shelving with 13017GREY</t>
  </si>
  <si>
    <t>Capacity Weight</t>
  </si>
  <si>
    <t>AS2479</t>
  </si>
  <si>
    <t>AS2479287</t>
  </si>
  <si>
    <t>Steel Shelving with 30287 Bins</t>
  </si>
  <si>
    <t>AS2479288</t>
  </si>
  <si>
    <t>Steel Shelving with 30288 Bins</t>
  </si>
  <si>
    <t>AS2479ASSORT</t>
  </si>
  <si>
    <t>Steel Shelving with 30287/30288 Bins</t>
  </si>
  <si>
    <t>AS2479284</t>
  </si>
  <si>
    <t>Steel Shelving with 30284 Bins</t>
  </si>
  <si>
    <t>32</t>
  </si>
  <si>
    <t>AS3679</t>
  </si>
  <si>
    <t>AS3679292</t>
  </si>
  <si>
    <t>Steel Shelving with 30292 Bins</t>
  </si>
  <si>
    <t>AS3679293</t>
  </si>
  <si>
    <t>Steel Shelving with 30293 Bins</t>
  </si>
  <si>
    <t>AS3679ASSORT</t>
  </si>
  <si>
    <t>Steel Shelving with 30292/30293 Bins</t>
  </si>
  <si>
    <t>HD4824A</t>
  </si>
  <si>
    <t>Cabinet with Shelves Only</t>
  </si>
  <si>
    <t>-------</t>
  </si>
  <si>
    <t>HD4824E</t>
  </si>
  <si>
    <t>Cabinet with Louvers / Yellow AkroBins</t>
  </si>
  <si>
    <t>160 (30220)</t>
  </si>
  <si>
    <t>24 (30230)</t>
  </si>
  <si>
    <t>20 (30240)</t>
  </si>
  <si>
    <t>12 (30235)</t>
  </si>
  <si>
    <t>HD4824F</t>
  </si>
  <si>
    <t>48 (30230)</t>
  </si>
  <si>
    <t>AC3624</t>
  </si>
  <si>
    <t>Cabinet / No Bins</t>
  </si>
  <si>
    <t xml:space="preserve">AC3624Y </t>
  </si>
  <si>
    <t>Cabinet with yellow AkroBins</t>
  </si>
  <si>
    <t>48 (30210)</t>
  </si>
  <si>
    <t>48 (30220)</t>
  </si>
  <si>
    <t>12 (30240)</t>
  </si>
  <si>
    <t>6 (30250)</t>
  </si>
  <si>
    <t>System Bin™</t>
  </si>
  <si>
    <t>12" x 33" x 5"</t>
  </si>
  <si>
    <t>18" x 33" x 5"</t>
  </si>
  <si>
    <t>System Bin™ Dividers</t>
  </si>
  <si>
    <t>System Bin Dividers</t>
  </si>
  <si>
    <t>-----</t>
  </si>
  <si>
    <t>AS1279312</t>
  </si>
  <si>
    <t>98</t>
  </si>
  <si>
    <t>AS1879318</t>
  </si>
  <si>
    <t>114</t>
  </si>
  <si>
    <t>12" Shelving Unit With 30312 System Bins</t>
  </si>
  <si>
    <t>18" Shelving Unit With 30318 System Bins</t>
  </si>
  <si>
    <t>System Bin™ Multi-Shelf Carts</t>
  </si>
  <si>
    <t>R5SYT5HR2436</t>
  </si>
  <si>
    <t>5" Polyolefin</t>
  </si>
  <si>
    <t>176</t>
  </si>
  <si>
    <t>1800 lbs.</t>
  </si>
  <si>
    <t>R5SYT8MR2436</t>
  </si>
  <si>
    <t>8" Mold-On Rubber</t>
  </si>
  <si>
    <t>2200 lbs.</t>
  </si>
  <si>
    <t>R5SYT5HR3636</t>
  </si>
  <si>
    <t>R5SYT8MR3636</t>
  </si>
  <si>
    <t>Caster</t>
  </si>
  <si>
    <t>5 Shelf 24" x 36" x 43"  Sway Handle w/ (10) 30312</t>
  </si>
  <si>
    <t>5 Shelf 36" x 36" x 40"  Sway Handle w/ (10) 30318</t>
  </si>
  <si>
    <t>5 Shelf 24" x 36" x 40"  Sway Handle w/ (10) 30312</t>
  </si>
  <si>
    <t>5 Shelf 36" x 36" x 43"  Sway Handle w/ (10) 30318</t>
  </si>
  <si>
    <t>Easy Flow Gravity Hopper</t>
  </si>
  <si>
    <t>(Catalog Page 25)</t>
  </si>
  <si>
    <t>16" x 8.25" x 16" w/ FIFO Divider</t>
  </si>
  <si>
    <t>31625BLUE</t>
  </si>
  <si>
    <t>18" x 10-3/4" x 19-1/2"</t>
  </si>
  <si>
    <t>31625RED</t>
  </si>
  <si>
    <t>Easy Flow Gravity Hopper Rack &amp; Accessories</t>
  </si>
  <si>
    <t>31625RACK</t>
  </si>
  <si>
    <t>36" x 36" x 69"  Rail Rack</t>
  </si>
  <si>
    <t>Louvered Panel Bracket for EFGH</t>
  </si>
  <si>
    <t>Carton Qty</t>
  </si>
  <si>
    <t>(Catalog Page 27)</t>
  </si>
  <si>
    <t>20" x 12-3/8" x 6"</t>
  </si>
  <si>
    <t>20" x 12-3/8" x 8"</t>
  </si>
  <si>
    <t>20" x 12-3/8" x 12"</t>
  </si>
  <si>
    <t>20" x 18-3/8" x 12"</t>
  </si>
  <si>
    <t>30284</t>
  </si>
  <si>
    <t>23-7/8" x 11" x 7"</t>
  </si>
  <si>
    <t>23-7/8" x 11" x 10"</t>
  </si>
  <si>
    <t>23-7/8" x 16.5" x 11"</t>
  </si>
  <si>
    <t xml:space="preserve">23-7/8" x 18-1/4" x 12" </t>
  </si>
  <si>
    <t>29-1/4" x 18-3/8" x 12"</t>
  </si>
  <si>
    <t>29-7/8" x 11" x 10"</t>
  </si>
  <si>
    <t>29-7/8" x 16.5" x 11"</t>
  </si>
  <si>
    <t>23-7/8" x 8-1/4" x 7"</t>
  </si>
  <si>
    <t>4</t>
  </si>
  <si>
    <t>Carton Quantities Only.  Colors:  Red, Yellow, Blue</t>
  </si>
  <si>
    <r>
      <t>Super-Size AkroBin</t>
    </r>
    <r>
      <rPr>
        <b/>
        <vertAlign val="superscript"/>
        <sz val="20"/>
        <rFont val="Arial"/>
        <family val="2"/>
      </rPr>
      <t>®</t>
    </r>
  </si>
  <si>
    <r>
      <t>Super-Size AkroBin</t>
    </r>
    <r>
      <rPr>
        <b/>
        <vertAlign val="superscript"/>
        <sz val="20"/>
        <rFont val="Arial"/>
        <family val="2"/>
      </rPr>
      <t xml:space="preserve">® </t>
    </r>
    <r>
      <rPr>
        <b/>
        <sz val="20"/>
        <rFont val="Arial"/>
        <family val="2"/>
      </rPr>
      <t>Dividers and Windows</t>
    </r>
  </si>
  <si>
    <t>40280</t>
  </si>
  <si>
    <t>Length Divider for 30280</t>
  </si>
  <si>
    <t>40281</t>
  </si>
  <si>
    <t>Length Divider for 30281</t>
  </si>
  <si>
    <t>40282</t>
  </si>
  <si>
    <t>Length Divider for 30282 &amp; 30283</t>
  </si>
  <si>
    <t>40286</t>
  </si>
  <si>
    <t>Length Divider for 30287 &amp; 30288</t>
  </si>
  <si>
    <t>Length Divider for 30289</t>
  </si>
  <si>
    <t>26</t>
  </si>
  <si>
    <t>40290</t>
  </si>
  <si>
    <t>Length Divider for 30290</t>
  </si>
  <si>
    <t>18</t>
  </si>
  <si>
    <t>Length Divider for 30292 &amp; 30293</t>
  </si>
  <si>
    <t>Length Divider for 30284 &amp; 30286</t>
  </si>
  <si>
    <t>41284</t>
  </si>
  <si>
    <t>Width Divider for 30286</t>
  </si>
  <si>
    <t>Width Divider for 30287 &amp; 30292</t>
  </si>
  <si>
    <t>Width Divider for 30288 &amp; 30293</t>
  </si>
  <si>
    <t>Width Divider for 30289</t>
  </si>
  <si>
    <t>Width Divider for 30284</t>
  </si>
  <si>
    <t>21280</t>
  </si>
  <si>
    <t>Window 30280</t>
  </si>
  <si>
    <t>21281</t>
  </si>
  <si>
    <t>Window 30281</t>
  </si>
  <si>
    <t>21282</t>
  </si>
  <si>
    <t>Window 30282</t>
  </si>
  <si>
    <t>21283</t>
  </si>
  <si>
    <t>Window 30283 &amp; 30290</t>
  </si>
  <si>
    <t>21286</t>
  </si>
  <si>
    <t>Window 30286</t>
  </si>
  <si>
    <t xml:space="preserve">Window 30287 &amp; 30292 </t>
  </si>
  <si>
    <t xml:space="preserve">Window 30288 &amp; 30293 </t>
  </si>
  <si>
    <t>21289</t>
  </si>
  <si>
    <t>Window 30289</t>
  </si>
  <si>
    <t>21284</t>
  </si>
  <si>
    <t>Window 30284</t>
  </si>
  <si>
    <r>
      <t>Super-Size AkroBin</t>
    </r>
    <r>
      <rPr>
        <b/>
        <vertAlign val="superscript"/>
        <sz val="20"/>
        <rFont val="Arial"/>
        <family val="2"/>
      </rPr>
      <t>®</t>
    </r>
    <r>
      <rPr>
        <b/>
        <sz val="20"/>
        <rFont val="Arial"/>
        <family val="2"/>
      </rPr>
      <t xml:space="preserve"> Cart</t>
    </r>
  </si>
  <si>
    <t>R214CS1841</t>
  </si>
  <si>
    <t>41" x 18" x 48"</t>
  </si>
  <si>
    <t>R214CS1859</t>
  </si>
  <si>
    <t>59" x 18" x 48"</t>
  </si>
  <si>
    <t>R214CS1878</t>
  </si>
  <si>
    <t>78" x 18" x 48"</t>
  </si>
  <si>
    <t>R214CS2841</t>
  </si>
  <si>
    <t>41" x 27-1/2" x 48"</t>
  </si>
  <si>
    <t>R214CS2859</t>
  </si>
  <si>
    <t>59" x 27-1/2" x 48"</t>
  </si>
  <si>
    <t>R214CS2878</t>
  </si>
  <si>
    <t>78" x 27-1/2" x 48"</t>
  </si>
  <si>
    <t>R216CS2236</t>
  </si>
  <si>
    <t>35-1/2" x 22-1/8" x 35"</t>
  </si>
  <si>
    <t>R216CS2836</t>
  </si>
  <si>
    <t>35-1/2" x 28-1/8" x 35"</t>
  </si>
  <si>
    <t>R216CS2239</t>
  </si>
  <si>
    <t>35-1/2" x 22-1/8" x 39"</t>
  </si>
  <si>
    <t>RSSAKBINHDDWN6</t>
  </si>
  <si>
    <t xml:space="preserve">Secure Bar for 6 Bin Cart </t>
  </si>
  <si>
    <t>41" x 1-1/2" x 1-1/2"</t>
  </si>
  <si>
    <t>RSSAKBINHDDWN9</t>
  </si>
  <si>
    <t>Secure Bar for 9 Bin Cart</t>
  </si>
  <si>
    <t>59" x 1-1/2" x 1-1/2"</t>
  </si>
  <si>
    <t>RSSAKBINHDDWN12</t>
  </si>
  <si>
    <t>Secure Bar for 12 Bin Cart</t>
  </si>
  <si>
    <t>78" x 1-1/2" x 1-1/2"</t>
  </si>
  <si>
    <t>Capacity (lbs.)</t>
  </si>
  <si>
    <t>Mobile Kit 31625Rack w/ 4" x 1.25" Polyolefin Casters</t>
  </si>
  <si>
    <t>Bins sold separately.</t>
  </si>
  <si>
    <r>
      <t>Super-Size AkroBin</t>
    </r>
    <r>
      <rPr>
        <b/>
        <vertAlign val="superscript"/>
        <sz val="20"/>
        <rFont val="Arial"/>
        <family val="2"/>
      </rPr>
      <t xml:space="preserve">® </t>
    </r>
    <r>
      <rPr>
        <b/>
        <sz val="20"/>
        <rFont val="Arial"/>
        <family val="2"/>
      </rPr>
      <t>Dollies</t>
    </r>
  </si>
  <si>
    <t>RU843HR2018</t>
  </si>
  <si>
    <t>Compatible with 30280, 30281, 30282, 30283 Bins</t>
  </si>
  <si>
    <t>RU843HR2918</t>
  </si>
  <si>
    <t>Compatible with 30290 Bins</t>
  </si>
  <si>
    <t>RU843TP2122</t>
  </si>
  <si>
    <t>Compatible with 30286 &amp; 30287 Bins</t>
  </si>
  <si>
    <t>RU843TP2227</t>
  </si>
  <si>
    <t>Compatible with 30292 Bins</t>
  </si>
  <si>
    <t>RU843TP1721</t>
  </si>
  <si>
    <t>RU843TP1727</t>
  </si>
  <si>
    <t>Compatible with 30293 Bins</t>
  </si>
  <si>
    <t>RU843TP1821</t>
  </si>
  <si>
    <t>Compatible with 30289</t>
  </si>
  <si>
    <t>Compatible with 30284 &amp; 30288 Bins</t>
  </si>
  <si>
    <t>Transport (6) 30283</t>
  </si>
  <si>
    <t>Transport (9) 30283</t>
  </si>
  <si>
    <t>Transport (12) 30283</t>
  </si>
  <si>
    <t>Transport (6) 30290</t>
  </si>
  <si>
    <t>Transport (9) 30290</t>
  </si>
  <si>
    <t>Transport (12) 30290</t>
  </si>
  <si>
    <t>14" Wire Shelving w/ 36442Blue</t>
  </si>
  <si>
    <t>14" Wire Shelving w/ 36462Blue</t>
  </si>
  <si>
    <t>12" Steel Shelving w/ 36442Blue</t>
  </si>
  <si>
    <t>12" Steel Shelving w/ 36462Blue</t>
  </si>
  <si>
    <t>30080</t>
  </si>
  <si>
    <t>30088</t>
  </si>
  <si>
    <t>30094</t>
  </si>
  <si>
    <t>23-5/8" x 6-5/8" x 6"</t>
  </si>
  <si>
    <t>11-5/8" x 8-3/8" x 6"</t>
  </si>
  <si>
    <t>17-5/8" x 8/3/8" x 6"</t>
  </si>
  <si>
    <t>40040</t>
  </si>
  <si>
    <t>Divider for 30080 &amp; 30088</t>
  </si>
  <si>
    <t>Divider for 30090, 30094 &amp; 30098</t>
  </si>
  <si>
    <t>Transport (16) 30284, (6) 30286, (6) 30287, (4) 30288</t>
  </si>
  <si>
    <t>Transport (4) 30289</t>
  </si>
  <si>
    <t>Transport (6) 30292, (4) 30293</t>
  </si>
  <si>
    <t>Stak-N-Store Bins</t>
  </si>
  <si>
    <t>Carton Qty.</t>
  </si>
  <si>
    <t>Package Qty.</t>
  </si>
  <si>
    <t>17-1/2" x 10-7/8" x 12-1/2"</t>
  </si>
  <si>
    <t>13017*</t>
  </si>
  <si>
    <t>15-1/4" x 19-7/8" x 12-7/16"</t>
  </si>
  <si>
    <t>17-1/2" x 16-1/2" x 12-1/2"</t>
  </si>
  <si>
    <t>Dollies for Stak-N-Store Bins</t>
  </si>
  <si>
    <t>RU843HR1617</t>
  </si>
  <si>
    <t>For 13018 only- 3" Polyolefin Casters</t>
  </si>
  <si>
    <t>16-5/8" x 15-3/4" x 4-1/2"</t>
  </si>
  <si>
    <t>900 lbs.</t>
  </si>
  <si>
    <t>RU843HR1519</t>
  </si>
  <si>
    <t>For 13017 only- 3" Polyolefin Casters</t>
  </si>
  <si>
    <t>19-1/4" x 14-5/8" x 4-1/2"</t>
  </si>
  <si>
    <t>Nest &amp; Stack Totes (NST’s)</t>
  </si>
  <si>
    <t>(Catalog Page 29)</t>
  </si>
  <si>
    <t>18" x 11" x 6"</t>
  </si>
  <si>
    <t xml:space="preserve"> 12</t>
  </si>
  <si>
    <t>18" x 11" x 9"</t>
  </si>
  <si>
    <t xml:space="preserve"> 15</t>
  </si>
  <si>
    <t>19-1/2" x 15-1/2" x 10"</t>
  </si>
  <si>
    <t>19-1/2" x 15-1/2" x 13"</t>
  </si>
  <si>
    <t>19-1/2" x 13-1/2" x 8"</t>
  </si>
  <si>
    <t>23-1/2" x 19-1/2" x 10"</t>
  </si>
  <si>
    <t>23-1/2" x 19-1/2" x 13"</t>
  </si>
  <si>
    <t>23-1/2" x 15-1/2" x 12"</t>
  </si>
  <si>
    <t>29-1/2" x 19-1/2" x 15"</t>
  </si>
  <si>
    <t>Carton Quantities Only.  Colors: Blue, Red, Grey. One Color Per Carton.  Specify color when ordering.</t>
  </si>
  <si>
    <t>Nest &amp; Stack Tote (NST) Lids</t>
  </si>
  <si>
    <t>Lid for 35180, 35185</t>
  </si>
  <si>
    <t>Lid for 35190, 35195</t>
  </si>
  <si>
    <t>Lid for 35200</t>
  </si>
  <si>
    <t>Lid for 35225, 35230</t>
  </si>
  <si>
    <t>Lid for 35240</t>
  </si>
  <si>
    <t>Lid for 35300</t>
  </si>
  <si>
    <t>Nest &amp; Stack Tote (NST) Label Holder</t>
  </si>
  <si>
    <t>NST Label Holder 3-3/4" x 5"</t>
  </si>
  <si>
    <t>NST Label Holder 3" x 5"</t>
  </si>
  <si>
    <t xml:space="preserve">Akro-Grids </t>
  </si>
  <si>
    <t>10-7/8" x 8-1/4" x 5"</t>
  </si>
  <si>
    <t>16-1/2" x 10-7/8" x 4"</t>
  </si>
  <si>
    <t>16-1/2" x 10-7/8" x 6"</t>
  </si>
  <si>
    <t>16-1/2" x 10-7/8" x 8"</t>
  </si>
  <si>
    <t>22-3/8" x 17-3/8" x 10"</t>
  </si>
  <si>
    <t>22-3/8" x 17-3/8" x 4"</t>
  </si>
  <si>
    <t>22-3/8" x 17-3/8" x 6"</t>
  </si>
  <si>
    <t>22-3/8" x 17-3/8" x 8"</t>
  </si>
  <si>
    <t>Carton Quantities Only.  Colors:  Blue, Grey, Red.  One Color Per Carton.  Specify color when ordering.</t>
  </si>
  <si>
    <t>Akro-Grid Lids</t>
  </si>
  <si>
    <t>Lid for 33105</t>
  </si>
  <si>
    <t>Lid for 33164, 33166, 33168</t>
  </si>
  <si>
    <t>Akro-Grid Dividers</t>
  </si>
  <si>
    <t>Akro-Grid Label Holders</t>
  </si>
  <si>
    <t>Akro-Grid Label Holder</t>
  </si>
  <si>
    <t>Akro-Grid Label Holder for 33164 and 33224</t>
  </si>
  <si>
    <t>Attached Lid Containers (ALC’s)</t>
  </si>
  <si>
    <t>(Catalog Page 31)</t>
  </si>
  <si>
    <t>Straight Wall Container System (SWC’s)</t>
  </si>
  <si>
    <t>Mesh Side/Mesh Base     15-3/4" x 11-3/4" x 8-1/4"</t>
  </si>
  <si>
    <t>Mesh Side/Solid Base    15-3/4" x 11-3/4" x 8-1/4"</t>
  </si>
  <si>
    <t>Solid Side/Solid Base    15-3/4" x 11-3/4" x 8-1/4"</t>
  </si>
  <si>
    <t>Mesh Side/Mesh Base    23-3/4" x 15-3/4" x 8-1/4"</t>
  </si>
  <si>
    <t>Mesh Side/Solid Base    23-3/4" x 15-3/4" x 8-1/4"</t>
  </si>
  <si>
    <t>Solid Side/Solid Base    23-3/4" x 15-3/4" x 8-1/4"</t>
  </si>
  <si>
    <t>Mesh Side/Mesh Base    23-3/4" x 15-3/4" x 12-1/4"</t>
  </si>
  <si>
    <t>Mesh Side/Solid Base    23-3/4" x 15-3/4" x 12-1/4"</t>
  </si>
  <si>
    <t>Solid Side/Solid Base    23-3/4" x 15-3/4" x 12-1/4"</t>
  </si>
  <si>
    <t>Mesh Side/Mesh Base    23-3/4" x 15-3/4" x 16-1/8</t>
  </si>
  <si>
    <t>Mesh Side/Solid Base    23-3/4" x 15-3/4" x 16-1/8</t>
  </si>
  <si>
    <t>Solid Side/Solid Base    23-3/4" x 15-3/4" x 16-1/8</t>
  </si>
  <si>
    <t>Cross-Stack Akro-Tubs</t>
  </si>
  <si>
    <t>34301</t>
  </si>
  <si>
    <t>17" x 11" x 8"</t>
  </si>
  <si>
    <t>34302</t>
  </si>
  <si>
    <t>InSight™ Bin Lids</t>
  </si>
  <si>
    <t>17" x 11" x 12"</t>
  </si>
  <si>
    <t>34303</t>
  </si>
  <si>
    <t>24" x 17" x 8"</t>
  </si>
  <si>
    <t>34304</t>
  </si>
  <si>
    <t>24" x 17" x 12"</t>
  </si>
  <si>
    <t>(Catalog Page 33)</t>
  </si>
  <si>
    <t>Double-Sided Cross-Stack Tub Rack</t>
  </si>
  <si>
    <t>RACR5MR</t>
  </si>
  <si>
    <t>Can hold 32ea. 34301 Cross-Stack Tubs* or</t>
  </si>
  <si>
    <t>53" x 29" x 62"</t>
  </si>
  <si>
    <t>16ea. 34303 Cross-Stack Tubs*</t>
  </si>
  <si>
    <t>*Cross-Stack Tubs sold separately</t>
  </si>
  <si>
    <t>Akro-Tub</t>
  </si>
  <si>
    <t>34240GREY</t>
  </si>
  <si>
    <t>19 x 24-1/2 x 9-1/2</t>
  </si>
  <si>
    <t>Akro-Tub Rack</t>
  </si>
  <si>
    <t>24" x 24" x 73"</t>
  </si>
  <si>
    <t>RA6TR4MR</t>
  </si>
  <si>
    <t>Can hold up-to 6 Akro-Tubs (sold separately)</t>
  </si>
  <si>
    <t>19-Series Steel Storage Cabinets</t>
  </si>
  <si>
    <t>(Catalog Page 34)</t>
  </si>
  <si>
    <t>19-Series Steel Storage Cabinet Drawers</t>
  </si>
  <si>
    <t>19-Series Steel Storage Cabinet Dividers</t>
  </si>
  <si>
    <t>Divider for 20228</t>
  </si>
  <si>
    <t>Divider for 20320</t>
  </si>
  <si>
    <t>Divider for 20416</t>
  </si>
  <si>
    <t>Divider for 20715</t>
  </si>
  <si>
    <t>Divider for 20909</t>
  </si>
  <si>
    <t>Mobile Steel Cabinet Rack</t>
  </si>
  <si>
    <t xml:space="preserve">2 Sided/16 Rails </t>
  </si>
  <si>
    <t>(Catalog Page 51)</t>
  </si>
  <si>
    <t>W x H</t>
  </si>
  <si>
    <t>R3008MR</t>
  </si>
  <si>
    <t>Medium Duty - Flow Back</t>
  </si>
  <si>
    <t>19-5/8" x 45"</t>
  </si>
  <si>
    <t>R3010FP</t>
  </si>
  <si>
    <t>22" x 45"</t>
  </si>
  <si>
    <t>R3010SP</t>
  </si>
  <si>
    <t>20" x 45"</t>
  </si>
  <si>
    <t>10" Semi Pneumatic</t>
  </si>
  <si>
    <t>R4008MR</t>
  </si>
  <si>
    <t>Heavy Duty - Flow Back</t>
  </si>
  <si>
    <t>19-3/4" x 45"</t>
  </si>
  <si>
    <t>R4008MR2</t>
  </si>
  <si>
    <t>19-3/4" x 52"</t>
  </si>
  <si>
    <t>R4010FP</t>
  </si>
  <si>
    <t>R4010FP2</t>
  </si>
  <si>
    <t>22" x 52"</t>
  </si>
  <si>
    <t>R4010SP</t>
  </si>
  <si>
    <t>R4010SP2</t>
  </si>
  <si>
    <t>R4510SP</t>
  </si>
  <si>
    <t>Heavy Duty - Dual Loop</t>
  </si>
  <si>
    <t>20" x 46"</t>
  </si>
  <si>
    <t>R4510SP2</t>
  </si>
  <si>
    <t>20" x 53"</t>
  </si>
  <si>
    <t>Cylinder &amp; Gas Trucks</t>
  </si>
  <si>
    <t>RCTV40SP</t>
  </si>
  <si>
    <t>Single Cylinder Hand Truck</t>
  </si>
  <si>
    <t>14" x 7"</t>
  </si>
  <si>
    <t>RGTS10FP</t>
  </si>
  <si>
    <t>Single Gas Truck</t>
  </si>
  <si>
    <t>14" x 6"</t>
  </si>
  <si>
    <t>RGTS10SP</t>
  </si>
  <si>
    <t>RGTD10FP</t>
  </si>
  <si>
    <t>Dual Gas Truck</t>
  </si>
  <si>
    <t>RGTD10SP</t>
  </si>
  <si>
    <t>RCT40LW</t>
  </si>
  <si>
    <t>Dual Cylinder Truck w/ T-Handle</t>
  </si>
  <si>
    <t>17" x 7"</t>
  </si>
  <si>
    <t>8" Lightweight</t>
  </si>
  <si>
    <t>Base Plate (W x D)</t>
  </si>
  <si>
    <t>Main Caster</t>
  </si>
  <si>
    <t>6" Mold-On Rubber</t>
  </si>
  <si>
    <t>1200 lbs.</t>
  </si>
  <si>
    <t>Pail Trucks</t>
  </si>
  <si>
    <t>RPT4010SP</t>
  </si>
  <si>
    <t>18" x 55"</t>
  </si>
  <si>
    <t>Pail Truck Holds (4) Pails up to 300 lbs.</t>
  </si>
  <si>
    <t>Dual Purpose Hand Trucks</t>
  </si>
  <si>
    <t>RDT4008SP</t>
  </si>
  <si>
    <t>Grey Dual Purpose Truck</t>
  </si>
  <si>
    <t>19-5/8" x 46"</t>
  </si>
  <si>
    <t>8" Semi Pneumatic</t>
  </si>
  <si>
    <t>RDT4010FP</t>
  </si>
  <si>
    <t>22" x 46"</t>
  </si>
  <si>
    <t>RDT4010SP</t>
  </si>
  <si>
    <t xml:space="preserve">Warehouse Trucks </t>
  </si>
  <si>
    <t>Industrial Duty - Dual Grip</t>
  </si>
  <si>
    <t>8" Mold-On</t>
  </si>
  <si>
    <t>R5208MR2</t>
  </si>
  <si>
    <t>R5210FP2</t>
  </si>
  <si>
    <t>Deck Size</t>
  </si>
  <si>
    <r>
      <t xml:space="preserve">Platform Trucks - Series 1 - </t>
    </r>
    <r>
      <rPr>
        <b/>
        <i/>
        <sz val="20"/>
        <rFont val="Arial"/>
        <family val="2"/>
      </rPr>
      <t>All Wood Deck Style</t>
    </r>
  </si>
  <si>
    <r>
      <t xml:space="preserve">*** Base Models Shown. </t>
    </r>
    <r>
      <rPr>
        <b/>
        <i/>
        <sz val="16"/>
        <rFont val="Arial"/>
        <family val="2"/>
      </rPr>
      <t>Other Sizes and Options Available; Contact Your Akro-Mils Representative for Details and Quote</t>
    </r>
  </si>
  <si>
    <t>(Catalog Page 54)</t>
  </si>
  <si>
    <t>RPT24481A4P5</t>
  </si>
  <si>
    <t>24" x 48"</t>
  </si>
  <si>
    <t>RPT24481B5M6</t>
  </si>
  <si>
    <t>RPT24481C5P6</t>
  </si>
  <si>
    <t>6" Polyolefin</t>
  </si>
  <si>
    <t>2000 lbs.</t>
  </si>
  <si>
    <t>RPT24481D5M8</t>
  </si>
  <si>
    <t>RPT27541A5P5</t>
  </si>
  <si>
    <t>27" x 54"</t>
  </si>
  <si>
    <t>RPT27541B5P5</t>
  </si>
  <si>
    <t>RPT27541C5M8</t>
  </si>
  <si>
    <t>RPT27541D5M6</t>
  </si>
  <si>
    <t>RPT30601A5P5</t>
  </si>
  <si>
    <t>30" x 60"</t>
  </si>
  <si>
    <t>RPT30601B5P6</t>
  </si>
  <si>
    <t>RPT30601C5M6</t>
  </si>
  <si>
    <t>RPT30601D5M8</t>
  </si>
  <si>
    <t>RPT36721A5P5</t>
  </si>
  <si>
    <t>36" x 72"</t>
  </si>
  <si>
    <t>RPT36721B5P6</t>
  </si>
  <si>
    <t>RPT36721C5M6</t>
  </si>
  <si>
    <t>RPT36721D5M8</t>
  </si>
  <si>
    <t>24" x 48" Tongue &amp; Groove Hardwood</t>
  </si>
  <si>
    <t>27" x 54" Tongue &amp; Groove Hardwood</t>
  </si>
  <si>
    <t>30" x 60" Tongue &amp; Groove Hardwood</t>
  </si>
  <si>
    <t>36" x 72" Tongue &amp; Groove Hardwood</t>
  </si>
  <si>
    <r>
      <t xml:space="preserve">Platform Trucks - Series 2 </t>
    </r>
    <r>
      <rPr>
        <b/>
        <i/>
        <sz val="20"/>
        <rFont val="Arial"/>
        <family val="2"/>
      </rPr>
      <t>- Wood Deck with Steel Frame</t>
    </r>
  </si>
  <si>
    <t>RPT24482A5P5</t>
  </si>
  <si>
    <t>RPT24482B5M6</t>
  </si>
  <si>
    <t>RPT24482C5P6</t>
  </si>
  <si>
    <t>RPT24482D5M8</t>
  </si>
  <si>
    <t>RPT27542A5P5</t>
  </si>
  <si>
    <t>RPT27542C5M8</t>
  </si>
  <si>
    <t>RPT27542D5M6</t>
  </si>
  <si>
    <t>RPT30602A5P5</t>
  </si>
  <si>
    <t>RPT30602B5P6</t>
  </si>
  <si>
    <t>RPT30602C5M6</t>
  </si>
  <si>
    <t>RPT30602D5M8</t>
  </si>
  <si>
    <t>RPT36722A5P5</t>
  </si>
  <si>
    <t>RPT36722C5M6</t>
  </si>
  <si>
    <t>RPT36722D5M8</t>
  </si>
  <si>
    <t>24' x 48" Hardwood w/ Steel Angle Frame</t>
  </si>
  <si>
    <t>24" x 48" Hardwood w/ Steel Angle Frame</t>
  </si>
  <si>
    <t>27" x 54" Hardwood w/ Steel Angle Frame</t>
  </si>
  <si>
    <t>30" x 60" Hardwood w/ Steel Angle Frame</t>
  </si>
  <si>
    <t>36" x 72" Hardwood w/ Steel Angle Frame</t>
  </si>
  <si>
    <t>(Catalog Page 55)</t>
  </si>
  <si>
    <t>R2108FPB2436</t>
  </si>
  <si>
    <t>24" x 36"</t>
  </si>
  <si>
    <t>R2108FPB2448</t>
  </si>
  <si>
    <t>R2108FPB2460</t>
  </si>
  <si>
    <t>24" x 60"</t>
  </si>
  <si>
    <t>R2108FPB2754</t>
  </si>
  <si>
    <t>R2108FPB3048</t>
  </si>
  <si>
    <t>30" x 48"</t>
  </si>
  <si>
    <t>R2108FPB3060</t>
  </si>
  <si>
    <t>R2108FPB3660</t>
  </si>
  <si>
    <t>36" x 60"</t>
  </si>
  <si>
    <t>R2108FPB3672</t>
  </si>
  <si>
    <t>R2125MRB2436</t>
  </si>
  <si>
    <t>5" Mold-On Rubber</t>
  </si>
  <si>
    <t>R2125MRB2448</t>
  </si>
  <si>
    <t>R2125MRB2460</t>
  </si>
  <si>
    <t>R2125MRB2754</t>
  </si>
  <si>
    <t>R2125MRB3048</t>
  </si>
  <si>
    <t>R2125MRB3060</t>
  </si>
  <si>
    <t>R2125MRB3660</t>
  </si>
  <si>
    <t>R2125MRB3672</t>
  </si>
  <si>
    <t>R2168MRB2436</t>
  </si>
  <si>
    <t>R2168MRB2448</t>
  </si>
  <si>
    <t>R2168MRB2460</t>
  </si>
  <si>
    <t>R2168MRB2754</t>
  </si>
  <si>
    <t>R2168MRB3048</t>
  </si>
  <si>
    <t>R2168MRB3060</t>
  </si>
  <si>
    <t>R2168MRB3660</t>
  </si>
  <si>
    <t>R2168MRB3672</t>
  </si>
  <si>
    <t>R2178MRB2448</t>
  </si>
  <si>
    <t>R2178MRB3048</t>
  </si>
  <si>
    <t>R2178MRB3060</t>
  </si>
  <si>
    <t>R2178MRB3672</t>
  </si>
  <si>
    <t>R219885MRB2448</t>
  </si>
  <si>
    <t>2500 lbs.</t>
  </si>
  <si>
    <t>R219885MRB3048</t>
  </si>
  <si>
    <t>R219885MRB3060</t>
  </si>
  <si>
    <t>R219885MRB3672</t>
  </si>
  <si>
    <t>R221812MRB2448</t>
  </si>
  <si>
    <t>12" Mold-On Rubber</t>
  </si>
  <si>
    <t>3000 lbs.</t>
  </si>
  <si>
    <t>R221812MRB3048</t>
  </si>
  <si>
    <t>R221812MRB3060</t>
  </si>
  <si>
    <t>R221812MRB3672</t>
  </si>
  <si>
    <t>R2258516MRB2448</t>
  </si>
  <si>
    <t>16" Mold-On Rubber</t>
  </si>
  <si>
    <t>4000 lbs.</t>
  </si>
  <si>
    <t>R2258516MRB3048</t>
  </si>
  <si>
    <t>R2258516MRB3060</t>
  </si>
  <si>
    <t>R2258516MRB3672</t>
  </si>
  <si>
    <t>Platform Trucks - Super Heavy Duty Wood Deck With Steel Underdeck Reinforcement</t>
  </si>
  <si>
    <t xml:space="preserve">STANDARD WITH ONE MODEL (B) CROSSBAR STYLE HANDLE </t>
  </si>
  <si>
    <t>Corner Bumper ( Pair )</t>
  </si>
  <si>
    <t>PAIR</t>
  </si>
  <si>
    <t>RBUMPER DONUT</t>
  </si>
  <si>
    <t>Donut Bumper ( Pair )</t>
  </si>
  <si>
    <t>24" x 48" Strip Bumper</t>
  </si>
  <si>
    <t>[ 2 sided / 1 end ]</t>
  </si>
  <si>
    <t>EACH</t>
  </si>
  <si>
    <t>27" x 54" Strip Bumper</t>
  </si>
  <si>
    <t>30" x 60" Strip Bumper</t>
  </si>
  <si>
    <t>36" x 72" Strip bumper</t>
  </si>
  <si>
    <t>FLOOR LOCKS</t>
  </si>
  <si>
    <t>5" / 6" / 8" - Floor Lock</t>
  </si>
  <si>
    <t>Sold</t>
  </si>
  <si>
    <t>Platform Trucks - Heavy Duty- Fixed Work Height</t>
  </si>
  <si>
    <t>Box Trucks</t>
  </si>
  <si>
    <t>Capacity Wt.</t>
  </si>
  <si>
    <t>Cost Each</t>
  </si>
  <si>
    <t>R1B5HR2436</t>
  </si>
  <si>
    <t>Steel Box Truck</t>
  </si>
  <si>
    <t>24" x 36" x 30-1/2"</t>
  </si>
  <si>
    <t>R1B5HR2448</t>
  </si>
  <si>
    <t>24" x 48" x 30-1/2"</t>
  </si>
  <si>
    <t>R1B5HR3036</t>
  </si>
  <si>
    <t>30" x 36" x 30-1/2"</t>
  </si>
  <si>
    <t>R1B5HR3048</t>
  </si>
  <si>
    <t>30" x 48" x 30-1/2"</t>
  </si>
  <si>
    <t>R1B5HRL2436</t>
  </si>
  <si>
    <t>Steel Box Truck with Lid</t>
  </si>
  <si>
    <t>R1B5HRL2448</t>
  </si>
  <si>
    <t>R1B5HRL3036</t>
  </si>
  <si>
    <t>R1B5HRL3048</t>
  </si>
  <si>
    <t>R1B5HRX2436</t>
  </si>
  <si>
    <t>Expanded Metal Box Truck</t>
  </si>
  <si>
    <t>R1B5HRX2448</t>
  </si>
  <si>
    <t>R1B5HRX3036</t>
  </si>
  <si>
    <t>R1B5HRX3048</t>
  </si>
  <si>
    <t>R1B5HRXL2436</t>
  </si>
  <si>
    <t>Expanded Metal Box Truck with Lid</t>
  </si>
  <si>
    <t>R1B5HRXL2448</t>
  </si>
  <si>
    <t>R1B5HRXL3036</t>
  </si>
  <si>
    <t>R1B5HRXL3048</t>
  </si>
  <si>
    <t>FOB: Sandusky, OH</t>
  </si>
  <si>
    <t>41230</t>
  </si>
  <si>
    <t>Width Divider for 30230</t>
  </si>
  <si>
    <t>Adhesive Labels</t>
  </si>
  <si>
    <t>Part Weight</t>
  </si>
  <si>
    <t>Pack Quantity</t>
  </si>
  <si>
    <t>Labels for 30110</t>
  </si>
  <si>
    <t>12" x 10" x .1"</t>
  </si>
  <si>
    <t>0.3 Pounds</t>
  </si>
  <si>
    <t>10 Sheets/Pk</t>
  </si>
  <si>
    <t>Labels for 30120, 30130, 30150, 30170, 30128, 30138, 30158, 30178, 30124, 30164, 30184, 30174</t>
  </si>
  <si>
    <t>Labels for 30210, 30220, 30224</t>
  </si>
  <si>
    <t>Labels for 30230, 30234, 30235, 30239, 30240, 30250, 30255, 30260, 30265, 30270</t>
  </si>
  <si>
    <t>All Pack Sizes contain ten (10) sheets of adhesive labels in a clear poly bag.</t>
  </si>
  <si>
    <t>FOB: WADSWORTH, OH</t>
  </si>
  <si>
    <t>Card Stock Inserts</t>
  </si>
  <si>
    <t>Clear Inserts/Cardstock for All 4" Shelf Bins</t>
  </si>
  <si>
    <t>12.75" x 9.75" x .5"</t>
  </si>
  <si>
    <t>25 Clear Inserts/Pk</t>
  </si>
  <si>
    <t>Clear Inserts/Cardstock for 30210, 30220, 30224, and All 6" ShelfMax</t>
  </si>
  <si>
    <t>Clear Inserts/Cardstock for 30230, 30234, 30235, 30239, 30240, 30250, 30255, 30348, 30358</t>
  </si>
  <si>
    <t>0.4 Pounds</t>
  </si>
  <si>
    <t>Clear Inserts/Cardstock for 30260, 30265, 30270</t>
  </si>
  <si>
    <t>0.5 Pounds</t>
  </si>
  <si>
    <t>Clear Adhesive Pockets for Items Without Card Slots</t>
  </si>
  <si>
    <t>25/Pk</t>
  </si>
  <si>
    <t xml:space="preserve"> All Pack Sizes are a 25/PKG of Clear Holders or Adhesive Pockets and include three (3) perforated sheets of inserts per pack</t>
  </si>
  <si>
    <t>Wt.</t>
  </si>
  <si>
    <t>InSight™ Beige Panel Units</t>
  </si>
  <si>
    <t>No. of Cartons</t>
  </si>
  <si>
    <t>30636BEIGEA1</t>
  </si>
  <si>
    <t>35" Wide Panel with 32 Each 305A1 bins</t>
  </si>
  <si>
    <t>30636BEIGEA3</t>
  </si>
  <si>
    <t>35" Wide Panel with 32 Each 305A3 bins</t>
  </si>
  <si>
    <t>30636BEIGEA5</t>
  </si>
  <si>
    <t>35" Wide Panel with 32 Each 305A5 bins</t>
  </si>
  <si>
    <t>30636BEIGEB1</t>
  </si>
  <si>
    <t>35" Wide Panel with 18 Each 305B1 bins</t>
  </si>
  <si>
    <t>Bins Will Ship in Carton Quantities Only</t>
  </si>
  <si>
    <t>30902#</t>
  </si>
  <si>
    <t>Rail Kit 2 Pk Large ProCart (for AkroDrawer Cabinets)</t>
  </si>
  <si>
    <t>30234RECY</t>
  </si>
  <si>
    <t>30239RECY</t>
  </si>
  <si>
    <t>30110RECY</t>
  </si>
  <si>
    <t>30150RECY</t>
  </si>
  <si>
    <t>4/6/2</t>
  </si>
  <si>
    <t>17018  40420  305A2</t>
  </si>
  <si>
    <t>40442</t>
  </si>
  <si>
    <t>40462</t>
  </si>
  <si>
    <t>AWS183636448B</t>
  </si>
  <si>
    <t>18" Wire Shelving w/ 36448Blue</t>
  </si>
  <si>
    <t>AWS183636468B</t>
  </si>
  <si>
    <t>18" Wire Shelving w/ 36468Blue</t>
  </si>
  <si>
    <t>AS187936448B</t>
  </si>
  <si>
    <t>AS187936468B</t>
  </si>
  <si>
    <t>18" Steel Shelving w/ 36448Blue</t>
  </si>
  <si>
    <t>18" Steel Shelving w/ 36468Blue</t>
  </si>
  <si>
    <t>33223</t>
  </si>
  <si>
    <t>33011</t>
  </si>
  <si>
    <t>33061</t>
  </si>
  <si>
    <t>33023</t>
  </si>
  <si>
    <t>Lid for 33220, 33224, 33226, 33228, 33223</t>
  </si>
  <si>
    <t>41223</t>
  </si>
  <si>
    <t>42223</t>
  </si>
  <si>
    <t>31148</t>
  </si>
  <si>
    <t>31164</t>
  </si>
  <si>
    <t>31112</t>
  </si>
  <si>
    <t>17-5/8" x 3-3/4" x 4-5/8"</t>
  </si>
  <si>
    <t>23-7/8" x 5-9/16" x 4-5/8"</t>
  </si>
  <si>
    <t>11-5/8" x 11-1/8" x 4-5/8"</t>
  </si>
  <si>
    <t>31118</t>
  </si>
  <si>
    <t>17-5/8" x 11-1/8" x 4-5/8"</t>
  </si>
  <si>
    <t>41410</t>
  </si>
  <si>
    <t>Dividers for 31112 and 31118</t>
  </si>
  <si>
    <t>31148CRY</t>
  </si>
  <si>
    <t>31164CRY</t>
  </si>
  <si>
    <t>31112CRY</t>
  </si>
  <si>
    <t>31118CRY</t>
  </si>
  <si>
    <t>22-1/2" x 17-3/8" x 3"</t>
  </si>
  <si>
    <t>AD3511CAST2</t>
  </si>
  <si>
    <t>Textured Charcoal Cabinet w/ 31112 &amp; 31162</t>
  </si>
  <si>
    <t>8/12</t>
  </si>
  <si>
    <t>AD3511PAST2</t>
  </si>
  <si>
    <t>Textured Putty Cabinet w/ 31112 &amp; 31162</t>
  </si>
  <si>
    <t>AD3517CAST2</t>
  </si>
  <si>
    <t>AD3517PAST2</t>
  </si>
  <si>
    <t>36</t>
  </si>
  <si>
    <t>Textured Charcoal Cabinet with 31118 &amp; 31168</t>
  </si>
  <si>
    <t>Textured Putty Cabinet with 31118 &amp; 31168</t>
  </si>
  <si>
    <t>ASC1279112</t>
  </si>
  <si>
    <t>Shelving with 31112 AkroDrawers</t>
  </si>
  <si>
    <t>233</t>
  </si>
  <si>
    <t>ASC1879118</t>
  </si>
  <si>
    <t>ASC1879148</t>
  </si>
  <si>
    <t>Shelving with 31118 AkroDrawers</t>
  </si>
  <si>
    <t>Shelving with 31148 AkroDrawers</t>
  </si>
  <si>
    <t>108</t>
  </si>
  <si>
    <t>293</t>
  </si>
  <si>
    <t>338</t>
  </si>
  <si>
    <t>APRS112</t>
  </si>
  <si>
    <t>158</t>
  </si>
  <si>
    <t>APRD112</t>
  </si>
  <si>
    <t>316</t>
  </si>
  <si>
    <t>Specify color when ordering:  Grey or Red</t>
  </si>
  <si>
    <t>37208</t>
  </si>
  <si>
    <t>37278</t>
  </si>
  <si>
    <t>37288</t>
  </si>
  <si>
    <t>37608</t>
  </si>
  <si>
    <t>37678</t>
  </si>
  <si>
    <t>37688</t>
  </si>
  <si>
    <t>37612</t>
  </si>
  <si>
    <t>37672</t>
  </si>
  <si>
    <t>37682</t>
  </si>
  <si>
    <t>37616</t>
  </si>
  <si>
    <t>37676</t>
  </si>
  <si>
    <t>37686</t>
  </si>
  <si>
    <t>28 Drawer Cabinet (Drawer: Grey, Red, Yel, Blu, or Blk)</t>
  </si>
  <si>
    <t>9 Drawer Security Cabinet (Grey Drawers Only)</t>
  </si>
  <si>
    <t>20 Drawer Cabinet (Drawer: Grey, Red, Yel, Blu, or Blk)</t>
  </si>
  <si>
    <t>16 Drawer Cabinet (Drawer: Grey, Red, Yel, Blu, or Blk)</t>
  </si>
  <si>
    <t>15 Drawer Cabinet (Drawer: Grey, Red, Yel, Blu, or Blk)</t>
  </si>
  <si>
    <t>9 Drawer Cabinet (Drawer: Grey, Red, Yel, Blu, or Blk)</t>
  </si>
  <si>
    <t>19109*</t>
  </si>
  <si>
    <t>*19109 Cabinet standard with Grey drawers.  50 pc minimum order to change the drawer color on the locking cabinet.</t>
  </si>
  <si>
    <t>Specify drawer color when ordering</t>
  </si>
  <si>
    <t>MA3618C1</t>
  </si>
  <si>
    <t>MA3618P1</t>
  </si>
  <si>
    <t>Small Charcoal Louvered Cart w/31118</t>
  </si>
  <si>
    <t>Small Putty Louvered Cart w/31118</t>
  </si>
  <si>
    <t>MA4824C3</t>
  </si>
  <si>
    <t>MA4824P3</t>
  </si>
  <si>
    <t>Large charcoal Louvered Cart with 31112</t>
  </si>
  <si>
    <t>192</t>
  </si>
  <si>
    <t>Large Putty Louvered Cart with 31112</t>
  </si>
  <si>
    <t>BRK</t>
  </si>
  <si>
    <t>Add "BRK" to the end of the dolly part # - Brakes will be installed on 2 Swivel Casters</t>
  </si>
  <si>
    <t>Wheel Lock [ Installed on two (1) Swivel caster ] Recommended on both Swivel Casters</t>
  </si>
  <si>
    <t>Each</t>
  </si>
  <si>
    <t>Tow Handle (Color:  Red)</t>
  </si>
  <si>
    <t>37278  37288  39085  39120  39170  31148</t>
  </si>
  <si>
    <t xml:space="preserve">31142  31162  31182  31168  31188  31164 </t>
  </si>
  <si>
    <t>40130  40150  40170  21289  41410</t>
  </si>
  <si>
    <t>40210  40220  40228  40292  40442</t>
  </si>
  <si>
    <t>40230  40239  40245  40265  40462</t>
  </si>
  <si>
    <t>31112  31118  33223  33011  33061</t>
  </si>
  <si>
    <t>36448  36468  33023</t>
  </si>
  <si>
    <t>40348  10358  40270  40320  41223</t>
  </si>
  <si>
    <t>40410  30118  40416  40445  42223</t>
  </si>
  <si>
    <t>NEW</t>
  </si>
  <si>
    <r>
      <t>Indicator</t>
    </r>
    <r>
      <rPr>
        <b/>
        <vertAlign val="superscript"/>
        <sz val="20"/>
        <rFont val="Arial"/>
        <family val="2"/>
      </rPr>
      <t>TM</t>
    </r>
    <r>
      <rPr>
        <b/>
        <sz val="20"/>
        <rFont val="Arial"/>
        <family val="2"/>
      </rPr>
      <t xml:space="preserve"> Bin Dividers</t>
    </r>
  </si>
  <si>
    <t>305A2</t>
  </si>
  <si>
    <t>305A4</t>
  </si>
  <si>
    <t>305A6</t>
  </si>
  <si>
    <t>305B2</t>
  </si>
  <si>
    <t>5-7 DEALER PRICE LIST</t>
  </si>
  <si>
    <t xml:space="preserve">Cost Each  </t>
  </si>
  <si>
    <t>40715  40901  40909</t>
  </si>
  <si>
    <t>30118, 30618, 30636, 98600, 30161, 30661, 30676 Also available in Beige</t>
  </si>
  <si>
    <t>Drawer for 19228 (Specify Drawer Color)</t>
  </si>
  <si>
    <t>Drawer for 19320 (Specify Drawer Color)</t>
  </si>
  <si>
    <t>Drawer for 19416 (Specify Drawer Color)</t>
  </si>
  <si>
    <t>Drawer for 19715 (Specify Drawer Color)</t>
  </si>
  <si>
    <t>Drawer for 19909 &amp; 19019 (Specify Drawer Color)</t>
  </si>
  <si>
    <t>Specify Drawer Color When Ordering:  Grey, Red, Yellow, Blue, or Black</t>
  </si>
  <si>
    <t>RBUMPER CRNR</t>
  </si>
  <si>
    <t>RBUMPER 24X48</t>
  </si>
  <si>
    <t>RBUMPER 27X54</t>
  </si>
  <si>
    <t>RBUMPER 30X60</t>
  </si>
  <si>
    <t>RBUMPER 36X72</t>
  </si>
  <si>
    <t>RFLOOR LOCKS</t>
  </si>
  <si>
    <t>RWHEEL LOCK</t>
  </si>
  <si>
    <t>8 / 6</t>
  </si>
  <si>
    <t>30/36/12</t>
  </si>
  <si>
    <t>4 / 3 / 4 / 4</t>
  </si>
  <si>
    <t>Color: Black</t>
  </si>
  <si>
    <t>R90110A1411</t>
  </si>
  <si>
    <t>R90110A1412</t>
  </si>
  <si>
    <t>R90162A1411</t>
  </si>
  <si>
    <t>R90162A1412</t>
  </si>
  <si>
    <t>R90163A1411</t>
  </si>
  <si>
    <t>R90163A1412</t>
  </si>
  <si>
    <t>R90181A1412</t>
  </si>
  <si>
    <t>R90181A1411</t>
  </si>
  <si>
    <t>R90182A1412</t>
  </si>
  <si>
    <t>R90182A1411</t>
  </si>
  <si>
    <t>R90184A1412</t>
  </si>
  <si>
    <t>R90184A1411</t>
  </si>
  <si>
    <t>R90185A1411</t>
  </si>
  <si>
    <t>R90185A1412</t>
  </si>
  <si>
    <t>R90210A1011</t>
  </si>
  <si>
    <t>R90210A1012</t>
  </si>
  <si>
    <t>R90262A1011</t>
  </si>
  <si>
    <t>R90262A1012</t>
  </si>
  <si>
    <t>R90263A1011</t>
  </si>
  <si>
    <t>R90263A1012</t>
  </si>
  <si>
    <t>R90281A1012</t>
  </si>
  <si>
    <t>R90281A1011</t>
  </si>
  <si>
    <t>R90282A1011</t>
  </si>
  <si>
    <t>R90282A1012</t>
  </si>
  <si>
    <t>R90284A1012</t>
  </si>
  <si>
    <t>R90284A1011</t>
  </si>
  <si>
    <t>R90285A1011</t>
  </si>
  <si>
    <t>R90285A1012</t>
  </si>
  <si>
    <t>10" Pneumatic</t>
  </si>
  <si>
    <t>6" Polyolefin_x001F_</t>
  </si>
  <si>
    <t>8" Pneumatic</t>
  </si>
  <si>
    <t>8" Polyolefin_x001F_</t>
  </si>
  <si>
    <t>8" Thermo-Plastic</t>
  </si>
  <si>
    <t>Versa/Deck™ - Platform Trucks: Handle Style "A" - 1 Crossbar Swayback or 1 Open Swayback</t>
  </si>
  <si>
    <t>Versa/Deck with Handle Style "A"</t>
  </si>
  <si>
    <t>Versa/Deck™ - Platform Trucks: Handle Style "B" - 2 Crossbar Swayback</t>
  </si>
  <si>
    <t>R90110B2412</t>
  </si>
  <si>
    <t>R90181B2412</t>
  </si>
  <si>
    <t>R90182B2412</t>
  </si>
  <si>
    <t>R90210B2012</t>
  </si>
  <si>
    <t>R90281B2012</t>
  </si>
  <si>
    <t>R90282B2012</t>
  </si>
  <si>
    <t>R90284B2012</t>
  </si>
  <si>
    <t>Versa/Deck with Handle Style "B"</t>
  </si>
  <si>
    <t>Versa/Deck with Handle Style "D"</t>
  </si>
  <si>
    <t>Dollies for Nest &amp; Stack (NST's)</t>
  </si>
  <si>
    <t>RU843HR1822</t>
  </si>
  <si>
    <t>For 35225 and 35230 - 3" Polyolefin Casters</t>
  </si>
  <si>
    <t>600 lbs.</t>
  </si>
  <si>
    <t>RU843HR1422</t>
  </si>
  <si>
    <t>For 35240 only - 3" Polyolefin Casters</t>
  </si>
  <si>
    <t>RU843HR1828</t>
  </si>
  <si>
    <t>For 35300 only - 3" Polyolefin Casters</t>
  </si>
  <si>
    <t>Dollies for Akro-Grid</t>
  </si>
  <si>
    <t>RU843HR1621</t>
  </si>
  <si>
    <t>For 33220 and 33228 - 3" Polyolefin Casters</t>
  </si>
  <si>
    <t>Dollies for Attached Lid Containers (ALC's)</t>
  </si>
  <si>
    <t>RU843HR1420</t>
  </si>
  <si>
    <t>For 39084, 39120, and 39170 - 3" Polyolefin Casters</t>
  </si>
  <si>
    <t>Dollies for Straight Wall Containers (SWC's)</t>
  </si>
  <si>
    <t>For 37608, 78, 88, 16, 76, 86 - 3" Polyolefin Casters</t>
  </si>
  <si>
    <t>40224</t>
  </si>
  <si>
    <t>Dividers for 30224</t>
  </si>
  <si>
    <t>40234</t>
  </si>
  <si>
    <t>Dividers for 30234</t>
  </si>
  <si>
    <t>Specify color of bins when ordering. Colors: Red, Blue, Yellow, Stone, Green or Black. (Assembly Required)</t>
  </si>
  <si>
    <r>
      <t>Clear AkroBins</t>
    </r>
    <r>
      <rPr>
        <b/>
        <vertAlign val="superscript"/>
        <sz val="20"/>
        <rFont val="Arial"/>
        <family val="2"/>
      </rPr>
      <t>®</t>
    </r>
    <r>
      <rPr>
        <b/>
        <sz val="20"/>
        <rFont val="Arial"/>
        <family val="2"/>
      </rPr>
      <t xml:space="preserve">  </t>
    </r>
  </si>
  <si>
    <t>30210SCLAR</t>
  </si>
  <si>
    <t>30220SCLAR</t>
  </si>
  <si>
    <t>30224SCLAR</t>
  </si>
  <si>
    <t>30230SCLAR</t>
  </si>
  <si>
    <t>30234SCLAR</t>
  </si>
  <si>
    <t>30235SCLAR</t>
  </si>
  <si>
    <t>30239SCLAR</t>
  </si>
  <si>
    <t>30240SCLAR</t>
  </si>
  <si>
    <t>30250SCLAR</t>
  </si>
  <si>
    <t>30255SCLAR</t>
  </si>
  <si>
    <t>30260SCLAR</t>
  </si>
  <si>
    <t>30265SCLAR</t>
  </si>
  <si>
    <t>30270SCLAR</t>
  </si>
  <si>
    <t>30320SCLAR</t>
  </si>
  <si>
    <r>
      <t>Clear Super-Size AkroBins</t>
    </r>
    <r>
      <rPr>
        <b/>
        <vertAlign val="superscript"/>
        <sz val="20"/>
        <rFont val="Arial"/>
        <family val="2"/>
      </rPr>
      <t>®</t>
    </r>
  </si>
  <si>
    <t>Carton Quantities Only.</t>
  </si>
  <si>
    <t>30280SCLAR</t>
  </si>
  <si>
    <t>30281SCLAR</t>
  </si>
  <si>
    <t>30282SCLAR</t>
  </si>
  <si>
    <t>30283SCLAR</t>
  </si>
  <si>
    <t>30284SCLAR</t>
  </si>
  <si>
    <t>30286SCLAR</t>
  </si>
  <si>
    <t>30287SCLAR</t>
  </si>
  <si>
    <t>30288SCLAR</t>
  </si>
  <si>
    <t>30289SCLAR</t>
  </si>
  <si>
    <t>30290SCLAR</t>
  </si>
  <si>
    <t>30292SCLAR</t>
  </si>
  <si>
    <t>30293SCLAR</t>
  </si>
  <si>
    <t>Carton Quantities Only. Color: Grey, Red, Blue. *13017 also available in White. Specify color when ordering</t>
  </si>
  <si>
    <t>Clear Stak-N-Store Bins</t>
  </si>
  <si>
    <t>13014SCLAR</t>
  </si>
  <si>
    <t>13017SCLAR</t>
  </si>
  <si>
    <t>13018SCLAR</t>
  </si>
  <si>
    <t xml:space="preserve">Clear Akro-Grids </t>
  </si>
  <si>
    <t>33105SCLAR</t>
  </si>
  <si>
    <t>33164SCLAR</t>
  </si>
  <si>
    <t>33166SCLAR</t>
  </si>
  <si>
    <t>33168SCLAR</t>
  </si>
  <si>
    <t>33220SCLAR</t>
  </si>
  <si>
    <t>33223SCLAR</t>
  </si>
  <si>
    <t>33224SCLAR</t>
  </si>
  <si>
    <t>33226SCLAR</t>
  </si>
  <si>
    <t>33228SCLAR</t>
  </si>
  <si>
    <t>Clear Shelf Bins</t>
  </si>
  <si>
    <t>30110SCLAR</t>
  </si>
  <si>
    <t>30120SCLAR</t>
  </si>
  <si>
    <t>30124SCLAR</t>
  </si>
  <si>
    <t>30128SCLAR</t>
  </si>
  <si>
    <t>30130SCLAR</t>
  </si>
  <si>
    <t>30138SCLAR</t>
  </si>
  <si>
    <t>30150SCLAR</t>
  </si>
  <si>
    <t>30158SCLAR</t>
  </si>
  <si>
    <t>30164SCLAR</t>
  </si>
  <si>
    <t>30170SCLAR</t>
  </si>
  <si>
    <t>30174SCLAR</t>
  </si>
  <si>
    <t>30178SCLAR</t>
  </si>
  <si>
    <t>30184SCLAR</t>
  </si>
  <si>
    <r>
      <t>Clear ShelfMax</t>
    </r>
    <r>
      <rPr>
        <b/>
        <vertAlign val="superscript"/>
        <sz val="16"/>
        <rFont val="Arial"/>
        <family val="2"/>
      </rPr>
      <t>TM</t>
    </r>
    <r>
      <rPr>
        <b/>
        <sz val="20"/>
        <rFont val="Arial"/>
        <family val="2"/>
      </rPr>
      <t xml:space="preserve"> Bins</t>
    </r>
  </si>
  <si>
    <t>30040SCLAR</t>
  </si>
  <si>
    <t>30048SCLAR</t>
  </si>
  <si>
    <t>30080SCLAR</t>
  </si>
  <si>
    <t>30088SCLAR</t>
  </si>
  <si>
    <t>30090SCLAR</t>
  </si>
  <si>
    <t>30098SCLAR</t>
  </si>
  <si>
    <t>30094SCLAR</t>
  </si>
  <si>
    <t>Clear Rail Hanging System Packages</t>
  </si>
  <si>
    <t>30008220SC</t>
  </si>
  <si>
    <t>1-Sided Rail Rack w/ 96 30220SCLAR</t>
  </si>
  <si>
    <t>30008230SC</t>
  </si>
  <si>
    <t>1-Sided Rail Rack w/ 48 30230SCLAR</t>
  </si>
  <si>
    <t>30008240SC</t>
  </si>
  <si>
    <t>1-Sided Rail Rack w/ 24 30240SCLAR</t>
  </si>
  <si>
    <t>30016220SC</t>
  </si>
  <si>
    <t>2-Sided Rail Rack w/ 192 30220SCLAR</t>
  </si>
  <si>
    <t>30016230SC</t>
  </si>
  <si>
    <t>2-Sided Rail Rack w/ 96 30230SCLAR</t>
  </si>
  <si>
    <t>30016240SC</t>
  </si>
  <si>
    <t>2-Sided Rail Rack w/ 48 30240SCLAR</t>
  </si>
  <si>
    <t>Rail Rack Dimensions</t>
  </si>
  <si>
    <t>36" x 14-1/8" x 53"</t>
  </si>
  <si>
    <t>36" x 20" x 53"</t>
  </si>
  <si>
    <t>Clear Louvered Panel Packages</t>
  </si>
  <si>
    <t>Panel Dimensions</t>
  </si>
  <si>
    <t>30618220SC</t>
  </si>
  <si>
    <t>Louvered Panel w/ 16 30220SCLAR</t>
  </si>
  <si>
    <t>30618230SC</t>
  </si>
  <si>
    <t>Louvered Panel w/ 9 30230SCLAR</t>
  </si>
  <si>
    <t>18" x 19"</t>
  </si>
  <si>
    <t>30636210SC</t>
  </si>
  <si>
    <t>Louvered Panel w/ 32 30210SCLAR</t>
  </si>
  <si>
    <t>30636220SC</t>
  </si>
  <si>
    <t>Louvered Panel w/ 32 30220SCLAR</t>
  </si>
  <si>
    <t>30636230SC</t>
  </si>
  <si>
    <t>Louvered Panel w/ 18 30230SCLAR</t>
  </si>
  <si>
    <t>30636240SC</t>
  </si>
  <si>
    <t>Louvered Panel w/ 8 30240SCLAR</t>
  </si>
  <si>
    <t>35" x 19"</t>
  </si>
  <si>
    <t>30161210SC</t>
  </si>
  <si>
    <t>Louvered Panel w/ 96 30210SCLAR</t>
  </si>
  <si>
    <t>30161220SC</t>
  </si>
  <si>
    <t>Louvered Panel w/ 96 30220SCLAR</t>
  </si>
  <si>
    <t>30161230SC</t>
  </si>
  <si>
    <t>Louvered Panel w/ 60 30230SCLAR</t>
  </si>
  <si>
    <t>30161240SC</t>
  </si>
  <si>
    <t>Louvered Panel w/ 24 30240SCLAR</t>
  </si>
  <si>
    <t>36" x 61"</t>
  </si>
  <si>
    <t>Clear Louvered Bench Rack Packages</t>
  </si>
  <si>
    <t>98600210SC</t>
  </si>
  <si>
    <t>Louvered Bench Rack w/ 30 30210SCLAR</t>
  </si>
  <si>
    <t>98600220SC</t>
  </si>
  <si>
    <t>Louvered Bench Rack w/ 30 30220SCLAR</t>
  </si>
  <si>
    <t>98600230SC</t>
  </si>
  <si>
    <t>Louvered Bench Rack w/ 12 30230SCLAR</t>
  </si>
  <si>
    <t>98636210SC</t>
  </si>
  <si>
    <t>Louvered Bench Rack w/ 40 30210SCLAR</t>
  </si>
  <si>
    <t>98636220SC</t>
  </si>
  <si>
    <t>Louvered Bench Rack w/ 40 30220SCLAR</t>
  </si>
  <si>
    <t>96836230SC</t>
  </si>
  <si>
    <t>Louvered Bench Rack w/ 18 30230SCLAR</t>
  </si>
  <si>
    <t>Bench Rack Dimensions</t>
  </si>
  <si>
    <t>27" x 8" x 19"</t>
  </si>
  <si>
    <t>36" x 8" x 20"</t>
  </si>
  <si>
    <t>Clear Louvered Floor Rack Packages</t>
  </si>
  <si>
    <t>30651220SC</t>
  </si>
  <si>
    <t>30651230SC</t>
  </si>
  <si>
    <t>30651240SC</t>
  </si>
  <si>
    <t>30653220SC</t>
  </si>
  <si>
    <t>30653230SC</t>
  </si>
  <si>
    <t>30653240SC</t>
  </si>
  <si>
    <t>Floor Rack Dimensions</t>
  </si>
  <si>
    <t>Single-Sided Louvered Rack w/ 144 30220SCLAR</t>
  </si>
  <si>
    <t>Single-Sided Louvered Rack w/ 72 30230SCLAR</t>
  </si>
  <si>
    <t>Single-Sided Louvered Rack w/ 36 30240SCLAR</t>
  </si>
  <si>
    <t>Double-Sided Louvered Rack w/ 288 30220SCLAR</t>
  </si>
  <si>
    <t>Double-Sided Louvered Rack w/ 144 30230SCLAR</t>
  </si>
  <si>
    <t>Double-Sided Louvered Rack w/ 72 30240SCLAR</t>
  </si>
  <si>
    <t>35-3/4" x 17" x 75-1/8"</t>
  </si>
  <si>
    <t>35-3/4" x 32" x 75-1/8"</t>
  </si>
  <si>
    <r>
      <t>Clear AkroBin</t>
    </r>
    <r>
      <rPr>
        <b/>
        <vertAlign val="superscript"/>
        <sz val="20"/>
        <rFont val="Arial"/>
        <family val="2"/>
      </rPr>
      <t>®</t>
    </r>
    <r>
      <rPr>
        <b/>
        <sz val="20"/>
        <rFont val="Arial"/>
        <family val="2"/>
      </rPr>
      <t xml:space="preserve"> Wire Systems</t>
    </r>
  </si>
  <si>
    <t>Wire Shelving w/ 30320SCLAR</t>
  </si>
  <si>
    <t>Wire Shelving w/ 30240SCLAR</t>
  </si>
  <si>
    <t>Wire Shelving w/ 30250SCLAR</t>
  </si>
  <si>
    <t>Wire Shelving w/ 30260SCLAR</t>
  </si>
  <si>
    <t>Wire Shelving w/ 30265SCLAR</t>
  </si>
  <si>
    <t>Wire Shelving w/ 30270SCLAR</t>
  </si>
  <si>
    <t>AWS143630320SC</t>
  </si>
  <si>
    <t>AWS143630240SC</t>
  </si>
  <si>
    <t>AWS143630250SC</t>
  </si>
  <si>
    <t>AWS184830260SC</t>
  </si>
  <si>
    <t>AWS183630265SC</t>
  </si>
  <si>
    <t>AWS183630270SC</t>
  </si>
  <si>
    <t>Wire Shelving w/ 30280SCLAR</t>
  </si>
  <si>
    <t>Wire Shelving w/ 30281SCLAR</t>
  </si>
  <si>
    <t>Wire Shelving w/ 30282SCLAR</t>
  </si>
  <si>
    <t>Wire Shelving w/ 30283SCLAR</t>
  </si>
  <si>
    <t>Wire Shelving w/ 30280SCLAR,281,282, 283</t>
  </si>
  <si>
    <t>Wire Shelving with 30284SCLAR</t>
  </si>
  <si>
    <t>Wire Shelving with 30287SCLAR</t>
  </si>
  <si>
    <t>Wire Shelving with 30288SCLAR</t>
  </si>
  <si>
    <t>Wire Shelving with 30287SCLAR &amp; 30288SCLAR</t>
  </si>
  <si>
    <t>AWS184830280SC</t>
  </si>
  <si>
    <t>AWS184830281SC</t>
  </si>
  <si>
    <t>AWS184830282SC</t>
  </si>
  <si>
    <t>AWS184830283SC</t>
  </si>
  <si>
    <t>AWS1848SABSC</t>
  </si>
  <si>
    <t>AWS24360284SC</t>
  </si>
  <si>
    <t>AWS24360287SC</t>
  </si>
  <si>
    <t>AWS24360288SC</t>
  </si>
  <si>
    <t>AWS24360SABSC</t>
  </si>
  <si>
    <t>AWS24361288SC</t>
  </si>
  <si>
    <r>
      <t>Clear Super-Size AkroBin</t>
    </r>
    <r>
      <rPr>
        <b/>
        <vertAlign val="superscript"/>
        <sz val="20"/>
        <rFont val="Arial"/>
        <family val="2"/>
      </rPr>
      <t>®</t>
    </r>
    <r>
      <rPr>
        <b/>
        <sz val="20"/>
        <rFont val="Arial"/>
        <family val="2"/>
      </rPr>
      <t xml:space="preserve"> Wire Systems</t>
    </r>
  </si>
  <si>
    <t>Clear 4" Shelf Bin Wire Systems</t>
  </si>
  <si>
    <t>Wire Shelving w/ 30120SCLAR</t>
  </si>
  <si>
    <t>Wire Shelving w/ 30130SCLAR</t>
  </si>
  <si>
    <t>Wire Shelving w/ 30150SCLAR</t>
  </si>
  <si>
    <t>Wire Shelving w/ 30170SCLAR</t>
  </si>
  <si>
    <t>Wire Shelving w/ 30128SCLAR</t>
  </si>
  <si>
    <t>Wire Shelving w/ 30138SCLAR</t>
  </si>
  <si>
    <t>Wire Shelving w/ 30158SCLAR</t>
  </si>
  <si>
    <t>Wire Shelving w/ 30178SCLAR</t>
  </si>
  <si>
    <t>Wire Shelving w/ 30124SCLAR</t>
  </si>
  <si>
    <t>Wire Shelving w/ 30164SCLAR</t>
  </si>
  <si>
    <t>Wire Shelving w/ 30184SCLAR</t>
  </si>
  <si>
    <t>Wire Shelving w/ 30174SCLAR</t>
  </si>
  <si>
    <t>AWS143630120SC</t>
  </si>
  <si>
    <t>AWS143630130SC</t>
  </si>
  <si>
    <t>AWS143630150SC</t>
  </si>
  <si>
    <t>AWS143630170SC</t>
  </si>
  <si>
    <t>AWS183630128SC</t>
  </si>
  <si>
    <t>AWS183630138SC</t>
  </si>
  <si>
    <t>AWS183630158SC</t>
  </si>
  <si>
    <t>AWS183630178SC</t>
  </si>
  <si>
    <t>AWS244830124SC</t>
  </si>
  <si>
    <t>AWS244830164SC</t>
  </si>
  <si>
    <t>AWS244830184SC</t>
  </si>
  <si>
    <t>AWS244830174SC</t>
  </si>
  <si>
    <t>Wire Shelving w/ 30040SCLAR</t>
  </si>
  <si>
    <t>Wire Shelving w/ 30090SCLAR</t>
  </si>
  <si>
    <t>Wire Shelving w/ 30080SCLAR</t>
  </si>
  <si>
    <t>Wire Shelving w/ 30048SCLAR</t>
  </si>
  <si>
    <t>Wire Shelving w/ 30098SCLAR</t>
  </si>
  <si>
    <t>Wire Shelving w/ 30088SCLAR</t>
  </si>
  <si>
    <t>AWS143630040SC</t>
  </si>
  <si>
    <t>AWS143630090SC</t>
  </si>
  <si>
    <t>AWS143630080SC</t>
  </si>
  <si>
    <t>AWS183630048SC</t>
  </si>
  <si>
    <t>AWS183630098SC</t>
  </si>
  <si>
    <t>AWS183630088SC</t>
  </si>
  <si>
    <r>
      <t>Clear ShelfMax</t>
    </r>
    <r>
      <rPr>
        <b/>
        <vertAlign val="superscript"/>
        <sz val="16"/>
        <rFont val="Arial"/>
        <family val="2"/>
      </rPr>
      <t>TM</t>
    </r>
    <r>
      <rPr>
        <b/>
        <sz val="20"/>
        <rFont val="Arial"/>
        <family val="2"/>
      </rPr>
      <t xml:space="preserve"> Wire Systems</t>
    </r>
  </si>
  <si>
    <t>Wire Shelving w/ 13017SCLAR</t>
  </si>
  <si>
    <t>Wire Shelving w/ 13014SCLAR</t>
  </si>
  <si>
    <t>Wire Shelving w/ 13018SCLAR</t>
  </si>
  <si>
    <t>AWS184813017SC</t>
  </si>
  <si>
    <t>AWS183613014SC</t>
  </si>
  <si>
    <t>AWS183613018SC</t>
  </si>
  <si>
    <t>Clear Stak-N-Store Wire Systems</t>
  </si>
  <si>
    <t>Clear Akro-Grid Wire Systems</t>
  </si>
  <si>
    <t>Wire Shelving w/ 33166SCLAR</t>
  </si>
  <si>
    <t>Wire Shelving w/ 33168SCLAR</t>
  </si>
  <si>
    <t>AWS183633166SC</t>
  </si>
  <si>
    <t>AWS183633168SC</t>
  </si>
  <si>
    <t>Steel Shelving with 30284SCLAR Bins</t>
  </si>
  <si>
    <t>Steel Shelving with 30287SCLAR Bins</t>
  </si>
  <si>
    <t>Steel Shelving with 30288SCLAR Bins</t>
  </si>
  <si>
    <t>Steel Shelving with 30287SCLAR/30288SCLAR Bins</t>
  </si>
  <si>
    <t>Steel Shelving with 30292SCLAR Bins</t>
  </si>
  <si>
    <t>Steel Shelving with 30293SCLAR Bins</t>
  </si>
  <si>
    <t>Steel Shelving with 30292SCLAR/30293SCLAR Bins</t>
  </si>
  <si>
    <t>AS2479284SC</t>
  </si>
  <si>
    <t>AS2479287SC</t>
  </si>
  <si>
    <t>AS2479288SC</t>
  </si>
  <si>
    <t>AS2479ASSORTSC</t>
  </si>
  <si>
    <t>AS3679292SC</t>
  </si>
  <si>
    <t>AS3679293SC</t>
  </si>
  <si>
    <t>AS3679ASSORTSC</t>
  </si>
  <si>
    <t>Shelving with 30110SCLAR</t>
  </si>
  <si>
    <t>Shelving with 30120SCLAR</t>
  </si>
  <si>
    <t>Shelving with 30130SCLAR</t>
  </si>
  <si>
    <t>Shelving with 30150SCLAR</t>
  </si>
  <si>
    <t>Shelving with 30170SCLAR</t>
  </si>
  <si>
    <t>AS1279110SC</t>
  </si>
  <si>
    <t>AS1279120SC</t>
  </si>
  <si>
    <t>AS1279130SC</t>
  </si>
  <si>
    <t>AS1279150SC</t>
  </si>
  <si>
    <t>AS1279170SC</t>
  </si>
  <si>
    <t>AS1879128SC</t>
  </si>
  <si>
    <t>AS1879138SC</t>
  </si>
  <si>
    <t>AS1879158SC</t>
  </si>
  <si>
    <t>AS1879178SC</t>
  </si>
  <si>
    <t>13 Shelves with 30128SCLAR</t>
  </si>
  <si>
    <t>13 Shelves with 30138SCLAR</t>
  </si>
  <si>
    <t>13 Shelves with 30158SCLAR</t>
  </si>
  <si>
    <t>13 Shelves with 30178SCLAR</t>
  </si>
  <si>
    <t>AS1279040SC</t>
  </si>
  <si>
    <t>AS1279090SC</t>
  </si>
  <si>
    <t>AS1279080SC</t>
  </si>
  <si>
    <t>AS1879048SC</t>
  </si>
  <si>
    <t>AS1879098SC</t>
  </si>
  <si>
    <t>AS1879088SC</t>
  </si>
  <si>
    <t>Steel Shelving w/ 30040SCLAR Bins</t>
  </si>
  <si>
    <t>Steel Shelving w/ 30090SCLAR Bins</t>
  </si>
  <si>
    <t>Steel Shelving w/ 30080SCLAR Bins</t>
  </si>
  <si>
    <t>Steel Shelving w/ 30048SCLAR Bins</t>
  </si>
  <si>
    <t>Steel Shelving w/ 30098SCLAR Bins</t>
  </si>
  <si>
    <t>Steel Shelving w/ 30088SCLAR Bins</t>
  </si>
  <si>
    <t>AS187913014SC</t>
  </si>
  <si>
    <t>AS187913018SC</t>
  </si>
  <si>
    <t>18" D x 36" L x 79" H Shelving with 13014SCLAR</t>
  </si>
  <si>
    <t>18" D x 36" L x 79" H Shelving with 13018SCLAR</t>
  </si>
  <si>
    <t>18" D x 42" L x 79" H Shelving with 13017SCLAR</t>
  </si>
  <si>
    <t>AS187913017SC</t>
  </si>
  <si>
    <t>Clear Stak-N-Store Steel Shelving Systems - with 6 Shelves</t>
  </si>
  <si>
    <t>APRS110SC</t>
  </si>
  <si>
    <t>APRS120SC</t>
  </si>
  <si>
    <t>APRS130SC</t>
  </si>
  <si>
    <t>APRS150SC</t>
  </si>
  <si>
    <t>APRS170SC</t>
  </si>
  <si>
    <t>APRS040SC</t>
  </si>
  <si>
    <t>APRS080SC</t>
  </si>
  <si>
    <t>APRS090SC</t>
  </si>
  <si>
    <t>APRD110SC</t>
  </si>
  <si>
    <t>APRD120SC</t>
  </si>
  <si>
    <t>APRD130SC</t>
  </si>
  <si>
    <t>APRD150SC</t>
  </si>
  <si>
    <t>APRD170SC</t>
  </si>
  <si>
    <t>APRD040SC</t>
  </si>
  <si>
    <t>APRD080SC</t>
  </si>
  <si>
    <t>APRD090SC</t>
  </si>
  <si>
    <t>AS2479094SC</t>
  </si>
  <si>
    <t>Heavy-Duty Cabinet - 48" W x 24" D x 72" H</t>
  </si>
  <si>
    <r>
      <t>AkroBin</t>
    </r>
    <r>
      <rPr>
        <b/>
        <vertAlign val="superscript"/>
        <sz val="20"/>
        <rFont val="Arial"/>
        <family val="2"/>
      </rPr>
      <t>®</t>
    </r>
    <r>
      <rPr>
        <b/>
        <sz val="20"/>
        <rFont val="Arial"/>
        <family val="2"/>
      </rPr>
      <t xml:space="preserve"> Cabinet - 36" W x 24" D x 78" H</t>
    </r>
  </si>
  <si>
    <r>
      <t>AkroBin</t>
    </r>
    <r>
      <rPr>
        <b/>
        <vertAlign val="superscript"/>
        <sz val="20"/>
        <rFont val="Arial"/>
        <family val="2"/>
      </rPr>
      <t>®</t>
    </r>
    <r>
      <rPr>
        <b/>
        <sz val="20"/>
        <rFont val="Arial"/>
        <family val="2"/>
      </rPr>
      <t xml:space="preserve"> Cabinet with 3 Shelves - 36" W x D" W x 78" H</t>
    </r>
  </si>
  <si>
    <r>
      <t>AkroBin</t>
    </r>
    <r>
      <rPr>
        <b/>
        <vertAlign val="superscript"/>
        <sz val="20"/>
        <rFont val="Arial"/>
        <family val="2"/>
      </rPr>
      <t>®</t>
    </r>
    <r>
      <rPr>
        <b/>
        <sz val="20"/>
        <rFont val="Arial"/>
        <family val="2"/>
      </rPr>
      <t xml:space="preserve"> Cabinet With Flush Doors - 36" W x 18" D x 78" H</t>
    </r>
  </si>
  <si>
    <t>Quick-View Security Bin Cabinet - 36" W x 18" D x 78" H</t>
  </si>
  <si>
    <t>Secure-View Security Bin Cabinet - 36" W x 18" D x 78" H</t>
  </si>
  <si>
    <t>Specify color of bins when ordering.  Colors: Red, Yellow, Blue</t>
  </si>
  <si>
    <t>Specify color of bins when ordering. Colors: Blue, Red, Yellow.  (Assembly Required)</t>
  </si>
  <si>
    <t>62</t>
  </si>
  <si>
    <t>Bin Colors</t>
  </si>
  <si>
    <t>APRS18</t>
  </si>
  <si>
    <t>APRS18128</t>
  </si>
  <si>
    <t>8 Shelves w/ 30128 Shelf Bins</t>
  </si>
  <si>
    <t>Y, R, B, G, W</t>
  </si>
  <si>
    <t>APRS18138</t>
  </si>
  <si>
    <t>8 Shelves w/ 30138 Shelf Bins</t>
  </si>
  <si>
    <t>APRS18158</t>
  </si>
  <si>
    <t>8 Shelves w/ 30158 Shelf Bins</t>
  </si>
  <si>
    <t>APRS18178</t>
  </si>
  <si>
    <t>8 Shelves w/ 30178 Shelf Bins</t>
  </si>
  <si>
    <t>APRS18048</t>
  </si>
  <si>
    <t>8 Shelves w/ 30048 ShelfMax</t>
  </si>
  <si>
    <t>APRS18088</t>
  </si>
  <si>
    <t>8 Shelves w/ 30088 ShelfMax</t>
  </si>
  <si>
    <t>APRS18098</t>
  </si>
  <si>
    <t>8 Shelves w/ 30098 ShelfMax</t>
  </si>
  <si>
    <t>APRS18AST00</t>
  </si>
  <si>
    <t>8 Shelves w/ 30048 &amp; 30098 ShelfMax</t>
  </si>
  <si>
    <t>APRS1836448</t>
  </si>
  <si>
    <t>8 Shelves w/ 36448 Indicator Bins</t>
  </si>
  <si>
    <t>Blue</t>
  </si>
  <si>
    <t>APRS1836468</t>
  </si>
  <si>
    <t>8 Shelves w/ 36468 Indicator Bins</t>
  </si>
  <si>
    <t>APRS18318</t>
  </si>
  <si>
    <t>8 Shelves w/ 30318 System Bins</t>
  </si>
  <si>
    <t>Y, R, B</t>
  </si>
  <si>
    <t>APRS18148</t>
  </si>
  <si>
    <t>8 Shelves w/ 31148 AkroDrawers</t>
  </si>
  <si>
    <t>Y, R, B, GRY, CRY</t>
  </si>
  <si>
    <t>APRS18168</t>
  </si>
  <si>
    <t>8 Shelves w/ 31168 AkroDrawers</t>
  </si>
  <si>
    <t>APRS18188</t>
  </si>
  <si>
    <t>8 Shelves w/ 31188 AkroDrawers</t>
  </si>
  <si>
    <t>APRS18118</t>
  </si>
  <si>
    <t>8 Shelves w/ 31118 AkroDrawers</t>
  </si>
  <si>
    <t xml:space="preserve">Specify Color of Bins/Drawers when ordering. Y= Yellow, R = Red, B = Blue, G = Green, W = White, GRY = Grey, CRY = Crystal Clear.  One color per unit.  </t>
  </si>
  <si>
    <t>APRS18128SC</t>
  </si>
  <si>
    <t>8 Shelves w/ 30128 Clear Shelf Bins</t>
  </si>
  <si>
    <t>APRS18138SC</t>
  </si>
  <si>
    <t>8 Shelves w/ 30138 Clear Shelf Bins</t>
  </si>
  <si>
    <t>APRS18158SC</t>
  </si>
  <si>
    <t>8 Shelves w/ 30158 Clear Shelf Bins</t>
  </si>
  <si>
    <t>APRS18178SC</t>
  </si>
  <si>
    <t>8 Shelves w/ 30178 Clear Shelf Bins</t>
  </si>
  <si>
    <t>APRS18048SC</t>
  </si>
  <si>
    <t>8 Shelves w/ 30048 Clear ShelfMax</t>
  </si>
  <si>
    <t>APRS18088SC</t>
  </si>
  <si>
    <t>8 Shelves w/ 30088 Clear ShelfMax</t>
  </si>
  <si>
    <t>APRS18098SC</t>
  </si>
  <si>
    <t>8 Shelves w/ 30098 Clear ShelfMax</t>
  </si>
  <si>
    <t>APRS18AST00SC</t>
  </si>
  <si>
    <t>8 Shelves w/ 30048 &amp; 30098 Clear ShelfMax</t>
  </si>
  <si>
    <t>APRD18</t>
  </si>
  <si>
    <t>APRD18128</t>
  </si>
  <si>
    <t>16 Shelves w/ 30128 Shelf Bins</t>
  </si>
  <si>
    <t>APRD18138</t>
  </si>
  <si>
    <t>16 Shelves w/ 30138 Shelf Bins</t>
  </si>
  <si>
    <t>APRD18158</t>
  </si>
  <si>
    <t>16 Shelves w/ 30158 Shelf Bins</t>
  </si>
  <si>
    <t>APRD18178</t>
  </si>
  <si>
    <t>16 Shelves w/ 30178 Shelf Bins</t>
  </si>
  <si>
    <t>APRD18048</t>
  </si>
  <si>
    <t>16 Shelves w/ 30048 ShelfMax</t>
  </si>
  <si>
    <t>APRD18088</t>
  </si>
  <si>
    <t>16 Shelves w/ 30088 ShelfMax</t>
  </si>
  <si>
    <t>APRD18098</t>
  </si>
  <si>
    <t>16 Shelves w/ 30098 ShelfMax</t>
  </si>
  <si>
    <t>APRD18AST00</t>
  </si>
  <si>
    <t>16 Shelves w/ 30048 &amp; 30098 ShelfMax</t>
  </si>
  <si>
    <t>APRD1836448</t>
  </si>
  <si>
    <t>16 Shelves w/ 36448 Indicator Bins</t>
  </si>
  <si>
    <t>APRD1836468</t>
  </si>
  <si>
    <t>16 Shelves w/ 36468 Indicator Bins</t>
  </si>
  <si>
    <t>APRD18318</t>
  </si>
  <si>
    <t>16 Shelves w/ 30318 System Bins</t>
  </si>
  <si>
    <t>APRD18148</t>
  </si>
  <si>
    <t>16 Shelves w/ 31148 AkroDrawers</t>
  </si>
  <si>
    <t>APRD18168</t>
  </si>
  <si>
    <t>16 Shelves w/ 31168 AkroDrawers</t>
  </si>
  <si>
    <t>APRD18188</t>
  </si>
  <si>
    <t>16 Shelves w/ 31188 AkroDrawers</t>
  </si>
  <si>
    <t>APRD18118</t>
  </si>
  <si>
    <t>16 Shelves w/ 31118 AkroDrawers</t>
  </si>
  <si>
    <t>APRD18128SC</t>
  </si>
  <si>
    <t>16 Shelves w/ 30128 Clear Shelf Bins</t>
  </si>
  <si>
    <t>APRD18138SC</t>
  </si>
  <si>
    <t>16 Shelves w/ 30138 Clear Shelf Bins</t>
  </si>
  <si>
    <t>APRD18158SC</t>
  </si>
  <si>
    <t>16 Shelves w/ 30158 Clear Shelf Bins</t>
  </si>
  <si>
    <t>APRD18178SC</t>
  </si>
  <si>
    <t>16 Shelves w/ 30178 Clear Shelf Bins</t>
  </si>
  <si>
    <t>APRD18048SC</t>
  </si>
  <si>
    <t>16 Shelves w/ 30048 Clear ShelfMax</t>
  </si>
  <si>
    <t>APRD18088SC</t>
  </si>
  <si>
    <t>16 Shelves w/ 30088 Clear ShelfMax</t>
  </si>
  <si>
    <t>APRD18098SC</t>
  </si>
  <si>
    <t>16 Shelves w/ 30098 Clear ShelfMax</t>
  </si>
  <si>
    <t>APRD18AST00SC</t>
  </si>
  <si>
    <t>16 Shelves w/ 30048 &amp; 30098 Clear ShelfMax</t>
  </si>
  <si>
    <t>APRD18MOBILE</t>
  </si>
  <si>
    <t>18" x 36" x 79"</t>
  </si>
  <si>
    <r>
      <t>Indicator</t>
    </r>
    <r>
      <rPr>
        <b/>
        <vertAlign val="superscript"/>
        <sz val="16"/>
        <rFont val="Arial"/>
        <family val="2"/>
      </rPr>
      <t>TM</t>
    </r>
    <r>
      <rPr>
        <b/>
        <sz val="20"/>
        <rFont val="Arial"/>
        <family val="2"/>
      </rPr>
      <t xml:space="preserve"> Steel Shelving Systems - 12" D x 36" L x 79" H with 13 Shelves</t>
    </r>
  </si>
  <si>
    <r>
      <t>Clear ShelfMax</t>
    </r>
    <r>
      <rPr>
        <b/>
        <vertAlign val="superscript"/>
        <sz val="16"/>
        <rFont val="Arial"/>
        <family val="2"/>
      </rPr>
      <t>TM</t>
    </r>
    <r>
      <rPr>
        <b/>
        <sz val="20"/>
        <rFont val="Arial"/>
        <family val="2"/>
      </rPr>
      <t xml:space="preserve"> Steel Shelving Systems - 12" D x 36" L x 79" H with 11 Shelves</t>
    </r>
  </si>
  <si>
    <r>
      <t>TiltView</t>
    </r>
    <r>
      <rPr>
        <b/>
        <vertAlign val="superscript"/>
        <sz val="20"/>
        <rFont val="Arial"/>
        <family val="2"/>
      </rPr>
      <t>®</t>
    </r>
    <r>
      <rPr>
        <b/>
        <sz val="20"/>
        <rFont val="Arial"/>
        <family val="2"/>
      </rPr>
      <t xml:space="preserve"> Storage System</t>
    </r>
  </si>
  <si>
    <t>Carton Wt. (lbs)</t>
  </si>
  <si>
    <t>06702</t>
  </si>
  <si>
    <t>TiltView 2 Bin</t>
  </si>
  <si>
    <t>06703</t>
  </si>
  <si>
    <t>TiltView 3 Bin</t>
  </si>
  <si>
    <t>06704</t>
  </si>
  <si>
    <t>TiltView 4 Bin</t>
  </si>
  <si>
    <t>06705</t>
  </si>
  <si>
    <t>TiltView 5 Bin</t>
  </si>
  <si>
    <t>06706</t>
  </si>
  <si>
    <t>TiltView 6 Bin</t>
  </si>
  <si>
    <t>06709</t>
  </si>
  <si>
    <t>TiltView 9 Bin</t>
  </si>
  <si>
    <t>Color: Stone</t>
  </si>
  <si>
    <r>
      <t>TiltView</t>
    </r>
    <r>
      <rPr>
        <b/>
        <vertAlign val="superscript"/>
        <sz val="20"/>
        <rFont val="Arial"/>
        <family val="2"/>
      </rPr>
      <t>®</t>
    </r>
    <r>
      <rPr>
        <b/>
        <sz val="20"/>
        <rFont val="Arial"/>
        <family val="2"/>
      </rPr>
      <t xml:space="preserve"> Dividers</t>
    </r>
  </si>
  <si>
    <t>40703</t>
  </si>
  <si>
    <t>Divider for 06703 TiltView 3 Bin</t>
  </si>
  <si>
    <t>40704</t>
  </si>
  <si>
    <t>Divider for 06704 TiltView 4 Bin</t>
  </si>
  <si>
    <r>
      <t>TiltView</t>
    </r>
    <r>
      <rPr>
        <b/>
        <vertAlign val="superscript"/>
        <sz val="20"/>
        <rFont val="Arial"/>
        <family val="2"/>
      </rPr>
      <t>®</t>
    </r>
    <r>
      <rPr>
        <b/>
        <sz val="20"/>
        <rFont val="Arial"/>
        <family val="2"/>
      </rPr>
      <t xml:space="preserve"> Accessories</t>
    </r>
  </si>
  <si>
    <t>Pkg Qty.</t>
  </si>
  <si>
    <t>TVCLIP</t>
  </si>
  <si>
    <t>TVLR</t>
  </si>
  <si>
    <t>TiltView Locking Rod 12 Pack</t>
  </si>
  <si>
    <t>TV24F</t>
  </si>
  <si>
    <t>TiltView 24" High Frame System</t>
  </si>
  <si>
    <t>TV48F</t>
  </si>
  <si>
    <t>TiltView 48" High Frame System</t>
  </si>
  <si>
    <t>TV70F</t>
  </si>
  <si>
    <t>TiltView 70" High Frame System</t>
  </si>
  <si>
    <t>TV24R</t>
  </si>
  <si>
    <t>TiltView 24" High Rail</t>
  </si>
  <si>
    <t>TV48R</t>
  </si>
  <si>
    <t xml:space="preserve">TiltView 48" High Rail </t>
  </si>
  <si>
    <t>TV70R</t>
  </si>
  <si>
    <t>TiltView 70" High Rail</t>
  </si>
  <si>
    <t>TVHDWR</t>
  </si>
  <si>
    <t>TiltView Hardware Kit (2 Disks &amp; 2 Screws)</t>
  </si>
  <si>
    <t>1 Kit</t>
  </si>
  <si>
    <t>Color: Beige</t>
  </si>
  <si>
    <t>AWP63CASTNB</t>
  </si>
  <si>
    <t>APRD312</t>
  </si>
  <si>
    <t>APRS312</t>
  </si>
  <si>
    <t>20</t>
  </si>
  <si>
    <t>254</t>
  </si>
  <si>
    <t>Ready to Assemble Bin Cabinet - 36" W x 19" D x 78" H</t>
  </si>
  <si>
    <t>W x D x H</t>
  </si>
  <si>
    <t>AC3618KD4AS</t>
  </si>
  <si>
    <t>Ready to Assemble Bin Cabinet w/ 4 Shelves</t>
  </si>
  <si>
    <t>36" x 19" x 78"</t>
  </si>
  <si>
    <t>AC3618KD1ASY</t>
  </si>
  <si>
    <t>Ready to Assemble Bin Cabinet w/ 1 Shelf 30 Bins</t>
  </si>
  <si>
    <t>12 (30230)</t>
  </si>
  <si>
    <t>12( 30240)</t>
  </si>
  <si>
    <t>AC3618RT</t>
  </si>
  <si>
    <t>Optional Rooftop for 36x18 Cabinet</t>
  </si>
  <si>
    <t>36" x 17.5" x 4.75"</t>
  </si>
  <si>
    <t>AC3618SHELF1PK</t>
  </si>
  <si>
    <t>Optional Shelf for 36x18 Cabinet</t>
  </si>
  <si>
    <t>36" x 13" x 2.25"</t>
  </si>
  <si>
    <t>LTL/Carton Wt. (lbs)</t>
  </si>
  <si>
    <t>Oversize Wt. (lbs)</t>
  </si>
  <si>
    <t>30637A</t>
  </si>
  <si>
    <t>Lean Panel 1 Pack</t>
  </si>
  <si>
    <t>30637</t>
  </si>
  <si>
    <t>Lean Panel 3 Pack</t>
  </si>
  <si>
    <t>30652</t>
  </si>
  <si>
    <t>Lean Panel Single-Sided Floor Rack</t>
  </si>
  <si>
    <t>30654</t>
  </si>
  <si>
    <t>Lean Panel Double-Sided Floor Rack</t>
  </si>
  <si>
    <t>*Items will be shipped by truck only.</t>
  </si>
  <si>
    <r>
      <t>Lean Panel</t>
    </r>
    <r>
      <rPr>
        <b/>
        <sz val="20"/>
        <rFont val="Calibri"/>
        <family val="2"/>
      </rPr>
      <t>™</t>
    </r>
    <r>
      <rPr>
        <b/>
        <sz val="20"/>
        <rFont val="Arial"/>
        <family val="2"/>
      </rPr>
      <t xml:space="preserve"> - 15 Degree Louvered Hanging System</t>
    </r>
  </si>
  <si>
    <t xml:space="preserve">LTL/Carton Wt. (lbs) </t>
  </si>
  <si>
    <t xml:space="preserve">LTL/Carton Wt.   (lbs) </t>
  </si>
  <si>
    <t xml:space="preserve">LTL/Carton Wt.  (lbs) </t>
  </si>
  <si>
    <t>Wire Shelving w/ 13014 &amp; 13018</t>
  </si>
  <si>
    <t>66</t>
  </si>
  <si>
    <t>09185SCLAR</t>
  </si>
  <si>
    <t>Tote Caddy - Clear</t>
  </si>
  <si>
    <t>30</t>
  </si>
  <si>
    <t>30211CRY</t>
  </si>
  <si>
    <t>30221CRY</t>
  </si>
  <si>
    <t>30231CRY</t>
  </si>
  <si>
    <t>30236CRY</t>
  </si>
  <si>
    <t>30225CRY</t>
  </si>
  <si>
    <t>Lid for 30224</t>
  </si>
  <si>
    <t>KeepBox (Light-Duty ALC)</t>
  </si>
  <si>
    <t>66486CLDBL</t>
  </si>
  <si>
    <t xml:space="preserve">Clear Light-Duty 12 Gallon Attached Lid Container </t>
  </si>
  <si>
    <t>ProBox Toolboxes</t>
  </si>
  <si>
    <t>09912</t>
  </si>
  <si>
    <t>09514</t>
  </si>
  <si>
    <t>12" ProBox Toolbox</t>
  </si>
  <si>
    <t>14" ProBox Toolbox w/ Tray</t>
  </si>
  <si>
    <t>Low Profile Floor Rack</t>
  </si>
  <si>
    <t>L X W X H</t>
  </si>
  <si>
    <t>30650GY</t>
  </si>
  <si>
    <t>LOW PROFILE FLOOR RACK</t>
  </si>
  <si>
    <t>53 x 13-1/2 x 40</t>
  </si>
  <si>
    <t>30650GYASSTY</t>
  </si>
  <si>
    <t>30650GYASSTR</t>
  </si>
  <si>
    <t>30650GYASSTB</t>
  </si>
  <si>
    <t>30650GYASSTSC</t>
  </si>
  <si>
    <t>30650GY250Y</t>
  </si>
  <si>
    <t>30650GY250R</t>
  </si>
  <si>
    <t>30650GY250B</t>
  </si>
  <si>
    <t>30650GY250SC</t>
  </si>
  <si>
    <t>30650GY240Y</t>
  </si>
  <si>
    <t>30650GY240R</t>
  </si>
  <si>
    <t>30650GY240B</t>
  </si>
  <si>
    <t>30650GY240SC</t>
  </si>
  <si>
    <t>30606GY</t>
  </si>
  <si>
    <t>DOUBLE SIDED LOW PROFILE FLOOR RACK</t>
  </si>
  <si>
    <t>53 x 27 x 40</t>
  </si>
  <si>
    <t>30606GYASSTY</t>
  </si>
  <si>
    <t>30606GYASSTR</t>
  </si>
  <si>
    <t>30606GYASSTB</t>
  </si>
  <si>
    <t>30606GYASSTSC</t>
  </si>
  <si>
    <t>30606GY250Y</t>
  </si>
  <si>
    <t>30606GY250R</t>
  </si>
  <si>
    <t>30606GY250B</t>
  </si>
  <si>
    <t>30606GY250SC</t>
  </si>
  <si>
    <t>30606GY240Y</t>
  </si>
  <si>
    <t>30606GY240R</t>
  </si>
  <si>
    <t>30606GY240B</t>
  </si>
  <si>
    <t>30606GY240SC</t>
  </si>
  <si>
    <t>30656GY</t>
  </si>
  <si>
    <t>LOW PROFILE FLOOR RACK NO SHLF</t>
  </si>
  <si>
    <t>53 x 13-1/2 x 39-7/8</t>
  </si>
  <si>
    <t>30656GYASSTY</t>
  </si>
  <si>
    <t>30656GYASSTR</t>
  </si>
  <si>
    <t>30656GYASSTB</t>
  </si>
  <si>
    <t>30656GYASSTSC</t>
  </si>
  <si>
    <t>30656GY250Y</t>
  </si>
  <si>
    <t>30656GY250R</t>
  </si>
  <si>
    <t>30656GY250B</t>
  </si>
  <si>
    <t>30656GY250SC</t>
  </si>
  <si>
    <t>30656GY240Y</t>
  </si>
  <si>
    <t>30656GY240R</t>
  </si>
  <si>
    <t>30656GY240B</t>
  </si>
  <si>
    <t>30656GY240SC</t>
  </si>
  <si>
    <t>30607GY</t>
  </si>
  <si>
    <t>53 x 27 x 39-7/8</t>
  </si>
  <si>
    <t>30607GYASSTY</t>
  </si>
  <si>
    <t>30607GYASSTR</t>
  </si>
  <si>
    <t>30607GYASSTB</t>
  </si>
  <si>
    <t>30607GYASSTSC</t>
  </si>
  <si>
    <t>30607GY250Y</t>
  </si>
  <si>
    <t>30607GY250R</t>
  </si>
  <si>
    <t>30607GY250B</t>
  </si>
  <si>
    <t>30607GY250SC</t>
  </si>
  <si>
    <t>30607GY240Y</t>
  </si>
  <si>
    <t>30607GY240R</t>
  </si>
  <si>
    <t>30607GY240B</t>
  </si>
  <si>
    <t>30607GY240SC</t>
  </si>
  <si>
    <t>Color: (AM Gray - GY, with Bin Colors Y, R, B, SC)</t>
  </si>
  <si>
    <t>30655</t>
  </si>
  <si>
    <t>12" Pick Racks</t>
  </si>
  <si>
    <t>18" Pick Racks</t>
  </si>
  <si>
    <t>APRBENCH312</t>
  </si>
  <si>
    <t>(Catalog Page 35)</t>
  </si>
  <si>
    <t>(Catalog Page 40)</t>
  </si>
  <si>
    <t>Plastic Storage Cabinets</t>
  </si>
  <si>
    <t>Plastic Storage Cabinet Drawers</t>
  </si>
  <si>
    <t>Plastic Storage Cabinet Drawer Dividers</t>
  </si>
  <si>
    <t>17-Series Storage Cabinet Drawer Dividers</t>
  </si>
  <si>
    <r>
      <t xml:space="preserve">Bin Cabinet Dollies </t>
    </r>
    <r>
      <rPr>
        <b/>
        <i/>
        <sz val="16"/>
        <rFont val="Arial"/>
        <family val="2"/>
      </rPr>
      <t>(Standard Cabinets Only)</t>
    </r>
  </si>
  <si>
    <t>(Catalog Page 43)</t>
  </si>
  <si>
    <t>12" Shelf Bin Steel Shelving Systems - 12" D x 36" L x 79" H with 13 Shelves</t>
  </si>
  <si>
    <t>Clear 12" Shelf Bin Steel Shelving Systems - 12" D x 36" L x 79" H with 13 Shelves</t>
  </si>
  <si>
    <t>18" Shelf Bin Steel Shelving Systems - 18" D x 36" L x 79" H with 13 Shelves</t>
  </si>
  <si>
    <t>Clear 18" Shelf Bin Steel Shelving Systems - 18" D x 36" L x 79" H with 13 Shelves</t>
  </si>
  <si>
    <t>Stak-N-Store Steel Shelving Systems - 18" D x 36" L x 79" H with 6 Shelves</t>
  </si>
  <si>
    <t>Stak-N-Store Steel Shelving Systems - 18" D x 42" L x 79" H with 6 Shelves</t>
  </si>
  <si>
    <t>24" Super-Size Steel Shelving Systems</t>
  </si>
  <si>
    <t xml:space="preserve">Clear 24" Super-Size Steel Shelving Systems </t>
  </si>
  <si>
    <t xml:space="preserve">30" Super-Size Steel Shelving Systems </t>
  </si>
  <si>
    <t xml:space="preserve">Clear 30" Super-Size Steel Shelving Systems </t>
  </si>
  <si>
    <r>
      <t>ShelfMax</t>
    </r>
    <r>
      <rPr>
        <b/>
        <vertAlign val="superscript"/>
        <sz val="16"/>
        <rFont val="Arial"/>
        <family val="2"/>
      </rPr>
      <t>TM</t>
    </r>
    <r>
      <rPr>
        <b/>
        <sz val="20"/>
        <rFont val="Arial"/>
        <family val="2"/>
      </rPr>
      <t xml:space="preserve"> Steel Shelving Systems - 12" D x 36" L x 79" H with 11 Shelves</t>
    </r>
  </si>
  <si>
    <r>
      <t>12" AkroDrawer™ Enclosed Steel Shelving Systems</t>
    </r>
    <r>
      <rPr>
        <b/>
        <i/>
        <sz val="20"/>
        <rFont val="Arial"/>
        <family val="2"/>
      </rPr>
      <t xml:space="preserve"> - </t>
    </r>
    <r>
      <rPr>
        <b/>
        <sz val="20"/>
        <rFont val="Arial"/>
        <family val="2"/>
      </rPr>
      <t>12" D x 36" L x 79" H with 13 Shelves</t>
    </r>
  </si>
  <si>
    <r>
      <t>18" AkroDrawer™ Enclosed Steel Shelving Systems</t>
    </r>
    <r>
      <rPr>
        <b/>
        <i/>
        <sz val="20"/>
        <rFont val="Arial"/>
        <family val="2"/>
      </rPr>
      <t xml:space="preserve"> - </t>
    </r>
    <r>
      <rPr>
        <b/>
        <sz val="20"/>
        <rFont val="Arial"/>
        <family val="2"/>
      </rPr>
      <t>18" D x 36" L x 79" H with 13 Shelves</t>
    </r>
  </si>
  <si>
    <t>System Bin™ Steel Shelving Systems</t>
  </si>
  <si>
    <t>Steel Shelving Units</t>
  </si>
  <si>
    <t>Enclosed Steel Shelving 12 x 36 x 79</t>
  </si>
  <si>
    <t>Enclosed Steel Shelving 18 x 36 x 79</t>
  </si>
  <si>
    <t>Steel Shelving 12 x 36 x 79</t>
  </si>
  <si>
    <t>Steel Shelving 18 x 42 x 79</t>
  </si>
  <si>
    <t>Steel Shelving 18 x 36 x 79</t>
  </si>
  <si>
    <t>Steel Shelving 30 x 36 x 79</t>
  </si>
  <si>
    <t>Steel Shelving 24 x 36 x 79</t>
  </si>
  <si>
    <t>(Catalog Page 61)</t>
  </si>
  <si>
    <t>(Catalog Page 62)</t>
  </si>
  <si>
    <t>(Catalog Page 64)</t>
  </si>
  <si>
    <t>(Catalog Page 65)</t>
  </si>
  <si>
    <t>(Catalog Page 66)</t>
  </si>
  <si>
    <t>(Catalog Page 67)</t>
  </si>
  <si>
    <t>RTOWHANDLE</t>
  </si>
  <si>
    <t>RHDLHOOK</t>
  </si>
  <si>
    <t>(Catalog Page 68)</t>
  </si>
  <si>
    <t>(Catalog Page 69)</t>
  </si>
  <si>
    <t>(Catalog Page 70)</t>
  </si>
  <si>
    <t>30321</t>
  </si>
  <si>
    <t>17-Series Steel Storage Cabinet</t>
  </si>
  <si>
    <t>Mobile Work Tables</t>
  </si>
  <si>
    <t>(Catalog Page 63)</t>
  </si>
  <si>
    <t>TVLRA</t>
  </si>
  <si>
    <t>TiltView Locking Rod 2 Pack</t>
  </si>
  <si>
    <t>Platform Trucks - Series 5 - Wood Deck Unassembled</t>
  </si>
  <si>
    <t>RPT24485J5G6GY</t>
  </si>
  <si>
    <t>24" x 48" Hardwood w/ Open Handle</t>
  </si>
  <si>
    <t xml:space="preserve"> 6" Polyurethane</t>
  </si>
  <si>
    <t>2400 lbs.</t>
  </si>
  <si>
    <t>RPT24485K5G6GY</t>
  </si>
  <si>
    <t>24" x 48" Hardwood w/Crossbar Handle</t>
  </si>
  <si>
    <t>RPT24485J5P6GY</t>
  </si>
  <si>
    <t>24" x 48" Hardwood w/Open Handle</t>
  </si>
  <si>
    <t xml:space="preserve"> 6" Polyolefin</t>
  </si>
  <si>
    <t>2100 lbs.</t>
  </si>
  <si>
    <t>RPT24485K5P6GY</t>
  </si>
  <si>
    <t>RPT24485J5N8GY</t>
  </si>
  <si>
    <t>1000 lbs.</t>
  </si>
  <si>
    <t>RPT24485K5N8GY</t>
  </si>
  <si>
    <t>RPT24485J5M8GY</t>
  </si>
  <si>
    <t>1500 lbs.</t>
  </si>
  <si>
    <t>RPT24485K5M8GY</t>
  </si>
  <si>
    <t>RPT27545J5G6GY</t>
  </si>
  <si>
    <t>27" x 54" Hardwood w/Open Handle</t>
  </si>
  <si>
    <t>RPT27545K5G6GY</t>
  </si>
  <si>
    <t>27" x 54" Hardwood w/Crossbar Handle</t>
  </si>
  <si>
    <t>RPT27545J5P6GY</t>
  </si>
  <si>
    <t>RPT27545K5P6GY</t>
  </si>
  <si>
    <t>RPT27545J5N8GY</t>
  </si>
  <si>
    <t>RPT27545K5N8GY</t>
  </si>
  <si>
    <t>RPT27545J5M8GY</t>
  </si>
  <si>
    <t>RPT27545K5M8GY</t>
  </si>
  <si>
    <t>RPT30605J5G6GY</t>
  </si>
  <si>
    <t>30" x 60" Hardwood w/Open Handle</t>
  </si>
  <si>
    <t>RPT30605K5G6GY</t>
  </si>
  <si>
    <t>30" x 60" Hardwood w/Crossbar Handle</t>
  </si>
  <si>
    <t>RPT30605J5P6GY</t>
  </si>
  <si>
    <t>RPT30605K5P6GY</t>
  </si>
  <si>
    <t>RPT30605J5N8GY</t>
  </si>
  <si>
    <t>RPT30605K5N8GY</t>
  </si>
  <si>
    <t>RPT30605J5M8GY</t>
  </si>
  <si>
    <t>RPT30605K5M8GY</t>
  </si>
  <si>
    <t>Color: (AM Gray - GY)</t>
  </si>
  <si>
    <t>Assembly required</t>
  </si>
  <si>
    <t>AkroShelf - Louvered Panel &amp; Wall-Mount Shelf</t>
  </si>
  <si>
    <t>30635GY</t>
  </si>
  <si>
    <t>SHELF  35.63X12.75 BRACKETS FIT LOUVER</t>
  </si>
  <si>
    <t>30635AGY</t>
  </si>
  <si>
    <t>14-1/2</t>
  </si>
  <si>
    <t>Divider Label Tab</t>
  </si>
  <si>
    <t>40000</t>
  </si>
  <si>
    <t>Carton Quantities Only       Colors: Red, Blue, Yellow, Stone, Green or Black.  One Color Per Carton.  Specify color when ordering.</t>
  </si>
  <si>
    <t>Carton Quantities Only     Colors: Sandstone, Terra Cotta, Hunter Green</t>
  </si>
  <si>
    <t>Low Profile Floor Rack Dolly</t>
  </si>
  <si>
    <t>30606DOLLYGY</t>
  </si>
  <si>
    <t>LOW PROFILE FLOOR RACK DOLLY</t>
  </si>
  <si>
    <t>53 x 27-1/2 x 5-7/8</t>
  </si>
  <si>
    <t xml:space="preserve">LTL/Carton Wt.    (lbs) </t>
  </si>
  <si>
    <t>TiltView Hanging Clip 2 Pack</t>
  </si>
  <si>
    <r>
      <t>RU843HR162</t>
    </r>
    <r>
      <rPr>
        <b/>
        <sz val="16"/>
        <rFont val="Arial"/>
        <family val="2"/>
      </rPr>
      <t>4</t>
    </r>
  </si>
  <si>
    <r>
      <t>Angle</t>
    </r>
    <r>
      <rPr>
        <b/>
        <sz val="20"/>
        <rFont val="Symbol"/>
        <family val="1"/>
        <charset val="2"/>
      </rPr>
      <t>·</t>
    </r>
    <r>
      <rPr>
        <b/>
        <sz val="20"/>
        <rFont val="Arial"/>
        <family val="2"/>
      </rPr>
      <t>Vu</t>
    </r>
    <r>
      <rPr>
        <b/>
        <vertAlign val="superscript"/>
        <sz val="16"/>
        <rFont val="Arial"/>
        <family val="2"/>
      </rPr>
      <t>TM</t>
    </r>
    <r>
      <rPr>
        <b/>
        <vertAlign val="superscript"/>
        <sz val="20"/>
        <rFont val="Arial"/>
        <family val="2"/>
      </rPr>
      <t xml:space="preserve"> </t>
    </r>
    <r>
      <rPr>
        <b/>
        <sz val="20"/>
        <rFont val="Arial"/>
        <family val="2"/>
      </rPr>
      <t>Adjustable Label Holder</t>
    </r>
  </si>
  <si>
    <t>Pkg Weight</t>
  </si>
  <si>
    <t>Pkg Qty</t>
  </si>
  <si>
    <t>29306</t>
  </si>
  <si>
    <r>
      <t>Angle</t>
    </r>
    <r>
      <rPr>
        <sz val="16"/>
        <rFont val="Symbol"/>
        <family val="1"/>
        <charset val="2"/>
      </rPr>
      <t>·</t>
    </r>
    <r>
      <rPr>
        <sz val="16"/>
        <rFont val="Arial"/>
        <family val="2"/>
      </rPr>
      <t>Vu Adjustable Label Holder for Wire Shelving</t>
    </r>
  </si>
  <si>
    <t>3" x 1-1/4"</t>
  </si>
  <si>
    <r>
      <t>TiltView</t>
    </r>
    <r>
      <rPr>
        <b/>
        <vertAlign val="superscript"/>
        <sz val="20"/>
        <rFont val="Arial"/>
        <family val="2"/>
      </rPr>
      <t xml:space="preserve">® </t>
    </r>
    <r>
      <rPr>
        <b/>
        <sz val="20"/>
        <rFont val="Arial"/>
        <family val="2"/>
      </rPr>
      <t>Heavy Duty Bin Cabinet</t>
    </r>
  </si>
  <si>
    <t>Ship Wt. (lbs)</t>
  </si>
  <si>
    <t>HD4824ABE</t>
  </si>
  <si>
    <t>TiltView HD Cabinet  Only - Beige</t>
  </si>
  <si>
    <t>HD4824ACH</t>
  </si>
  <si>
    <t>TiltView HD Cabinet  Only - Textured Charcoal</t>
  </si>
  <si>
    <t>HD4824TVBE</t>
  </si>
  <si>
    <t>TiltView Beige HD Cabinet w/ TiltView Bin Assortment</t>
  </si>
  <si>
    <t>HD4824TVCH</t>
  </si>
  <si>
    <t>TiltView Charcoal HD Cabinet with TiltView Bin Assortment</t>
  </si>
  <si>
    <t>HD4824TVABBE</t>
  </si>
  <si>
    <t>TiltView Beige HD Cabinet w/ TiltView &amp; AkroBin Assortment</t>
  </si>
  <si>
    <t>HD4824TVABCH</t>
  </si>
  <si>
    <t>TiltView Charcoal HD Cabinet with TiltView &amp; AkroBin Assortment</t>
  </si>
  <si>
    <t>Color: Beige or Charcoal</t>
  </si>
  <si>
    <r>
      <t>TiltView</t>
    </r>
    <r>
      <rPr>
        <b/>
        <vertAlign val="superscript"/>
        <sz val="20"/>
        <rFont val="Arial"/>
        <family val="2"/>
      </rPr>
      <t>®</t>
    </r>
    <r>
      <rPr>
        <b/>
        <sz val="20"/>
        <rFont val="Arial"/>
        <family val="2"/>
      </rPr>
      <t xml:space="preserve"> Quick-View Cabinet</t>
    </r>
  </si>
  <si>
    <t>AC3618QVTVA1</t>
  </si>
  <si>
    <t>TiltView QV Cabinet w/ TiltView &amp; AkroBin Assortment</t>
  </si>
  <si>
    <t xml:space="preserve">Color: Beige </t>
  </si>
  <si>
    <t>Wire Shelving w/ 30094</t>
  </si>
  <si>
    <t>AWS243630094</t>
  </si>
  <si>
    <t>Wire Shelving w/ 30094SCLAR</t>
  </si>
  <si>
    <t>AWS243630094SC</t>
  </si>
  <si>
    <t>30010</t>
  </si>
  <si>
    <t>11-5/8" x 11-1/8" x 6"</t>
  </si>
  <si>
    <t>30018</t>
  </si>
  <si>
    <t>17-7/8" x 11-1/8" x 6"</t>
  </si>
  <si>
    <t>30044</t>
  </si>
  <si>
    <t>23-5/8" x 4-1/8" x 6"</t>
  </si>
  <si>
    <t>30084</t>
  </si>
  <si>
    <t>23-5/8" x 8-3/8" x 6"</t>
  </si>
  <si>
    <t>30014</t>
  </si>
  <si>
    <t>23-5/8" x 11-1/8" x 6"</t>
  </si>
  <si>
    <t>30010SCLAR</t>
  </si>
  <si>
    <t>30018SCLAR</t>
  </si>
  <si>
    <t>30044SCLAR</t>
  </si>
  <si>
    <t>30084SCLAR</t>
  </si>
  <si>
    <t>30014SCLAR</t>
  </si>
  <si>
    <t>40050</t>
  </si>
  <si>
    <t>Divider for 30010, 30018 &amp; 30014</t>
  </si>
  <si>
    <t>AWS143630010</t>
  </si>
  <si>
    <t>Wire Shelving w/ 30010</t>
  </si>
  <si>
    <t>AWS183630018</t>
  </si>
  <si>
    <t>Wire Shelving w/ 30018</t>
  </si>
  <si>
    <t>AWS243630044</t>
  </si>
  <si>
    <t>Wire Shelving w/ 30044</t>
  </si>
  <si>
    <t>AWS243630084</t>
  </si>
  <si>
    <t>Wire Shelving w/ 30084</t>
  </si>
  <si>
    <t>AWS243630014</t>
  </si>
  <si>
    <t>Wire Shelving w/ 30014</t>
  </si>
  <si>
    <t>AWS143630010SC</t>
  </si>
  <si>
    <t>Wire Shelving w/ 30010SCLAR</t>
  </si>
  <si>
    <t>AWS183630018SC</t>
  </si>
  <si>
    <t>Wire Shelving w/ 30018SCLAR</t>
  </si>
  <si>
    <t>AWS243630044SC</t>
  </si>
  <si>
    <t>Wire Shelving w/ 30044SCLAR</t>
  </si>
  <si>
    <t>AWS243630084SC</t>
  </si>
  <si>
    <t>Wire Shelving w/ 30084SCLAR</t>
  </si>
  <si>
    <t>AWS243630014SC</t>
  </si>
  <si>
    <t>Wire Shelving w/ 30014SCLAR</t>
  </si>
  <si>
    <t>AS1279010</t>
  </si>
  <si>
    <t>Steel Shelving w/ 30010 Bins</t>
  </si>
  <si>
    <t>AS1879018</t>
  </si>
  <si>
    <t>Steel Shelving w/ 30018 Bins</t>
  </si>
  <si>
    <t>AS2479044</t>
  </si>
  <si>
    <t>Steel Shelving w/ 30044 Bins</t>
  </si>
  <si>
    <t>AS2479084</t>
  </si>
  <si>
    <t>Steel Shelving w/ 30084 Bins</t>
  </si>
  <si>
    <t>AS2479014</t>
  </si>
  <si>
    <t>Steel Shelving w/ 30014 Bins</t>
  </si>
  <si>
    <t>AS1279010SC</t>
  </si>
  <si>
    <t>Steel Shelving w/ 30010SCLAR Bins</t>
  </si>
  <si>
    <t>AS1879018SC</t>
  </si>
  <si>
    <t>Steel Shelving w/ 30018SCLAR Bins</t>
  </si>
  <si>
    <t>AS2479044SC</t>
  </si>
  <si>
    <t>Steel Shelving w/ 30044SCLAR Bins</t>
  </si>
  <si>
    <t>AS2479084SC</t>
  </si>
  <si>
    <t>Steel Shelving w/ 30084SCLAR Bins</t>
  </si>
  <si>
    <t>AS2479014SC</t>
  </si>
  <si>
    <t>Steel Shelving w/ 30014SCLAR Bins</t>
  </si>
  <si>
    <t>APRS010</t>
  </si>
  <si>
    <t>APRD010</t>
  </si>
  <si>
    <t>APRS010SC</t>
  </si>
  <si>
    <t>APRD010SC</t>
  </si>
  <si>
    <t>APRS18018</t>
  </si>
  <si>
    <t>8 Shelves w/ 30018 ShelfMax</t>
  </si>
  <si>
    <t>APRS18018SC</t>
  </si>
  <si>
    <t>8 Shelves w/ 30018 Clear ShelfMax</t>
  </si>
  <si>
    <t>APRD18018</t>
  </si>
  <si>
    <t>16 Shelves w/ 30018 ShelfMax</t>
  </si>
  <si>
    <t>APRD18018SC</t>
  </si>
  <si>
    <t>16 Shelves w/ 30018 Clear ShelfMax</t>
  </si>
  <si>
    <r>
      <t>ShelfMax8</t>
    </r>
    <r>
      <rPr>
        <b/>
        <vertAlign val="superscript"/>
        <sz val="16"/>
        <rFont val="Arial"/>
        <family val="2"/>
      </rPr>
      <t>TM</t>
    </r>
    <r>
      <rPr>
        <b/>
        <sz val="20"/>
        <rFont val="Arial"/>
        <family val="2"/>
      </rPr>
      <t xml:space="preserve"> Bins</t>
    </r>
  </si>
  <si>
    <t>30840</t>
  </si>
  <si>
    <t>11-5/8" x 4-1/8" x 8"</t>
  </si>
  <si>
    <t>30860</t>
  </si>
  <si>
    <t>11-5/8" x 6-5/8" x 8"</t>
  </si>
  <si>
    <t>30880</t>
  </si>
  <si>
    <t>11-5/8" x 8-2/7" x 8"</t>
  </si>
  <si>
    <t>30800</t>
  </si>
  <si>
    <t>11-5/8" x 11-1/8" x 8"</t>
  </si>
  <si>
    <t>30820</t>
  </si>
  <si>
    <t>11-5/8" x 22-1/2" x 8"</t>
  </si>
  <si>
    <t>30846</t>
  </si>
  <si>
    <t>15-5/8" x 4-1/8" x 8"</t>
  </si>
  <si>
    <t>30866</t>
  </si>
  <si>
    <t>15-5/8" x 6-5/8" x 8"</t>
  </si>
  <si>
    <t>30886</t>
  </si>
  <si>
    <t>15-5/8" x 8-2/7" x 8"</t>
  </si>
  <si>
    <t>30806</t>
  </si>
  <si>
    <t>15-5/8" x 11-1/8" x 8"</t>
  </si>
  <si>
    <t>30826</t>
  </si>
  <si>
    <t>15-5/8" x 22-1/2" x 8"</t>
  </si>
  <si>
    <t>30848</t>
  </si>
  <si>
    <t>17-5/8" x 4-1/8" x 8"</t>
  </si>
  <si>
    <t>30868</t>
  </si>
  <si>
    <t>17-5/8" x 6-5/8" x 8"</t>
  </si>
  <si>
    <t>30888</t>
  </si>
  <si>
    <t>17-5/8" x 8-2/7" x 8"</t>
  </si>
  <si>
    <t>30808</t>
  </si>
  <si>
    <t>17-5/8" x 11-1/8" x 8"</t>
  </si>
  <si>
    <t>30818</t>
  </si>
  <si>
    <t>17-5/8" x 16-1/2" x 8"</t>
  </si>
  <si>
    <t>30828</t>
  </si>
  <si>
    <t>17-5/8" x 22-1/2" x 8"</t>
  </si>
  <si>
    <t>30838</t>
  </si>
  <si>
    <t>17-5/8" x 33" x 8"</t>
  </si>
  <si>
    <t>30844</t>
  </si>
  <si>
    <t>23-5/8" x 4-1/8" x 8"</t>
  </si>
  <si>
    <t>30864</t>
  </si>
  <si>
    <t>23-5/8" x 6-5/8" x 8"</t>
  </si>
  <si>
    <t>30884</t>
  </si>
  <si>
    <t>23-5/8" x 8-2/7" x 8"</t>
  </si>
  <si>
    <t>30804</t>
  </si>
  <si>
    <t>23-5/8" x 11-1/8" x 8"</t>
  </si>
  <si>
    <t>30814</t>
  </si>
  <si>
    <t>23-5/8" x 16-1/2" x 8"</t>
  </si>
  <si>
    <t>30824</t>
  </si>
  <si>
    <t>23-5/8" x 22-1/2" x 8"</t>
  </si>
  <si>
    <r>
      <t>Clear ShelfMax8</t>
    </r>
    <r>
      <rPr>
        <b/>
        <vertAlign val="superscript"/>
        <sz val="16"/>
        <rFont val="Arial"/>
        <family val="2"/>
      </rPr>
      <t>TM</t>
    </r>
    <r>
      <rPr>
        <b/>
        <sz val="20"/>
        <rFont val="Arial"/>
        <family val="2"/>
      </rPr>
      <t xml:space="preserve"> Bins</t>
    </r>
  </si>
  <si>
    <t>30840SCLAR</t>
  </si>
  <si>
    <t>30860SCLAR</t>
  </si>
  <si>
    <t>30880SCLAR</t>
  </si>
  <si>
    <t>30800SCLAR</t>
  </si>
  <si>
    <t>30820SCLAR</t>
  </si>
  <si>
    <t>30846SCLAR</t>
  </si>
  <si>
    <t>30866SCLAR</t>
  </si>
  <si>
    <t>30886SCLAR</t>
  </si>
  <si>
    <t>30806SCLAR</t>
  </si>
  <si>
    <t>30826SCLAR</t>
  </si>
  <si>
    <t>30848SCLAR</t>
  </si>
  <si>
    <t>30868SCLAR</t>
  </si>
  <si>
    <t>30888SCLAR</t>
  </si>
  <si>
    <t>30808SCLAR</t>
  </si>
  <si>
    <t>30818SCLAR</t>
  </si>
  <si>
    <t>30828SCLAR</t>
  </si>
  <si>
    <t>30838SCLAR</t>
  </si>
  <si>
    <t>30844SCLAR</t>
  </si>
  <si>
    <t>30864SCLAR</t>
  </si>
  <si>
    <t>30884SCLAR</t>
  </si>
  <si>
    <t>30804SCLAR</t>
  </si>
  <si>
    <t>30814SCLAR</t>
  </si>
  <si>
    <t>30824SCLAR</t>
  </si>
  <si>
    <r>
      <t>ShelfMax8</t>
    </r>
    <r>
      <rPr>
        <b/>
        <vertAlign val="superscript"/>
        <sz val="16"/>
        <rFont val="Arial"/>
        <family val="2"/>
      </rPr>
      <t>TM</t>
    </r>
    <r>
      <rPr>
        <b/>
        <sz val="20"/>
        <rFont val="Arial"/>
        <family val="2"/>
      </rPr>
      <t xml:space="preserve"> Dividers</t>
    </r>
  </si>
  <si>
    <t>40840</t>
  </si>
  <si>
    <t>Width Divider for 30840, 30846, 30848 &amp; 30844</t>
  </si>
  <si>
    <t>40860</t>
  </si>
  <si>
    <t>Width Divider for 30860, 30866, 30868 &amp; 30864</t>
  </si>
  <si>
    <t>40880</t>
  </si>
  <si>
    <t>Width Divider for 30880, 30886, 30888 &amp; 30884</t>
  </si>
  <si>
    <t>40800</t>
  </si>
  <si>
    <t>Width Divider for 30800, 30806, 30808 &amp; 30804</t>
  </si>
  <si>
    <t>40818</t>
  </si>
  <si>
    <t>Width Divider for 30818 &amp; 30814</t>
  </si>
  <si>
    <t>40820</t>
  </si>
  <si>
    <t>Width Divider for 30820, 30826, 30828 &amp; 30824</t>
  </si>
  <si>
    <t>40838</t>
  </si>
  <si>
    <t>Width Divider for 30838</t>
  </si>
  <si>
    <t>41814</t>
  </si>
  <si>
    <t>Length Divider for 30814 &amp; 30824</t>
  </si>
  <si>
    <t>41818</t>
  </si>
  <si>
    <t>Length Divider for 30818, 30828 &amp; 30838</t>
  </si>
  <si>
    <t>41826</t>
  </si>
  <si>
    <t>Length Divider for 30826</t>
  </si>
  <si>
    <t>41820</t>
  </si>
  <si>
    <t>Length Divider for 30820</t>
  </si>
  <si>
    <r>
      <t>ShelfMax8</t>
    </r>
    <r>
      <rPr>
        <b/>
        <vertAlign val="superscript"/>
        <sz val="16"/>
        <rFont val="Arial"/>
        <family val="2"/>
      </rPr>
      <t>TM</t>
    </r>
    <r>
      <rPr>
        <b/>
        <sz val="20"/>
        <rFont val="Arial"/>
        <family val="2"/>
      </rPr>
      <t xml:space="preserve"> Wire Systems</t>
    </r>
  </si>
  <si>
    <t>AWS143630840</t>
  </si>
  <si>
    <t>Wire Shelving w/64 30840</t>
  </si>
  <si>
    <t>AWS143630860</t>
  </si>
  <si>
    <t>Wire Shelving w/40 30860</t>
  </si>
  <si>
    <t>AWS143630880</t>
  </si>
  <si>
    <t>Wire Shelving w/32 30880</t>
  </si>
  <si>
    <t>AWS143630800</t>
  </si>
  <si>
    <t>Wire Shelving w/24 30800</t>
  </si>
  <si>
    <t>AWS183630848</t>
  </si>
  <si>
    <t>Wire Shelving w/56 30848</t>
  </si>
  <si>
    <t>AWS183630868</t>
  </si>
  <si>
    <t>Wire Shelving w/40 30868</t>
  </si>
  <si>
    <t>AWS183630888</t>
  </si>
  <si>
    <t>Wire Shelving w/32 30888</t>
  </si>
  <si>
    <t>AWS183630808</t>
  </si>
  <si>
    <t>Wire Shelving w/24 30808</t>
  </si>
  <si>
    <t>AWS183630818</t>
  </si>
  <si>
    <t>Wire Shelving w/16 30818</t>
  </si>
  <si>
    <t>AWS183630838</t>
  </si>
  <si>
    <t>Wire Shelving w/8 30838</t>
  </si>
  <si>
    <t>AWS243630844</t>
  </si>
  <si>
    <t>Wire Shelving w/56 30844</t>
  </si>
  <si>
    <t>AWS243630864</t>
  </si>
  <si>
    <t>Wire Shelving w/40 30864</t>
  </si>
  <si>
    <t>AWS243630884</t>
  </si>
  <si>
    <t>Wire Shelving w/32 30884</t>
  </si>
  <si>
    <t>AWS243630804</t>
  </si>
  <si>
    <t>Wire Shelving w/24 30804</t>
  </si>
  <si>
    <t>AWS243630814</t>
  </si>
  <si>
    <t>Wire Shelving w/16 30814</t>
  </si>
  <si>
    <t>Specify color when ordering.  Colors: Red, Blue &amp; Yellow. (Assembly Required).</t>
  </si>
  <si>
    <r>
      <t>Clear ShelfMax8</t>
    </r>
    <r>
      <rPr>
        <b/>
        <vertAlign val="superscript"/>
        <sz val="16"/>
        <rFont val="Arial"/>
        <family val="2"/>
      </rPr>
      <t>TM</t>
    </r>
    <r>
      <rPr>
        <b/>
        <sz val="20"/>
        <rFont val="Arial"/>
        <family val="2"/>
      </rPr>
      <t xml:space="preserve"> Wire Systems</t>
    </r>
  </si>
  <si>
    <t>AWS143630840SC</t>
  </si>
  <si>
    <t>Wire Shelving w/64 30840SCLAR</t>
  </si>
  <si>
    <t>AWS143630860SC</t>
  </si>
  <si>
    <t>Wire Shelving w/40 30860SCLAR</t>
  </si>
  <si>
    <t>AWS143630880SC</t>
  </si>
  <si>
    <t>Wire Shelving w/32 30880SCLAR</t>
  </si>
  <si>
    <t>AWS143630800SC</t>
  </si>
  <si>
    <t>Wire Shelving w/24 30800SCLAR</t>
  </si>
  <si>
    <t>AWS183630848SC</t>
  </si>
  <si>
    <t>Wire Shelving w/56 30848SCLAR</t>
  </si>
  <si>
    <t>AWS183630868SC</t>
  </si>
  <si>
    <t>Wire Shelving w/40 30868SCLAR</t>
  </si>
  <si>
    <t>AWS183630888SC</t>
  </si>
  <si>
    <t>Wire Shelving w/32 30888SCLAR</t>
  </si>
  <si>
    <t>AWS183630808SC</t>
  </si>
  <si>
    <t>Wire Shelving w/24 30808SCLAR</t>
  </si>
  <si>
    <t>AWS183630818SC</t>
  </si>
  <si>
    <t>Wire Shelving w/16 30818SCLAR</t>
  </si>
  <si>
    <t>AWS183630838SC</t>
  </si>
  <si>
    <t>Wire Shelving w/8 30838SCLAR</t>
  </si>
  <si>
    <t>AWS243630844SC</t>
  </si>
  <si>
    <t>Wire Shelving w/56 30844SCLAR</t>
  </si>
  <si>
    <t>AWS243630864SC</t>
  </si>
  <si>
    <t>Wire Shelving w/40 30864SCLAR</t>
  </si>
  <si>
    <t>AWS243630884SC</t>
  </si>
  <si>
    <t>Wire Shelving w/32 30884SCLAR</t>
  </si>
  <si>
    <t>AWS243630804SC</t>
  </si>
  <si>
    <t>Wire Shelving w/24 30804SCLAR</t>
  </si>
  <si>
    <t>AWS243630814SC</t>
  </si>
  <si>
    <t>Wire Shelving w/16 30814SCLAR</t>
  </si>
  <si>
    <t>(Assembly Required).</t>
  </si>
  <si>
    <r>
      <t>ShelfMax8</t>
    </r>
    <r>
      <rPr>
        <b/>
        <vertAlign val="superscript"/>
        <sz val="16"/>
        <rFont val="Arial"/>
        <family val="2"/>
      </rPr>
      <t>TM</t>
    </r>
    <r>
      <rPr>
        <b/>
        <sz val="20"/>
        <rFont val="Arial"/>
        <family val="2"/>
      </rPr>
      <t xml:space="preserve"> Steel Shelving Systems</t>
    </r>
  </si>
  <si>
    <t>AS127930840</t>
  </si>
  <si>
    <t>Steel Shelving w/64 30840</t>
  </si>
  <si>
    <t>AS127930860</t>
  </si>
  <si>
    <t>Steel Shelving w/40 30860</t>
  </si>
  <si>
    <t>AS127930880</t>
  </si>
  <si>
    <t>Steel Shelving w/32 30880</t>
  </si>
  <si>
    <t>AS127930800</t>
  </si>
  <si>
    <t>Steel Shelving w/24 30800</t>
  </si>
  <si>
    <t>AS187930848</t>
  </si>
  <si>
    <t>Steel Shelving w/56 30848</t>
  </si>
  <si>
    <t>AS187930868</t>
  </si>
  <si>
    <t>Steel Shelving w/40 30868</t>
  </si>
  <si>
    <t>AS187930888</t>
  </si>
  <si>
    <t>Steel Shelving w/32 30888</t>
  </si>
  <si>
    <t>AS187930808</t>
  </si>
  <si>
    <t>Steel Shelving w/24 30808</t>
  </si>
  <si>
    <t>AS187930818</t>
  </si>
  <si>
    <t>Steel Shelving w/16 30818</t>
  </si>
  <si>
    <t>AS187930838</t>
  </si>
  <si>
    <t>Steel Shelving w/8 30838</t>
  </si>
  <si>
    <t>AS247930844</t>
  </si>
  <si>
    <t>Steel Shelving w/56 30844</t>
  </si>
  <si>
    <t>24" x 36" x 79"</t>
  </si>
  <si>
    <t>AS247930864</t>
  </si>
  <si>
    <t>Steel Shelving w/40 30864</t>
  </si>
  <si>
    <t>AS247930884</t>
  </si>
  <si>
    <t>Steel Shelving w/32 30884</t>
  </si>
  <si>
    <t>AS247930804</t>
  </si>
  <si>
    <t>Steel Shelving w/24 30804</t>
  </si>
  <si>
    <t>AS247930814</t>
  </si>
  <si>
    <t>Steel Shelving w/16 30814</t>
  </si>
  <si>
    <r>
      <t>Clear ShelfMax8</t>
    </r>
    <r>
      <rPr>
        <b/>
        <vertAlign val="superscript"/>
        <sz val="16"/>
        <rFont val="Arial"/>
        <family val="2"/>
      </rPr>
      <t>TM</t>
    </r>
    <r>
      <rPr>
        <b/>
        <sz val="20"/>
        <rFont val="Arial"/>
        <family val="2"/>
      </rPr>
      <t xml:space="preserve"> Steel Shelving Systems</t>
    </r>
  </si>
  <si>
    <t>41250</t>
  </si>
  <si>
    <t>Width Divider for 30250</t>
  </si>
  <si>
    <t>41270</t>
  </si>
  <si>
    <t>Width Divider for 30270</t>
  </si>
  <si>
    <t>Mobile Super-Size AkroBins</t>
  </si>
  <si>
    <t>30288MOB*</t>
  </si>
  <si>
    <t>30289MOB*</t>
  </si>
  <si>
    <t>30290MOB*</t>
  </si>
  <si>
    <t>30292MOB*</t>
  </si>
  <si>
    <t>30293MOB*</t>
  </si>
  <si>
    <t>Carton Quantities Only. Colors: Red, Blue &amp; Yellow One color per carton. Specify color when ordering. *Add 3" to height for Mobile Bins with Casters.</t>
  </si>
  <si>
    <t>Clear Mobile Super-Size AkroBins</t>
  </si>
  <si>
    <t>30288MOBSCLAR*</t>
  </si>
  <si>
    <t>30289MOBSCLAR*</t>
  </si>
  <si>
    <t>30290MOBSCLAR*</t>
  </si>
  <si>
    <t>30292MOBSCLAR*</t>
  </si>
  <si>
    <t>30293MOBSCLAR*</t>
  </si>
  <si>
    <t>Carton Quantities Only. *Add 3" to height for Mobile Bins with Casters.</t>
  </si>
  <si>
    <r>
      <t>TiltView</t>
    </r>
    <r>
      <rPr>
        <b/>
        <vertAlign val="superscript"/>
        <sz val="20"/>
        <rFont val="Arial"/>
        <family val="2"/>
      </rPr>
      <t>®</t>
    </r>
    <r>
      <rPr>
        <b/>
        <sz val="20"/>
        <rFont val="Arial"/>
        <family val="2"/>
      </rPr>
      <t xml:space="preserve"> Stack Cart</t>
    </r>
  </si>
  <si>
    <t>TVSTACKCART</t>
  </si>
  <si>
    <t>Cart with (2) 3 bin, (4) 4-bin and (2) 5-bin TiltView Cabinets</t>
  </si>
  <si>
    <t>25" x 16" x 8-1/2"</t>
  </si>
  <si>
    <t>Cross-Stack Akro-Tub Lid</t>
  </si>
  <si>
    <t>34005</t>
  </si>
  <si>
    <t>Lid for 34305</t>
  </si>
  <si>
    <t>Multi-Load Tote</t>
  </si>
  <si>
    <t>38358</t>
  </si>
  <si>
    <t>23-5/8" x 15-3/4" x 8-21/32"</t>
  </si>
  <si>
    <t>22</t>
  </si>
  <si>
    <t>FOB: Sandusky, OH  44870, Color: Grey</t>
  </si>
  <si>
    <t>Multi-Load Tote Cups</t>
  </si>
  <si>
    <t>38008YEL</t>
  </si>
  <si>
    <t>Multi Load 1/8 Cup Yellow</t>
  </si>
  <si>
    <t>14</t>
  </si>
  <si>
    <t>38004RED</t>
  </si>
  <si>
    <t>Multi Load 1/4 Cup Red</t>
  </si>
  <si>
    <t>Multi-Load Tote Dividers</t>
  </si>
  <si>
    <t>Pkg. Qty.</t>
  </si>
  <si>
    <t>48300</t>
  </si>
  <si>
    <t>Multi Load Length Divider - Full 1PK</t>
  </si>
  <si>
    <t>48301</t>
  </si>
  <si>
    <t>Multi Load Width Divider - Full 3PK</t>
  </si>
  <si>
    <t>Dividers can be ordered pre-punched for cross-dividing tote (minimum quantities apply)</t>
  </si>
  <si>
    <t>Akro-Tilt Trucks with Fork Pockets</t>
  </si>
  <si>
    <t xml:space="preserve"> Wt. (lbs)</t>
  </si>
  <si>
    <t>77405FGREY</t>
  </si>
  <si>
    <t>77410FGREY</t>
  </si>
  <si>
    <t>77505FGREY</t>
  </si>
  <si>
    <t>77510FGREY</t>
  </si>
  <si>
    <t>77610FGREY</t>
  </si>
  <si>
    <t>77710FGREY</t>
  </si>
  <si>
    <t>77810FGREY</t>
  </si>
  <si>
    <t>Akro-Tilt Truck Tow Bars</t>
  </si>
  <si>
    <t>1/2 &amp; 1 Cu. Yd. Tow Bar Steel Set</t>
  </si>
  <si>
    <t>1 1/2 Cu. Yd. Tow Bar Steel Set</t>
  </si>
  <si>
    <t>2 Cu. Yd. Tow Bar Steel Set</t>
  </si>
  <si>
    <t>30658</t>
  </si>
  <si>
    <t>LP Floor Rack with 30240/30250YELLO</t>
  </si>
  <si>
    <t>LP Floor Rack with 30240/30250RED</t>
  </si>
  <si>
    <t>LP Floor Rack with 30240/30250BLUE</t>
  </si>
  <si>
    <t>LP Floor Rack with 30240/30250SCLAR</t>
  </si>
  <si>
    <t>LP Floor Rack with 30250YELLO</t>
  </si>
  <si>
    <t>LP Floor Rack with 30250RED</t>
  </si>
  <si>
    <t>LP Floor Rack with 30250BLUE</t>
  </si>
  <si>
    <t>LP Floor Rack with 30250CLAR</t>
  </si>
  <si>
    <t>LP Floor Rack with 30240YELLO</t>
  </si>
  <si>
    <t>LP Floor Rack with 30240RED</t>
  </si>
  <si>
    <t>LP Floor Rack with 30240BLUE</t>
  </si>
  <si>
    <t>LP Floor Rack with 30240CLAR</t>
  </si>
  <si>
    <t>LP Floor Rack with NO SHLF 30240/30250YELLO</t>
  </si>
  <si>
    <t>LP Floor Rack with NO SHLF 30240/30250RED</t>
  </si>
  <si>
    <t>LP Floor Rack with NO SHLF 30240/30250BLUE</t>
  </si>
  <si>
    <t>LP Floor Rack with NO SHLF 30240/30250SCLAR</t>
  </si>
  <si>
    <t>LP Floor Rack with NO SHLF 30250YELLO</t>
  </si>
  <si>
    <t>LP Floor Rack with NO SHLF 30250RED</t>
  </si>
  <si>
    <t>LP Floor Rack with NO SHLF 30250BLUE</t>
  </si>
  <si>
    <t>LP Floor Rack with NO SHLF 30250CLAR</t>
  </si>
  <si>
    <t>LP Floor Rack with NO SHLF 30240YELLO</t>
  </si>
  <si>
    <t>LP Floor Rack with NO SHLF 30240RED</t>
  </si>
  <si>
    <t>LP Floor Rack with NO SHLF 30240BLUE</t>
  </si>
  <si>
    <t>LP Floor Rack with NO SHLF 30240CLAR</t>
  </si>
  <si>
    <t>LP Double Sided Floor Rack with 30240/30250YELLO</t>
  </si>
  <si>
    <t>LP Double Sided Floor Rack with 30240/30250RED</t>
  </si>
  <si>
    <t>LP Double Sided Floor Rack with 30240/30250BLUE</t>
  </si>
  <si>
    <t>LP Double Sided Floor Rack with 30240/30250SCLAR</t>
  </si>
  <si>
    <t>LP Double Sided Floor Rack with 30250YELLO</t>
  </si>
  <si>
    <t>LP Double Sided Floor Rack with 30250RED</t>
  </si>
  <si>
    <t>LP Double Sided Floor Rack with 30250BLUE</t>
  </si>
  <si>
    <t>LP Double Sided Floor Rack with 30250CLAR</t>
  </si>
  <si>
    <t>LP Double Sided Floor Rack with 30240YELLO</t>
  </si>
  <si>
    <t>LP Double Sided Floor Rack with 30240RED</t>
  </si>
  <si>
    <t>LP Double Sided Floor Rack with 30240BLUE</t>
  </si>
  <si>
    <t>LP Double Sided Floor Rack with 30240CLAR</t>
  </si>
  <si>
    <t>LP DblSide Floor Rack NO shelf 30240/30250YELLO</t>
  </si>
  <si>
    <t>LP DblSide Floor Rack NO shelf 30240/30250RED</t>
  </si>
  <si>
    <t>LP DblSide Floor Rack NO shelf 30240/30250BLUE</t>
  </si>
  <si>
    <t>LP DblSide Floor Rack NO shelf 30240/30250SCLAR</t>
  </si>
  <si>
    <t>LP DblSide Floor Rack NO shelf 30250YELLO</t>
  </si>
  <si>
    <t>LP DblSide Floor Rack NO shelf 30250RED</t>
  </si>
  <si>
    <t>LP DblSide Floor Rack NO shelf 30250BLUE</t>
  </si>
  <si>
    <t>LP DblSide Floor Rack NO shelf 30250CLAR</t>
  </si>
  <si>
    <t>LP DblSide Floor Rack NO shelf 30240YELLO</t>
  </si>
  <si>
    <t>LP DblSide Floor Rack NO shelf 30240RED</t>
  </si>
  <si>
    <t>LP DblSide Floor Rack NO shelf 30240BLUE</t>
  </si>
  <si>
    <t>LP DblSide Floor Rack NO shelf 30240CLAR</t>
  </si>
  <si>
    <t>Double Sided Low Profile Floor Rack NO SHLF</t>
  </si>
  <si>
    <t>Akro-Cart 60 no lid</t>
  </si>
  <si>
    <t>Akro-Cart 90 no lid</t>
  </si>
  <si>
    <t>Heavy-Duty Akro-Cart no lid</t>
  </si>
  <si>
    <t>Specify color when ordering.  Colors: Red, Blue, Yellow &amp; Clear. (Assembly Required).</t>
  </si>
  <si>
    <t>34305 #</t>
  </si>
  <si>
    <t>Carton Quantities Only. Colors: Red, Blue &amp; Yellow. One color per carton. Specify color when ordering.</t>
  </si>
  <si>
    <t>FOB: Springfield, MO, 65803. Specify color: Blue, Grey, Nat</t>
  </si>
  <si>
    <t>Short Divider for the 33105</t>
  </si>
  <si>
    <t>Short Divider for the 33166</t>
  </si>
  <si>
    <t>Short Divider for the 33168</t>
  </si>
  <si>
    <t>Short Divider for the 33220</t>
  </si>
  <si>
    <t>Short Divider for the 33223</t>
  </si>
  <si>
    <t>Short Divider for the 33224</t>
  </si>
  <si>
    <t>Short Divider for the 33226</t>
  </si>
  <si>
    <t>Short Divider for the 33228</t>
  </si>
  <si>
    <t>Long Divider for the 33105</t>
  </si>
  <si>
    <t>Long Divider for the 33164</t>
  </si>
  <si>
    <t>Long Divider for the 33166</t>
  </si>
  <si>
    <t>Long Divider for the 33168</t>
  </si>
  <si>
    <t>Long Divider for the 33220</t>
  </si>
  <si>
    <t>Long Divider for the 33223</t>
  </si>
  <si>
    <t>Long Divider for the 33224</t>
  </si>
  <si>
    <t>Long Divider for the 33226</t>
  </si>
  <si>
    <t>Long Divider for the 33228</t>
  </si>
  <si>
    <t>Short Divider for the 33164</t>
  </si>
  <si>
    <t>39160 (Gray only)#</t>
  </si>
  <si>
    <t>39175 (Gray only)#</t>
  </si>
  <si>
    <t>39280 (Gray only)#</t>
  </si>
  <si>
    <t>28-1/2 Gallon    28 x 21 x 15-1/2</t>
  </si>
  <si>
    <t>8-1/2 Gallon       21-1/2 x 15 x 9</t>
  </si>
  <si>
    <t>12 Gallon           21-1/2 x 15 x 12-1/2</t>
  </si>
  <si>
    <t>16-1/2 Gallon     27 x 17 x 12-1/2</t>
  </si>
  <si>
    <t>17 Gallon           21-1/2 x 15 x 17</t>
  </si>
  <si>
    <t>17-1/2 Gallon    24 x 19-1/2 x 12-1/2</t>
  </si>
  <si>
    <t>Steel Shelving w/ 30094SCLAR Bins</t>
  </si>
  <si>
    <t>AC3618QVTVA2</t>
  </si>
  <si>
    <t>Akro-Mils Wire Shelves - Chrome</t>
  </si>
  <si>
    <t>Ctn. Qty.</t>
  </si>
  <si>
    <t>List Pk</t>
  </si>
  <si>
    <t>AWS1224SHELF</t>
  </si>
  <si>
    <t>12X24 CHROME WIRE SHELF 4PK</t>
  </si>
  <si>
    <t>AWS1236SHELF</t>
  </si>
  <si>
    <t>12X36 CHROME WIRE SHELF 4PK</t>
  </si>
  <si>
    <t>AWS1248SHELF</t>
  </si>
  <si>
    <t>12X48 CHROME WIRE SHELF 4PK</t>
  </si>
  <si>
    <t>14X36 CHROME WIRE SHELF 4PK</t>
  </si>
  <si>
    <t>AWS1824SHELF</t>
  </si>
  <si>
    <t>18X24 CHROME WIRE SHELF 4PK</t>
  </si>
  <si>
    <t>AWS1830SHELF</t>
  </si>
  <si>
    <t>18X30 CHROME WIRE SHELF 4PK</t>
  </si>
  <si>
    <t>18X36 CHROME WIRE SHELF 4PK</t>
  </si>
  <si>
    <t>18X48 CHROME WIRE SHELF 4PK</t>
  </si>
  <si>
    <t>AWS1860SHELF</t>
  </si>
  <si>
    <t>18X60 CHROME WIRE SHELF 2PK</t>
  </si>
  <si>
    <t>AWS1872SHELF</t>
  </si>
  <si>
    <t>18X72 CHROME WIRE SHELF 2PK</t>
  </si>
  <si>
    <t>AWS2424SHELF</t>
  </si>
  <si>
    <t>24X24 CHROME WIRE SHELF 4PK</t>
  </si>
  <si>
    <t>24X36 CHROME WIRE SHELF 4PK</t>
  </si>
  <si>
    <t>24X48 CHROME WIRE SHELF 4PK</t>
  </si>
  <si>
    <t>24X60 CHROME WIRE SHELF 2PK</t>
  </si>
  <si>
    <t>AWS2472SHELF</t>
  </si>
  <si>
    <t>24X72 CHROME WIRE SHELF 2PK</t>
  </si>
  <si>
    <t>AWS3648SHELF</t>
  </si>
  <si>
    <t>36X48 CHROME WIRE SHELF 2PK</t>
  </si>
  <si>
    <t>AWS3660SHELF</t>
  </si>
  <si>
    <t>36X60 CHROME WIRE SHELF 2PK</t>
  </si>
  <si>
    <t>AWS3672SHELF</t>
  </si>
  <si>
    <t>36X72 CHROME WIRE SHELF 2PK</t>
  </si>
  <si>
    <t>Akro-Mils Wire Shelving Posts - Chrome</t>
  </si>
  <si>
    <t>AWP34UPRIGHT</t>
  </si>
  <si>
    <t>34" CHROME UPRIGHT</t>
  </si>
  <si>
    <t>AWP54UPRIGHT</t>
  </si>
  <si>
    <t>54" CHROME UPRIGHT</t>
  </si>
  <si>
    <t>63" CHROME UPRIGHT</t>
  </si>
  <si>
    <t>74" CHROME UPRIGHT</t>
  </si>
  <si>
    <t>AWP86UPRIGHT</t>
  </si>
  <si>
    <t>86" CHROME UPRIGHT</t>
  </si>
  <si>
    <t>AWP96UPRIGHT</t>
  </si>
  <si>
    <t>96" CHROME UPRIGHT</t>
  </si>
  <si>
    <t>Akro-Mils Slanted Wire Shelves - Chrome</t>
  </si>
  <si>
    <t>AWS1836SL</t>
  </si>
  <si>
    <t>18X36 CHROME SHELF SLANTED 4PK</t>
  </si>
  <si>
    <t>AWS1848SL</t>
  </si>
  <si>
    <t>18X48 CHROME SHELF SLANTED 4PK</t>
  </si>
  <si>
    <t>AWS2436SL</t>
  </si>
  <si>
    <t>24X36 CHROME SHELF SLANTED 4PK</t>
  </si>
  <si>
    <t>AWS2448SL</t>
  </si>
  <si>
    <t>24X48 CHROME SHELF SLANTED 4PK</t>
  </si>
  <si>
    <t>Akro-Mils 3-Sided Frame - Chrome</t>
  </si>
  <si>
    <t>AW1836FRAME</t>
  </si>
  <si>
    <t>18X36 3-SIDED FRAME 2PK</t>
  </si>
  <si>
    <t>AW1848FRAME</t>
  </si>
  <si>
    <t>18X48 3-SIDED FRAME 2PK</t>
  </si>
  <si>
    <t>AW2436FRAME</t>
  </si>
  <si>
    <t>24X36 3-SIDED FRAME 2PK</t>
  </si>
  <si>
    <t>AW2448FRAME</t>
  </si>
  <si>
    <t>24X48 3-SIDED FRAME 2PK</t>
  </si>
  <si>
    <t>Akro-Mils Wire Shelving Liners</t>
  </si>
  <si>
    <t>AW1224LINER</t>
  </si>
  <si>
    <t>12 X 24 SHELF LINER 4PK</t>
  </si>
  <si>
    <t>AW1236LINER</t>
  </si>
  <si>
    <t>12 X 36 SHELF LINER 4PK</t>
  </si>
  <si>
    <t>AW1248LINER</t>
  </si>
  <si>
    <t>12 X 48 SHELF LINER 4PK</t>
  </si>
  <si>
    <t>AW1824LINER</t>
  </si>
  <si>
    <t>18 X 24 SHELF LINER 4PK</t>
  </si>
  <si>
    <t>AW1836LINER</t>
  </si>
  <si>
    <t>18 X 36 SHELF LINER 4PK</t>
  </si>
  <si>
    <t>AW1848LINER</t>
  </si>
  <si>
    <t>18 X 48 SHELF LINER 4PK</t>
  </si>
  <si>
    <t>AW1860LINER</t>
  </si>
  <si>
    <t>18 X 60 SHELF LINER 4PK</t>
  </si>
  <si>
    <t>AW1872LINER</t>
  </si>
  <si>
    <t>18 X 72 SHELF LINER 4PK</t>
  </si>
  <si>
    <t>AW2424LINER</t>
  </si>
  <si>
    <t>24 X 24 SHELF LINER 4PK</t>
  </si>
  <si>
    <t>AW2436LINER</t>
  </si>
  <si>
    <t>24 X 36 SHELF LINER 4PK</t>
  </si>
  <si>
    <t>AW2448LINER</t>
  </si>
  <si>
    <t>24 X 48 SHELF LINER 4PK</t>
  </si>
  <si>
    <t>AW2460LINER</t>
  </si>
  <si>
    <t>24 X 60 SHELF LINER 4PK</t>
  </si>
  <si>
    <t>AW2472LINER</t>
  </si>
  <si>
    <t>24 X 72 SHELF LINER 4PK</t>
  </si>
  <si>
    <t>AW3660LINER</t>
  </si>
  <si>
    <t>36 X 60 SHELF LINER 4PK</t>
  </si>
  <si>
    <t>AW3672LINER</t>
  </si>
  <si>
    <t>36 X 72 SHELF LINER 4PK</t>
  </si>
  <si>
    <t>Akro-Mils Cantilevered Wall-Mount Shelf Brackets</t>
  </si>
  <si>
    <t>AW18SWBKT</t>
  </si>
  <si>
    <t>18" SINGLE WALL BRACKET</t>
  </si>
  <si>
    <t>AW18DWBKT</t>
  </si>
  <si>
    <t>18" DOUBLE WALL BRACKET</t>
  </si>
  <si>
    <t>AW24SWBKT</t>
  </si>
  <si>
    <t>24" SINGLE WALL BRACKET</t>
  </si>
  <si>
    <t>AW24DWBKT</t>
  </si>
  <si>
    <t>24" DOUBLE WALL BRACKET</t>
  </si>
  <si>
    <t>Carton Quantities Only. Shelves Sold Separately.</t>
  </si>
  <si>
    <t>Akro-Mils Cantilevered Post-Mount Shelf Brackets</t>
  </si>
  <si>
    <t>AW18SPBKT</t>
  </si>
  <si>
    <t>18" SINGLE POST BRACKET</t>
  </si>
  <si>
    <t>AW18DPBKT</t>
  </si>
  <si>
    <t>18" DOUBLE POST BRACKET</t>
  </si>
  <si>
    <t>AW24SPBKT</t>
  </si>
  <si>
    <t>24" SINGLE POST BRACKET</t>
  </si>
  <si>
    <t>AW24DPBKT</t>
  </si>
  <si>
    <t>24" DOUBLE POST BRACKET</t>
  </si>
  <si>
    <t>Carton Quantities Only. Shelves and Posts Sold Separately</t>
  </si>
  <si>
    <t>Akro-Mils Wire Shelving Push Handle - Chrome</t>
  </si>
  <si>
    <t>AWPHDL18</t>
  </si>
  <si>
    <t>PUSH HANDLE 18" CHROME 2PK</t>
  </si>
  <si>
    <t>AWPHDL24</t>
  </si>
  <si>
    <t>PUSH HANDLE 24" CHROME 2PK</t>
  </si>
  <si>
    <t>Akro-Mils Wire Shelving U-Handle - Chrome</t>
  </si>
  <si>
    <t>AWUHDL18</t>
  </si>
  <si>
    <t>U-HANDLE 18" CHROME 2PK</t>
  </si>
  <si>
    <t>AWUHDL24</t>
  </si>
  <si>
    <t>U-HANDLE 24" CHROME 2PK</t>
  </si>
  <si>
    <t>Akro-Mils Wire Shelf Dividers</t>
  </si>
  <si>
    <t>AWDIVIDER12</t>
  </si>
  <si>
    <t>SHELF DIV 12" CHROME 4PK</t>
  </si>
  <si>
    <t>AWDIVIDER18</t>
  </si>
  <si>
    <t>SHELF DIV 18" CHROME 4PK</t>
  </si>
  <si>
    <t>AWDIVIDER24</t>
  </si>
  <si>
    <t>SHELF DIV 24" CHROME 4PK</t>
  </si>
  <si>
    <t>AWDIVIDER36</t>
  </si>
  <si>
    <t>SHELF DIV 36" CHROME 4PK</t>
  </si>
  <si>
    <t>Akro-Mils Wire Shelf Ledges</t>
  </si>
  <si>
    <t>AWLEDGE12</t>
  </si>
  <si>
    <t>SHELF LEDGE 12" CHROME 4PK</t>
  </si>
  <si>
    <t>AWLEDGE18</t>
  </si>
  <si>
    <t>SHELF LEDGE 18" CHROME 4PK</t>
  </si>
  <si>
    <t>AWLEDGE24</t>
  </si>
  <si>
    <t>SHELF LEDGE 24" CHROME 4PK</t>
  </si>
  <si>
    <t>AWLEDGE36</t>
  </si>
  <si>
    <t>SHELF LEDGE 36" CHROME 4PK</t>
  </si>
  <si>
    <t>AWLEDGE48</t>
  </si>
  <si>
    <t>SHELF LEDGE 48" CHROME 4PK</t>
  </si>
  <si>
    <t>AWLEDGE60</t>
  </si>
  <si>
    <t>SHELF LEDGE 60" CHROME 4PK</t>
  </si>
  <si>
    <t>AWLEDGE72</t>
  </si>
  <si>
    <t>SHELF LEDGE 72" CHROME 4PK</t>
  </si>
  <si>
    <t>Akro-Mils Wire Shelving Casters &amp; Accessories</t>
  </si>
  <si>
    <t>AWSHOOK8PK</t>
  </si>
  <si>
    <t>S HOOK CHROME 8PK</t>
  </si>
  <si>
    <t>AWCLIP4PK</t>
  </si>
  <si>
    <t>PLASTIC CLIP WIRE SHELF 4PK</t>
  </si>
  <si>
    <t>AWCLAMP2PK</t>
  </si>
  <si>
    <t>POST CLAMP CHROME</t>
  </si>
  <si>
    <t>AWFOOTPLATE4PK</t>
  </si>
  <si>
    <t>FOOT PLATE</t>
  </si>
  <si>
    <t>AWFOOTLEVEL4PK</t>
  </si>
  <si>
    <t>LEVELING FOOT</t>
  </si>
  <si>
    <t>5" SWIVEL CASTER W/BRAKE</t>
  </si>
  <si>
    <t>5" SWIVEL CASTER NO BRAKE</t>
  </si>
  <si>
    <t>AWPCAST4</t>
  </si>
  <si>
    <t>4 SWIVEL 4" CASTERS 2 W/BRAKE 2 W/O</t>
  </si>
  <si>
    <t>AWPCAST5</t>
  </si>
  <si>
    <t>4 SWIVEL 5" CASTERS 2 W/BRAKE 2 W/O</t>
  </si>
  <si>
    <t>1 Donut Bumper 3"</t>
  </si>
  <si>
    <t>Akro-Mils Wire Shelving 4-Shelf Starter Units - 54" Height</t>
  </si>
  <si>
    <t>AWS541224SU</t>
  </si>
  <si>
    <t xml:space="preserve">Wire Shelving Starter Unit - 54" Tall 12X24 </t>
  </si>
  <si>
    <t>12 x 24 x 54</t>
  </si>
  <si>
    <t>AWS541236SU</t>
  </si>
  <si>
    <t xml:space="preserve">Wire Shelving Starter Unit - 54" Tall 12X36 </t>
  </si>
  <si>
    <t>12 x 36 x 54</t>
  </si>
  <si>
    <t>AWS541248SU</t>
  </si>
  <si>
    <t xml:space="preserve">Wire Shelving Starter Unit - 54" Tall 12X48 </t>
  </si>
  <si>
    <t>12 x 48 x 54</t>
  </si>
  <si>
    <t>AWS541436SU</t>
  </si>
  <si>
    <t xml:space="preserve">Wire Shelving Starter Unit - 54" Tall 14X36 </t>
  </si>
  <si>
    <t>14 x 36 x 54</t>
  </si>
  <si>
    <t>AWS541824SU</t>
  </si>
  <si>
    <t xml:space="preserve">Wire Shelving Starter Unit - 54" Tall 18X24 </t>
  </si>
  <si>
    <t>18 x 24 x 54</t>
  </si>
  <si>
    <t>AWS541830SU</t>
  </si>
  <si>
    <t xml:space="preserve">Wire Shelving Starter Unit - 54" Tall 18X30 </t>
  </si>
  <si>
    <t>18 x 30 x 54</t>
  </si>
  <si>
    <t>AWS541836SU</t>
  </si>
  <si>
    <t xml:space="preserve">Wire Shelving Starter Unit - 54" Tall 18X36 </t>
  </si>
  <si>
    <t>18 x 36 x 54</t>
  </si>
  <si>
    <t>AWS541848SU</t>
  </si>
  <si>
    <t xml:space="preserve">Wire Shelving Starter Unit - 54" Tall 18X48 </t>
  </si>
  <si>
    <t>18 x 48 x 54</t>
  </si>
  <si>
    <t>AWS541860SU</t>
  </si>
  <si>
    <t xml:space="preserve">Wire Shelving Starter Unit - 54" Tall 18X60 </t>
  </si>
  <si>
    <t>18 x 60 x 54</t>
  </si>
  <si>
    <t>AWS541872SU</t>
  </si>
  <si>
    <t xml:space="preserve">Wire Shelving Starter Unit - 54" Tall 18X72 </t>
  </si>
  <si>
    <t>18 x 72 x 54</t>
  </si>
  <si>
    <t>AWS542424SU</t>
  </si>
  <si>
    <t xml:space="preserve">Wire Shelving Starter Unit - 54" Tall 24X24 </t>
  </si>
  <si>
    <t>24 x 24 x 54</t>
  </si>
  <si>
    <t>AWS542436SU</t>
  </si>
  <si>
    <t xml:space="preserve">Wire Shelving Starter Unit - 54" Tall 24X36 </t>
  </si>
  <si>
    <t>24 x 36 x 54</t>
  </si>
  <si>
    <t>AWS542448SU</t>
  </si>
  <si>
    <t xml:space="preserve">Wire Shelving Starter Unit - 54" Tall 24X48 </t>
  </si>
  <si>
    <t>24 x 48 x 54</t>
  </si>
  <si>
    <t>AWS542460SU</t>
  </si>
  <si>
    <t xml:space="preserve">Wire Shelving Starter Unit - 54" Tall 24X60 </t>
  </si>
  <si>
    <t>24 x 60 x 54</t>
  </si>
  <si>
    <t>AWS542472SU</t>
  </si>
  <si>
    <t xml:space="preserve">Wire Shelving Starter Unit - 54" Tall 24X72 </t>
  </si>
  <si>
    <t>24 x 72 x 54</t>
  </si>
  <si>
    <t>AWS543648SU</t>
  </si>
  <si>
    <t xml:space="preserve">Wire Shelving Starter Unit - 54" Tall 36X48 </t>
  </si>
  <si>
    <t>36 x 48 x 54</t>
  </si>
  <si>
    <t>AWS543660SU</t>
  </si>
  <si>
    <t xml:space="preserve">Wire Shelving Starter Unit - 54" Tall 36X60 </t>
  </si>
  <si>
    <t>36 x 60 x 54</t>
  </si>
  <si>
    <t>AWS543672SU</t>
  </si>
  <si>
    <t xml:space="preserve">Wire Shelving Starter Unit - 54" Tall 36X72 </t>
  </si>
  <si>
    <t>36 x 72 x 54</t>
  </si>
  <si>
    <t>Akro-Mils Wire Shelving 4-Shelf Starter Units - 63" Height</t>
  </si>
  <si>
    <t>AWS631224SU</t>
  </si>
  <si>
    <t xml:space="preserve">Wire Shelving Starter Unit - 63" Tall 12X24 </t>
  </si>
  <si>
    <t>12 x 24 x 63</t>
  </si>
  <si>
    <t>AWS631236SU</t>
  </si>
  <si>
    <t xml:space="preserve">Wire Shelving Starter Unit - 63" Tall 12X36 </t>
  </si>
  <si>
    <t>12 x 36 x 63</t>
  </si>
  <si>
    <t>AWS631248SU</t>
  </si>
  <si>
    <t xml:space="preserve">Wire Shelving Starter Unit - 63" Tall 12X48 </t>
  </si>
  <si>
    <t>12 x 48 x 63</t>
  </si>
  <si>
    <t>AWS631436SU</t>
  </si>
  <si>
    <t xml:space="preserve">Wire Shelving Starter Unit - 63" Tall 14X36 </t>
  </si>
  <si>
    <t>14 x 36 x 63</t>
  </si>
  <si>
    <t>AWS631824SU</t>
  </si>
  <si>
    <t xml:space="preserve">Wire Shelving Starter Unit - 63" Tall 18X24 </t>
  </si>
  <si>
    <t>18 x 24 x 63</t>
  </si>
  <si>
    <t>AWS631830SU</t>
  </si>
  <si>
    <t xml:space="preserve">Wire Shelving Starter Unit - 63" Tall 18X30 </t>
  </si>
  <si>
    <t>18 x 30 x 63</t>
  </si>
  <si>
    <t>AWS631836SU</t>
  </si>
  <si>
    <t xml:space="preserve">Wire Shelving Starter Unit - 63" Tall 18X36 </t>
  </si>
  <si>
    <t>18 x 36 x 63</t>
  </si>
  <si>
    <t>AWS631848SU</t>
  </si>
  <si>
    <t xml:space="preserve">Wire Shelving Starter Unit - 63" Tall 18X48 </t>
  </si>
  <si>
    <t>18 x 48 x 63</t>
  </si>
  <si>
    <t>AWS631860SU</t>
  </si>
  <si>
    <t xml:space="preserve">Wire Shelving Starter Unit - 63" Tall 18X60 </t>
  </si>
  <si>
    <t>18 x 60 x 63</t>
  </si>
  <si>
    <t>AWS631872SU</t>
  </si>
  <si>
    <t xml:space="preserve">Wire Shelving Starter Unit - 63" Tall 18X72 </t>
  </si>
  <si>
    <t>18 x 72 x 63</t>
  </si>
  <si>
    <t>AWS632424SU</t>
  </si>
  <si>
    <t xml:space="preserve">Wire Shelving Starter Unit - 63" Tall 24X24 </t>
  </si>
  <si>
    <t>24 x 24 x 63</t>
  </si>
  <si>
    <t>AWS632436SU</t>
  </si>
  <si>
    <t xml:space="preserve">Wire Shelving Starter Unit - 63" Tall 24X36 </t>
  </si>
  <si>
    <t>24 x 36 x 63</t>
  </si>
  <si>
    <t>AWS632448SU</t>
  </si>
  <si>
    <t xml:space="preserve">Wire Shelving Starter Unit - 63" Tall 24X48 </t>
  </si>
  <si>
    <t>24 x 48 x 63</t>
  </si>
  <si>
    <t>AWS632460SU</t>
  </si>
  <si>
    <t xml:space="preserve">Wire Shelving Starter Unit - 63" Tall 24X60 </t>
  </si>
  <si>
    <t>24 x 60 x 63</t>
  </si>
  <si>
    <t>AWS632472SU</t>
  </si>
  <si>
    <t xml:space="preserve">Wire Shelving Starter Unit - 63" Tall 24X72 </t>
  </si>
  <si>
    <t>24 x 72 x 63</t>
  </si>
  <si>
    <t>AWS633648SU</t>
  </si>
  <si>
    <t xml:space="preserve">Wire Shelving Starter Unit - 63" Tall 36X48 </t>
  </si>
  <si>
    <t>36 x 48 x 63</t>
  </si>
  <si>
    <t>AWS633660SU</t>
  </si>
  <si>
    <t xml:space="preserve">Wire Shelving Starter Unit - 63" Tall 36X60 </t>
  </si>
  <si>
    <t>36 x 60 x 63</t>
  </si>
  <si>
    <t>AWS633672SU</t>
  </si>
  <si>
    <t xml:space="preserve">Wire Shelving Starter Unit - 63" Tall 36X72 </t>
  </si>
  <si>
    <t>36 x 72 x 63</t>
  </si>
  <si>
    <t>Akro-Mils Wire Shelving 4-Shelf Starter Units - 74" Height</t>
  </si>
  <si>
    <t>AWS741224SU</t>
  </si>
  <si>
    <t xml:space="preserve">Wire Shelving Starter Unit - 74" Tall 12X24 </t>
  </si>
  <si>
    <t>12 x 24 x 74</t>
  </si>
  <si>
    <t>AWS741236SU</t>
  </si>
  <si>
    <t xml:space="preserve">Wire Shelving Starter Unit - 74" Tall 12X36 </t>
  </si>
  <si>
    <t>12 x 36 x 74</t>
  </si>
  <si>
    <t>AWS741248SU</t>
  </si>
  <si>
    <t xml:space="preserve">Wire Shelving Starter Unit - 74" Tall 12X48 </t>
  </si>
  <si>
    <t>12 x 48 x 74</t>
  </si>
  <si>
    <t>AWS741436SU</t>
  </si>
  <si>
    <t xml:space="preserve">Wire Shelving Starter Unit - 74" Tall 14X36 </t>
  </si>
  <si>
    <t>14 x 36 x 74</t>
  </si>
  <si>
    <t>AWS741824SU</t>
  </si>
  <si>
    <t xml:space="preserve">Wire Shelving Starter Unit - 74" Tall 18X24 </t>
  </si>
  <si>
    <t>18 x 24 x 74</t>
  </si>
  <si>
    <t>AWS741830SU</t>
  </si>
  <si>
    <t xml:space="preserve">Wire Shelving Starter Unit - 74" Tall 18X30 </t>
  </si>
  <si>
    <t>18 x 30 x 74</t>
  </si>
  <si>
    <t>AWS741836SU</t>
  </si>
  <si>
    <t xml:space="preserve">Wire Shelving Starter Unit - 74" Tall 18X36 </t>
  </si>
  <si>
    <t>18 x 36 x 74</t>
  </si>
  <si>
    <t>AWS741848SU</t>
  </si>
  <si>
    <t xml:space="preserve">Wire Shelving Starter Unit - 74" Tall 18X48 </t>
  </si>
  <si>
    <t>18 x 48 x 74</t>
  </si>
  <si>
    <t>AWS741860SU</t>
  </si>
  <si>
    <t xml:space="preserve">Wire Shelving Starter Unit - 74" Tall 18X60 </t>
  </si>
  <si>
    <t>18 x 60 x 74</t>
  </si>
  <si>
    <t>AWS741872SU</t>
  </si>
  <si>
    <t xml:space="preserve">Wire Shelving Starter Unit - 74" Tall 18X72 </t>
  </si>
  <si>
    <t>18 x 72 x 74</t>
  </si>
  <si>
    <t>AWS742424SU</t>
  </si>
  <si>
    <t xml:space="preserve">Wire Shelving Starter Unit - 74" Tall 24X24 </t>
  </si>
  <si>
    <t>24 x 24 x 74</t>
  </si>
  <si>
    <t>AWS742436SU</t>
  </si>
  <si>
    <t xml:space="preserve">Wire Shelving Starter Unit - 74" Tall 24X36 </t>
  </si>
  <si>
    <t>24 x 36 x 74</t>
  </si>
  <si>
    <t>AWS742448SU</t>
  </si>
  <si>
    <t xml:space="preserve">Wire Shelving Starter Unit - 74" Tall 24X48 </t>
  </si>
  <si>
    <t>24 x 48 x 74</t>
  </si>
  <si>
    <t>AWS742460SU</t>
  </si>
  <si>
    <t xml:space="preserve">Wire Shelving Starter Unit - 74" Tall 24X60 </t>
  </si>
  <si>
    <t>24 x 60 x 74</t>
  </si>
  <si>
    <t>AWS742472SU</t>
  </si>
  <si>
    <t xml:space="preserve">Wire Shelving Starter Unit - 74" Tall 24X72 </t>
  </si>
  <si>
    <t>24 x 72 x 74</t>
  </si>
  <si>
    <t>AWS743648SU</t>
  </si>
  <si>
    <t xml:space="preserve">Wire Shelving Starter Unit - 74" Tall 36X48 </t>
  </si>
  <si>
    <t>36 x 48 x 74</t>
  </si>
  <si>
    <t>AWS743660SU</t>
  </si>
  <si>
    <t xml:space="preserve">Wire Shelving Starter Unit - 74" Tall 36X60 </t>
  </si>
  <si>
    <t>36 x 60 x 74</t>
  </si>
  <si>
    <t>AWS743672SU</t>
  </si>
  <si>
    <t xml:space="preserve">Wire Shelving Starter Unit - 74" Tall 36X72 </t>
  </si>
  <si>
    <t>36 x 72 x 74</t>
  </si>
  <si>
    <t>Akro-Mils Wire Shelving 4-Shelf Starter Units - 86" Height</t>
  </si>
  <si>
    <t>AWS861224SU</t>
  </si>
  <si>
    <t xml:space="preserve">Wire Shelving Starter Unit - 86" Tall 12X24 </t>
  </si>
  <si>
    <t>12 x 24 x 86</t>
  </si>
  <si>
    <t>AWS861236SU</t>
  </si>
  <si>
    <t xml:space="preserve">Wire Shelving Starter Unit - 86" Tall 12X36 </t>
  </si>
  <si>
    <t>12 x 36 x 86</t>
  </si>
  <si>
    <t>AWS861248SU</t>
  </si>
  <si>
    <t xml:space="preserve">Wire Shelving Starter Unit - 86" Tall 12X48 </t>
  </si>
  <si>
    <t>12 x 48 x 86</t>
  </si>
  <si>
    <t>AWS861436SU</t>
  </si>
  <si>
    <t xml:space="preserve">Wire Shelving Starter Unit - 86" Tall 14X36 </t>
  </si>
  <si>
    <t>14 x 36 x 86</t>
  </si>
  <si>
    <t>AWS861824SU</t>
  </si>
  <si>
    <t xml:space="preserve">Wire Shelving Starter Unit - 86" Tall 18X24 </t>
  </si>
  <si>
    <t>18 x 24 x 86</t>
  </si>
  <si>
    <t>AWS861830SU</t>
  </si>
  <si>
    <t xml:space="preserve">Wire Shelving Starter Unit - 86" Tall 18X30 </t>
  </si>
  <si>
    <t>18 x 30 x 86</t>
  </si>
  <si>
    <t>AWS861836SU</t>
  </si>
  <si>
    <t xml:space="preserve">Wire Shelving Starter Unit - 86" Tall 18X36 </t>
  </si>
  <si>
    <t>18 x 36 x 86</t>
  </si>
  <si>
    <t>AWS861848SU</t>
  </si>
  <si>
    <t xml:space="preserve">Wire Shelving Starter Unit - 86" Tall 18X48 </t>
  </si>
  <si>
    <t>18 x 48 x 86</t>
  </si>
  <si>
    <t>AWS861860SU</t>
  </si>
  <si>
    <t xml:space="preserve">Wire Shelving Starter Unit - 86" Tall 18X60 </t>
  </si>
  <si>
    <t>18 x 60 x 86</t>
  </si>
  <si>
    <t>AWS861872SU</t>
  </si>
  <si>
    <t xml:space="preserve">Wire Shelving Starter Unit - 86" Tall 18X72 </t>
  </si>
  <si>
    <t>18 x 72 x 86</t>
  </si>
  <si>
    <t>AWS862424SU</t>
  </si>
  <si>
    <t xml:space="preserve">Wire Shelving Starter Unit - 86" Tall 24X24 </t>
  </si>
  <si>
    <t>24 x 24 x 86</t>
  </si>
  <si>
    <t>AWS862436SU</t>
  </si>
  <si>
    <t xml:space="preserve">Wire Shelving Starter Unit - 86" Tall 24X36 </t>
  </si>
  <si>
    <t>24 x 36 x 86</t>
  </si>
  <si>
    <t>AWS862448SU</t>
  </si>
  <si>
    <t xml:space="preserve">Wire Shelving Starter Unit - 86" Tall 24X48 </t>
  </si>
  <si>
    <t>24 x 48 x 86</t>
  </si>
  <si>
    <t>AWS862460SU</t>
  </si>
  <si>
    <t xml:space="preserve">Wire Shelving Starter Unit - 86" Tall 24X60 </t>
  </si>
  <si>
    <t>24 x 60 x 86</t>
  </si>
  <si>
    <t>AWS862472SU</t>
  </si>
  <si>
    <t xml:space="preserve">Wire Shelving Starter Unit - 86" Tall 24X72 </t>
  </si>
  <si>
    <t>24 x 72 x 86</t>
  </si>
  <si>
    <t>AWS863648SU</t>
  </si>
  <si>
    <t xml:space="preserve">Wire Shelving Starter Unit - 86" Tall 36X48 </t>
  </si>
  <si>
    <t>36 x 48 x 86</t>
  </si>
  <si>
    <t>AWS863660SU</t>
  </si>
  <si>
    <t xml:space="preserve">Wire Shelving Starter Unit - 86" Tall 36X60 </t>
  </si>
  <si>
    <t>36 x 60 x 86</t>
  </si>
  <si>
    <t>AWS863672SU</t>
  </si>
  <si>
    <t xml:space="preserve">Wire Shelving Starter Unit - 86" Tall 36X72 </t>
  </si>
  <si>
    <t>36 x 72 x 86</t>
  </si>
  <si>
    <t>Effective Date: January 1, 2015</t>
  </si>
  <si>
    <t>Universal Hanging Bins</t>
  </si>
  <si>
    <t>11-1/2" x 4-1/8" x 4-1/2"</t>
  </si>
  <si>
    <t>11-1/2" x 6-5/8" x 4-1/2"</t>
  </si>
  <si>
    <t>11-1/2" x 8-1/4" x 4-1/2"</t>
  </si>
  <si>
    <t>11-1/2" x 11" x 4-1/2"</t>
  </si>
  <si>
    <t>17-1/2" x 6-5/8"-1/4" x 6-1/2"</t>
  </si>
  <si>
    <t>17-1/2" x 8-1/4" x 6-1/2"</t>
  </si>
  <si>
    <t>17-1/2" x 11"-1/4" x 6-1/2"</t>
  </si>
  <si>
    <t>Carton Quantities Only. Colors: Red, Blue, Yellow. One color per carton. Specify color when ordering.</t>
  </si>
  <si>
    <t>Clear Universal Hanging Bins</t>
  </si>
  <si>
    <t>36110SCLAR</t>
  </si>
  <si>
    <t>36120SCLAR</t>
  </si>
  <si>
    <t>36130SCLAR</t>
  </si>
  <si>
    <t>36140SCLAR</t>
  </si>
  <si>
    <t>36220SCLAR</t>
  </si>
  <si>
    <t>36230SCLAR</t>
  </si>
  <si>
    <t>36240SCLAR</t>
  </si>
  <si>
    <t>Universal Hanging Bin Dividers</t>
  </si>
  <si>
    <t>46110</t>
  </si>
  <si>
    <t>Divider for 12" Deep Universal Hanging Bins</t>
  </si>
  <si>
    <t>?</t>
  </si>
  <si>
    <t>46220</t>
  </si>
  <si>
    <t>Divider for 18" Deep Universal Hanging Bins</t>
  </si>
  <si>
    <t>Universal Hanging Bin Lids</t>
  </si>
  <si>
    <t>36111CRY</t>
  </si>
  <si>
    <t>Lid for 36110</t>
  </si>
  <si>
    <t>36121CRY</t>
  </si>
  <si>
    <t>Lid for 36120</t>
  </si>
  <si>
    <t>36131CRY</t>
  </si>
  <si>
    <t>Lid for 36130</t>
  </si>
  <si>
    <t>36141CRY</t>
  </si>
  <si>
    <t>Lid for 36140</t>
  </si>
  <si>
    <t>36221CRY</t>
  </si>
  <si>
    <t>Lid for 36220</t>
  </si>
  <si>
    <t>36231CRY</t>
  </si>
  <si>
    <t>Lid for 36230</t>
  </si>
  <si>
    <t>36241CRY</t>
  </si>
  <si>
    <t>Lid for 36240</t>
  </si>
  <si>
    <t>Plastic Shelf Dividers</t>
  </si>
  <si>
    <t>Pack Qty.</t>
  </si>
  <si>
    <t xml:space="preserve">Cost Pkg            </t>
  </si>
  <si>
    <t>12" Plastic Shelf Divider</t>
  </si>
  <si>
    <t>18" Plastic Shelf Divider</t>
  </si>
  <si>
    <t>24" Plastic Shelf Divider</t>
  </si>
  <si>
    <r>
      <t>Clear AkroBin</t>
    </r>
    <r>
      <rPr>
        <b/>
        <vertAlign val="superscript"/>
        <sz val="20"/>
        <rFont val="Arial"/>
        <family val="2"/>
      </rPr>
      <t>®</t>
    </r>
    <r>
      <rPr>
        <b/>
        <sz val="20"/>
        <rFont val="Arial"/>
        <family val="2"/>
      </rPr>
      <t xml:space="preserve">  Dividers</t>
    </r>
  </si>
  <si>
    <t>40210CRY</t>
  </si>
  <si>
    <t>Clear Dividers for 30210</t>
  </si>
  <si>
    <t>40220CRY</t>
  </si>
  <si>
    <t>Clear Dividers for 30220, 30320</t>
  </si>
  <si>
    <t>40224CRY</t>
  </si>
  <si>
    <t>Clear Dividers for 30224</t>
  </si>
  <si>
    <t>40230CRY</t>
  </si>
  <si>
    <t>Clear Dividers for 30230,30235, 30255</t>
  </si>
  <si>
    <t>40234CRY</t>
  </si>
  <si>
    <t>Clear Dividers for 30234</t>
  </si>
  <si>
    <t>40239CRY</t>
  </si>
  <si>
    <t>Clear Dividers for 30239</t>
  </si>
  <si>
    <t>40245CRY</t>
  </si>
  <si>
    <t>Clear Dividers for 30240,30250</t>
  </si>
  <si>
    <t>40260CRY</t>
  </si>
  <si>
    <t>Clear Dividers for 30260</t>
  </si>
  <si>
    <t>40265CRY</t>
  </si>
  <si>
    <t>Clear Dividers for 30265</t>
  </si>
  <si>
    <t>40270CRY</t>
  </si>
  <si>
    <t>Clear Dividers for 30270</t>
  </si>
  <si>
    <t>98318GY</t>
  </si>
  <si>
    <t>18x32 Double-Sided Benchtop Spinner Rack</t>
  </si>
  <si>
    <t>Color: Gray</t>
  </si>
  <si>
    <t>30237</t>
  </si>
  <si>
    <t>30237SCLAR</t>
  </si>
  <si>
    <t>Kanban Extended Label Holders</t>
  </si>
  <si>
    <t>Label Holder w/ Kanban Flag- Small Card Slots</t>
  </si>
  <si>
    <t>Label Holder w/ Kanban Flag - Large Card Slots</t>
  </si>
  <si>
    <t>Extended Label Holder - Small Card Slots</t>
  </si>
  <si>
    <r>
      <t>Super-Size AkroBin</t>
    </r>
    <r>
      <rPr>
        <b/>
        <vertAlign val="superscript"/>
        <sz val="20"/>
        <rFont val="Arial"/>
        <family val="2"/>
      </rPr>
      <t xml:space="preserve">® </t>
    </r>
    <r>
      <rPr>
        <b/>
        <sz val="20"/>
        <rFont val="Arial"/>
        <family val="2"/>
      </rPr>
      <t>Lids</t>
    </r>
  </si>
  <si>
    <t>30280L</t>
  </si>
  <si>
    <t>30281L</t>
  </si>
  <si>
    <t>30282L</t>
  </si>
  <si>
    <t>30283L</t>
  </si>
  <si>
    <t>30286L</t>
  </si>
  <si>
    <t>30290L</t>
  </si>
  <si>
    <t>Clear Lid for 30280</t>
  </si>
  <si>
    <t>Clear Lid for 30281</t>
  </si>
  <si>
    <t>Clear Lid for 30282</t>
  </si>
  <si>
    <t>Clear Lid for 30283</t>
  </si>
  <si>
    <t>Clear Lid for 30286</t>
  </si>
  <si>
    <t>Clear Lid for 30290</t>
  </si>
  <si>
    <t>Specify color when ordering.  Colors: Red, Blue, Yellow. (Assembly Required).</t>
  </si>
  <si>
    <t>Carton Quantities Only      Colors: Purple, Light Blue.  One Color Per Carton.  Specify color when ordering.</t>
  </si>
  <si>
    <t>Additional Colors - AkroBin®</t>
  </si>
  <si>
    <t>Additional Colors - Shelf Bins</t>
  </si>
  <si>
    <t>35301  79565  79596  305B1</t>
  </si>
  <si>
    <t>41164  41166 40312</t>
  </si>
  <si>
    <t>36442</t>
  </si>
  <si>
    <t>36448</t>
  </si>
  <si>
    <t>36468</t>
  </si>
  <si>
    <t>36462</t>
  </si>
  <si>
    <t xml:space="preserve">Specify color when ordering:  Blue/Orange = BLUE, Black/Red = BLKRED.  One Color Per Carton.  </t>
  </si>
  <si>
    <t>33103</t>
  </si>
  <si>
    <t>33162</t>
  </si>
  <si>
    <t>33165</t>
  </si>
  <si>
    <t>33222</t>
  </si>
  <si>
    <t>10-7/8" x 8-1/4" x 3-1/2"</t>
  </si>
  <si>
    <t>16-1/2" x 10-7/8" x 2-1/2"</t>
  </si>
  <si>
    <t>16-1/2" x 10-7/8" x 5"</t>
  </si>
  <si>
    <t>22-1/2" x 17-1/2" x 12"</t>
  </si>
  <si>
    <t>33103SCLAR</t>
  </si>
  <si>
    <t>33162SCLAR</t>
  </si>
  <si>
    <t>33165SCLAR</t>
  </si>
  <si>
    <t>33222SCLAR</t>
  </si>
  <si>
    <t>42103</t>
  </si>
  <si>
    <t>41103</t>
  </si>
  <si>
    <t>42162</t>
  </si>
  <si>
    <t>Long Divider for the 33162</t>
  </si>
  <si>
    <t>Long Divider for the 33103</t>
  </si>
  <si>
    <t>Short Divider for the 33103</t>
  </si>
  <si>
    <t>41162</t>
  </si>
  <si>
    <t>Short Divider for the 33162</t>
  </si>
  <si>
    <t>Long Divider for the 33165</t>
  </si>
  <si>
    <t>42165</t>
  </si>
  <si>
    <t>41165</t>
  </si>
  <si>
    <t>Short Divider for the 33165</t>
  </si>
  <si>
    <t>42222</t>
  </si>
  <si>
    <t>Long Divider for the 33222</t>
  </si>
  <si>
    <t>41222</t>
  </si>
  <si>
    <t>Short Divider for the 33222</t>
  </si>
  <si>
    <t>Utility Boxes</t>
  </si>
  <si>
    <t>96352A</t>
  </si>
  <si>
    <t>96352B</t>
  </si>
  <si>
    <t>8-5/16" x 4-5/8" x 1-1/2" Clear Storage Box</t>
  </si>
  <si>
    <t>11" x 6-3/8" x 2-1/2" Clear Storage Box</t>
  </si>
  <si>
    <t>Louvered Panel Hooks</t>
  </si>
  <si>
    <t>LPP6SP</t>
  </si>
  <si>
    <t>LPP6WL</t>
  </si>
  <si>
    <t>LPP6NL</t>
  </si>
  <si>
    <t>LPP3SP</t>
  </si>
  <si>
    <t>LPP3WL</t>
  </si>
  <si>
    <t>LPP3NL</t>
  </si>
  <si>
    <t>Straight Post - Panel Hook - 6" Long</t>
  </si>
  <si>
    <t>Wide Loop - Panel Hook - 6" Long</t>
  </si>
  <si>
    <t>Narrow Loop - Panel Hook - 6" Long</t>
  </si>
  <si>
    <t>Straight Post - Panel Hook - 3" Long</t>
  </si>
  <si>
    <t>Wide Loop - Panel Hook - 3" Long</t>
  </si>
  <si>
    <t>Narrow Loop - Panel Hook - 3" Long</t>
  </si>
  <si>
    <t>R90165A1411</t>
  </si>
  <si>
    <t>6" Quiet Non-Marking</t>
  </si>
  <si>
    <t>R90165A1412</t>
  </si>
  <si>
    <t>R90265A1011</t>
  </si>
  <si>
    <t>R90265A1012</t>
  </si>
  <si>
    <t>R90184B2411</t>
  </si>
  <si>
    <t>R90165B2412</t>
  </si>
  <si>
    <t>R90265B2012</t>
  </si>
  <si>
    <t>Versa/Deck™ - Platform Trucks: Handle Style "D" - 3 Straight Length of Deck</t>
  </si>
  <si>
    <t>R90162D3815</t>
  </si>
  <si>
    <t>R90163D3815</t>
  </si>
  <si>
    <t>R90181D3815</t>
  </si>
  <si>
    <t>R90182D3815</t>
  </si>
  <si>
    <t>R90262D3015</t>
  </si>
  <si>
    <t>R90263D3015</t>
  </si>
  <si>
    <t>R90281D3015</t>
  </si>
  <si>
    <t>R90282D3015</t>
  </si>
  <si>
    <t>Versa/Deck™ - Platform Trucks: Handle Style "S" - 2  Open Swayback  &amp; 4 Wire Mesh Side Panels</t>
  </si>
  <si>
    <t>R90110S2411</t>
  </si>
  <si>
    <t>Versa/Deck with Handle Style "S"</t>
  </si>
  <si>
    <t>R90181S2411</t>
  </si>
  <si>
    <t>R90182S2411</t>
  </si>
  <si>
    <t>R90184S2411</t>
  </si>
  <si>
    <t>R90165S2411</t>
  </si>
  <si>
    <t>R90210S2011</t>
  </si>
  <si>
    <t>R90281S2011</t>
  </si>
  <si>
    <t>R90282S2011</t>
  </si>
  <si>
    <t>R90284S2011</t>
  </si>
  <si>
    <t>R90265S2011</t>
  </si>
  <si>
    <t>Versa/Deck™ - Platform Trucks: Handle Style "P" - 1 High Side Rail  &amp; 1 Low Side Rail</t>
  </si>
  <si>
    <t>R90162P24111811</t>
  </si>
  <si>
    <t>Versa/Deck with Handle Style "P"</t>
  </si>
  <si>
    <t>R90163P24111811</t>
  </si>
  <si>
    <t>R90181P24111811</t>
  </si>
  <si>
    <t>R90182P24111811</t>
  </si>
  <si>
    <t>R90262P20111011</t>
  </si>
  <si>
    <t>R90263P20111011</t>
  </si>
  <si>
    <t>R90281P20111011</t>
  </si>
  <si>
    <t>R90282P20111011</t>
  </si>
  <si>
    <t>Versa/Deck™ - Platform Trucks: Handle Style "F" - 4  Corner Posts</t>
  </si>
  <si>
    <t>R90110F44813</t>
  </si>
  <si>
    <t>Versa/Deck with Handle Style "F"</t>
  </si>
  <si>
    <t>R90163F44813</t>
  </si>
  <si>
    <t>R90181F44813</t>
  </si>
  <si>
    <t>R90182F44813</t>
  </si>
  <si>
    <t>R90184F44813</t>
  </si>
  <si>
    <t>R90210F40013</t>
  </si>
  <si>
    <t>R90263F40013</t>
  </si>
  <si>
    <t>R90281F40013</t>
  </si>
  <si>
    <t>R90282F40013</t>
  </si>
  <si>
    <t>R90284F40013</t>
  </si>
  <si>
    <t>Ultra/Deck™ - Platform Trucks: Handle Style "A" - 1 Crossbar Swayback or 1 Open Swayback</t>
  </si>
  <si>
    <t>U90110A1411</t>
  </si>
  <si>
    <t>Ultra/Deck with Handle Style "A"</t>
  </si>
  <si>
    <t>U90110A1412</t>
  </si>
  <si>
    <t>U90162A1411</t>
  </si>
  <si>
    <t>U90162A1412</t>
  </si>
  <si>
    <t>U90163A1411</t>
  </si>
  <si>
    <t>U90163A1412</t>
  </si>
  <si>
    <t>U90181A1412</t>
  </si>
  <si>
    <t>U90181A1411</t>
  </si>
  <si>
    <t>U90182A1412</t>
  </si>
  <si>
    <t>U90182A1411</t>
  </si>
  <si>
    <t>U90184A1412</t>
  </si>
  <si>
    <t>U90184A1411</t>
  </si>
  <si>
    <t>U90185A1411</t>
  </si>
  <si>
    <t>U90185A1412</t>
  </si>
  <si>
    <t>U90210A1011</t>
  </si>
  <si>
    <t>U90210A1012</t>
  </si>
  <si>
    <t>U90262A1011</t>
  </si>
  <si>
    <t>U90262A1012</t>
  </si>
  <si>
    <t>U90263A1011</t>
  </si>
  <si>
    <t>U90263A1012</t>
  </si>
  <si>
    <t>U90281A1012</t>
  </si>
  <si>
    <t>U90281A1011</t>
  </si>
  <si>
    <t>U90282A1011</t>
  </si>
  <si>
    <t>U90282A1012</t>
  </si>
  <si>
    <t>U90284A1012</t>
  </si>
  <si>
    <t>U90284A1011</t>
  </si>
  <si>
    <t>U90285A1011</t>
  </si>
  <si>
    <t>U90285A1012</t>
  </si>
  <si>
    <t>Ultra/Deck™ - Platform Trucks: Handle Style "B" - 2 Crossbar Swayback</t>
  </si>
  <si>
    <t>U90110B2412</t>
  </si>
  <si>
    <t>Ultra/Deck with Handle Style "B"</t>
  </si>
  <si>
    <t>U90181B2412</t>
  </si>
  <si>
    <t>U90182B2412</t>
  </si>
  <si>
    <t>U90184B2412</t>
  </si>
  <si>
    <t>U90210B2012</t>
  </si>
  <si>
    <t>U90281B2012</t>
  </si>
  <si>
    <t>U90282B2012</t>
  </si>
  <si>
    <t>U90284B2012</t>
  </si>
  <si>
    <t>Ultra/Deck™ - Platform Trucks: Handle Style "D" - 3 Crossbar Straight Indeck</t>
  </si>
  <si>
    <t>U90162D3817</t>
  </si>
  <si>
    <t>Ultra/Deck with Handle Style "D"</t>
  </si>
  <si>
    <t>U90163D3817</t>
  </si>
  <si>
    <t>U90181D3817</t>
  </si>
  <si>
    <t>U90182D3817</t>
  </si>
  <si>
    <t>U90262D3017</t>
  </si>
  <si>
    <t>U90263D3017</t>
  </si>
  <si>
    <t>U90281D3017</t>
  </si>
  <si>
    <t>U90282D3017</t>
  </si>
  <si>
    <t>Ultra/Deck™ - Platform Trucks: Handle Style "G" - 2 Crossbar Straight Indeck &amp; 1 Open Swayback</t>
  </si>
  <si>
    <t>U90110G14112817</t>
  </si>
  <si>
    <t>Ultra/Deck with Handle Style "G"</t>
  </si>
  <si>
    <t>U90181G14112817</t>
  </si>
  <si>
    <t>U90182G14112817</t>
  </si>
  <si>
    <t>U90184G14112817</t>
  </si>
  <si>
    <t>U90210G10112017</t>
  </si>
  <si>
    <t>U90281G10112017</t>
  </si>
  <si>
    <t>U90282G10112017</t>
  </si>
  <si>
    <t>U90284G10112017</t>
  </si>
  <si>
    <t>Ultra/Deck™ - Platform Trucks: Handle Style "H" - 1 Crossbar Straight Indeck &amp; 2 Crossbar Swayback</t>
  </si>
  <si>
    <t>U90162H24121817</t>
  </si>
  <si>
    <t>Ultra/Deck with Handle Style "H"</t>
  </si>
  <si>
    <t>U90163H24121817</t>
  </si>
  <si>
    <t>U90181H24121817</t>
  </si>
  <si>
    <t>U90182H24121817</t>
  </si>
  <si>
    <t>U90262H20121017</t>
  </si>
  <si>
    <t>U90263H20121017</t>
  </si>
  <si>
    <t>U90281H20121017</t>
  </si>
  <si>
    <t>U90282H20121017</t>
  </si>
  <si>
    <t>Ultra/Deck™ - Platform Trucks: Handle Style "L" - 2 Crossbar Straight Indeck &amp; 2 Open Swayback</t>
  </si>
  <si>
    <t>U90110L24112817</t>
  </si>
  <si>
    <t>Ultra/Deck with Handle Style "L"</t>
  </si>
  <si>
    <t>U90163L24112817</t>
  </si>
  <si>
    <t>U90181L24112817</t>
  </si>
  <si>
    <t>U90182L24112817</t>
  </si>
  <si>
    <t>U90184L24112817</t>
  </si>
  <si>
    <t>U90210L20112017</t>
  </si>
  <si>
    <t>U90263L20112017</t>
  </si>
  <si>
    <t>U90281L20112017</t>
  </si>
  <si>
    <t>U90282L20112017</t>
  </si>
  <si>
    <t>U90284L20112017</t>
  </si>
  <si>
    <t>Louvered Bench Racks</t>
  </si>
  <si>
    <t>35” x 19" Wall Louvered Panel</t>
  </si>
  <si>
    <t>18” x 19" Wall Louvered Panel</t>
  </si>
  <si>
    <t>52" x 34" Wall Louvered Panel</t>
  </si>
  <si>
    <t>36" x 61" Wall Louvered Panel</t>
  </si>
  <si>
    <t>18" x 61" Wall Louvered Panel</t>
  </si>
  <si>
    <t>35" x 75" Heavy-Duty Floor Rack (Single-Sided)</t>
  </si>
  <si>
    <t>35" x 75" Heavy-Duty Floor Rack (Double-Sided)</t>
  </si>
  <si>
    <t>18" x 66" Rivet Floor Rack (Single-Sided)</t>
  </si>
  <si>
    <t>18" x 66" Rivet Floor Rack (Double-Sided)</t>
  </si>
  <si>
    <t>36" x 66" Rivet Floor Rack (Single-Sided)</t>
  </si>
  <si>
    <t>36" x 66" Rivet Floor Rack (Double-Sided)</t>
  </si>
  <si>
    <t>98600*</t>
  </si>
  <si>
    <t>*Also available in Beige</t>
  </si>
  <si>
    <t>HD4824MCLAR</t>
  </si>
  <si>
    <t>Cabinet with Louvers / Clear AkroBins</t>
  </si>
  <si>
    <t>8 (30240SCLAR)</t>
  </si>
  <si>
    <t>16 (30250SCLAR)</t>
  </si>
  <si>
    <t>98318GY2430Y</t>
  </si>
  <si>
    <t>98318GY2055Y</t>
  </si>
  <si>
    <t>98318GY2430R</t>
  </si>
  <si>
    <t>98318GY2055R</t>
  </si>
  <si>
    <t>98318GY2430BLU</t>
  </si>
  <si>
    <t>98318GY2055BLU</t>
  </si>
  <si>
    <t>98318GY2430CLAR</t>
  </si>
  <si>
    <t>98318GY2055CLAR</t>
  </si>
  <si>
    <t>Benchtop Spinner w/ 30224 30230 YELLOW</t>
  </si>
  <si>
    <t>Benchtop Spinner w/ 30220 30255 YELLOW</t>
  </si>
  <si>
    <t>Benchtop Spinner w/ 30224 30230 RED</t>
  </si>
  <si>
    <t>Benchtop Spinner w/ 30220 30255 RED</t>
  </si>
  <si>
    <t>Benchtop Spinner w/ 30224 30230 BLUE</t>
  </si>
  <si>
    <t>Benchtop Spinner w/ 30220 30255 BLUE</t>
  </si>
  <si>
    <t>Benchtop Spinner w/ 30224 30230 CLEAR</t>
  </si>
  <si>
    <t>Benchtop Spinner w/ 30220 30255 CLEAR</t>
  </si>
  <si>
    <t>Bin Count</t>
  </si>
  <si>
    <t>AWDONUT3</t>
  </si>
  <si>
    <t>9-1/4" x 6" x 5"</t>
  </si>
  <si>
    <t>40237</t>
  </si>
  <si>
    <t>Dividers for 30237</t>
  </si>
  <si>
    <t>40237CRY</t>
  </si>
  <si>
    <t>Clear Dividers for 30237</t>
  </si>
  <si>
    <t>17-13/16 x 18-3/8 x 4-11/16</t>
  </si>
  <si>
    <t>26-13/16 x 18-3/8 x 4-11/16</t>
  </si>
  <si>
    <t>20-7/8 x 21-7/8 x 4-11/16</t>
  </si>
  <si>
    <t>21-7/8 x 26-7/8 x 4-11/16</t>
  </si>
  <si>
    <t>16-1/2 x 20-7/8 x 4-11/16</t>
  </si>
  <si>
    <t>16-1/2 x 26-7/8 x 4-11/16</t>
  </si>
  <si>
    <t>18-1/2 x 20-7/8 x 4-11/16</t>
  </si>
  <si>
    <t>19-11/16 x 14-1/16 x 5-1/8</t>
  </si>
  <si>
    <t>21-1/8 x 16-1/8 x 5-1/8</t>
  </si>
  <si>
    <t>24-3/8 x 16-3/8 x 5-1/8</t>
  </si>
  <si>
    <t>21-1/2 x 17-1/2 x 5-1/8</t>
  </si>
  <si>
    <t>21-5/8 x 13-3/4 x 5-1/8</t>
  </si>
  <si>
    <t>27-3/8 x 17-3/8 x 5-1/8</t>
  </si>
  <si>
    <r>
      <t>17</t>
    </r>
    <r>
      <rPr>
        <sz val="16"/>
        <rFont val="Arial"/>
        <family val="2"/>
      </rPr>
      <t>-</t>
    </r>
    <r>
      <rPr>
        <sz val="16"/>
        <rFont val="Arial"/>
        <family val="2"/>
      </rPr>
      <t>7/8" x 4</t>
    </r>
    <r>
      <rPr>
        <sz val="16"/>
        <rFont val="Arial"/>
        <family val="2"/>
      </rPr>
      <t>-</t>
    </r>
    <r>
      <rPr>
        <sz val="16"/>
        <rFont val="Arial"/>
        <family val="2"/>
      </rPr>
      <t>1/8" x 4"</t>
    </r>
  </si>
  <si>
    <r>
      <t>17</t>
    </r>
    <r>
      <rPr>
        <sz val="16"/>
        <rFont val="Arial"/>
        <family val="2"/>
      </rPr>
      <t>-</t>
    </r>
    <r>
      <rPr>
        <sz val="16"/>
        <rFont val="Arial"/>
        <family val="2"/>
      </rPr>
      <t>7/8" x 6</t>
    </r>
    <r>
      <rPr>
        <sz val="16"/>
        <rFont val="Arial"/>
        <family val="2"/>
      </rPr>
      <t>-</t>
    </r>
    <r>
      <rPr>
        <sz val="16"/>
        <rFont val="Arial"/>
        <family val="2"/>
      </rPr>
      <t>5/8" x 4"</t>
    </r>
  </si>
  <si>
    <t>(Catalog Page 20)</t>
  </si>
  <si>
    <t>(Catalog Page 28)</t>
  </si>
  <si>
    <t>(Catalog Page 30)</t>
  </si>
  <si>
    <t xml:space="preserve"> </t>
  </si>
  <si>
    <t>(Catalog Page 36 )</t>
  </si>
  <si>
    <t>(Catalog Page 37 )</t>
  </si>
  <si>
    <t>(Catalog Page 38 )</t>
  </si>
  <si>
    <t>(Catalog Page 46)</t>
  </si>
  <si>
    <t>(Catalog Page 52)</t>
  </si>
  <si>
    <t>(Catalog Page 53)</t>
  </si>
  <si>
    <t>Cost / Pack</t>
  </si>
  <si>
    <t>(Catalog Page 71)</t>
  </si>
  <si>
    <t>(Catalog Page 72)</t>
  </si>
  <si>
    <t>(Catalog Page 73)</t>
  </si>
  <si>
    <t>(Catalog Page 75)</t>
  </si>
  <si>
    <t>(Catalog Page 77)</t>
  </si>
  <si>
    <t>(Catalog Page 78)</t>
  </si>
  <si>
    <r>
      <t>Platform Truck Options -</t>
    </r>
    <r>
      <rPr>
        <b/>
        <i/>
        <sz val="20"/>
        <rFont val="Arial"/>
        <family val="2"/>
      </rPr>
      <t xml:space="preserve"> </t>
    </r>
    <r>
      <rPr>
        <i/>
        <sz val="20"/>
        <rFont val="Arial"/>
        <family val="2"/>
      </rPr>
      <t>Add as separate line item to add option</t>
    </r>
  </si>
  <si>
    <r>
      <t xml:space="preserve">Platform Truck Fixed &amp; Adjustable Work Height Options </t>
    </r>
    <r>
      <rPr>
        <b/>
        <i/>
        <sz val="20"/>
        <rFont val="Arial"/>
        <family val="2"/>
      </rPr>
      <t xml:space="preserve">- </t>
    </r>
    <r>
      <rPr>
        <i/>
        <sz val="20"/>
        <rFont val="Arial"/>
        <family val="2"/>
      </rPr>
      <t>Add suffix to end of model number to add option</t>
    </r>
  </si>
  <si>
    <t>FOB: Springfield, MO 65803           #FOB: Sandusky, OH  44870</t>
  </si>
  <si>
    <r>
      <t xml:space="preserve">Drawer &amp; Shelf Options- </t>
    </r>
    <r>
      <rPr>
        <i/>
        <sz val="20"/>
        <rFont val="Arial"/>
        <family val="2"/>
      </rPr>
      <t>Add suffix to end of model number to add option</t>
    </r>
  </si>
  <si>
    <r>
      <t>Platform Trucks:  Fixed or Adjustable Work Height - Standard-</t>
    </r>
    <r>
      <rPr>
        <b/>
        <sz val="20"/>
        <rFont val="Arial"/>
        <family val="2"/>
      </rPr>
      <t>Duty</t>
    </r>
    <r>
      <rPr>
        <b/>
        <sz val="20"/>
        <rFont val="Arial"/>
        <family val="2"/>
      </rPr>
      <t xml:space="preserve"> Angle Iron Frame</t>
    </r>
  </si>
  <si>
    <t>(Catalog Page 79)</t>
  </si>
  <si>
    <t>(Catalog Page 80)</t>
  </si>
  <si>
    <t>(Catalog Page 81)</t>
  </si>
  <si>
    <t>(Catalog Page 82)</t>
  </si>
  <si>
    <t>(Catalog Page 83)</t>
  </si>
  <si>
    <t>(Catalog Page 84)</t>
  </si>
  <si>
    <t>(Catalog Page 85)</t>
  </si>
  <si>
    <t>(Catalog Page 86)</t>
  </si>
  <si>
    <t>(Catalog Page 84, 86)</t>
  </si>
  <si>
    <t>(Catalog Page 87)</t>
  </si>
  <si>
    <t>(Catalog Page 88)</t>
  </si>
  <si>
    <t>(Not Pictured In Catalog)</t>
  </si>
  <si>
    <t>(Catalog Page 89)</t>
  </si>
  <si>
    <t>(Catalog Page 90)</t>
  </si>
  <si>
    <t>Specify color of bins when ordering; Red, Yellow or Blue. (Assembly Required)    One color bin per unit</t>
  </si>
  <si>
    <t>ESD AkroBin®</t>
  </si>
  <si>
    <t>Cost / Pkg            1-20</t>
  </si>
  <si>
    <t xml:space="preserve">Cost / Pkg  </t>
  </si>
  <si>
    <t>Cost / Pkg            1-5</t>
  </si>
  <si>
    <t xml:space="preserve">Cost / Pkg         </t>
  </si>
  <si>
    <t xml:space="preserve">Cost / Pkg            </t>
  </si>
  <si>
    <t>Divider for 36442</t>
  </si>
  <si>
    <t>Divider for 36462</t>
  </si>
  <si>
    <t>Divider for 36448</t>
  </si>
  <si>
    <t>Divider for 36468</t>
  </si>
  <si>
    <t>Cost / Pkg</t>
  </si>
  <si>
    <t xml:space="preserve">Cost / Pkg           </t>
  </si>
  <si>
    <r>
      <t>ESD AkroBin surface resistance: 10</t>
    </r>
    <r>
      <rPr>
        <b/>
        <i/>
        <u/>
        <vertAlign val="superscript"/>
        <sz val="16"/>
        <rFont val="Arial"/>
        <family val="2"/>
      </rPr>
      <t>4</t>
    </r>
    <r>
      <rPr>
        <b/>
        <i/>
        <sz val="16"/>
        <rFont val="Arial"/>
        <family val="2"/>
      </rPr>
      <t xml:space="preserve"> to 10</t>
    </r>
    <r>
      <rPr>
        <b/>
        <i/>
        <u/>
        <vertAlign val="superscript"/>
        <sz val="16"/>
        <rFont val="Arial"/>
        <family val="2"/>
      </rPr>
      <t>11</t>
    </r>
    <r>
      <rPr>
        <b/>
        <i/>
        <sz val="16"/>
        <rFont val="Arial"/>
        <family val="2"/>
      </rPr>
      <t xml:space="preserve"> ohms/sq.</t>
    </r>
  </si>
  <si>
    <t>FOB: Wadsworth, OH  44281, Color: Grey    #FOB: Springfield, MO, 65803. Specify color: Blue, Grey, Nat</t>
  </si>
  <si>
    <t>Color: AM Gray - GY</t>
  </si>
  <si>
    <t>18" Double-Sided Benchtop Spinner Rack</t>
  </si>
  <si>
    <t>Standard Bin Cabinet Replacement Parts</t>
  </si>
  <si>
    <t>ACKEYF</t>
  </si>
  <si>
    <t>AC3618SHELF4PK</t>
  </si>
  <si>
    <t>AC3624SHELF3PUT</t>
  </si>
  <si>
    <t xml:space="preserve">     Gray 18˝ replacement shelf</t>
  </si>
  <si>
    <t xml:space="preserve">     Keys for AC Cabinets built prior to 9/2013. Stamped 1333. (Set of 2)</t>
  </si>
  <si>
    <t xml:space="preserve">     Keys for AC Cabinets built after 9/2013. Stamped FH333. (Set of 2)</t>
  </si>
  <si>
    <t xml:space="preserve">     4-pack Gray 18˝ replacement shelf</t>
  </si>
  <si>
    <t xml:space="preserve">     3-pack Putty 24˝ replacement shelf</t>
  </si>
  <si>
    <t>Pull hook for pulling dollies; must order dolly with welded-on tow eye.</t>
  </si>
  <si>
    <t>Heavy-duty pull hook for steel dollies w/ weld-on eye -  must order dolly with welded-on tow eye.</t>
  </si>
  <si>
    <t>See Page 70 for prices</t>
  </si>
  <si>
    <t>Lips Down</t>
  </si>
  <si>
    <r>
      <rPr>
        <b/>
        <sz val="16"/>
        <rFont val="Arial"/>
        <family val="2"/>
      </rPr>
      <t>R1S5HR2LD3048LU</t>
    </r>
    <r>
      <rPr>
        <sz val="16"/>
        <rFont val="Arial"/>
        <family val="2"/>
      </rPr>
      <t xml:space="preserve">       2 Shelf - Sway Back Handle</t>
    </r>
  </si>
  <si>
    <r>
      <rPr>
        <b/>
        <sz val="16"/>
        <rFont val="Arial"/>
        <family val="2"/>
      </rPr>
      <t>R1S5HR2LD2448LU</t>
    </r>
    <r>
      <rPr>
        <sz val="16"/>
        <rFont val="Arial"/>
        <family val="2"/>
      </rPr>
      <t xml:space="preserve">       2 Shelf - Sway Back Handle</t>
    </r>
  </si>
  <si>
    <r>
      <rPr>
        <b/>
        <sz val="16"/>
        <rFont val="Arial"/>
        <family val="2"/>
      </rPr>
      <t xml:space="preserve">R1S5HR2LD2436LU </t>
    </r>
    <r>
      <rPr>
        <sz val="16"/>
        <rFont val="Arial"/>
        <family val="2"/>
      </rPr>
      <t xml:space="preserve">      2 Shelf - Sway Back Handle</t>
    </r>
  </si>
  <si>
    <r>
      <rPr>
        <b/>
        <sz val="16"/>
        <rFont val="Arial"/>
        <family val="2"/>
      </rPr>
      <t>R1S8MR21830LU</t>
    </r>
    <r>
      <rPr>
        <sz val="16"/>
        <rFont val="Arial"/>
        <family val="2"/>
      </rPr>
      <t xml:space="preserve">            2 Shelf - Sway Back Handle</t>
    </r>
  </si>
  <si>
    <r>
      <rPr>
        <b/>
        <sz val="16"/>
        <rFont val="Arial"/>
        <family val="2"/>
      </rPr>
      <t>R1S5HR2LD1830LU</t>
    </r>
    <r>
      <rPr>
        <sz val="16"/>
        <rFont val="Arial"/>
        <family val="2"/>
      </rPr>
      <t xml:space="preserve">       2 Shelf - Sway Back Handle</t>
    </r>
  </si>
  <si>
    <r>
      <rPr>
        <b/>
        <sz val="16"/>
        <rFont val="Arial"/>
        <family val="2"/>
      </rPr>
      <t xml:space="preserve">R1S8FP22436LU   </t>
    </r>
    <r>
      <rPr>
        <sz val="16"/>
        <rFont val="Arial"/>
        <family val="2"/>
      </rPr>
      <t xml:space="preserve">          2 Shelf - Sway Back Handle</t>
    </r>
  </si>
  <si>
    <r>
      <rPr>
        <b/>
        <sz val="16"/>
        <rFont val="Arial"/>
        <family val="2"/>
      </rPr>
      <t xml:space="preserve">R1S8FP22448LU  </t>
    </r>
    <r>
      <rPr>
        <sz val="16"/>
        <rFont val="Arial"/>
        <family val="2"/>
      </rPr>
      <t xml:space="preserve">           2 Shelf - Sway Back Handle</t>
    </r>
  </si>
  <si>
    <r>
      <t xml:space="preserve">R1S8FP23048LU        </t>
    </r>
    <r>
      <rPr>
        <sz val="16"/>
        <rFont val="Arial"/>
        <family val="2"/>
      </rPr>
      <t xml:space="preserve">     2 Shelf - Sway Back Handle</t>
    </r>
  </si>
  <si>
    <r>
      <t xml:space="preserve">R1S8FP23060LU         </t>
    </r>
    <r>
      <rPr>
        <sz val="16"/>
        <rFont val="Arial"/>
        <family val="2"/>
      </rPr>
      <t xml:space="preserve">    2 Shelf - Sway Back Handle</t>
    </r>
  </si>
  <si>
    <r>
      <t xml:space="preserve">R1S10FP22436LU     </t>
    </r>
    <r>
      <rPr>
        <sz val="16"/>
        <rFont val="Arial"/>
        <family val="2"/>
      </rPr>
      <t xml:space="preserve">      2 Shelf - Sway Back Handle</t>
    </r>
  </si>
  <si>
    <r>
      <t xml:space="preserve">R1S10FP22448LU      </t>
    </r>
    <r>
      <rPr>
        <sz val="16"/>
        <rFont val="Arial"/>
        <family val="2"/>
      </rPr>
      <t xml:space="preserve">     2 Shelf - Sway Back Handle</t>
    </r>
  </si>
  <si>
    <r>
      <t xml:space="preserve">R1S10FP23048LU        </t>
    </r>
    <r>
      <rPr>
        <sz val="16"/>
        <rFont val="Arial"/>
        <family val="2"/>
      </rPr>
      <t xml:space="preserve">   2 Shelf - Sway Back Handle</t>
    </r>
  </si>
  <si>
    <r>
      <t xml:space="preserve">R1S10FP23060LU       </t>
    </r>
    <r>
      <rPr>
        <sz val="16"/>
        <rFont val="Arial"/>
        <family val="2"/>
      </rPr>
      <t xml:space="preserve">    2 Shelf - Sway Back Handle</t>
    </r>
  </si>
  <si>
    <r>
      <rPr>
        <b/>
        <sz val="18"/>
        <rFont val="Arial"/>
        <family val="2"/>
      </rPr>
      <t xml:space="preserve">Lips Up                                 </t>
    </r>
    <r>
      <rPr>
        <b/>
        <sz val="16"/>
        <rFont val="Arial"/>
        <family val="2"/>
      </rPr>
      <t>Description</t>
    </r>
  </si>
  <si>
    <t>Carton Quantities Only.  Colors:  Red, Yellow, Blue, Gray</t>
  </si>
  <si>
    <t>Lips Up                                     Description</t>
  </si>
  <si>
    <t>Heavy-Duty 2.0 Cu. Yd. Tilt Truck w/Fork pockets</t>
  </si>
  <si>
    <t>Heavy-Duty 1.5 Cu. Yd. Tilt Truck w/Fork pockets</t>
  </si>
  <si>
    <t>Super Heavy-Duty 1.0 Cu. Yd. Tilt Truck w/Fork pockets</t>
  </si>
  <si>
    <t>Heavy-Duty 1.0 Cu. Yd. Tilt Truck w/Fork pockets</t>
  </si>
  <si>
    <t>Heavy-Duty .5 Cu. Yd. Tilt Truck w/For kpockets</t>
  </si>
  <si>
    <t>Medium-Duty 1.0 Cu. Yd. Tilt Truck w/Fork pockets</t>
  </si>
  <si>
    <t>Medium-Duty .5 Cu. Yd. Tilt Truck w/Fork pockets</t>
  </si>
  <si>
    <r>
      <t>6"</t>
    </r>
    <r>
      <rPr>
        <sz val="16"/>
        <rFont val="Arial"/>
        <family val="2"/>
      </rPr>
      <t xml:space="preserve"> </t>
    </r>
    <r>
      <rPr>
        <sz val="16"/>
        <rFont val="Arial"/>
        <family val="2"/>
      </rPr>
      <t>Mold-On Rubber</t>
    </r>
  </si>
  <si>
    <t>9-1/4 x 6 x 5</t>
  </si>
  <si>
    <t>Mobile Kit for APRD - Double-Sided 12" Rack</t>
  </si>
  <si>
    <t>Mobile Kit for APRD18 - Double-Sided 18" Rack</t>
  </si>
  <si>
    <t>8 Shelves w/ 30110 Shelf Bins</t>
  </si>
  <si>
    <t>8 Shelves w/ 30120 Shelf Bins</t>
  </si>
  <si>
    <t>8 Shelves w/ 30130 Shelf Bins</t>
  </si>
  <si>
    <t>8 Shelves w/ 30150 Shelf Bins</t>
  </si>
  <si>
    <t>8 Shelves w/ 30170 Shelf Bins</t>
  </si>
  <si>
    <t>16 Shelves w/ 30110YELLO Shelf Bins</t>
  </si>
  <si>
    <t>16 Shelves w/ 30120YELLO Shelf Bins</t>
  </si>
  <si>
    <t>16 Shelves w/ 30130YELLO Shelf Bins</t>
  </si>
  <si>
    <t>16 Shelves w/ 30150YELLO Shelf Bins</t>
  </si>
  <si>
    <t>16 Shelves w/ 30170YELLO Shelf Bins</t>
  </si>
  <si>
    <t>16 Shelves w/ 30110SCLAR  Shelf Bins</t>
  </si>
  <si>
    <t>16 Shelves w/ 30120SCLAR  Shelf Bins</t>
  </si>
  <si>
    <t>16 Shelves w/ 30130SCLAR  Shelf Bins</t>
  </si>
  <si>
    <t>16 Shelves w/ 30150SCLAR  Shelf Bins</t>
  </si>
  <si>
    <t>16 Shelves w/ 30170SCLAR  Shelf Bins</t>
  </si>
  <si>
    <r>
      <t>8 Shelves w/ 30040</t>
    </r>
    <r>
      <rPr>
        <sz val="14"/>
        <rFont val="Arial"/>
        <family val="2"/>
      </rPr>
      <t xml:space="preserve"> </t>
    </r>
    <r>
      <rPr>
        <sz val="15"/>
        <rFont val="Arial"/>
        <family val="2"/>
      </rPr>
      <t>ShelfMax</t>
    </r>
  </si>
  <si>
    <r>
      <t xml:space="preserve">8 Shelves w/ 30080 </t>
    </r>
    <r>
      <rPr>
        <sz val="15"/>
        <rFont val="Arial"/>
        <family val="2"/>
      </rPr>
      <t>ShelfMax</t>
    </r>
  </si>
  <si>
    <r>
      <t xml:space="preserve">8 Shelves w/ 30090 </t>
    </r>
    <r>
      <rPr>
        <sz val="15"/>
        <rFont val="Arial"/>
        <family val="2"/>
      </rPr>
      <t>ShelfMax</t>
    </r>
  </si>
  <si>
    <r>
      <t xml:space="preserve">8 Shelves w/ 30010 </t>
    </r>
    <r>
      <rPr>
        <sz val="15"/>
        <rFont val="Arial"/>
        <family val="2"/>
      </rPr>
      <t>ShelfMax</t>
    </r>
  </si>
  <si>
    <r>
      <t>8 Shelves w/ 30040 &amp; 30090</t>
    </r>
    <r>
      <rPr>
        <sz val="16"/>
        <rFont val="Arial"/>
        <family val="2"/>
      </rPr>
      <t xml:space="preserve"> ShelfMax</t>
    </r>
  </si>
  <si>
    <r>
      <t>16 Shelves w/ 30040</t>
    </r>
    <r>
      <rPr>
        <sz val="16"/>
        <rFont val="Arial"/>
        <family val="2"/>
      </rPr>
      <t xml:space="preserve"> ShelfMax</t>
    </r>
  </si>
  <si>
    <t>16 Shelves w/ 30080 ShelfMax</t>
  </si>
  <si>
    <t>16 Shelves w/ 30090 ShelfMax</t>
  </si>
  <si>
    <t>16 Shelves w/ 30010 ShelfMax</t>
  </si>
  <si>
    <r>
      <t>16 Shelves w/ 30040 &amp; 30090</t>
    </r>
    <r>
      <rPr>
        <sz val="11"/>
        <rFont val="Arial"/>
        <family val="2"/>
      </rPr>
      <t xml:space="preserve"> </t>
    </r>
    <r>
      <rPr>
        <sz val="16"/>
        <rFont val="Arial"/>
        <family val="2"/>
      </rPr>
      <t>ShelfMax</t>
    </r>
  </si>
  <si>
    <t>Single-Sided, 8 Shelves w/ 30312 System Bins</t>
  </si>
  <si>
    <t>Double-Sided, 16 Shelves w/ 30312 System Bins</t>
  </si>
  <si>
    <t>Single-Sided, 8 Shelves w/ 36442Blue Indicator Bins</t>
  </si>
  <si>
    <t>Single-Sided, 8 Shelves w/ 36462Blue Indicator Bins</t>
  </si>
  <si>
    <t xml:space="preserve">Specify Color of Bins when ordering. Y= Yellow, R = Red, B = Blue, G = Green, W = White, GRY = Grey, CRY = Crystal Clear.  One color per unit.  </t>
  </si>
  <si>
    <t>Shelving w/ 30312 System Bins</t>
  </si>
  <si>
    <t>Clear 18" Deep Single-Sided Shelf Bins, ShelfMax Pick Rack  - 18" D x 36" W x 60" H</t>
  </si>
  <si>
    <t>Clear 18" Deep Double-Sided Shelf Bin, ShelfMax Pick Rack Systems - 36" D x 36" W x 60" H</t>
  </si>
  <si>
    <t>8 Shelves with 31142 AkroDrawers</t>
  </si>
  <si>
    <t>8 Shelves with 31112 AkroDrawers</t>
  </si>
  <si>
    <t>8 Shelves with 31162 AkroDrawers</t>
  </si>
  <si>
    <t>8 Shelves with 31182 AkroDrawers</t>
  </si>
  <si>
    <t>8 Shelves with 31142, 31162 &amp; 31182 AkroDrawers</t>
  </si>
  <si>
    <t>16 Shelves with 31142 AkroDrawers</t>
  </si>
  <si>
    <t>16 Shelves with 31112 AkroDrawers</t>
  </si>
  <si>
    <t>16 Shelves with 31162 AkroDrawers</t>
  </si>
  <si>
    <t>16 Shelves with 31182 AkroDrawers</t>
  </si>
  <si>
    <t>16 Shelves with 31142, 31162 &amp; 31182 AkroDrawers</t>
  </si>
  <si>
    <t>Shelving w/ 30120 Shelf Bins</t>
  </si>
  <si>
    <t>Shelving w/ 30150 Shelf Bins</t>
  </si>
  <si>
    <t>APRBENCH040</t>
  </si>
  <si>
    <t>APRBENCH090</t>
  </si>
  <si>
    <t>APRBENCH010</t>
  </si>
  <si>
    <t xml:space="preserve"> Specify Color of Bins when ordering. Y= Yellow, R = Red, B = Blue, G = Green, W = White, GRY = Grey, CRY = Crystal Clear.  One color per unit.  </t>
  </si>
  <si>
    <t>18" Deep Single-Sided Shelf Bins, ShelfMax, Indicator, System Bins, AkroDrawers  Pick Rack Systems - 18" D x 36" W x 60" H</t>
  </si>
  <si>
    <t>18" Deep Double-Sided Shelf Bins, ShelfMax, Indicator, System Bins, AkroDrawers Pick Rack Systems - 36" D x 36" W x 60" H</t>
  </si>
  <si>
    <t>Clear 12" Deep Double-Sided Shelf Bin &amp; ShelfMax Pick Rack Systems - 24" D x 36" W x 60" H</t>
  </si>
  <si>
    <t>Clear 12" Deep Single-Sided Shelf Bin &amp; ShelfMax Pick Rack Systems - 12" D x 36" W x 60" H</t>
  </si>
  <si>
    <t>12" Deep Single-Sided Shelf Bin, ShelfMax, Indicator, System Bin Pick Rack Systems - 12" D x 36" W x 60" H</t>
  </si>
  <si>
    <t>144</t>
  </si>
  <si>
    <t>12" Deep Double-Sided Shelf Bin, ShelfMax, Indicator, System Bin, AkroDrawer Pick Rack Systems - 24" D x 36" W x 60" H</t>
  </si>
  <si>
    <t>64 / 40</t>
  </si>
  <si>
    <t>32 / 20</t>
  </si>
  <si>
    <t>APRS110</t>
  </si>
  <si>
    <t>APRS120</t>
  </si>
  <si>
    <t>APRS130</t>
  </si>
  <si>
    <t>APRS150</t>
  </si>
  <si>
    <t>APRS170</t>
  </si>
  <si>
    <t>APRD110</t>
  </si>
  <si>
    <t>APRD120</t>
  </si>
  <si>
    <t>APRD130</t>
  </si>
  <si>
    <t>APRD150</t>
  </si>
  <si>
    <t>APRD170</t>
  </si>
  <si>
    <t>36 / 48 / 16</t>
  </si>
  <si>
    <t>18 / 24 / 8</t>
  </si>
  <si>
    <t xml:space="preserve">16 Shelves w/ 30040SCLAR ShelfMax </t>
  </si>
  <si>
    <t xml:space="preserve">16 Shelves w/ 30080SCLAR ShelfMax </t>
  </si>
  <si>
    <t xml:space="preserve">16 Shelves w/ 30090SCLAR ShelfMax </t>
  </si>
  <si>
    <t xml:space="preserve">16 Shelves w/ 30010SCLAR ShelfMax </t>
  </si>
  <si>
    <t xml:space="preserve">16 Shelves w/ 30040SCLAR/30090SCLAR ShelfMax </t>
  </si>
  <si>
    <t>8 Shelves w/ 30110SCLAR Shelf Bins</t>
  </si>
  <si>
    <t>8 Shelves w/ 30120SCLAR Shelf Bins</t>
  </si>
  <si>
    <t>8 Shelves w/ 30130SCLAR Shelf Bins</t>
  </si>
  <si>
    <t>8 Shelves w/ 30150SCLAR Shelf Bins</t>
  </si>
  <si>
    <t>8 Shelves w/ 30170SCLAR Shelf Bins</t>
  </si>
  <si>
    <t>8 Shelves w/ 30040SCLAR ShelfMax</t>
  </si>
  <si>
    <t>8 Shelves w/ 30080SCLAR ShelfMax</t>
  </si>
  <si>
    <t>8 Shelves w/ 30090SCLAR ShelfMax</t>
  </si>
  <si>
    <t>8 Shelves w/ 30010SCLAR ShelfMax</t>
  </si>
  <si>
    <t>16 Shelves w/ 30040SCLAR/30090SCLAR ShelfMax</t>
  </si>
  <si>
    <t xml:space="preserve">Shelving w/ 30040 ShelfMax </t>
  </si>
  <si>
    <t xml:space="preserve">Shelving w/ 30090 ShelfMax </t>
  </si>
  <si>
    <t xml:space="preserve">Shelving w/ 30010 ShelfMax </t>
  </si>
  <si>
    <t>39 Series Colors: Gray, Blue  39120 also available in Red, Green.  Carton Quantities Only. Specify Color When Ordering.</t>
  </si>
  <si>
    <r>
      <rPr>
        <b/>
        <sz val="16"/>
        <rFont val="Rockwell"/>
        <family val="1"/>
      </rPr>
      <t>I</t>
    </r>
    <r>
      <rPr>
        <b/>
        <sz val="16"/>
        <rFont val="Arial"/>
        <family val="2"/>
      </rPr>
      <t>8048</t>
    </r>
  </si>
  <si>
    <r>
      <rPr>
        <b/>
        <sz val="16"/>
        <rFont val="Rockwell"/>
        <family val="1"/>
      </rPr>
      <t>I</t>
    </r>
    <r>
      <rPr>
        <b/>
        <sz val="16"/>
        <rFont val="Arial"/>
        <family val="2"/>
      </rPr>
      <t>8049</t>
    </r>
  </si>
  <si>
    <r>
      <rPr>
        <b/>
        <sz val="16"/>
        <rFont val="Rockwell"/>
        <family val="1"/>
      </rPr>
      <t>I</t>
    </r>
    <r>
      <rPr>
        <b/>
        <sz val="16"/>
        <rFont val="Arial"/>
        <family val="2"/>
      </rPr>
      <t>8050</t>
    </r>
  </si>
  <si>
    <r>
      <rPr>
        <b/>
        <sz val="16"/>
        <rFont val="Arial"/>
        <family val="2"/>
      </rPr>
      <t xml:space="preserve">R1S8MR3060LU     </t>
    </r>
    <r>
      <rPr>
        <sz val="16"/>
        <rFont val="Arial"/>
        <family val="2"/>
      </rPr>
      <t xml:space="preserve">         2 Shelf - Vertical Handle</t>
    </r>
  </si>
  <si>
    <r>
      <rPr>
        <b/>
        <sz val="16"/>
        <rFont val="Arial"/>
        <family val="2"/>
      </rPr>
      <t xml:space="preserve">R1S8MR3048LU </t>
    </r>
    <r>
      <rPr>
        <sz val="16"/>
        <rFont val="Arial"/>
        <family val="2"/>
      </rPr>
      <t xml:space="preserve">             2 Shelf - Vertical Handle</t>
    </r>
  </si>
  <si>
    <r>
      <rPr>
        <b/>
        <sz val="16"/>
        <rFont val="Arial"/>
        <family val="2"/>
      </rPr>
      <t xml:space="preserve">R1S8MR2448LU </t>
    </r>
    <r>
      <rPr>
        <sz val="16"/>
        <rFont val="Arial"/>
        <family val="2"/>
      </rPr>
      <t xml:space="preserve">             2 Shelf - Vertical Handle</t>
    </r>
  </si>
  <si>
    <r>
      <rPr>
        <b/>
        <sz val="16"/>
        <rFont val="Arial"/>
        <family val="2"/>
      </rPr>
      <t xml:space="preserve">R1S8MR2436LU </t>
    </r>
    <r>
      <rPr>
        <sz val="16"/>
        <rFont val="Arial"/>
        <family val="2"/>
      </rPr>
      <t xml:space="preserve">             2 Shelf - Vertical Handle</t>
    </r>
  </si>
  <si>
    <r>
      <rPr>
        <b/>
        <sz val="16"/>
        <rFont val="Arial"/>
        <family val="2"/>
      </rPr>
      <t xml:space="preserve">R1S5HR3060LU </t>
    </r>
    <r>
      <rPr>
        <sz val="16"/>
        <rFont val="Arial"/>
        <family val="2"/>
      </rPr>
      <t xml:space="preserve">             2 Shelf - Vertical Handle</t>
    </r>
  </si>
  <si>
    <r>
      <rPr>
        <b/>
        <sz val="16"/>
        <rFont val="Arial"/>
        <family val="2"/>
      </rPr>
      <t xml:space="preserve">R1S5HR3048LU  </t>
    </r>
    <r>
      <rPr>
        <sz val="16"/>
        <rFont val="Arial"/>
        <family val="2"/>
      </rPr>
      <t xml:space="preserve">            2 Shelf - Vertical Handle</t>
    </r>
  </si>
  <si>
    <r>
      <rPr>
        <b/>
        <sz val="16"/>
        <rFont val="Arial"/>
        <family val="2"/>
      </rPr>
      <t xml:space="preserve">R1S5HR2448LU  </t>
    </r>
    <r>
      <rPr>
        <sz val="16"/>
        <rFont val="Arial"/>
        <family val="2"/>
      </rPr>
      <t xml:space="preserve">            2 Shelf - Vertical Handle</t>
    </r>
  </si>
  <si>
    <r>
      <rPr>
        <b/>
        <sz val="16"/>
        <rFont val="Arial"/>
        <family val="2"/>
      </rPr>
      <t xml:space="preserve">R2ST5HR1830LU </t>
    </r>
    <r>
      <rPr>
        <sz val="16"/>
        <rFont val="Arial"/>
        <family val="2"/>
      </rPr>
      <t xml:space="preserve">          2 Shelf - Horizontal Tube Handle</t>
    </r>
  </si>
  <si>
    <r>
      <rPr>
        <b/>
        <sz val="16"/>
        <rFont val="Arial"/>
        <family val="2"/>
      </rPr>
      <t>R3ST5HR2436LU</t>
    </r>
    <r>
      <rPr>
        <sz val="16"/>
        <rFont val="Arial"/>
        <family val="2"/>
      </rPr>
      <t xml:space="preserve">           3 Shelf - Horizontal Tube Handle</t>
    </r>
  </si>
  <si>
    <r>
      <rPr>
        <b/>
        <sz val="16"/>
        <rFont val="Arial"/>
        <family val="2"/>
      </rPr>
      <t>R3ST5HR2448LU</t>
    </r>
    <r>
      <rPr>
        <sz val="16"/>
        <rFont val="Arial"/>
        <family val="2"/>
      </rPr>
      <t xml:space="preserve">           3 Shelf - Horizontal Tube Handle</t>
    </r>
  </si>
  <si>
    <r>
      <rPr>
        <b/>
        <sz val="16"/>
        <rFont val="Arial"/>
        <family val="2"/>
      </rPr>
      <t>R3ST5HR3048LU</t>
    </r>
    <r>
      <rPr>
        <sz val="16"/>
        <rFont val="Arial"/>
        <family val="2"/>
      </rPr>
      <t xml:space="preserve">           3 Shelf - Horizontal Tube Handle</t>
    </r>
  </si>
  <si>
    <r>
      <rPr>
        <b/>
        <sz val="16"/>
        <rFont val="Arial"/>
        <family val="2"/>
      </rPr>
      <t xml:space="preserve">R3ST5HR3060LU  </t>
    </r>
    <r>
      <rPr>
        <sz val="16"/>
        <rFont val="Arial"/>
        <family val="2"/>
      </rPr>
      <t xml:space="preserve">         3 Shelf - Horizontal Tube Handle</t>
    </r>
  </si>
  <si>
    <r>
      <rPr>
        <b/>
        <sz val="16"/>
        <rFont val="Arial"/>
        <family val="2"/>
      </rPr>
      <t>R4ST5HR2436LU</t>
    </r>
    <r>
      <rPr>
        <sz val="16"/>
        <rFont val="Arial"/>
        <family val="2"/>
      </rPr>
      <t xml:space="preserve">           4 Shelf - Horizontal Tube Handle</t>
    </r>
  </si>
  <si>
    <r>
      <rPr>
        <b/>
        <sz val="16"/>
        <rFont val="Arial"/>
        <family val="2"/>
      </rPr>
      <t>R4ST5HR2448LU</t>
    </r>
    <r>
      <rPr>
        <sz val="16"/>
        <rFont val="Arial"/>
        <family val="2"/>
      </rPr>
      <t xml:space="preserve">           4 Shelf - Horizontal Tube Handle</t>
    </r>
  </si>
  <si>
    <r>
      <rPr>
        <b/>
        <sz val="16"/>
        <rFont val="Arial"/>
        <family val="2"/>
      </rPr>
      <t>R4ST5HR3048LU</t>
    </r>
    <r>
      <rPr>
        <sz val="16"/>
        <rFont val="Arial"/>
        <family val="2"/>
      </rPr>
      <t xml:space="preserve">           4 Shelf - Horizontal Tube Handle</t>
    </r>
  </si>
  <si>
    <r>
      <rPr>
        <b/>
        <sz val="16"/>
        <rFont val="Arial"/>
        <family val="2"/>
      </rPr>
      <t>R4ST5HR3060LU</t>
    </r>
    <r>
      <rPr>
        <sz val="16"/>
        <rFont val="Arial"/>
        <family val="2"/>
      </rPr>
      <t xml:space="preserve">           4 Shelf - Horizontal Tube Handle</t>
    </r>
  </si>
  <si>
    <r>
      <rPr>
        <b/>
        <sz val="16"/>
        <rFont val="Arial"/>
        <family val="2"/>
      </rPr>
      <t>R4ST8MR2436LU</t>
    </r>
    <r>
      <rPr>
        <sz val="16"/>
        <rFont val="Arial"/>
        <family val="2"/>
      </rPr>
      <t xml:space="preserve">           4 Shelf - Horizontal Tube Handle</t>
    </r>
  </si>
  <si>
    <r>
      <rPr>
        <b/>
        <sz val="16"/>
        <rFont val="Arial"/>
        <family val="2"/>
      </rPr>
      <t>R4ST8MR2448LU</t>
    </r>
    <r>
      <rPr>
        <sz val="16"/>
        <rFont val="Arial"/>
        <family val="2"/>
      </rPr>
      <t xml:space="preserve">           4 Shelf - Horizontal Tube Handle</t>
    </r>
  </si>
  <si>
    <r>
      <rPr>
        <b/>
        <sz val="16"/>
        <rFont val="Arial"/>
        <family val="2"/>
      </rPr>
      <t>R4ST8MR3048LU</t>
    </r>
    <r>
      <rPr>
        <sz val="16"/>
        <rFont val="Arial"/>
        <family val="2"/>
      </rPr>
      <t xml:space="preserve">           4 Shelf - Horizontal Tube Handle</t>
    </r>
  </si>
  <si>
    <r>
      <rPr>
        <b/>
        <sz val="16"/>
        <rFont val="Arial"/>
        <family val="2"/>
      </rPr>
      <t>R4ST8MR3060LU</t>
    </r>
    <r>
      <rPr>
        <sz val="16"/>
        <rFont val="Arial"/>
        <family val="2"/>
      </rPr>
      <t xml:space="preserve">           4 Shelf - Horizontal Tube Handle</t>
    </r>
  </si>
  <si>
    <r>
      <rPr>
        <b/>
        <sz val="16"/>
        <rFont val="Arial"/>
        <family val="2"/>
      </rPr>
      <t>R5ST5HR2436LU</t>
    </r>
    <r>
      <rPr>
        <sz val="16"/>
        <rFont val="Arial"/>
        <family val="2"/>
      </rPr>
      <t xml:space="preserve">            5 Shelf - Horizontal Tube Handle</t>
    </r>
  </si>
  <si>
    <r>
      <rPr>
        <b/>
        <sz val="16"/>
        <rFont val="Arial"/>
        <family val="2"/>
      </rPr>
      <t>R5ST5HR2448LU</t>
    </r>
    <r>
      <rPr>
        <sz val="16"/>
        <rFont val="Arial"/>
        <family val="2"/>
      </rPr>
      <t xml:space="preserve">            5 Shelf - Horizontal Tube Handle</t>
    </r>
  </si>
  <si>
    <r>
      <rPr>
        <b/>
        <sz val="16"/>
        <rFont val="Arial"/>
        <family val="2"/>
      </rPr>
      <t>R5ST5HR3048LU</t>
    </r>
    <r>
      <rPr>
        <sz val="16"/>
        <rFont val="Arial"/>
        <family val="2"/>
      </rPr>
      <t xml:space="preserve">            5 Shelf - Horizontal Tube Handle</t>
    </r>
  </si>
  <si>
    <r>
      <rPr>
        <b/>
        <sz val="16"/>
        <rFont val="Arial"/>
        <family val="2"/>
      </rPr>
      <t>R5ST5HR3060LU</t>
    </r>
    <r>
      <rPr>
        <sz val="16"/>
        <rFont val="Arial"/>
        <family val="2"/>
      </rPr>
      <t xml:space="preserve">            5 Shelf - Horizontal Tube Handle</t>
    </r>
  </si>
  <si>
    <r>
      <rPr>
        <b/>
        <sz val="16"/>
        <rFont val="Arial"/>
        <family val="2"/>
      </rPr>
      <t>R5ST5HR3672LU</t>
    </r>
    <r>
      <rPr>
        <sz val="16"/>
        <rFont val="Arial"/>
        <family val="2"/>
      </rPr>
      <t xml:space="preserve">            5 Shelf - Horizontal Tube Handle</t>
    </r>
  </si>
  <si>
    <r>
      <rPr>
        <b/>
        <sz val="16"/>
        <rFont val="Arial"/>
        <family val="2"/>
      </rPr>
      <t>R5ST8MR2436LU</t>
    </r>
    <r>
      <rPr>
        <sz val="16"/>
        <rFont val="Arial"/>
        <family val="2"/>
      </rPr>
      <t xml:space="preserve">           5 Shelf - Horizontal Tube Handle</t>
    </r>
  </si>
  <si>
    <r>
      <rPr>
        <b/>
        <sz val="16"/>
        <rFont val="Arial"/>
        <family val="2"/>
      </rPr>
      <t>R5ST8MR2448LU</t>
    </r>
    <r>
      <rPr>
        <sz val="16"/>
        <rFont val="Arial"/>
        <family val="2"/>
      </rPr>
      <t xml:space="preserve">           5 Shelf - Horizontal Tube Handle</t>
    </r>
  </si>
  <si>
    <r>
      <rPr>
        <b/>
        <sz val="16"/>
        <rFont val="Arial"/>
        <family val="2"/>
      </rPr>
      <t>R5ST8MR3048LU</t>
    </r>
    <r>
      <rPr>
        <sz val="16"/>
        <rFont val="Arial"/>
        <family val="2"/>
      </rPr>
      <t xml:space="preserve">           5 Shelf - Horizontal Tube Handle</t>
    </r>
  </si>
  <si>
    <r>
      <rPr>
        <b/>
        <sz val="16"/>
        <rFont val="Arial"/>
        <family val="2"/>
      </rPr>
      <t>R5ST8MR3060LU</t>
    </r>
    <r>
      <rPr>
        <sz val="16"/>
        <rFont val="Arial"/>
        <family val="2"/>
      </rPr>
      <t xml:space="preserve">           5 Shelf - Horizontal Tube Handle</t>
    </r>
  </si>
  <si>
    <r>
      <rPr>
        <b/>
        <sz val="16"/>
        <rFont val="Arial"/>
        <family val="2"/>
      </rPr>
      <t>R5ST8MR3672LU</t>
    </r>
    <r>
      <rPr>
        <sz val="16"/>
        <rFont val="Arial"/>
        <family val="2"/>
      </rPr>
      <t xml:space="preserve">           5 Shelf - Horizontal Tube Handle</t>
    </r>
  </si>
  <si>
    <t>AWS244830348BE</t>
  </si>
  <si>
    <t>Wire Shelving w/ 30348</t>
  </si>
  <si>
    <t>42</t>
  </si>
  <si>
    <t>AWS2460M30358</t>
  </si>
  <si>
    <t>Wire Shelving w/ 30358</t>
  </si>
  <si>
    <t>APRSAST00SC</t>
  </si>
  <si>
    <t>APRDAST00SC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</si>
</sst>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7" formatCode="&quot;$&quot;#,##0.00_);\(&quot;$&quot;#,##0.00\)"/>
    <numFmt numFmtId="8" formatCode="&quot;$&quot;#,##0.00_);[Red]\(&quot;$&quot;#,##0.00\)"/>
    <numFmt numFmtId="44" formatCode="_(&quot;$&quot;* #,##0.00_);_(&quot;$&quot;* \(#,##0.00\);_(&quot;$&quot;* &quot;-&quot;??_);_(@_)"/>
    <numFmt numFmtId="164" formatCode="&quot;$&quot;#,##0.00"/>
    <numFmt numFmtId="165" formatCode="0.0"/>
    <numFmt numFmtId="166" formatCode="&quot;$&quot;#,##0.00000_);[Red]\(&quot;$&quot;#,##0.00000\)"/>
    <numFmt numFmtId="167" formatCode="0.0%"/>
  </numFmts>
  <fonts count="63" x14ac:knownFonts="1">
    <font>
      <sz val="10"/>
      <name val="Verdana"/>
    </font>
    <font>
      <sz val="10"/>
      <name val="Verdana"/>
      <family val="2"/>
    </font>
    <font>
      <sz val="12"/>
      <name val="Arial"/>
      <family val="2"/>
    </font>
    <font>
      <b/>
      <sz val="12"/>
      <name val="Arial"/>
      <family val="2"/>
    </font>
    <font>
      <b/>
      <sz val="16"/>
      <name val="Arial"/>
      <family val="2"/>
    </font>
    <font>
      <sz val="10"/>
      <name val="Arial"/>
      <family val="2"/>
    </font>
    <font>
      <u/>
      <sz val="8"/>
      <color indexed="12"/>
      <name val="Verdana"/>
      <family val="2"/>
    </font>
    <font>
      <b/>
      <i/>
      <sz val="16"/>
      <name val="Arial"/>
      <family val="2"/>
    </font>
    <font>
      <sz val="16"/>
      <name val="Arial"/>
      <family val="2"/>
    </font>
    <font>
      <i/>
      <sz val="16"/>
      <name val="Arial"/>
      <family val="2"/>
    </font>
    <font>
      <b/>
      <sz val="18"/>
      <name val="Arial"/>
      <family val="2"/>
    </font>
    <font>
      <b/>
      <sz val="20"/>
      <name val="Arial"/>
      <family val="2"/>
    </font>
    <font>
      <b/>
      <vertAlign val="superscript"/>
      <sz val="20"/>
      <name val="Arial"/>
      <family val="2"/>
    </font>
    <font>
      <b/>
      <sz val="24"/>
      <name val="Arial"/>
      <family val="2"/>
    </font>
    <font>
      <b/>
      <i/>
      <sz val="18"/>
      <name val="Arial"/>
      <family val="2"/>
    </font>
    <font>
      <b/>
      <sz val="16"/>
      <name val="Arial"/>
      <family val="2"/>
    </font>
    <font>
      <sz val="16"/>
      <name val="Arial"/>
      <family val="2"/>
    </font>
    <font>
      <b/>
      <i/>
      <sz val="16"/>
      <name val="Arial"/>
      <family val="2"/>
    </font>
    <font>
      <sz val="8"/>
      <name val="Verdana"/>
      <family val="2"/>
    </font>
    <font>
      <b/>
      <sz val="20"/>
      <name val="Arial"/>
      <family val="2"/>
    </font>
    <font>
      <sz val="18"/>
      <name val="Arial"/>
      <family val="2"/>
    </font>
    <font>
      <b/>
      <vertAlign val="superscript"/>
      <sz val="16"/>
      <name val="Arial"/>
      <family val="2"/>
    </font>
    <font>
      <b/>
      <i/>
      <sz val="20"/>
      <name val="Arial"/>
      <family val="2"/>
    </font>
    <font>
      <b/>
      <i/>
      <u/>
      <vertAlign val="superscript"/>
      <sz val="16"/>
      <name val="Arial"/>
      <family val="2"/>
    </font>
    <font>
      <b/>
      <sz val="10"/>
      <name val="Arial"/>
      <family val="2"/>
    </font>
    <font>
      <sz val="10"/>
      <name val="Arial"/>
      <family val="2"/>
    </font>
    <font>
      <b/>
      <sz val="26"/>
      <name val="Arial"/>
      <family val="2"/>
    </font>
    <font>
      <sz val="8"/>
      <name val="Arial"/>
      <family val="2"/>
    </font>
    <font>
      <b/>
      <u/>
      <sz val="18"/>
      <name val="Arial"/>
      <family val="2"/>
    </font>
    <font>
      <sz val="18"/>
      <name val="Arial"/>
      <family val="2"/>
    </font>
    <font>
      <b/>
      <u/>
      <sz val="16"/>
      <name val="Arial"/>
      <family val="2"/>
    </font>
    <font>
      <b/>
      <u/>
      <sz val="12"/>
      <name val="Arial"/>
      <family val="2"/>
    </font>
    <font>
      <b/>
      <sz val="22"/>
      <name val="Arial"/>
      <family val="2"/>
    </font>
    <font>
      <b/>
      <i/>
      <u/>
      <sz val="20"/>
      <color indexed="12"/>
      <name val="Arial"/>
      <family val="2"/>
    </font>
    <font>
      <i/>
      <sz val="16"/>
      <name val="Arial"/>
      <family val="2"/>
    </font>
    <font>
      <b/>
      <sz val="16"/>
      <color indexed="8"/>
      <name val="Arial"/>
      <family val="2"/>
    </font>
    <font>
      <b/>
      <u/>
      <sz val="20"/>
      <name val="Arial"/>
      <family val="2"/>
    </font>
    <font>
      <b/>
      <u/>
      <sz val="6"/>
      <name val="Arial"/>
      <family val="2"/>
    </font>
    <font>
      <sz val="12"/>
      <name val="Arial"/>
      <family val="2"/>
    </font>
    <font>
      <i/>
      <sz val="11"/>
      <name val="Arial"/>
      <family val="2"/>
    </font>
    <font>
      <b/>
      <sz val="18"/>
      <name val="Arial"/>
      <family val="2"/>
    </font>
    <font>
      <i/>
      <sz val="18"/>
      <name val="Arial"/>
      <family val="2"/>
    </font>
    <font>
      <sz val="16"/>
      <name val="Arial"/>
      <family val="2"/>
    </font>
    <font>
      <sz val="14"/>
      <name val="Arial"/>
      <family val="2"/>
    </font>
    <font>
      <sz val="15"/>
      <name val="Arial"/>
      <family val="2"/>
    </font>
    <font>
      <sz val="11"/>
      <name val="Arial"/>
      <family val="2"/>
    </font>
    <font>
      <b/>
      <sz val="16"/>
      <name val="Arial"/>
      <family val="2"/>
    </font>
    <font>
      <b/>
      <sz val="10"/>
      <name val="Arial"/>
      <family val="2"/>
    </font>
    <font>
      <sz val="11"/>
      <color theme="1"/>
      <name val="Calibri"/>
      <family val="2"/>
      <scheme val="minor"/>
    </font>
    <font>
      <sz val="16"/>
      <color theme="1"/>
      <name val="Arial"/>
      <family val="2"/>
    </font>
    <font>
      <b/>
      <sz val="16"/>
      <color theme="1"/>
      <name val="Arial"/>
      <family val="2"/>
    </font>
    <font>
      <b/>
      <sz val="16"/>
      <color rgb="FF000000"/>
      <name val="Arial"/>
      <family val="2"/>
    </font>
    <font>
      <b/>
      <sz val="16"/>
      <color rgb="FF000000"/>
      <name val="Calibri"/>
      <family val="2"/>
    </font>
    <font>
      <b/>
      <sz val="20"/>
      <name val="Calibri"/>
      <family val="2"/>
    </font>
    <font>
      <u/>
      <sz val="10"/>
      <color theme="11"/>
      <name val="Verdana"/>
      <family val="2"/>
    </font>
    <font>
      <b/>
      <sz val="20"/>
      <name val="Symbol"/>
      <family val="1"/>
      <charset val="2"/>
    </font>
    <font>
      <sz val="16"/>
      <name val="Symbol"/>
      <family val="1"/>
      <charset val="2"/>
    </font>
    <font>
      <sz val="16"/>
      <color rgb="FF000000"/>
      <name val="Arial"/>
      <family val="2"/>
    </font>
    <font>
      <b/>
      <sz val="14"/>
      <name val="Arial"/>
      <family val="2"/>
    </font>
    <font>
      <i/>
      <sz val="20"/>
      <name val="Arial"/>
      <family val="2"/>
    </font>
    <font>
      <sz val="16"/>
      <name val="Verdana"/>
      <family val="2"/>
    </font>
    <font>
      <b/>
      <i/>
      <sz val="14"/>
      <name val="Verdana"/>
      <family val="2"/>
    </font>
    <font>
      <b/>
      <sz val="16"/>
      <name val="Rockwell"/>
      <family val="1"/>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BFBFBF"/>
        <bgColor rgb="FF000000"/>
      </patternFill>
    </fill>
    <fill>
      <patternFill patternType="solid">
        <fgColor rgb="FFC6C6C6"/>
        <bgColor rgb="FF000000"/>
      </patternFill>
    </fill>
    <fill>
      <patternFill patternType="solid">
        <fgColor theme="0"/>
        <bgColor rgb="FF000000"/>
      </patternFill>
    </fill>
    <fill>
      <patternFill patternType="solid">
        <fgColor theme="0" tint="-0.249977111117893"/>
        <bgColor rgb="FF000000"/>
      </patternFill>
    </fill>
    <fill>
      <patternFill patternType="solid">
        <fgColor rgb="FFF2DCDB"/>
        <bgColor rgb="FF000000"/>
      </patternFill>
    </fill>
    <fill>
      <patternFill patternType="solid">
        <fgColor theme="5" tint="0.79998168889431442"/>
        <bgColor rgb="FF000000"/>
      </patternFill>
    </fill>
    <fill>
      <patternFill patternType="solid">
        <fgColor rgb="FFD9D9D9"/>
        <bgColor rgb="FF000000"/>
      </patternFill>
    </fill>
  </fills>
  <borders count="11">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bottom style="medium">
        <color auto="1"/>
      </bottom>
      <diagonal/>
    </border>
    <border>
      <left/>
      <right style="thin">
        <color auto="1"/>
      </right>
      <top style="thin">
        <color auto="1"/>
      </top>
      <bottom/>
      <diagonal/>
    </border>
  </borders>
  <cellStyleXfs count="149">
    <xf numFmtId="49" fontId="0" fillId="0" borderId="0" applyFont="0" applyFill="0" applyBorder="0" applyAlignment="0" applyProtection="0"/>
    <xf numFmtId="7" fontId="1" fillId="0" borderId="0" applyFont="0" applyFill="0" applyBorder="0" applyAlignment="0" applyProtection="0"/>
    <xf numFmtId="0" fontId="6" fillId="0" borderId="0" applyNumberFormat="0" applyFill="0" applyBorder="0" applyAlignment="0" applyProtection="0">
      <alignment vertical="top"/>
      <protection locked="0"/>
    </xf>
    <xf numFmtId="0" fontId="48" fillId="0" borderId="0"/>
    <xf numFmtId="9" fontId="1" fillId="0" borderId="0" applyFon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xf numFmtId="49" fontId="54" fillId="0" borderId="0" applyNumberFormat="0" applyFill="0" applyBorder="0" applyAlignment="0" applyProtection="0"/>
  </cellStyleXfs>
  <cellXfs count="1316">
    <xf numFmtId="49" fontId="0" fillId="0" borderId="0" xfId="0"/>
    <xf numFmtId="44" fontId="2" fillId="0" borderId="0" xfId="0" applyNumberFormat="1" applyFont="1" applyAlignment="1"/>
    <xf numFmtId="49" fontId="5" fillId="0" borderId="0" xfId="0" applyFont="1" applyAlignment="1"/>
    <xf numFmtId="1" fontId="5" fillId="0" borderId="0" xfId="0" applyNumberFormat="1" applyFont="1" applyAlignment="1"/>
    <xf numFmtId="49" fontId="5" fillId="0" borderId="0" xfId="0" applyFont="1"/>
    <xf numFmtId="44" fontId="5" fillId="0" borderId="0" xfId="0" applyNumberFormat="1" applyFont="1" applyAlignment="1">
      <alignment horizontal="center"/>
    </xf>
    <xf numFmtId="49" fontId="4" fillId="0" borderId="0" xfId="0" applyFont="1" applyFill="1" applyBorder="1" applyAlignment="1" applyProtection="1">
      <alignment horizontal="left"/>
    </xf>
    <xf numFmtId="49" fontId="5" fillId="0" borderId="0" xfId="0" applyFont="1" applyAlignment="1">
      <alignment horizontal="center"/>
    </xf>
    <xf numFmtId="49" fontId="8" fillId="0" borderId="0" xfId="0" applyFont="1"/>
    <xf numFmtId="44" fontId="8" fillId="0" borderId="0" xfId="0" applyNumberFormat="1" applyFont="1" applyFill="1" applyBorder="1" applyAlignment="1" applyProtection="1">
      <alignment horizontal="center"/>
    </xf>
    <xf numFmtId="49" fontId="4" fillId="0" borderId="0" xfId="0" applyFont="1" applyBorder="1" applyAlignment="1" applyProtection="1">
      <alignment horizontal="left"/>
    </xf>
    <xf numFmtId="44" fontId="8" fillId="0" borderId="0" xfId="0" applyNumberFormat="1" applyFont="1" applyBorder="1" applyAlignment="1"/>
    <xf numFmtId="49" fontId="8" fillId="0" borderId="0" xfId="0" applyFont="1" applyBorder="1" applyAlignment="1" applyProtection="1">
      <alignment horizontal="left"/>
    </xf>
    <xf numFmtId="49" fontId="8" fillId="0" borderId="0" xfId="0" applyFont="1" applyBorder="1" applyAlignment="1" applyProtection="1">
      <alignment horizontal="center"/>
    </xf>
    <xf numFmtId="1" fontId="8" fillId="0" borderId="0" xfId="0" applyNumberFormat="1" applyFont="1" applyBorder="1" applyAlignment="1" applyProtection="1">
      <alignment horizontal="center"/>
    </xf>
    <xf numFmtId="49" fontId="7" fillId="0" borderId="0" xfId="0" applyFont="1" applyBorder="1" applyAlignment="1" applyProtection="1">
      <alignment horizontal="left"/>
    </xf>
    <xf numFmtId="49" fontId="8" fillId="0" borderId="0" xfId="0" applyFont="1" applyFill="1" applyBorder="1" applyAlignment="1" applyProtection="1">
      <alignment horizontal="left"/>
    </xf>
    <xf numFmtId="49" fontId="4" fillId="0" borderId="1" xfId="0" applyFont="1" applyFill="1" applyBorder="1" applyAlignment="1" applyProtection="1">
      <alignment horizontal="left"/>
    </xf>
    <xf numFmtId="49" fontId="4" fillId="0" borderId="1" xfId="0" applyFont="1" applyBorder="1" applyAlignment="1" applyProtection="1">
      <alignment horizontal="left"/>
    </xf>
    <xf numFmtId="44" fontId="8" fillId="0" borderId="1" xfId="0" applyNumberFormat="1" applyFont="1" applyFill="1" applyBorder="1" applyAlignment="1" applyProtection="1">
      <alignment horizontal="center"/>
    </xf>
    <xf numFmtId="49" fontId="8" fillId="0" borderId="1" xfId="0" applyFont="1" applyFill="1" applyBorder="1" applyAlignment="1" applyProtection="1">
      <alignment horizontal="left"/>
    </xf>
    <xf numFmtId="49" fontId="8" fillId="0" borderId="1" xfId="0" applyFont="1" applyFill="1" applyBorder="1" applyAlignment="1" applyProtection="1">
      <alignment horizontal="center"/>
    </xf>
    <xf numFmtId="1" fontId="8" fillId="0" borderId="1" xfId="0" applyNumberFormat="1" applyFont="1" applyFill="1" applyBorder="1" applyAlignment="1" applyProtection="1">
      <alignment horizontal="center"/>
    </xf>
    <xf numFmtId="49" fontId="8" fillId="0" borderId="1" xfId="0" applyFont="1" applyBorder="1" applyAlignment="1" applyProtection="1">
      <alignment horizontal="left"/>
    </xf>
    <xf numFmtId="49" fontId="8" fillId="0" borderId="1" xfId="0" applyFont="1" applyBorder="1" applyAlignment="1" applyProtection="1">
      <alignment horizontal="center"/>
    </xf>
    <xf numFmtId="1" fontId="8" fillId="0" borderId="1" xfId="0" applyNumberFormat="1" applyFont="1" applyBorder="1" applyAlignment="1" applyProtection="1">
      <alignment horizontal="center"/>
    </xf>
    <xf numFmtId="49" fontId="14" fillId="0" borderId="0" xfId="0" applyFont="1"/>
    <xf numFmtId="49" fontId="8" fillId="0" borderId="0" xfId="0" applyFont="1" applyFill="1" applyBorder="1" applyAlignment="1" applyProtection="1">
      <alignment horizontal="center"/>
    </xf>
    <xf numFmtId="1" fontId="8" fillId="0" borderId="0" xfId="0" applyNumberFormat="1" applyFont="1" applyFill="1" applyBorder="1" applyAlignment="1" applyProtection="1">
      <alignment horizontal="center"/>
    </xf>
    <xf numFmtId="49" fontId="4" fillId="2" borderId="0" xfId="0" applyFont="1" applyFill="1" applyBorder="1" applyAlignment="1" applyProtection="1">
      <alignment horizontal="left"/>
    </xf>
    <xf numFmtId="49" fontId="8" fillId="2" borderId="0" xfId="0" applyFont="1" applyFill="1" applyBorder="1" applyAlignment="1" applyProtection="1">
      <alignment horizontal="left"/>
    </xf>
    <xf numFmtId="49" fontId="8" fillId="2" borderId="0" xfId="0" applyFont="1" applyFill="1" applyBorder="1" applyAlignment="1" applyProtection="1">
      <alignment horizontal="center"/>
    </xf>
    <xf numFmtId="1" fontId="8" fillId="2" borderId="0" xfId="0" applyNumberFormat="1" applyFont="1" applyFill="1" applyBorder="1" applyAlignment="1" applyProtection="1">
      <alignment horizontal="center"/>
    </xf>
    <xf numFmtId="44" fontId="8" fillId="2" borderId="0" xfId="0" applyNumberFormat="1" applyFont="1" applyFill="1" applyBorder="1" applyAlignment="1" applyProtection="1">
      <alignment horizontal="center"/>
    </xf>
    <xf numFmtId="49" fontId="4" fillId="2" borderId="1" xfId="0" applyFont="1" applyFill="1" applyBorder="1" applyAlignment="1" applyProtection="1">
      <alignment horizontal="left"/>
    </xf>
    <xf numFmtId="49" fontId="8" fillId="2" borderId="1" xfId="0" applyFont="1" applyFill="1" applyBorder="1" applyAlignment="1" applyProtection="1">
      <alignment horizontal="center"/>
    </xf>
    <xf numFmtId="1" fontId="8" fillId="2" borderId="1" xfId="0" applyNumberFormat="1" applyFont="1" applyFill="1" applyBorder="1" applyAlignment="1" applyProtection="1">
      <alignment horizontal="center"/>
    </xf>
    <xf numFmtId="44" fontId="8" fillId="2" borderId="1" xfId="0" applyNumberFormat="1" applyFont="1" applyFill="1" applyBorder="1" applyAlignment="1" applyProtection="1">
      <alignment horizontal="center"/>
    </xf>
    <xf numFmtId="49" fontId="8" fillId="2" borderId="0" xfId="0" applyNumberFormat="1" applyFont="1" applyFill="1" applyBorder="1" applyAlignment="1" applyProtection="1">
      <alignment horizontal="center"/>
    </xf>
    <xf numFmtId="44" fontId="5" fillId="0" borderId="0" xfId="0" applyNumberFormat="1" applyFont="1"/>
    <xf numFmtId="49" fontId="5" fillId="0" borderId="0" xfId="0" applyFont="1" applyFill="1"/>
    <xf numFmtId="7" fontId="8" fillId="2" borderId="0" xfId="1" applyNumberFormat="1" applyFont="1" applyFill="1" applyBorder="1" applyAlignment="1">
      <alignment horizontal="right"/>
    </xf>
    <xf numFmtId="7" fontId="8" fillId="0" borderId="0" xfId="1" applyNumberFormat="1" applyFont="1" applyBorder="1" applyAlignment="1">
      <alignment horizontal="right"/>
    </xf>
    <xf numFmtId="7" fontId="8" fillId="0" borderId="0" xfId="1" applyNumberFormat="1" applyFont="1" applyFill="1" applyBorder="1" applyAlignment="1">
      <alignment horizontal="right"/>
    </xf>
    <xf numFmtId="7" fontId="8" fillId="2" borderId="0" xfId="0" applyNumberFormat="1" applyFont="1" applyFill="1" applyBorder="1" applyAlignment="1">
      <alignment horizontal="right"/>
    </xf>
    <xf numFmtId="7" fontId="8" fillId="0" borderId="0" xfId="0" applyNumberFormat="1" applyFont="1" applyBorder="1" applyAlignment="1">
      <alignment horizontal="right"/>
    </xf>
    <xf numFmtId="7" fontId="8" fillId="0" borderId="1" xfId="0" applyNumberFormat="1" applyFont="1" applyBorder="1" applyAlignment="1">
      <alignment horizontal="right"/>
    </xf>
    <xf numFmtId="7" fontId="8" fillId="0" borderId="0" xfId="0" applyNumberFormat="1" applyFont="1" applyFill="1" applyBorder="1" applyAlignment="1" applyProtection="1">
      <alignment horizontal="right"/>
    </xf>
    <xf numFmtId="49" fontId="5" fillId="0" borderId="0" xfId="0" applyFont="1" applyFill="1" applyBorder="1"/>
    <xf numFmtId="49" fontId="16" fillId="0" borderId="0" xfId="0" applyFont="1" applyFill="1" applyBorder="1"/>
    <xf numFmtId="49" fontId="16" fillId="0" borderId="0" xfId="0" applyFont="1" applyBorder="1" applyAlignment="1" applyProtection="1">
      <alignment horizontal="center"/>
    </xf>
    <xf numFmtId="49" fontId="16" fillId="2" borderId="0" xfId="0" applyFont="1" applyFill="1" applyBorder="1" applyAlignment="1" applyProtection="1">
      <alignment horizontal="center"/>
    </xf>
    <xf numFmtId="49" fontId="16" fillId="0" borderId="1" xfId="0" applyFont="1" applyBorder="1" applyAlignment="1" applyProtection="1">
      <alignment horizontal="center"/>
    </xf>
    <xf numFmtId="49" fontId="16" fillId="2" borderId="1" xfId="0" applyFont="1" applyFill="1" applyBorder="1" applyAlignment="1" applyProtection="1">
      <alignment horizontal="center"/>
    </xf>
    <xf numFmtId="7" fontId="8" fillId="0" borderId="0" xfId="1" applyNumberFormat="1" applyFont="1" applyBorder="1" applyAlignment="1">
      <alignment horizontal="center"/>
    </xf>
    <xf numFmtId="44" fontId="3" fillId="0" borderId="0" xfId="0" applyNumberFormat="1" applyFont="1" applyAlignment="1">
      <alignment horizontal="right"/>
    </xf>
    <xf numFmtId="44" fontId="5" fillId="0" borderId="0" xfId="0" applyNumberFormat="1" applyFont="1" applyAlignment="1">
      <alignment horizontal="right"/>
    </xf>
    <xf numFmtId="49" fontId="5" fillId="0" borderId="0" xfId="0" applyFont="1" applyAlignment="1">
      <alignment vertical="center"/>
    </xf>
    <xf numFmtId="49" fontId="4" fillId="0" borderId="1" xfId="0" applyFont="1" applyBorder="1" applyAlignment="1" applyProtection="1">
      <alignment horizontal="center" vertical="center"/>
    </xf>
    <xf numFmtId="44" fontId="4" fillId="0" borderId="1" xfId="0" applyNumberFormat="1" applyFont="1" applyFill="1" applyBorder="1" applyAlignment="1" applyProtection="1">
      <alignment horizontal="right" vertical="center"/>
    </xf>
    <xf numFmtId="49" fontId="10" fillId="0" borderId="1" xfId="0" applyFont="1" applyBorder="1" applyAlignment="1" applyProtection="1">
      <alignment horizontal="left" vertical="center" wrapText="1"/>
    </xf>
    <xf numFmtId="49" fontId="4" fillId="0" borderId="1" xfId="0" applyFont="1" applyBorder="1" applyAlignment="1" applyProtection="1">
      <alignment horizontal="center" vertical="center" wrapText="1"/>
    </xf>
    <xf numFmtId="1" fontId="4" fillId="0" borderId="1" xfId="0" applyNumberFormat="1" applyFont="1" applyBorder="1" applyAlignment="1" applyProtection="1">
      <alignment horizontal="center" vertical="center" wrapText="1"/>
    </xf>
    <xf numFmtId="49" fontId="8" fillId="0" borderId="0" xfId="0" applyNumberFormat="1" applyFont="1" applyBorder="1" applyAlignment="1" applyProtection="1">
      <alignment horizontal="center"/>
    </xf>
    <xf numFmtId="44" fontId="4" fillId="0" borderId="1" xfId="0" applyNumberFormat="1" applyFont="1" applyFill="1" applyBorder="1" applyAlignment="1" applyProtection="1">
      <alignment horizontal="center" vertical="center" wrapText="1"/>
    </xf>
    <xf numFmtId="7" fontId="8" fillId="2" borderId="0" xfId="1" applyNumberFormat="1" applyFont="1" applyFill="1" applyBorder="1" applyAlignment="1">
      <alignment horizontal="center"/>
    </xf>
    <xf numFmtId="7" fontId="8" fillId="0" borderId="0" xfId="1" applyNumberFormat="1" applyFont="1" applyFill="1" applyBorder="1" applyAlignment="1">
      <alignment horizontal="center"/>
    </xf>
    <xf numFmtId="49" fontId="17" fillId="0" borderId="0" xfId="0" applyFont="1" applyBorder="1" applyAlignment="1" applyProtection="1"/>
    <xf numFmtId="49" fontId="11" fillId="0" borderId="0" xfId="0" applyFont="1" applyFill="1" applyBorder="1" applyAlignment="1" applyProtection="1">
      <alignment horizontal="left"/>
    </xf>
    <xf numFmtId="49" fontId="17" fillId="0" borderId="0" xfId="0" applyFont="1" applyFill="1" applyBorder="1" applyAlignment="1" applyProtection="1"/>
    <xf numFmtId="49" fontId="8" fillId="0" borderId="0" xfId="0" applyNumberFormat="1" applyFont="1" applyFill="1" applyBorder="1" applyAlignment="1" applyProtection="1">
      <alignment horizontal="center"/>
    </xf>
    <xf numFmtId="49" fontId="8" fillId="0" borderId="1" xfId="0" applyNumberFormat="1" applyFont="1" applyFill="1" applyBorder="1" applyAlignment="1" applyProtection="1">
      <alignment horizontal="center"/>
    </xf>
    <xf numFmtId="49" fontId="7" fillId="0" borderId="0" xfId="0" applyFont="1" applyFill="1" applyBorder="1" applyAlignment="1" applyProtection="1">
      <alignment horizontal="left"/>
    </xf>
    <xf numFmtId="44" fontId="8" fillId="0" borderId="0" xfId="0" applyNumberFormat="1" applyFont="1" applyFill="1" applyBorder="1" applyAlignment="1"/>
    <xf numFmtId="44" fontId="4" fillId="0" borderId="0" xfId="0" applyNumberFormat="1" applyFont="1" applyFill="1" applyBorder="1" applyAlignment="1">
      <alignment horizontal="right"/>
    </xf>
    <xf numFmtId="49" fontId="16" fillId="0" borderId="0" xfId="0" applyFont="1" applyFill="1" applyBorder="1" applyAlignment="1" applyProtection="1">
      <alignment horizontal="center"/>
    </xf>
    <xf numFmtId="49" fontId="16" fillId="0" borderId="1" xfId="0" applyFont="1" applyFill="1" applyBorder="1" applyAlignment="1" applyProtection="1">
      <alignment horizontal="center"/>
    </xf>
    <xf numFmtId="7" fontId="8" fillId="0" borderId="0" xfId="0" applyNumberFormat="1" applyFont="1" applyFill="1" applyBorder="1" applyAlignment="1">
      <alignment horizontal="right"/>
    </xf>
    <xf numFmtId="1" fontId="5" fillId="0" borderId="0" xfId="0" applyNumberFormat="1" applyFont="1" applyFill="1" applyBorder="1" applyAlignment="1"/>
    <xf numFmtId="44" fontId="2" fillId="0" borderId="0" xfId="0" applyNumberFormat="1" applyFont="1" applyFill="1" applyBorder="1" applyAlignment="1"/>
    <xf numFmtId="44" fontId="4" fillId="0" borderId="0" xfId="0" applyNumberFormat="1" applyFont="1" applyFill="1" applyBorder="1" applyAlignment="1" applyProtection="1">
      <alignment horizontal="right" vertical="center"/>
    </xf>
    <xf numFmtId="44" fontId="4" fillId="0" borderId="0" xfId="0" applyNumberFormat="1" applyFont="1" applyFill="1" applyBorder="1" applyAlignment="1" applyProtection="1">
      <alignment horizontal="center" vertical="center" wrapText="1"/>
    </xf>
    <xf numFmtId="49" fontId="4" fillId="0" borderId="0" xfId="0" applyFont="1" applyBorder="1" applyAlignment="1" applyProtection="1"/>
    <xf numFmtId="7" fontId="8" fillId="2" borderId="0" xfId="0" applyNumberFormat="1" applyFont="1" applyFill="1" applyBorder="1" applyAlignment="1">
      <alignment horizontal="center"/>
    </xf>
    <xf numFmtId="7" fontId="8" fillId="0" borderId="0" xfId="0" applyNumberFormat="1" applyFont="1" applyBorder="1" applyAlignment="1">
      <alignment horizontal="center"/>
    </xf>
    <xf numFmtId="7" fontId="8" fillId="0" borderId="1" xfId="0" applyNumberFormat="1" applyFont="1" applyBorder="1" applyAlignment="1">
      <alignment horizontal="center"/>
    </xf>
    <xf numFmtId="49" fontId="8" fillId="2" borderId="1" xfId="0" applyFont="1" applyFill="1" applyBorder="1" applyAlignment="1" applyProtection="1">
      <alignment horizontal="left"/>
    </xf>
    <xf numFmtId="7" fontId="8" fillId="2" borderId="1" xfId="0" applyNumberFormat="1" applyFont="1" applyFill="1" applyBorder="1" applyAlignment="1">
      <alignment horizontal="right"/>
    </xf>
    <xf numFmtId="7" fontId="8" fillId="2" borderId="1" xfId="0" applyNumberFormat="1" applyFont="1" applyFill="1" applyBorder="1" applyAlignment="1">
      <alignment horizontal="center"/>
    </xf>
    <xf numFmtId="7" fontId="16" fillId="0" borderId="0" xfId="0" applyNumberFormat="1" applyFont="1" applyBorder="1" applyAlignment="1">
      <alignment horizontal="center"/>
    </xf>
    <xf numFmtId="1" fontId="16" fillId="2" borderId="2" xfId="0" applyNumberFormat="1" applyFont="1" applyFill="1" applyBorder="1" applyAlignment="1" applyProtection="1">
      <alignment horizontal="center"/>
    </xf>
    <xf numFmtId="44" fontId="8" fillId="2" borderId="0" xfId="0" applyNumberFormat="1" applyFont="1" applyFill="1" applyBorder="1" applyAlignment="1"/>
    <xf numFmtId="44" fontId="8" fillId="2" borderId="2" xfId="0" applyNumberFormat="1" applyFont="1" applyFill="1" applyBorder="1" applyAlignment="1"/>
    <xf numFmtId="49" fontId="15" fillId="2" borderId="0" xfId="0" applyFont="1" applyFill="1" applyBorder="1" applyAlignment="1" applyProtection="1">
      <alignment horizontal="left"/>
    </xf>
    <xf numFmtId="49" fontId="8" fillId="2" borderId="0" xfId="0" applyNumberFormat="1" applyFont="1" applyFill="1" applyBorder="1" applyAlignment="1" applyProtection="1">
      <alignment horizontal="left"/>
    </xf>
    <xf numFmtId="49" fontId="15" fillId="0" borderId="0" xfId="0" applyFont="1" applyBorder="1" applyAlignment="1" applyProtection="1">
      <alignment horizontal="left"/>
    </xf>
    <xf numFmtId="49" fontId="15" fillId="2" borderId="1" xfId="0" applyFont="1" applyFill="1" applyBorder="1" applyAlignment="1" applyProtection="1">
      <alignment horizontal="left"/>
    </xf>
    <xf numFmtId="49" fontId="17" fillId="0" borderId="0" xfId="0" applyFont="1" applyBorder="1" applyAlignment="1" applyProtection="1">
      <alignment horizontal="left"/>
    </xf>
    <xf numFmtId="49" fontId="16" fillId="0" borderId="0" xfId="0" applyFont="1" applyBorder="1" applyAlignment="1" applyProtection="1">
      <alignment horizontal="left"/>
    </xf>
    <xf numFmtId="44" fontId="8" fillId="2" borderId="1" xfId="0" applyNumberFormat="1" applyFont="1" applyFill="1" applyBorder="1" applyAlignment="1"/>
    <xf numFmtId="49" fontId="15" fillId="0" borderId="1" xfId="0" applyFont="1" applyBorder="1" applyAlignment="1" applyProtection="1">
      <alignment horizontal="left"/>
    </xf>
    <xf numFmtId="44" fontId="8" fillId="0" borderId="1" xfId="0" applyNumberFormat="1" applyFont="1" applyBorder="1" applyAlignment="1"/>
    <xf numFmtId="164" fontId="4" fillId="0" borderId="1" xfId="0" applyNumberFormat="1" applyFont="1" applyFill="1" applyBorder="1" applyAlignment="1" applyProtection="1">
      <alignment horizontal="center" vertical="center" wrapText="1"/>
    </xf>
    <xf numFmtId="164" fontId="4" fillId="2" borderId="0" xfId="1" applyNumberFormat="1" applyFont="1" applyFill="1" applyBorder="1" applyAlignment="1">
      <alignment horizontal="center"/>
    </xf>
    <xf numFmtId="164" fontId="4" fillId="0" borderId="0" xfId="1" applyNumberFormat="1" applyFont="1" applyBorder="1" applyAlignment="1">
      <alignment horizontal="center"/>
    </xf>
    <xf numFmtId="164" fontId="15" fillId="2" borderId="0" xfId="0" applyNumberFormat="1" applyFont="1" applyFill="1" applyBorder="1" applyAlignment="1" applyProtection="1">
      <alignment horizontal="center"/>
    </xf>
    <xf numFmtId="164" fontId="15" fillId="0" borderId="0" xfId="0" applyNumberFormat="1" applyFont="1" applyFill="1" applyBorder="1" applyAlignment="1" applyProtection="1">
      <alignment horizontal="center"/>
    </xf>
    <xf numFmtId="164" fontId="15" fillId="0" borderId="1" xfId="0" applyNumberFormat="1" applyFont="1" applyFill="1" applyBorder="1" applyAlignment="1" applyProtection="1">
      <alignment horizontal="center"/>
    </xf>
    <xf numFmtId="164" fontId="4" fillId="2" borderId="0" xfId="0" applyNumberFormat="1" applyFont="1" applyFill="1" applyBorder="1" applyAlignment="1">
      <alignment horizontal="center"/>
    </xf>
    <xf numFmtId="164" fontId="4" fillId="0" borderId="0" xfId="0" applyNumberFormat="1" applyFont="1" applyBorder="1" applyAlignment="1">
      <alignment horizontal="center"/>
    </xf>
    <xf numFmtId="164" fontId="4" fillId="2" borderId="1" xfId="0" applyNumberFormat="1" applyFont="1" applyFill="1" applyBorder="1" applyAlignment="1">
      <alignment horizontal="center"/>
    </xf>
    <xf numFmtId="164" fontId="15" fillId="2" borderId="0" xfId="0" applyNumberFormat="1" applyFont="1" applyFill="1" applyBorder="1" applyAlignment="1">
      <alignment horizontal="center"/>
    </xf>
    <xf numFmtId="164" fontId="15" fillId="0" borderId="0" xfId="0" applyNumberFormat="1" applyFont="1" applyBorder="1" applyAlignment="1">
      <alignment horizontal="center"/>
    </xf>
    <xf numFmtId="164" fontId="15" fillId="2" borderId="1" xfId="0" applyNumberFormat="1" applyFont="1" applyFill="1" applyBorder="1" applyAlignment="1">
      <alignment horizontal="center"/>
    </xf>
    <xf numFmtId="164" fontId="4" fillId="0" borderId="0" xfId="0" applyNumberFormat="1" applyFont="1" applyFill="1" applyBorder="1" applyAlignment="1" applyProtection="1">
      <alignment horizontal="center" vertical="center" wrapText="1"/>
    </xf>
    <xf numFmtId="164" fontId="4" fillId="0" borderId="0" xfId="1" applyNumberFormat="1" applyFont="1" applyFill="1" applyBorder="1" applyAlignment="1">
      <alignment horizontal="center"/>
    </xf>
    <xf numFmtId="164" fontId="4" fillId="0" borderId="0" xfId="0" applyNumberFormat="1" applyFont="1" applyFill="1" applyBorder="1" applyAlignment="1">
      <alignment horizontal="center"/>
    </xf>
    <xf numFmtId="164" fontId="5" fillId="0" borderId="0" xfId="0" applyNumberFormat="1" applyFont="1"/>
    <xf numFmtId="164" fontId="15" fillId="0" borderId="1" xfId="0" applyNumberFormat="1" applyFont="1" applyBorder="1" applyAlignment="1">
      <alignment horizontal="center"/>
    </xf>
    <xf numFmtId="164" fontId="8" fillId="0" borderId="0" xfId="0" applyNumberFormat="1" applyFont="1" applyBorder="1" applyAlignment="1">
      <alignment horizontal="center"/>
    </xf>
    <xf numFmtId="164" fontId="8" fillId="2" borderId="0" xfId="0" applyNumberFormat="1" applyFont="1" applyFill="1" applyBorder="1" applyAlignment="1">
      <alignment horizontal="center"/>
    </xf>
    <xf numFmtId="164" fontId="8" fillId="0" borderId="1" xfId="0" applyNumberFormat="1" applyFont="1" applyBorder="1" applyAlignment="1">
      <alignment horizontal="center"/>
    </xf>
    <xf numFmtId="49" fontId="16" fillId="2" borderId="0" xfId="0" applyFont="1" applyFill="1" applyBorder="1" applyAlignment="1" applyProtection="1">
      <alignment horizontal="left"/>
    </xf>
    <xf numFmtId="164" fontId="8" fillId="2" borderId="2" xfId="0" applyNumberFormat="1" applyFont="1" applyFill="1" applyBorder="1" applyAlignment="1">
      <alignment horizontal="center"/>
    </xf>
    <xf numFmtId="49" fontId="16" fillId="2" borderId="2" xfId="0" applyFont="1" applyFill="1" applyBorder="1" applyAlignment="1" applyProtection="1">
      <alignment horizontal="left"/>
    </xf>
    <xf numFmtId="49" fontId="8" fillId="2" borderId="2" xfId="0" applyFont="1" applyFill="1" applyBorder="1" applyAlignment="1" applyProtection="1">
      <alignment horizontal="center"/>
    </xf>
    <xf numFmtId="1" fontId="8" fillId="2" borderId="2" xfId="0" applyNumberFormat="1" applyFont="1" applyFill="1" applyBorder="1" applyAlignment="1" applyProtection="1">
      <alignment horizontal="center"/>
    </xf>
    <xf numFmtId="49" fontId="15" fillId="0" borderId="0" xfId="0" applyFont="1" applyFill="1" applyBorder="1" applyAlignment="1" applyProtection="1">
      <alignment horizontal="left"/>
    </xf>
    <xf numFmtId="49" fontId="16" fillId="0" borderId="0" xfId="0" applyFont="1" applyFill="1" applyBorder="1" applyAlignment="1" applyProtection="1">
      <alignment horizontal="left"/>
    </xf>
    <xf numFmtId="49" fontId="16" fillId="2" borderId="0" xfId="0" applyFont="1" applyFill="1" applyAlignment="1">
      <alignment horizontal="center"/>
    </xf>
    <xf numFmtId="49" fontId="16" fillId="0" borderId="1" xfId="0" applyFont="1" applyFill="1" applyBorder="1" applyAlignment="1" applyProtection="1">
      <alignment horizontal="left"/>
    </xf>
    <xf numFmtId="49" fontId="15" fillId="0" borderId="1" xfId="0" applyFont="1" applyFill="1" applyBorder="1" applyAlignment="1" applyProtection="1">
      <alignment horizontal="left"/>
    </xf>
    <xf numFmtId="49" fontId="16" fillId="0" borderId="1" xfId="0" applyFont="1" applyFill="1" applyBorder="1" applyAlignment="1">
      <alignment horizontal="center"/>
    </xf>
    <xf numFmtId="44" fontId="8" fillId="0" borderId="1" xfId="0" applyNumberFormat="1" applyFont="1" applyFill="1" applyBorder="1" applyAlignment="1"/>
    <xf numFmtId="164" fontId="15" fillId="0" borderId="1" xfId="0" applyNumberFormat="1" applyFont="1" applyFill="1" applyBorder="1" applyAlignment="1">
      <alignment horizontal="center"/>
    </xf>
    <xf numFmtId="7" fontId="8" fillId="0" borderId="1" xfId="0" applyNumberFormat="1" applyFont="1" applyFill="1" applyBorder="1" applyAlignment="1">
      <alignment horizontal="center"/>
    </xf>
    <xf numFmtId="164" fontId="8" fillId="2" borderId="1" xfId="0" applyNumberFormat="1" applyFont="1" applyFill="1" applyBorder="1" applyAlignment="1">
      <alignment horizontal="center"/>
    </xf>
    <xf numFmtId="49" fontId="15" fillId="0" borderId="0" xfId="0" applyFont="1" applyFill="1" applyAlignment="1">
      <alignment horizontal="left"/>
    </xf>
    <xf numFmtId="49" fontId="8" fillId="0" borderId="0" xfId="0" applyFont="1" applyFill="1" applyAlignment="1">
      <alignment horizontal="center"/>
    </xf>
    <xf numFmtId="49" fontId="15" fillId="2" borderId="0" xfId="0" applyFont="1" applyFill="1" applyAlignment="1" applyProtection="1">
      <alignment horizontal="left"/>
    </xf>
    <xf numFmtId="44" fontId="4" fillId="2" borderId="0" xfId="0" applyNumberFormat="1" applyFont="1" applyFill="1" applyBorder="1" applyAlignment="1" applyProtection="1">
      <alignment horizontal="right" vertical="center"/>
    </xf>
    <xf numFmtId="164" fontId="4" fillId="0" borderId="0" xfId="1" applyNumberFormat="1" applyFont="1" applyFill="1" applyBorder="1" applyAlignment="1" applyProtection="1">
      <alignment horizontal="center"/>
    </xf>
    <xf numFmtId="49" fontId="15" fillId="2" borderId="2" xfId="0" applyFont="1" applyFill="1" applyBorder="1" applyAlignment="1" applyProtection="1">
      <alignment horizontal="left"/>
    </xf>
    <xf numFmtId="49" fontId="16" fillId="2" borderId="2" xfId="0" applyFont="1" applyFill="1" applyBorder="1" applyAlignment="1" applyProtection="1">
      <alignment horizontal="center"/>
    </xf>
    <xf numFmtId="1" fontId="16" fillId="0" borderId="0" xfId="0" applyNumberFormat="1" applyFont="1" applyFill="1" applyBorder="1" applyAlignment="1" applyProtection="1">
      <alignment horizontal="center"/>
    </xf>
    <xf numFmtId="1" fontId="16" fillId="2" borderId="0" xfId="0" applyNumberFormat="1" applyFont="1" applyFill="1" applyBorder="1" applyAlignment="1" applyProtection="1">
      <alignment horizontal="center"/>
    </xf>
    <xf numFmtId="49" fontId="16" fillId="0" borderId="1" xfId="0" applyFont="1" applyBorder="1" applyAlignment="1" applyProtection="1">
      <alignment horizontal="left"/>
    </xf>
    <xf numFmtId="1" fontId="16" fillId="0" borderId="1" xfId="0" applyNumberFormat="1" applyFont="1" applyFill="1" applyBorder="1" applyAlignment="1" applyProtection="1">
      <alignment horizontal="center"/>
    </xf>
    <xf numFmtId="49" fontId="8" fillId="0" borderId="0" xfId="0" applyFont="1" applyBorder="1" applyAlignment="1" applyProtection="1"/>
    <xf numFmtId="1" fontId="8" fillId="0" borderId="0" xfId="0" applyNumberFormat="1" applyFont="1" applyBorder="1" applyAlignment="1" applyProtection="1"/>
    <xf numFmtId="164" fontId="15" fillId="2" borderId="2" xfId="0" applyNumberFormat="1" applyFont="1" applyFill="1" applyBorder="1" applyAlignment="1" applyProtection="1">
      <alignment horizontal="center"/>
    </xf>
    <xf numFmtId="164" fontId="15" fillId="0" borderId="0" xfId="0" applyNumberFormat="1" applyFont="1" applyBorder="1" applyAlignment="1" applyProtection="1">
      <alignment horizontal="center"/>
    </xf>
    <xf numFmtId="164" fontId="15" fillId="0" borderId="1" xfId="0" applyNumberFormat="1" applyFont="1" applyBorder="1" applyAlignment="1" applyProtection="1">
      <alignment horizontal="center"/>
    </xf>
    <xf numFmtId="164" fontId="16" fillId="0" borderId="0" xfId="0" applyNumberFormat="1" applyFont="1" applyFill="1" applyBorder="1" applyAlignment="1" applyProtection="1">
      <alignment horizontal="center" vertical="center" wrapText="1"/>
    </xf>
    <xf numFmtId="49" fontId="16" fillId="2" borderId="1" xfId="0" applyFont="1" applyFill="1" applyBorder="1" applyAlignment="1" applyProtection="1">
      <alignment horizontal="left"/>
    </xf>
    <xf numFmtId="1" fontId="16" fillId="2" borderId="1" xfId="0" applyNumberFormat="1" applyFont="1" applyFill="1" applyBorder="1" applyAlignment="1" applyProtection="1">
      <alignment horizontal="center"/>
    </xf>
    <xf numFmtId="7" fontId="16" fillId="0" borderId="0" xfId="0" applyNumberFormat="1" applyFont="1" applyFill="1" applyBorder="1" applyAlignment="1" applyProtection="1">
      <alignment horizontal="right" vertical="center"/>
    </xf>
    <xf numFmtId="7" fontId="16" fillId="0" borderId="0" xfId="0" applyNumberFormat="1" applyFont="1" applyFill="1" applyBorder="1" applyAlignment="1" applyProtection="1">
      <alignment horizontal="center" vertical="center" wrapText="1"/>
    </xf>
    <xf numFmtId="7" fontId="16" fillId="2" borderId="0" xfId="0" applyNumberFormat="1" applyFont="1" applyFill="1" applyBorder="1" applyAlignment="1" applyProtection="1">
      <alignment horizontal="right" vertical="center"/>
    </xf>
    <xf numFmtId="7" fontId="16" fillId="2" borderId="0" xfId="0" applyNumberFormat="1" applyFont="1" applyFill="1" applyBorder="1" applyAlignment="1" applyProtection="1">
      <alignment horizontal="center" vertical="center" wrapText="1"/>
    </xf>
    <xf numFmtId="7" fontId="16" fillId="2" borderId="1" xfId="0" applyNumberFormat="1" applyFont="1" applyFill="1" applyBorder="1" applyAlignment="1" applyProtection="1">
      <alignment horizontal="right" vertical="center"/>
    </xf>
    <xf numFmtId="7" fontId="16" fillId="2" borderId="1" xfId="0" applyNumberFormat="1" applyFont="1" applyFill="1" applyBorder="1" applyAlignment="1" applyProtection="1">
      <alignment horizontal="center" vertical="center" wrapText="1"/>
    </xf>
    <xf numFmtId="7" fontId="16" fillId="0" borderId="1" xfId="0" applyNumberFormat="1" applyFont="1" applyFill="1" applyBorder="1" applyAlignment="1" applyProtection="1">
      <alignment horizontal="right" vertical="center"/>
    </xf>
    <xf numFmtId="7" fontId="16" fillId="0" borderId="1" xfId="0" applyNumberFormat="1" applyFont="1" applyFill="1" applyBorder="1" applyAlignment="1" applyProtection="1">
      <alignment horizontal="center" vertical="center" wrapText="1"/>
    </xf>
    <xf numFmtId="49" fontId="8" fillId="0" borderId="1" xfId="0" applyFont="1" applyBorder="1" applyAlignment="1" applyProtection="1"/>
    <xf numFmtId="1" fontId="8" fillId="0" borderId="1" xfId="0" applyNumberFormat="1" applyFont="1" applyBorder="1" applyAlignment="1" applyProtection="1"/>
    <xf numFmtId="44" fontId="8" fillId="0" borderId="1" xfId="0" applyNumberFormat="1" applyFont="1" applyBorder="1" applyAlignment="1">
      <alignment horizontal="right"/>
    </xf>
    <xf numFmtId="0" fontId="8" fillId="0" borderId="1" xfId="0" applyNumberFormat="1" applyFont="1" applyFill="1" applyBorder="1" applyAlignment="1" applyProtection="1">
      <alignment horizontal="center"/>
    </xf>
    <xf numFmtId="44" fontId="4" fillId="2" borderId="0" xfId="0" applyNumberFormat="1" applyFont="1" applyFill="1" applyBorder="1" applyAlignment="1" applyProtection="1">
      <alignment horizontal="center" vertical="center" wrapText="1"/>
    </xf>
    <xf numFmtId="49" fontId="20" fillId="2" borderId="0" xfId="0" applyFont="1" applyFill="1" applyBorder="1" applyAlignment="1" applyProtection="1">
      <alignment horizontal="center"/>
    </xf>
    <xf numFmtId="49" fontId="8" fillId="0" borderId="0" xfId="0" applyFont="1" applyBorder="1" applyAlignment="1">
      <alignment horizontal="left"/>
    </xf>
    <xf numFmtId="49" fontId="8" fillId="0" borderId="0" xfId="0" applyFont="1" applyBorder="1" applyAlignment="1"/>
    <xf numFmtId="1" fontId="8" fillId="3" borderId="0" xfId="0" applyNumberFormat="1" applyFont="1" applyFill="1" applyBorder="1" applyAlignment="1" applyProtection="1">
      <alignment horizontal="center"/>
    </xf>
    <xf numFmtId="7" fontId="16" fillId="2" borderId="0" xfId="1" quotePrefix="1" applyNumberFormat="1" applyFont="1" applyFill="1" applyBorder="1" applyAlignment="1" applyProtection="1">
      <alignment horizontal="right"/>
    </xf>
    <xf numFmtId="7" fontId="16" fillId="0" borderId="0" xfId="1" quotePrefix="1" applyNumberFormat="1" applyFont="1" applyBorder="1" applyAlignment="1" applyProtection="1">
      <alignment horizontal="right"/>
    </xf>
    <xf numFmtId="49" fontId="5" fillId="3" borderId="0" xfId="0" applyFont="1" applyFill="1" applyAlignment="1">
      <alignment horizontal="center"/>
    </xf>
    <xf numFmtId="49" fontId="5" fillId="0" borderId="0" xfId="0" applyFont="1" applyFill="1" applyAlignment="1">
      <alignment horizontal="center"/>
    </xf>
    <xf numFmtId="49" fontId="8" fillId="3" borderId="1" xfId="0" applyFont="1" applyFill="1" applyBorder="1" applyAlignment="1">
      <alignment horizontal="center"/>
    </xf>
    <xf numFmtId="7" fontId="16" fillId="2" borderId="1" xfId="1" quotePrefix="1" applyNumberFormat="1" applyFont="1" applyFill="1" applyBorder="1" applyAlignment="1" applyProtection="1">
      <alignment horizontal="right"/>
    </xf>
    <xf numFmtId="49" fontId="20" fillId="0" borderId="0" xfId="0" applyFont="1" applyFill="1" applyBorder="1" applyAlignment="1" applyProtection="1">
      <alignment horizontal="center"/>
    </xf>
    <xf numFmtId="7" fontId="16" fillId="0" borderId="0" xfId="1" quotePrefix="1" applyNumberFormat="1" applyFont="1" applyFill="1" applyBorder="1" applyAlignment="1" applyProtection="1">
      <alignment horizontal="right"/>
    </xf>
    <xf numFmtId="49" fontId="20" fillId="0" borderId="1" xfId="0" applyFont="1" applyFill="1" applyBorder="1" applyAlignment="1" applyProtection="1">
      <alignment horizontal="center"/>
    </xf>
    <xf numFmtId="7" fontId="16" fillId="0" borderId="1" xfId="1" quotePrefix="1" applyNumberFormat="1" applyFont="1" applyFill="1" applyBorder="1" applyAlignment="1" applyProtection="1">
      <alignment horizontal="right"/>
    </xf>
    <xf numFmtId="44" fontId="4" fillId="2" borderId="1" xfId="0" applyNumberFormat="1" applyFont="1" applyFill="1" applyBorder="1" applyAlignment="1" applyProtection="1">
      <alignment horizontal="center" vertical="center" wrapText="1"/>
    </xf>
    <xf numFmtId="164" fontId="16" fillId="2" borderId="0" xfId="0" applyNumberFormat="1" applyFont="1" applyFill="1" applyBorder="1" applyAlignment="1">
      <alignment horizontal="center"/>
    </xf>
    <xf numFmtId="164" fontId="16" fillId="2" borderId="0" xfId="1" applyNumberFormat="1" applyFont="1" applyFill="1" applyBorder="1" applyAlignment="1" applyProtection="1">
      <alignment horizontal="center"/>
    </xf>
    <xf numFmtId="164" fontId="16" fillId="0" borderId="0" xfId="0" applyNumberFormat="1" applyFont="1" applyBorder="1" applyAlignment="1">
      <alignment horizontal="center"/>
    </xf>
    <xf numFmtId="164" fontId="16" fillId="0" borderId="0" xfId="1" applyNumberFormat="1" applyFont="1" applyBorder="1" applyAlignment="1" applyProtection="1">
      <alignment horizontal="center"/>
    </xf>
    <xf numFmtId="164" fontId="16" fillId="2" borderId="0" xfId="0" applyNumberFormat="1" applyFont="1" applyFill="1" applyAlignment="1">
      <alignment horizontal="center"/>
    </xf>
    <xf numFmtId="164" fontId="16" fillId="0" borderId="0" xfId="0" applyNumberFormat="1" applyFont="1" applyAlignment="1">
      <alignment horizontal="center"/>
    </xf>
    <xf numFmtId="164" fontId="16" fillId="2" borderId="1" xfId="0" applyNumberFormat="1" applyFont="1" applyFill="1" applyBorder="1" applyAlignment="1">
      <alignment horizontal="center"/>
    </xf>
    <xf numFmtId="164" fontId="16" fillId="2" borderId="1" xfId="1" applyNumberFormat="1" applyFont="1" applyFill="1" applyBorder="1" applyAlignment="1" applyProtection="1">
      <alignment horizontal="center"/>
    </xf>
    <xf numFmtId="164" fontId="16" fillId="0" borderId="0" xfId="0" applyNumberFormat="1" applyFont="1" applyFill="1" applyBorder="1" applyAlignment="1">
      <alignment horizontal="center"/>
    </xf>
    <xf numFmtId="164" fontId="16" fillId="0" borderId="0" xfId="1" applyNumberFormat="1" applyFont="1" applyFill="1" applyBorder="1" applyAlignment="1" applyProtection="1">
      <alignment horizontal="center"/>
    </xf>
    <xf numFmtId="164" fontId="16" fillId="0" borderId="1" xfId="0" applyNumberFormat="1" applyFont="1" applyFill="1" applyBorder="1" applyAlignment="1">
      <alignment horizontal="center"/>
    </xf>
    <xf numFmtId="164" fontId="16" fillId="0" borderId="1" xfId="1" applyNumberFormat="1" applyFont="1" applyFill="1" applyBorder="1" applyAlignment="1" applyProtection="1">
      <alignment horizontal="center"/>
    </xf>
    <xf numFmtId="49" fontId="9" fillId="0" borderId="0" xfId="0" applyFont="1" applyBorder="1" applyAlignment="1" applyProtection="1">
      <alignment horizontal="left"/>
    </xf>
    <xf numFmtId="49" fontId="9" fillId="0" borderId="0" xfId="0" applyFont="1" applyBorder="1" applyAlignment="1" applyProtection="1">
      <alignment horizontal="center"/>
    </xf>
    <xf numFmtId="1" fontId="9" fillId="0" borderId="0" xfId="0" applyNumberFormat="1" applyFont="1" applyBorder="1" applyAlignment="1" applyProtection="1">
      <alignment horizontal="center"/>
    </xf>
    <xf numFmtId="7" fontId="8" fillId="2" borderId="0" xfId="0" applyNumberFormat="1" applyFont="1" applyFill="1" applyBorder="1" applyAlignment="1" applyProtection="1">
      <alignment horizontal="center"/>
    </xf>
    <xf numFmtId="7" fontId="8" fillId="0" borderId="0" xfId="0" applyNumberFormat="1" applyFont="1" applyFill="1" applyBorder="1" applyAlignment="1" applyProtection="1">
      <alignment horizontal="center"/>
    </xf>
    <xf numFmtId="7" fontId="8" fillId="2" borderId="1" xfId="0" applyNumberFormat="1" applyFont="1" applyFill="1" applyBorder="1" applyAlignment="1" applyProtection="1">
      <alignment horizontal="center"/>
    </xf>
    <xf numFmtId="0" fontId="8" fillId="2" borderId="0" xfId="0" applyNumberFormat="1" applyFont="1" applyFill="1" applyBorder="1" applyAlignment="1" applyProtection="1">
      <alignment horizontal="center"/>
    </xf>
    <xf numFmtId="0" fontId="8" fillId="0" borderId="0" xfId="0" applyNumberFormat="1" applyFont="1" applyFill="1" applyBorder="1" applyAlignment="1" applyProtection="1">
      <alignment horizontal="center"/>
    </xf>
    <xf numFmtId="7" fontId="16" fillId="2" borderId="0" xfId="0" applyNumberFormat="1" applyFont="1" applyFill="1" applyBorder="1" applyAlignment="1">
      <alignment horizontal="center"/>
    </xf>
    <xf numFmtId="7" fontId="16" fillId="0" borderId="1" xfId="0" applyNumberFormat="1" applyFont="1" applyBorder="1" applyAlignment="1">
      <alignment horizontal="center"/>
    </xf>
    <xf numFmtId="49" fontId="4" fillId="0" borderId="0" xfId="0" applyFont="1" applyFill="1" applyBorder="1" applyAlignment="1" applyProtection="1">
      <alignment horizontal="center"/>
    </xf>
    <xf numFmtId="44" fontId="15" fillId="0" borderId="1" xfId="0" applyNumberFormat="1" applyFont="1" applyFill="1" applyBorder="1" applyAlignment="1" applyProtection="1">
      <alignment horizontal="center"/>
    </xf>
    <xf numFmtId="49" fontId="4" fillId="2" borderId="3" xfId="0" applyFont="1" applyFill="1" applyBorder="1" applyAlignment="1" applyProtection="1">
      <alignment horizontal="left"/>
    </xf>
    <xf numFmtId="49" fontId="8" fillId="2" borderId="3" xfId="0" applyFont="1" applyFill="1" applyBorder="1" applyAlignment="1" applyProtection="1">
      <alignment horizontal="center"/>
    </xf>
    <xf numFmtId="1" fontId="8" fillId="2" borderId="3" xfId="0" applyNumberFormat="1" applyFont="1" applyFill="1" applyBorder="1" applyAlignment="1" applyProtection="1">
      <alignment horizontal="center"/>
    </xf>
    <xf numFmtId="7" fontId="8" fillId="0" borderId="0" xfId="0" applyNumberFormat="1" applyFont="1" applyBorder="1" applyAlignment="1"/>
    <xf numFmtId="7" fontId="8" fillId="2" borderId="3" xfId="1" applyNumberFormat="1" applyFont="1" applyFill="1" applyBorder="1" applyAlignment="1"/>
    <xf numFmtId="7" fontId="8" fillId="0" borderId="1" xfId="1" applyNumberFormat="1" applyFont="1" applyBorder="1" applyAlignment="1"/>
    <xf numFmtId="1" fontId="4" fillId="0" borderId="1" xfId="0" applyNumberFormat="1" applyFont="1" applyBorder="1" applyAlignment="1" applyProtection="1">
      <alignment horizontal="center" vertical="center"/>
    </xf>
    <xf numFmtId="49" fontId="4" fillId="2" borderId="1" xfId="0" applyFont="1" applyFill="1" applyBorder="1" applyAlignment="1" applyProtection="1"/>
    <xf numFmtId="49" fontId="4" fillId="2" borderId="0" xfId="0" applyFont="1" applyFill="1" applyBorder="1" applyAlignment="1" applyProtection="1"/>
    <xf numFmtId="49" fontId="4" fillId="0" borderId="1" xfId="0" applyFont="1" applyFill="1" applyBorder="1" applyAlignment="1" applyProtection="1"/>
    <xf numFmtId="49" fontId="15" fillId="2" borderId="0" xfId="0" applyFont="1" applyFill="1"/>
    <xf numFmtId="49" fontId="16" fillId="2" borderId="0" xfId="0" applyFont="1" applyFill="1" applyBorder="1"/>
    <xf numFmtId="49" fontId="15" fillId="0" borderId="1" xfId="0" applyFont="1" applyBorder="1"/>
    <xf numFmtId="49" fontId="16" fillId="0" borderId="1" xfId="0" applyFont="1" applyBorder="1"/>
    <xf numFmtId="49" fontId="16" fillId="0" borderId="1" xfId="0" applyFont="1" applyBorder="1" applyAlignment="1">
      <alignment horizontal="center"/>
    </xf>
    <xf numFmtId="44" fontId="4" fillId="0" borderId="1" xfId="0" applyNumberFormat="1" applyFont="1" applyFill="1" applyBorder="1" applyAlignment="1" applyProtection="1">
      <alignment horizontal="center"/>
    </xf>
    <xf numFmtId="7" fontId="8" fillId="2" borderId="0" xfId="0" applyNumberFormat="1" applyFont="1" applyFill="1" applyBorder="1" applyAlignment="1"/>
    <xf numFmtId="7" fontId="8" fillId="0" borderId="1" xfId="0" applyNumberFormat="1" applyFont="1" applyBorder="1" applyAlignment="1"/>
    <xf numFmtId="49" fontId="7" fillId="0" borderId="0" xfId="0" applyFont="1" applyBorder="1" applyAlignment="1" applyProtection="1"/>
    <xf numFmtId="49" fontId="16" fillId="0" borderId="0" xfId="0" applyFont="1" applyFill="1" applyAlignment="1">
      <alignment horizontal="center"/>
    </xf>
    <xf numFmtId="49" fontId="4" fillId="0" borderId="1" xfId="0" applyFont="1" applyBorder="1" applyAlignment="1" applyProtection="1"/>
    <xf numFmtId="7" fontId="8" fillId="2" borderId="1" xfId="0" applyNumberFormat="1" applyFont="1" applyFill="1" applyBorder="1" applyAlignment="1"/>
    <xf numFmtId="49" fontId="4" fillId="0" borderId="0" xfId="0" applyFont="1" applyBorder="1" applyAlignment="1" applyProtection="1">
      <alignment horizontal="center"/>
    </xf>
    <xf numFmtId="49" fontId="4" fillId="2" borderId="0" xfId="0" applyFont="1" applyFill="1" applyBorder="1" applyAlignment="1" applyProtection="1">
      <alignment horizontal="center"/>
    </xf>
    <xf numFmtId="49" fontId="4" fillId="0" borderId="0" xfId="0" applyFont="1" applyFill="1" applyBorder="1" applyAlignment="1" applyProtection="1"/>
    <xf numFmtId="49" fontId="15" fillId="2" borderId="0" xfId="0" applyFont="1" applyFill="1" applyBorder="1" applyAlignment="1">
      <alignment horizontal="left"/>
    </xf>
    <xf numFmtId="49" fontId="16" fillId="2" borderId="0" xfId="0" applyFont="1" applyFill="1" applyBorder="1" applyAlignment="1">
      <alignment horizontal="left"/>
    </xf>
    <xf numFmtId="49" fontId="15" fillId="0" borderId="0" xfId="0" applyFont="1" applyBorder="1" applyAlignment="1">
      <alignment horizontal="left"/>
    </xf>
    <xf numFmtId="49" fontId="16" fillId="0" borderId="0" xfId="0" applyFont="1" applyBorder="1" applyAlignment="1">
      <alignment horizontal="left"/>
    </xf>
    <xf numFmtId="49" fontId="15" fillId="2" borderId="1" xfId="0" applyFont="1" applyFill="1" applyBorder="1" applyAlignment="1">
      <alignment horizontal="left"/>
    </xf>
    <xf numFmtId="49" fontId="16" fillId="2" borderId="1" xfId="0" applyFont="1" applyFill="1" applyBorder="1" applyAlignment="1">
      <alignment horizontal="center"/>
    </xf>
    <xf numFmtId="49" fontId="15" fillId="0" borderId="0" xfId="0" applyFont="1" applyFill="1" applyBorder="1" applyAlignment="1">
      <alignment horizontal="left"/>
    </xf>
    <xf numFmtId="49" fontId="15" fillId="0" borderId="1" xfId="0" applyFont="1" applyFill="1" applyBorder="1" applyAlignment="1">
      <alignment horizontal="left"/>
    </xf>
    <xf numFmtId="49" fontId="8" fillId="0" borderId="1" xfId="0" applyNumberFormat="1" applyFont="1" applyBorder="1" applyAlignment="1" applyProtection="1">
      <alignment horizontal="center"/>
    </xf>
    <xf numFmtId="49" fontId="17" fillId="0" borderId="0" xfId="0" applyFont="1" applyBorder="1" applyAlignment="1">
      <alignment horizontal="left"/>
    </xf>
    <xf numFmtId="49" fontId="15" fillId="2" borderId="3" xfId="0" applyFont="1" applyFill="1" applyBorder="1" applyAlignment="1">
      <alignment horizontal="left"/>
    </xf>
    <xf numFmtId="44" fontId="8" fillId="2" borderId="0" xfId="0" applyNumberFormat="1" applyFont="1" applyFill="1" applyBorder="1" applyAlignment="1">
      <alignment horizontal="center"/>
    </xf>
    <xf numFmtId="44" fontId="8" fillId="0" borderId="0" xfId="0" applyNumberFormat="1" applyFont="1" applyBorder="1" applyAlignment="1">
      <alignment horizontal="center"/>
    </xf>
    <xf numFmtId="44" fontId="8" fillId="0" borderId="1" xfId="0" applyNumberFormat="1" applyFont="1" applyBorder="1" applyAlignment="1">
      <alignment horizontal="center"/>
    </xf>
    <xf numFmtId="44" fontId="4" fillId="0" borderId="1" xfId="0" applyNumberFormat="1" applyFont="1" applyBorder="1" applyAlignment="1">
      <alignment horizontal="center"/>
    </xf>
    <xf numFmtId="49" fontId="8" fillId="2" borderId="1" xfId="0" applyNumberFormat="1" applyFont="1" applyFill="1" applyBorder="1" applyAlignment="1" applyProtection="1">
      <alignment horizontal="center"/>
    </xf>
    <xf numFmtId="1" fontId="15" fillId="0" borderId="1" xfId="0" applyNumberFormat="1" applyFont="1" applyBorder="1" applyAlignment="1" applyProtection="1">
      <alignment horizontal="center"/>
    </xf>
    <xf numFmtId="1" fontId="15" fillId="0" borderId="1" xfId="0" applyNumberFormat="1" applyFont="1" applyFill="1" applyBorder="1" applyAlignment="1" applyProtection="1">
      <alignment horizontal="center"/>
    </xf>
    <xf numFmtId="164" fontId="4" fillId="2" borderId="0" xfId="0" applyNumberFormat="1" applyFont="1" applyFill="1" applyBorder="1" applyAlignment="1" applyProtection="1">
      <alignment horizontal="center"/>
    </xf>
    <xf numFmtId="164" fontId="16" fillId="2" borderId="0" xfId="0" applyNumberFormat="1" applyFont="1" applyFill="1" applyBorder="1" applyAlignment="1" applyProtection="1">
      <alignment horizontal="center"/>
    </xf>
    <xf numFmtId="164" fontId="16" fillId="0" borderId="0" xfId="0" applyNumberFormat="1" applyFont="1" applyFill="1" applyBorder="1" applyAlignment="1" applyProtection="1">
      <alignment horizontal="center"/>
    </xf>
    <xf numFmtId="164" fontId="16" fillId="0" borderId="1" xfId="0" applyNumberFormat="1" applyFont="1" applyFill="1" applyBorder="1" applyAlignment="1" applyProtection="1">
      <alignment horizontal="center"/>
    </xf>
    <xf numFmtId="49" fontId="15" fillId="2" borderId="1" xfId="0" applyFont="1" applyFill="1" applyBorder="1" applyAlignment="1">
      <alignment horizontal="left" wrapText="1"/>
    </xf>
    <xf numFmtId="49" fontId="15" fillId="0" borderId="1" xfId="0" applyFont="1" applyFill="1" applyBorder="1" applyAlignment="1">
      <alignment horizontal="left" wrapText="1"/>
    </xf>
    <xf numFmtId="49" fontId="8" fillId="2" borderId="1" xfId="0" applyFont="1" applyFill="1" applyBorder="1" applyAlignment="1" applyProtection="1"/>
    <xf numFmtId="1" fontId="8" fillId="2" borderId="1" xfId="0" applyNumberFormat="1" applyFont="1" applyFill="1" applyBorder="1" applyAlignment="1" applyProtection="1"/>
    <xf numFmtId="7" fontId="4" fillId="0" borderId="0" xfId="0" applyNumberFormat="1" applyFont="1" applyFill="1" applyBorder="1" applyAlignment="1" applyProtection="1">
      <alignment horizontal="center"/>
    </xf>
    <xf numFmtId="7" fontId="8" fillId="2" borderId="0" xfId="1" applyFont="1" applyFill="1" applyBorder="1" applyAlignment="1">
      <alignment horizontal="center"/>
    </xf>
    <xf numFmtId="1" fontId="8" fillId="2" borderId="0" xfId="0" quotePrefix="1" applyNumberFormat="1" applyFont="1" applyFill="1" applyBorder="1" applyAlignment="1" applyProtection="1">
      <alignment horizontal="center"/>
    </xf>
    <xf numFmtId="7" fontId="8" fillId="0" borderId="1" xfId="0" applyNumberFormat="1" applyFont="1" applyFill="1" applyBorder="1" applyAlignment="1" applyProtection="1">
      <alignment horizontal="center"/>
    </xf>
    <xf numFmtId="7" fontId="8" fillId="2" borderId="2" xfId="0" applyNumberFormat="1" applyFont="1" applyFill="1" applyBorder="1" applyAlignment="1">
      <alignment horizontal="center"/>
    </xf>
    <xf numFmtId="49" fontId="4" fillId="3" borderId="0" xfId="0" applyFont="1" applyFill="1" applyBorder="1" applyAlignment="1" applyProtection="1">
      <alignment horizontal="left"/>
    </xf>
    <xf numFmtId="49" fontId="8" fillId="3" borderId="0" xfId="0" applyFont="1" applyFill="1" applyBorder="1" applyAlignment="1" applyProtection="1">
      <alignment horizontal="left"/>
    </xf>
    <xf numFmtId="49" fontId="8" fillId="3" borderId="0" xfId="0" applyFont="1" applyFill="1" applyBorder="1" applyAlignment="1" applyProtection="1">
      <alignment horizontal="center"/>
    </xf>
    <xf numFmtId="49" fontId="8" fillId="2" borderId="1" xfId="0" applyFont="1" applyFill="1" applyBorder="1" applyAlignment="1">
      <alignment horizontal="center" vertical="top"/>
    </xf>
    <xf numFmtId="49" fontId="8" fillId="2" borderId="0" xfId="0" applyFont="1" applyFill="1" applyBorder="1" applyAlignment="1">
      <alignment horizontal="left"/>
    </xf>
    <xf numFmtId="49" fontId="8" fillId="2" borderId="0" xfId="0" applyFont="1" applyFill="1" applyBorder="1" applyAlignment="1">
      <alignment horizontal="center"/>
    </xf>
    <xf numFmtId="44" fontId="8" fillId="2" borderId="0" xfId="0" applyNumberFormat="1" applyFont="1" applyFill="1" applyBorder="1" applyAlignment="1">
      <alignment horizontal="right"/>
    </xf>
    <xf numFmtId="49" fontId="8" fillId="0" borderId="0" xfId="0" applyFont="1" applyBorder="1" applyAlignment="1">
      <alignment horizontal="center"/>
    </xf>
    <xf numFmtId="44" fontId="8" fillId="0" borderId="0" xfId="0" applyNumberFormat="1" applyFont="1" applyBorder="1" applyAlignment="1">
      <alignment horizontal="right"/>
    </xf>
    <xf numFmtId="49" fontId="4" fillId="2" borderId="0" xfId="0" applyFont="1" applyFill="1" applyBorder="1" applyAlignment="1"/>
    <xf numFmtId="49" fontId="4" fillId="0" borderId="1" xfId="0" applyFont="1" applyFill="1" applyBorder="1" applyAlignment="1"/>
    <xf numFmtId="49" fontId="8" fillId="0" borderId="1" xfId="0" applyFont="1" applyBorder="1" applyAlignment="1">
      <alignment horizontal="left"/>
    </xf>
    <xf numFmtId="49" fontId="8" fillId="0" borderId="1" xfId="0" applyFont="1" applyBorder="1" applyAlignment="1">
      <alignment horizontal="center"/>
    </xf>
    <xf numFmtId="49" fontId="11" fillId="0" borderId="0" xfId="0" applyFont="1" applyBorder="1" applyAlignment="1" applyProtection="1"/>
    <xf numFmtId="164" fontId="8" fillId="2" borderId="0" xfId="0" applyNumberFormat="1" applyFont="1" applyFill="1" applyBorder="1" applyAlignment="1" applyProtection="1">
      <alignment horizontal="center"/>
    </xf>
    <xf numFmtId="164" fontId="8" fillId="0" borderId="0" xfId="0" applyNumberFormat="1" applyFont="1" applyFill="1" applyBorder="1" applyAlignment="1" applyProtection="1">
      <alignment horizontal="center"/>
    </xf>
    <xf numFmtId="164" fontId="8" fillId="2" borderId="1" xfId="0" applyNumberFormat="1" applyFont="1" applyFill="1" applyBorder="1" applyAlignment="1" applyProtection="1">
      <alignment horizontal="center"/>
    </xf>
    <xf numFmtId="164" fontId="15" fillId="2" borderId="1" xfId="0" applyNumberFormat="1" applyFont="1" applyFill="1" applyBorder="1" applyAlignment="1" applyProtection="1">
      <alignment horizontal="center"/>
    </xf>
    <xf numFmtId="164" fontId="15" fillId="0" borderId="0" xfId="0" applyNumberFormat="1" applyFont="1" applyFill="1" applyBorder="1" applyAlignment="1">
      <alignment horizontal="center"/>
    </xf>
    <xf numFmtId="7" fontId="8" fillId="0" borderId="0" xfId="0" applyNumberFormat="1" applyFont="1" applyFill="1" applyBorder="1" applyAlignment="1">
      <alignment horizontal="center"/>
    </xf>
    <xf numFmtId="0" fontId="16" fillId="2" borderId="0" xfId="0" applyNumberFormat="1" applyFont="1" applyFill="1" applyBorder="1" applyAlignment="1" applyProtection="1">
      <alignment horizontal="center"/>
    </xf>
    <xf numFmtId="0" fontId="16" fillId="0" borderId="0" xfId="0" applyNumberFormat="1" applyFont="1" applyFill="1" applyBorder="1" applyAlignment="1" applyProtection="1">
      <alignment horizontal="center"/>
    </xf>
    <xf numFmtId="49" fontId="15" fillId="2" borderId="0" xfId="0" applyFont="1" applyFill="1" applyAlignment="1">
      <alignment horizontal="left"/>
    </xf>
    <xf numFmtId="49" fontId="8" fillId="2" borderId="0" xfId="0" applyFont="1" applyFill="1"/>
    <xf numFmtId="0" fontId="16" fillId="2" borderId="0" xfId="0" applyNumberFormat="1" applyFont="1" applyFill="1" applyAlignment="1">
      <alignment horizontal="center"/>
    </xf>
    <xf numFmtId="49" fontId="8" fillId="0" borderId="0" xfId="0" applyFont="1" applyFill="1"/>
    <xf numFmtId="0" fontId="16" fillId="0" borderId="0" xfId="0" applyNumberFormat="1" applyFont="1" applyFill="1" applyAlignment="1">
      <alignment horizontal="center"/>
    </xf>
    <xf numFmtId="0" fontId="16" fillId="0" borderId="1" xfId="0" applyNumberFormat="1" applyFont="1" applyFill="1" applyBorder="1" applyAlignment="1" applyProtection="1">
      <alignment horizontal="center"/>
    </xf>
    <xf numFmtId="49" fontId="8" fillId="0" borderId="1" xfId="0" applyFont="1" applyBorder="1"/>
    <xf numFmtId="49" fontId="8" fillId="2" borderId="1" xfId="0" applyFont="1" applyFill="1" applyBorder="1"/>
    <xf numFmtId="0" fontId="16" fillId="2" borderId="1" xfId="0" applyNumberFormat="1" applyFont="1" applyFill="1" applyBorder="1" applyAlignment="1">
      <alignment horizontal="center"/>
    </xf>
    <xf numFmtId="49" fontId="16" fillId="2" borderId="0" xfId="0" applyFont="1" applyFill="1" applyBorder="1" applyAlignment="1">
      <alignment horizontal="center"/>
    </xf>
    <xf numFmtId="0" fontId="16" fillId="2" borderId="0" xfId="0" applyNumberFormat="1" applyFont="1" applyFill="1" applyBorder="1" applyAlignment="1">
      <alignment horizontal="center"/>
    </xf>
    <xf numFmtId="49" fontId="16" fillId="0" borderId="0" xfId="0" applyFont="1" applyFill="1" applyBorder="1" applyAlignment="1">
      <alignment horizontal="center"/>
    </xf>
    <xf numFmtId="0" fontId="16" fillId="0" borderId="0" xfId="0" applyNumberFormat="1" applyFont="1" applyFill="1" applyBorder="1" applyAlignment="1">
      <alignment horizontal="center"/>
    </xf>
    <xf numFmtId="1" fontId="8" fillId="0" borderId="0" xfId="0" quotePrefix="1" applyNumberFormat="1" applyFont="1" applyFill="1" applyBorder="1" applyAlignment="1" applyProtection="1">
      <alignment horizontal="center"/>
    </xf>
    <xf numFmtId="1" fontId="8" fillId="0" borderId="1" xfId="0" quotePrefix="1" applyNumberFormat="1" applyFont="1" applyFill="1" applyBorder="1" applyAlignment="1" applyProtection="1">
      <alignment horizontal="center"/>
    </xf>
    <xf numFmtId="1" fontId="8" fillId="0" borderId="0" xfId="0" quotePrefix="1" applyNumberFormat="1" applyFont="1" applyBorder="1" applyAlignment="1" applyProtection="1">
      <alignment horizontal="center"/>
    </xf>
    <xf numFmtId="44" fontId="8" fillId="2" borderId="3" xfId="0" applyNumberFormat="1" applyFont="1" applyFill="1" applyBorder="1" applyAlignment="1">
      <alignment horizontal="center"/>
    </xf>
    <xf numFmtId="7" fontId="8" fillId="2" borderId="3" xfId="0" applyNumberFormat="1" applyFont="1" applyFill="1" applyBorder="1" applyAlignment="1">
      <alignment horizontal="center"/>
    </xf>
    <xf numFmtId="7" fontId="8" fillId="2" borderId="1" xfId="1" applyNumberFormat="1" applyFont="1" applyFill="1" applyBorder="1" applyAlignment="1">
      <alignment horizontal="right"/>
    </xf>
    <xf numFmtId="7" fontId="8" fillId="2" borderId="1" xfId="1" applyNumberFormat="1" applyFont="1" applyFill="1" applyBorder="1" applyAlignment="1">
      <alignment horizontal="center"/>
    </xf>
    <xf numFmtId="164" fontId="8" fillId="0" borderId="0" xfId="0" applyNumberFormat="1" applyFont="1" applyFill="1" applyBorder="1" applyAlignment="1">
      <alignment horizontal="center"/>
    </xf>
    <xf numFmtId="164" fontId="4" fillId="0" borderId="0" xfId="0" applyNumberFormat="1" applyFont="1" applyFill="1" applyBorder="1" applyAlignment="1" applyProtection="1">
      <alignment horizontal="center"/>
    </xf>
    <xf numFmtId="164" fontId="8" fillId="0" borderId="0" xfId="1" applyNumberFormat="1" applyFont="1" applyFill="1" applyBorder="1" applyAlignment="1">
      <alignment horizontal="center"/>
    </xf>
    <xf numFmtId="164" fontId="8" fillId="0" borderId="1" xfId="0" applyNumberFormat="1" applyFont="1" applyFill="1" applyBorder="1" applyAlignment="1">
      <alignment horizontal="center"/>
    </xf>
    <xf numFmtId="164" fontId="8" fillId="0" borderId="1" xfId="0" applyNumberFormat="1" applyFont="1" applyFill="1" applyBorder="1" applyAlignment="1" applyProtection="1">
      <alignment horizontal="center"/>
    </xf>
    <xf numFmtId="164" fontId="4" fillId="0" borderId="1" xfId="0" applyNumberFormat="1" applyFont="1" applyFill="1" applyBorder="1" applyAlignment="1" applyProtection="1">
      <alignment horizontal="center"/>
    </xf>
    <xf numFmtId="44" fontId="2" fillId="2" borderId="0" xfId="0" applyNumberFormat="1" applyFont="1" applyFill="1" applyBorder="1" applyAlignment="1"/>
    <xf numFmtId="164" fontId="2" fillId="2" borderId="0" xfId="0" applyNumberFormat="1" applyFont="1" applyFill="1" applyBorder="1" applyAlignment="1">
      <alignment horizontal="center"/>
    </xf>
    <xf numFmtId="164" fontId="8" fillId="2" borderId="0" xfId="1" applyNumberFormat="1" applyFont="1" applyFill="1" applyBorder="1" applyAlignment="1">
      <alignment horizontal="center"/>
    </xf>
    <xf numFmtId="7" fontId="8" fillId="0" borderId="0" xfId="0" applyNumberFormat="1" applyFont="1"/>
    <xf numFmtId="49" fontId="5" fillId="2" borderId="0" xfId="0" applyFont="1" applyFill="1"/>
    <xf numFmtId="7" fontId="8" fillId="0" borderId="1" xfId="0" applyNumberFormat="1" applyFont="1" applyBorder="1"/>
    <xf numFmtId="44" fontId="5" fillId="2" borderId="0" xfId="0" applyNumberFormat="1" applyFont="1" applyFill="1"/>
    <xf numFmtId="44" fontId="5" fillId="0" borderId="1" xfId="0" applyNumberFormat="1" applyFont="1" applyBorder="1"/>
    <xf numFmtId="7" fontId="8" fillId="2" borderId="0" xfId="0" applyNumberFormat="1" applyFont="1" applyFill="1" applyAlignment="1">
      <alignment horizontal="center"/>
    </xf>
    <xf numFmtId="44" fontId="5" fillId="2" borderId="2" xfId="0" applyNumberFormat="1" applyFont="1" applyFill="1" applyBorder="1"/>
    <xf numFmtId="49" fontId="8" fillId="2" borderId="2" xfId="0" applyFont="1" applyFill="1" applyBorder="1" applyAlignment="1">
      <alignment horizontal="center"/>
    </xf>
    <xf numFmtId="44" fontId="5" fillId="0" borderId="0" xfId="0" applyNumberFormat="1" applyFont="1" applyFill="1"/>
    <xf numFmtId="44" fontId="5" fillId="0" borderId="1" xfId="0" applyNumberFormat="1" applyFont="1" applyFill="1" applyBorder="1"/>
    <xf numFmtId="4" fontId="5" fillId="2" borderId="0" xfId="0" applyNumberFormat="1" applyFont="1" applyFill="1"/>
    <xf numFmtId="4" fontId="5" fillId="0" borderId="0" xfId="0" applyNumberFormat="1" applyFont="1" applyFill="1"/>
    <xf numFmtId="4" fontId="5" fillId="0" borderId="1" xfId="0" applyNumberFormat="1" applyFont="1" applyFill="1" applyBorder="1"/>
    <xf numFmtId="4" fontId="5" fillId="0" borderId="0" xfId="0" applyNumberFormat="1" applyFont="1"/>
    <xf numFmtId="49" fontId="8" fillId="0" borderId="0" xfId="0" applyFont="1" applyAlignment="1">
      <alignment horizontal="center"/>
    </xf>
    <xf numFmtId="164" fontId="8" fillId="0" borderId="0" xfId="0" applyNumberFormat="1" applyFont="1" applyAlignment="1">
      <alignment horizontal="center"/>
    </xf>
    <xf numFmtId="164" fontId="15" fillId="2" borderId="3" xfId="0" applyNumberFormat="1" applyFont="1" applyFill="1" applyBorder="1" applyAlignment="1" applyProtection="1">
      <alignment horizontal="center"/>
    </xf>
    <xf numFmtId="164" fontId="8" fillId="2" borderId="0" xfId="0" applyNumberFormat="1" applyFont="1" applyFill="1" applyAlignment="1">
      <alignment horizontal="center"/>
    </xf>
    <xf numFmtId="44" fontId="5" fillId="2" borderId="1" xfId="0" applyNumberFormat="1" applyFont="1" applyFill="1" applyBorder="1"/>
    <xf numFmtId="164" fontId="5" fillId="2" borderId="0" xfId="0" applyNumberFormat="1" applyFont="1" applyFill="1"/>
    <xf numFmtId="164" fontId="5" fillId="0" borderId="0" xfId="0" applyNumberFormat="1" applyFont="1" applyFill="1"/>
    <xf numFmtId="164" fontId="5" fillId="2" borderId="1" xfId="0" applyNumberFormat="1" applyFont="1" applyFill="1" applyBorder="1"/>
    <xf numFmtId="49" fontId="5" fillId="2" borderId="0" xfId="0" applyFont="1" applyFill="1" applyAlignment="1">
      <alignment horizontal="center"/>
    </xf>
    <xf numFmtId="49" fontId="8" fillId="2" borderId="0" xfId="0" applyFont="1" applyFill="1" applyAlignment="1">
      <alignment horizontal="center"/>
    </xf>
    <xf numFmtId="164" fontId="5" fillId="0" borderId="1" xfId="0" applyNumberFormat="1" applyFont="1" applyFill="1" applyBorder="1"/>
    <xf numFmtId="164" fontId="5" fillId="2" borderId="0" xfId="0" applyNumberFormat="1" applyFont="1" applyFill="1" applyAlignment="1">
      <alignment horizontal="center"/>
    </xf>
    <xf numFmtId="164" fontId="5" fillId="0" borderId="1" xfId="0" applyNumberFormat="1" applyFont="1" applyFill="1" applyBorder="1" applyAlignment="1">
      <alignment horizontal="center"/>
    </xf>
    <xf numFmtId="164" fontId="24" fillId="2" borderId="0" xfId="0" applyNumberFormat="1" applyFont="1" applyFill="1" applyAlignment="1">
      <alignment horizontal="center"/>
    </xf>
    <xf numFmtId="164" fontId="24" fillId="0" borderId="1" xfId="0" applyNumberFormat="1" applyFont="1" applyFill="1" applyBorder="1" applyAlignment="1">
      <alignment horizontal="center"/>
    </xf>
    <xf numFmtId="49" fontId="4" fillId="0" borderId="0" xfId="0" applyNumberFormat="1" applyFont="1" applyBorder="1" applyAlignment="1" applyProtection="1">
      <alignment horizontal="left"/>
    </xf>
    <xf numFmtId="49" fontId="4" fillId="0" borderId="1" xfId="0" applyNumberFormat="1" applyFont="1" applyBorder="1" applyAlignment="1" applyProtection="1">
      <alignment horizontal="left"/>
    </xf>
    <xf numFmtId="7" fontId="5" fillId="2" borderId="0" xfId="0" applyNumberFormat="1" applyFont="1" applyFill="1"/>
    <xf numFmtId="7" fontId="5" fillId="0" borderId="0" xfId="0" applyNumberFormat="1" applyFont="1" applyFill="1"/>
    <xf numFmtId="49" fontId="16" fillId="2" borderId="0" xfId="0" applyFont="1" applyFill="1"/>
    <xf numFmtId="49" fontId="15" fillId="0" borderId="0" xfId="0" applyFont="1" applyFill="1"/>
    <xf numFmtId="49" fontId="4" fillId="0" borderId="1" xfId="0" applyFont="1" applyFill="1" applyBorder="1" applyAlignment="1" applyProtection="1">
      <alignment horizontal="center"/>
    </xf>
    <xf numFmtId="49" fontId="15" fillId="2" borderId="0" xfId="0" applyFont="1" applyFill="1" applyBorder="1"/>
    <xf numFmtId="49" fontId="15" fillId="0" borderId="0" xfId="0" applyFont="1" applyBorder="1"/>
    <xf numFmtId="49" fontId="16" fillId="0" borderId="0" xfId="0" applyFont="1" applyBorder="1"/>
    <xf numFmtId="49" fontId="16" fillId="0" borderId="0" xfId="0" applyFont="1" applyAlignment="1">
      <alignment horizontal="center"/>
    </xf>
    <xf numFmtId="49" fontId="16" fillId="0" borderId="0" xfId="0" applyFont="1" applyBorder="1" applyAlignment="1">
      <alignment horizontal="center"/>
    </xf>
    <xf numFmtId="49" fontId="17" fillId="0" borderId="0" xfId="0" applyFont="1" applyAlignment="1" applyProtection="1">
      <alignment horizontal="left"/>
    </xf>
    <xf numFmtId="49" fontId="15" fillId="0" borderId="0" xfId="0" applyFont="1"/>
    <xf numFmtId="49" fontId="16" fillId="0" borderId="0" xfId="0" applyFont="1"/>
    <xf numFmtId="164" fontId="24" fillId="0" borderId="0" xfId="0" applyNumberFormat="1" applyFont="1" applyAlignment="1">
      <alignment horizontal="center"/>
    </xf>
    <xf numFmtId="164" fontId="5" fillId="0" borderId="0" xfId="0" applyNumberFormat="1" applyFont="1" applyFill="1" applyAlignment="1">
      <alignment horizontal="center"/>
    </xf>
    <xf numFmtId="7" fontId="16" fillId="2" borderId="0" xfId="0" applyNumberFormat="1" applyFont="1" applyFill="1" applyBorder="1" applyAlignment="1" applyProtection="1">
      <alignment horizontal="center"/>
    </xf>
    <xf numFmtId="7" fontId="16" fillId="0" borderId="1" xfId="0" applyNumberFormat="1" applyFont="1" applyFill="1" applyBorder="1" applyAlignment="1" applyProtection="1">
      <alignment horizontal="center"/>
    </xf>
    <xf numFmtId="49" fontId="15" fillId="0" borderId="0" xfId="0" applyFont="1" applyFill="1" applyBorder="1"/>
    <xf numFmtId="49" fontId="16" fillId="2" borderId="1" xfId="0" applyFont="1" applyFill="1" applyBorder="1"/>
    <xf numFmtId="7" fontId="16" fillId="0" borderId="0" xfId="0" applyNumberFormat="1" applyFont="1" applyFill="1" applyBorder="1" applyAlignment="1" applyProtection="1">
      <alignment horizontal="center"/>
    </xf>
    <xf numFmtId="7" fontId="16" fillId="2" borderId="1" xfId="0" applyNumberFormat="1" applyFont="1" applyFill="1" applyBorder="1" applyAlignment="1" applyProtection="1">
      <alignment horizontal="center"/>
    </xf>
    <xf numFmtId="7" fontId="5" fillId="0" borderId="1" xfId="0" applyNumberFormat="1" applyFont="1" applyFill="1" applyBorder="1"/>
    <xf numFmtId="49" fontId="15" fillId="2" borderId="1" xfId="0" applyFont="1" applyFill="1" applyBorder="1"/>
    <xf numFmtId="164" fontId="16" fillId="0" borderId="0" xfId="0" applyNumberFormat="1" applyFont="1" applyBorder="1" applyAlignment="1" applyProtection="1">
      <alignment horizontal="center"/>
    </xf>
    <xf numFmtId="164" fontId="16" fillId="0" borderId="1" xfId="0" applyNumberFormat="1" applyFont="1" applyBorder="1" applyAlignment="1" applyProtection="1">
      <alignment horizontal="center"/>
    </xf>
    <xf numFmtId="164" fontId="8" fillId="2" borderId="0" xfId="0" applyNumberFormat="1" applyFont="1" applyFill="1"/>
    <xf numFmtId="164" fontId="8" fillId="0" borderId="1" xfId="0" applyNumberFormat="1" applyFont="1" applyBorder="1"/>
    <xf numFmtId="164" fontId="8" fillId="0" borderId="1" xfId="0" applyNumberFormat="1" applyFont="1" applyFill="1" applyBorder="1"/>
    <xf numFmtId="49" fontId="15" fillId="0" borderId="0" xfId="0" applyFont="1" applyAlignment="1" applyProtection="1">
      <alignment horizontal="left"/>
    </xf>
    <xf numFmtId="7" fontId="25" fillId="2" borderId="1" xfId="0" applyNumberFormat="1" applyFont="1" applyFill="1" applyBorder="1" applyAlignment="1">
      <alignment horizontal="center"/>
    </xf>
    <xf numFmtId="7" fontId="25" fillId="0" borderId="0" xfId="0" applyNumberFormat="1" applyFont="1" applyFill="1" applyAlignment="1">
      <alignment horizontal="center"/>
    </xf>
    <xf numFmtId="7" fontId="25" fillId="2" borderId="0" xfId="0" applyNumberFormat="1" applyFont="1" applyFill="1" applyAlignment="1">
      <alignment horizontal="center"/>
    </xf>
    <xf numFmtId="164" fontId="25" fillId="0" borderId="0" xfId="0" applyNumberFormat="1" applyFont="1" applyFill="1" applyAlignment="1">
      <alignment horizontal="center"/>
    </xf>
    <xf numFmtId="44" fontId="25" fillId="0" borderId="0" xfId="0" applyNumberFormat="1" applyFont="1"/>
    <xf numFmtId="44" fontId="25" fillId="2" borderId="0" xfId="0" applyNumberFormat="1" applyFont="1" applyFill="1"/>
    <xf numFmtId="44" fontId="25" fillId="0" borderId="1" xfId="0" applyNumberFormat="1" applyFont="1" applyBorder="1"/>
    <xf numFmtId="7" fontId="8" fillId="0" borderId="0" xfId="0" applyNumberFormat="1" applyFont="1" applyAlignment="1">
      <alignment horizontal="center"/>
    </xf>
    <xf numFmtId="49" fontId="2" fillId="0" borderId="0" xfId="0" applyFont="1" applyAlignment="1">
      <alignment horizontal="left"/>
    </xf>
    <xf numFmtId="49" fontId="2" fillId="0" borderId="0" xfId="0" applyFont="1" applyAlignment="1"/>
    <xf numFmtId="1" fontId="2" fillId="0" borderId="0" xfId="0" applyNumberFormat="1" applyFont="1" applyAlignment="1"/>
    <xf numFmtId="44" fontId="26" fillId="0" borderId="0" xfId="0" applyNumberFormat="1" applyFont="1" applyAlignment="1">
      <alignment horizontal="center"/>
    </xf>
    <xf numFmtId="44" fontId="26" fillId="0" borderId="0" xfId="0" quotePrefix="1" applyNumberFormat="1" applyFont="1" applyAlignment="1">
      <alignment horizontal="center"/>
    </xf>
    <xf numFmtId="49" fontId="27" fillId="2" borderId="0" xfId="0" applyFont="1" applyFill="1"/>
    <xf numFmtId="1" fontId="5" fillId="2" borderId="0" xfId="0" applyNumberFormat="1" applyFont="1" applyFill="1" applyAlignment="1"/>
    <xf numFmtId="44" fontId="26" fillId="2" borderId="0" xfId="0" quotePrefix="1" applyNumberFormat="1" applyFont="1" applyFill="1" applyAlignment="1">
      <alignment horizontal="center"/>
    </xf>
    <xf numFmtId="44" fontId="2" fillId="2" borderId="0" xfId="0" applyNumberFormat="1" applyFont="1" applyFill="1" applyAlignment="1"/>
    <xf numFmtId="44" fontId="3" fillId="2" borderId="0" xfId="0" applyNumberFormat="1" applyFont="1" applyFill="1" applyAlignment="1">
      <alignment horizontal="right"/>
    </xf>
    <xf numFmtId="49" fontId="28" fillId="0" borderId="0" xfId="0" applyFont="1"/>
    <xf numFmtId="49" fontId="29" fillId="0" borderId="0" xfId="0" applyFont="1" applyAlignment="1">
      <alignment horizontal="center"/>
    </xf>
    <xf numFmtId="49" fontId="29" fillId="0" borderId="0" xfId="0" applyFont="1"/>
    <xf numFmtId="44" fontId="29" fillId="0" borderId="0" xfId="0" applyNumberFormat="1" applyFont="1" applyAlignment="1">
      <alignment horizontal="right"/>
    </xf>
    <xf numFmtId="49" fontId="29" fillId="0" borderId="0" xfId="0" applyFont="1" applyAlignment="1">
      <alignment horizontal="left"/>
    </xf>
    <xf numFmtId="49" fontId="29" fillId="0" borderId="0" xfId="0" applyFont="1" applyAlignment="1"/>
    <xf numFmtId="44" fontId="29" fillId="0" borderId="0" xfId="0" applyNumberFormat="1" applyFont="1" applyAlignment="1"/>
    <xf numFmtId="44" fontId="10" fillId="0" borderId="0" xfId="0" applyNumberFormat="1" applyFont="1" applyAlignment="1"/>
    <xf numFmtId="49" fontId="8" fillId="0" borderId="0" xfId="0" applyFont="1" applyAlignment="1">
      <alignment horizontal="left"/>
    </xf>
    <xf numFmtId="44" fontId="8" fillId="0" borderId="0" xfId="0" applyNumberFormat="1" applyFont="1" applyAlignment="1"/>
    <xf numFmtId="44" fontId="4" fillId="0" borderId="0" xfId="0" applyNumberFormat="1" applyFont="1" applyAlignment="1"/>
    <xf numFmtId="44" fontId="2" fillId="0" borderId="0" xfId="0" applyNumberFormat="1" applyFont="1" applyAlignment="1">
      <alignment horizontal="right"/>
    </xf>
    <xf numFmtId="49" fontId="3" fillId="0" borderId="0" xfId="0" applyFont="1" applyAlignment="1"/>
    <xf numFmtId="44" fontId="31" fillId="0" borderId="0" xfId="0" applyNumberFormat="1" applyFont="1" applyAlignment="1">
      <alignment horizontal="center"/>
    </xf>
    <xf numFmtId="49" fontId="31" fillId="0" borderId="0" xfId="0" applyFont="1" applyAlignment="1">
      <alignment horizontal="center"/>
    </xf>
    <xf numFmtId="49" fontId="2" fillId="0" borderId="0" xfId="0" applyFont="1" applyAlignment="1">
      <alignment vertical="top"/>
    </xf>
    <xf numFmtId="49" fontId="2" fillId="0" borderId="0" xfId="0" applyFont="1"/>
    <xf numFmtId="49" fontId="3" fillId="0" borderId="0" xfId="0" applyFont="1" applyAlignment="1">
      <alignment vertical="top"/>
    </xf>
    <xf numFmtId="49" fontId="3" fillId="0" borderId="0" xfId="0" applyFont="1"/>
    <xf numFmtId="49" fontId="2" fillId="0" borderId="0" xfId="0" applyFont="1" applyAlignment="1">
      <alignment horizontal="center"/>
    </xf>
    <xf numFmtId="44" fontId="3" fillId="0" borderId="0" xfId="0" applyNumberFormat="1" applyFont="1" applyBorder="1" applyAlignment="1">
      <alignment horizontal="right"/>
    </xf>
    <xf numFmtId="49" fontId="10" fillId="0" borderId="0" xfId="0" applyNumberFormat="1" applyFont="1" applyBorder="1" applyAlignment="1"/>
    <xf numFmtId="16" fontId="10" fillId="0" borderId="0" xfId="0" quotePrefix="1" applyNumberFormat="1" applyFont="1" applyBorder="1" applyAlignment="1"/>
    <xf numFmtId="49" fontId="28" fillId="0" borderId="0" xfId="0" applyFont="1" applyAlignment="1"/>
    <xf numFmtId="49" fontId="33" fillId="0" borderId="0" xfId="2" applyNumberFormat="1" applyFont="1" applyAlignment="1" applyProtection="1">
      <alignment horizontal="center"/>
    </xf>
    <xf numFmtId="164" fontId="8" fillId="0" borderId="0" xfId="0" applyNumberFormat="1" applyFont="1"/>
    <xf numFmtId="164" fontId="8" fillId="2" borderId="1" xfId="0" applyNumberFormat="1" applyFont="1" applyFill="1" applyBorder="1"/>
    <xf numFmtId="7" fontId="8" fillId="2" borderId="3" xfId="1" applyNumberFormat="1" applyFont="1" applyFill="1" applyBorder="1" applyAlignment="1">
      <alignment horizontal="center"/>
    </xf>
    <xf numFmtId="7" fontId="8" fillId="0" borderId="1" xfId="1" applyNumberFormat="1" applyFont="1" applyBorder="1" applyAlignment="1">
      <alignment horizontal="center"/>
    </xf>
    <xf numFmtId="7" fontId="5" fillId="0" borderId="0" xfId="0" applyNumberFormat="1" applyFont="1" applyAlignment="1">
      <alignment horizontal="center"/>
    </xf>
    <xf numFmtId="7" fontId="5" fillId="0" borderId="0" xfId="0" applyNumberFormat="1" applyFont="1" applyFill="1" applyAlignment="1">
      <alignment horizontal="center"/>
    </xf>
    <xf numFmtId="7" fontId="16" fillId="2" borderId="2" xfId="0" applyNumberFormat="1" applyFont="1" applyFill="1" applyBorder="1" applyAlignment="1" applyProtection="1">
      <alignment horizontal="center"/>
    </xf>
    <xf numFmtId="164" fontId="8" fillId="0" borderId="0" xfId="0" applyNumberFormat="1" applyFont="1" applyBorder="1" applyAlignment="1" applyProtection="1">
      <alignment horizontal="center"/>
    </xf>
    <xf numFmtId="164" fontId="8" fillId="0" borderId="1" xfId="0" applyNumberFormat="1" applyFont="1" applyBorder="1" applyAlignment="1" applyProtection="1">
      <alignment horizontal="center"/>
    </xf>
    <xf numFmtId="44" fontId="8" fillId="0" borderId="0" xfId="0" applyNumberFormat="1" applyFont="1" applyAlignment="1">
      <alignment horizontal="center"/>
    </xf>
    <xf numFmtId="49" fontId="8" fillId="2" borderId="1" xfId="0" applyFont="1" applyFill="1" applyBorder="1" applyAlignment="1">
      <alignment horizontal="center"/>
    </xf>
    <xf numFmtId="164" fontId="15" fillId="0" borderId="0" xfId="0" applyNumberFormat="1" applyFont="1" applyAlignment="1">
      <alignment horizontal="center"/>
    </xf>
    <xf numFmtId="164" fontId="15" fillId="2" borderId="0" xfId="0" applyNumberFormat="1" applyFont="1" applyFill="1" applyAlignment="1">
      <alignment horizontal="center"/>
    </xf>
    <xf numFmtId="7" fontId="8" fillId="0" borderId="0" xfId="0" applyNumberFormat="1" applyFont="1" applyFill="1" applyAlignment="1">
      <alignment horizontal="center"/>
    </xf>
    <xf numFmtId="44" fontId="8" fillId="0" borderId="0" xfId="0" applyNumberFormat="1" applyFont="1" applyFill="1" applyAlignment="1">
      <alignment horizontal="center"/>
    </xf>
    <xf numFmtId="44" fontId="8" fillId="2" borderId="0" xfId="0" applyNumberFormat="1" applyFont="1" applyFill="1" applyAlignment="1">
      <alignment horizontal="center"/>
    </xf>
    <xf numFmtId="164" fontId="15" fillId="0" borderId="0" xfId="0" applyNumberFormat="1" applyFont="1" applyFill="1" applyAlignment="1">
      <alignment horizontal="center"/>
    </xf>
    <xf numFmtId="44" fontId="8" fillId="2" borderId="1" xfId="0" applyNumberFormat="1" applyFont="1" applyFill="1" applyBorder="1" applyAlignment="1">
      <alignment horizontal="center"/>
    </xf>
    <xf numFmtId="7" fontId="8" fillId="0" borderId="0" xfId="0" applyNumberFormat="1" applyFont="1" applyBorder="1" applyAlignment="1" applyProtection="1">
      <alignment horizontal="right"/>
    </xf>
    <xf numFmtId="49" fontId="8" fillId="2" borderId="0" xfId="0" applyFont="1" applyFill="1" applyBorder="1" applyAlignment="1" applyProtection="1"/>
    <xf numFmtId="164" fontId="5" fillId="0" borderId="0" xfId="0" applyNumberFormat="1" applyFont="1" applyAlignment="1">
      <alignment horizontal="center"/>
    </xf>
    <xf numFmtId="49" fontId="4" fillId="2" borderId="1" xfId="0" applyFont="1" applyFill="1" applyBorder="1" applyAlignment="1"/>
    <xf numFmtId="0" fontId="8" fillId="2" borderId="2" xfId="0" applyNumberFormat="1" applyFont="1" applyFill="1" applyBorder="1" applyAlignment="1">
      <alignment horizontal="center"/>
    </xf>
    <xf numFmtId="49" fontId="15" fillId="0" borderId="1" xfId="0" applyFont="1" applyBorder="1" applyAlignment="1" applyProtection="1"/>
    <xf numFmtId="49" fontId="4" fillId="0" borderId="0" xfId="0" applyFont="1" applyFill="1" applyBorder="1" applyAlignment="1"/>
    <xf numFmtId="49" fontId="8" fillId="0" borderId="0" xfId="0" applyFont="1" applyFill="1" applyBorder="1" applyAlignment="1">
      <alignment horizontal="left"/>
    </xf>
    <xf numFmtId="49" fontId="8" fillId="0" borderId="0" xfId="0" applyFont="1" applyFill="1" applyBorder="1" applyAlignment="1">
      <alignment horizontal="center"/>
    </xf>
    <xf numFmtId="44" fontId="8" fillId="0" borderId="0" xfId="0" applyNumberFormat="1" applyFont="1" applyFill="1" applyBorder="1" applyAlignment="1">
      <alignment horizontal="center"/>
    </xf>
    <xf numFmtId="44" fontId="8" fillId="0" borderId="0" xfId="0" applyNumberFormat="1" applyFont="1" applyBorder="1" applyAlignment="1" applyProtection="1">
      <alignment horizontal="center"/>
    </xf>
    <xf numFmtId="49" fontId="4" fillId="0" borderId="0" xfId="0" applyFont="1" applyBorder="1" applyAlignment="1"/>
    <xf numFmtId="0" fontId="8" fillId="2"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1" xfId="0" applyNumberFormat="1" applyFont="1" applyFill="1" applyBorder="1" applyAlignment="1">
      <alignment horizontal="center"/>
    </xf>
    <xf numFmtId="49" fontId="4" fillId="2" borderId="2" xfId="0" applyFont="1" applyFill="1" applyBorder="1" applyAlignment="1"/>
    <xf numFmtId="49" fontId="8" fillId="2" borderId="2" xfId="0" applyFont="1" applyFill="1" applyBorder="1" applyAlignment="1">
      <alignment horizontal="left"/>
    </xf>
    <xf numFmtId="49" fontId="8" fillId="2" borderId="1" xfId="0" applyFont="1" applyFill="1" applyBorder="1" applyAlignment="1">
      <alignment horizontal="left"/>
    </xf>
    <xf numFmtId="0" fontId="8" fillId="2" borderId="1" xfId="0" applyNumberFormat="1" applyFont="1" applyFill="1" applyBorder="1" applyAlignment="1" applyProtection="1">
      <alignment horizontal="center"/>
    </xf>
    <xf numFmtId="0" fontId="8" fillId="2" borderId="1" xfId="0" applyNumberFormat="1" applyFont="1" applyFill="1" applyBorder="1" applyAlignment="1">
      <alignment horizontal="center"/>
    </xf>
    <xf numFmtId="49" fontId="4" fillId="0" borderId="1" xfId="0" applyFont="1" applyBorder="1" applyAlignment="1"/>
    <xf numFmtId="44" fontId="8" fillId="0" borderId="1" xfId="0" applyNumberFormat="1" applyFont="1" applyFill="1" applyBorder="1" applyAlignment="1">
      <alignment horizontal="center"/>
    </xf>
    <xf numFmtId="49" fontId="8" fillId="0" borderId="1" xfId="0" applyFont="1" applyFill="1" applyBorder="1" applyAlignment="1">
      <alignment horizontal="left"/>
    </xf>
    <xf numFmtId="49" fontId="8" fillId="0" borderId="1" xfId="0" applyFont="1" applyFill="1" applyBorder="1" applyAlignment="1">
      <alignment horizontal="center"/>
    </xf>
    <xf numFmtId="1" fontId="8" fillId="2" borderId="0" xfId="0" applyNumberFormat="1" applyFont="1" applyFill="1" applyBorder="1" applyAlignment="1"/>
    <xf numFmtId="49" fontId="8" fillId="0" borderId="0" xfId="0" applyFont="1" applyFill="1" applyBorder="1" applyAlignment="1"/>
    <xf numFmtId="49" fontId="8" fillId="2" borderId="0" xfId="0" applyFont="1" applyFill="1" applyBorder="1" applyAlignment="1"/>
    <xf numFmtId="7" fontId="4" fillId="2" borderId="0" xfId="0" quotePrefix="1" applyNumberFormat="1" applyFont="1" applyFill="1" applyBorder="1" applyAlignment="1">
      <alignment horizontal="center"/>
    </xf>
    <xf numFmtId="1" fontId="8" fillId="0" borderId="1" xfId="0" applyNumberFormat="1" applyFont="1" applyBorder="1" applyAlignment="1"/>
    <xf numFmtId="49" fontId="4" fillId="0" borderId="1" xfId="0" applyFont="1" applyBorder="1" applyAlignment="1">
      <alignment horizontal="center"/>
    </xf>
    <xf numFmtId="49" fontId="8" fillId="2" borderId="0" xfId="0" quotePrefix="1" applyFont="1" applyFill="1" applyBorder="1" applyAlignment="1">
      <alignment horizontal="center"/>
    </xf>
    <xf numFmtId="44" fontId="8" fillId="2" borderId="0" xfId="0" quotePrefix="1" applyNumberFormat="1" applyFont="1" applyFill="1" applyBorder="1" applyAlignment="1">
      <alignment horizontal="center"/>
    </xf>
    <xf numFmtId="49" fontId="8" fillId="0" borderId="0" xfId="0" quotePrefix="1" applyFont="1" applyFill="1" applyBorder="1" applyAlignment="1">
      <alignment horizontal="center"/>
    </xf>
    <xf numFmtId="44" fontId="8" fillId="0" borderId="0" xfId="0" quotePrefix="1" applyNumberFormat="1" applyFont="1" applyFill="1" applyBorder="1" applyAlignment="1">
      <alignment horizontal="center"/>
    </xf>
    <xf numFmtId="44" fontId="8" fillId="0" borderId="1" xfId="0" applyNumberFormat="1" applyFont="1" applyBorder="1" applyAlignment="1" applyProtection="1">
      <alignment horizontal="center"/>
    </xf>
    <xf numFmtId="44" fontId="16" fillId="2" borderId="0" xfId="0" applyNumberFormat="1" applyFont="1" applyFill="1" applyBorder="1" applyAlignment="1">
      <alignment horizontal="center"/>
    </xf>
    <xf numFmtId="44" fontId="16" fillId="0" borderId="0" xfId="0" applyNumberFormat="1" applyFont="1" applyFill="1" applyBorder="1" applyAlignment="1">
      <alignment horizontal="center"/>
    </xf>
    <xf numFmtId="44" fontId="16" fillId="0" borderId="1" xfId="0" applyNumberFormat="1" applyFont="1" applyFill="1" applyBorder="1" applyAlignment="1">
      <alignment horizontal="center"/>
    </xf>
    <xf numFmtId="1" fontId="16" fillId="0" borderId="0" xfId="0" applyNumberFormat="1" applyFont="1" applyBorder="1" applyAlignment="1">
      <alignment horizontal="center"/>
    </xf>
    <xf numFmtId="1" fontId="16" fillId="0" borderId="1" xfId="0" applyNumberFormat="1" applyFont="1" applyBorder="1" applyAlignment="1">
      <alignment horizontal="center"/>
    </xf>
    <xf numFmtId="1" fontId="16" fillId="0" borderId="1" xfId="0" applyNumberFormat="1" applyFont="1" applyFill="1" applyBorder="1" applyAlignment="1">
      <alignment horizontal="center"/>
    </xf>
    <xf numFmtId="1" fontId="16" fillId="0" borderId="0" xfId="0" applyNumberFormat="1" applyFont="1" applyFill="1" applyBorder="1" applyAlignment="1">
      <alignment horizontal="center"/>
    </xf>
    <xf numFmtId="7" fontId="8" fillId="0" borderId="0" xfId="0" applyNumberFormat="1" applyFont="1" applyBorder="1" applyAlignment="1" applyProtection="1">
      <alignment horizontal="center"/>
    </xf>
    <xf numFmtId="7" fontId="16" fillId="0" borderId="0" xfId="0" applyNumberFormat="1" applyFont="1" applyFill="1" applyBorder="1" applyAlignment="1">
      <alignment horizontal="center"/>
    </xf>
    <xf numFmtId="7" fontId="16" fillId="0" borderId="1" xfId="0" applyNumberFormat="1" applyFont="1" applyFill="1" applyBorder="1" applyAlignment="1">
      <alignment horizontal="center"/>
    </xf>
    <xf numFmtId="7" fontId="16" fillId="0" borderId="0" xfId="0" applyNumberFormat="1" applyFont="1" applyBorder="1" applyAlignment="1" applyProtection="1">
      <alignment horizontal="center"/>
    </xf>
    <xf numFmtId="7" fontId="16" fillId="0" borderId="1" xfId="0" applyNumberFormat="1" applyFont="1" applyBorder="1" applyAlignment="1" applyProtection="1">
      <alignment horizontal="center"/>
    </xf>
    <xf numFmtId="49" fontId="16" fillId="0" borderId="1" xfId="0" applyFont="1" applyBorder="1" applyAlignment="1">
      <alignment horizontal="left"/>
    </xf>
    <xf numFmtId="49" fontId="7" fillId="0" borderId="0" xfId="0" applyFont="1" applyAlignment="1">
      <alignment horizontal="center"/>
    </xf>
    <xf numFmtId="49" fontId="4" fillId="0" borderId="0" xfId="0" applyFont="1" applyFill="1" applyBorder="1" applyAlignment="1">
      <alignment horizontal="left"/>
    </xf>
    <xf numFmtId="49" fontId="4" fillId="2" borderId="1" xfId="0" applyFont="1" applyFill="1" applyBorder="1" applyAlignment="1">
      <alignment horizontal="left"/>
    </xf>
    <xf numFmtId="49" fontId="4" fillId="0" borderId="1" xfId="0" applyFont="1" applyBorder="1" applyAlignment="1">
      <alignment horizontal="left"/>
    </xf>
    <xf numFmtId="0" fontId="8" fillId="0" borderId="1" xfId="0" applyNumberFormat="1" applyFont="1" applyBorder="1" applyAlignment="1">
      <alignment horizontal="center"/>
    </xf>
    <xf numFmtId="49" fontId="8" fillId="0" borderId="1" xfId="0" applyFont="1" applyBorder="1" applyAlignment="1"/>
    <xf numFmtId="49" fontId="4" fillId="0" borderId="0" xfId="0" applyFont="1" applyBorder="1" applyAlignment="1" applyProtection="1">
      <alignment vertical="center"/>
    </xf>
    <xf numFmtId="0" fontId="8" fillId="0" borderId="0" xfId="0" applyNumberFormat="1" applyFont="1" applyBorder="1" applyAlignment="1">
      <alignment horizontal="center"/>
    </xf>
    <xf numFmtId="49" fontId="35" fillId="2" borderId="0" xfId="0" applyFont="1" applyFill="1"/>
    <xf numFmtId="1" fontId="8" fillId="0" borderId="0" xfId="0" applyNumberFormat="1" applyFont="1" applyBorder="1" applyAlignment="1"/>
    <xf numFmtId="0" fontId="8" fillId="0" borderId="0" xfId="0" applyNumberFormat="1" applyFont="1" applyBorder="1" applyAlignment="1" applyProtection="1">
      <alignment horizontal="center"/>
    </xf>
    <xf numFmtId="0" fontId="8" fillId="0" borderId="1" xfId="0" applyNumberFormat="1" applyFont="1" applyBorder="1" applyAlignment="1" applyProtection="1">
      <alignment horizontal="center"/>
    </xf>
    <xf numFmtId="44" fontId="15" fillId="0" borderId="0" xfId="0" applyNumberFormat="1" applyFont="1" applyBorder="1" applyAlignment="1">
      <alignment horizontal="center"/>
    </xf>
    <xf numFmtId="0" fontId="8" fillId="2" borderId="0" xfId="0" quotePrefix="1" applyNumberFormat="1" applyFont="1" applyFill="1" applyBorder="1" applyAlignment="1">
      <alignment horizontal="center"/>
    </xf>
    <xf numFmtId="0" fontId="8" fillId="0" borderId="0" xfId="0" quotePrefix="1" applyNumberFormat="1" applyFont="1" applyBorder="1" applyAlignment="1">
      <alignment horizontal="center"/>
    </xf>
    <xf numFmtId="164" fontId="8" fillId="2" borderId="0" xfId="0" quotePrefix="1" applyNumberFormat="1" applyFont="1" applyFill="1" applyBorder="1" applyAlignment="1">
      <alignment horizontal="center"/>
    </xf>
    <xf numFmtId="164" fontId="8" fillId="0" borderId="0" xfId="0" quotePrefix="1" applyNumberFormat="1" applyFont="1" applyBorder="1" applyAlignment="1">
      <alignment horizontal="center"/>
    </xf>
    <xf numFmtId="1" fontId="16" fillId="0" borderId="0" xfId="0" applyNumberFormat="1" applyFont="1" applyBorder="1" applyAlignment="1" applyProtection="1">
      <alignment horizontal="center"/>
    </xf>
    <xf numFmtId="1" fontId="16" fillId="0" borderId="1" xfId="0" applyNumberFormat="1" applyFont="1" applyBorder="1" applyAlignment="1" applyProtection="1">
      <alignment horizontal="center"/>
    </xf>
    <xf numFmtId="0" fontId="8" fillId="0" borderId="0" xfId="0" applyNumberFormat="1" applyFont="1" applyBorder="1" applyAlignment="1"/>
    <xf numFmtId="49" fontId="7" fillId="0" borderId="0" xfId="0" applyFont="1" applyFill="1" applyBorder="1" applyAlignment="1"/>
    <xf numFmtId="7" fontId="8" fillId="0" borderId="1" xfId="0" applyNumberFormat="1" applyFont="1" applyBorder="1" applyAlignment="1" applyProtection="1">
      <alignment horizontal="center"/>
    </xf>
    <xf numFmtId="44" fontId="4" fillId="2" borderId="0" xfId="0" quotePrefix="1" applyNumberFormat="1" applyFont="1" applyFill="1" applyBorder="1" applyAlignment="1">
      <alignment horizontal="center"/>
    </xf>
    <xf numFmtId="44" fontId="4" fillId="0" borderId="0" xfId="0" quotePrefix="1" applyNumberFormat="1" applyFont="1" applyFill="1" applyBorder="1" applyAlignment="1">
      <alignment horizontal="center"/>
    </xf>
    <xf numFmtId="7" fontId="16" fillId="2" borderId="0" xfId="0" quotePrefix="1" applyNumberFormat="1" applyFont="1" applyFill="1" applyBorder="1" applyAlignment="1">
      <alignment horizontal="center"/>
    </xf>
    <xf numFmtId="7" fontId="16" fillId="0" borderId="0" xfId="0" quotePrefix="1" applyNumberFormat="1" applyFont="1" applyFill="1" applyBorder="1" applyAlignment="1">
      <alignment horizontal="center"/>
    </xf>
    <xf numFmtId="49" fontId="5" fillId="0" borderId="0" xfId="0" applyFont="1" applyBorder="1"/>
    <xf numFmtId="44" fontId="5" fillId="0" borderId="0" xfId="0" applyNumberFormat="1" applyFont="1" applyBorder="1"/>
    <xf numFmtId="49" fontId="5" fillId="0" borderId="0" xfId="0" applyFont="1" applyBorder="1" applyAlignment="1">
      <alignment horizontal="center"/>
    </xf>
    <xf numFmtId="49" fontId="10" fillId="0" borderId="0" xfId="0" applyFont="1" applyBorder="1" applyAlignment="1" applyProtection="1">
      <alignment horizontal="left" vertical="center" wrapText="1"/>
    </xf>
    <xf numFmtId="49" fontId="4" fillId="0" borderId="0" xfId="0" applyFont="1" applyBorder="1" applyAlignment="1" applyProtection="1">
      <alignment horizontal="center" vertical="center"/>
    </xf>
    <xf numFmtId="1" fontId="4" fillId="0" borderId="0" xfId="0" applyNumberFormat="1" applyFont="1" applyBorder="1" applyAlignment="1" applyProtection="1">
      <alignment horizontal="center" vertical="center" wrapText="1"/>
    </xf>
    <xf numFmtId="7" fontId="16" fillId="0" borderId="1" xfId="0" quotePrefix="1" applyNumberFormat="1" applyFont="1" applyFill="1" applyBorder="1" applyAlignment="1">
      <alignment horizontal="center"/>
    </xf>
    <xf numFmtId="0" fontId="8" fillId="2" borderId="4" xfId="0" applyNumberFormat="1" applyFont="1" applyFill="1" applyBorder="1" applyAlignment="1">
      <alignment horizontal="center"/>
    </xf>
    <xf numFmtId="0" fontId="8" fillId="0" borderId="5" xfId="0" applyNumberFormat="1" applyFont="1" applyFill="1" applyBorder="1" applyAlignment="1">
      <alignment horizontal="center"/>
    </xf>
    <xf numFmtId="0" fontId="8" fillId="2" borderId="5" xfId="0" applyNumberFormat="1" applyFont="1" applyFill="1" applyBorder="1" applyAlignment="1">
      <alignment horizontal="center"/>
    </xf>
    <xf numFmtId="0" fontId="8" fillId="0" borderId="6" xfId="0" applyNumberFormat="1" applyFont="1" applyFill="1" applyBorder="1" applyAlignment="1">
      <alignment horizontal="center"/>
    </xf>
    <xf numFmtId="49" fontId="8" fillId="0" borderId="7" xfId="0" applyFont="1" applyBorder="1" applyAlignment="1">
      <alignment horizontal="left"/>
    </xf>
    <xf numFmtId="49" fontId="4" fillId="0" borderId="1" xfId="0" applyFont="1" applyBorder="1" applyAlignment="1">
      <alignment horizontal="right"/>
    </xf>
    <xf numFmtId="0" fontId="4" fillId="0" borderId="8" xfId="0" applyNumberFormat="1" applyFont="1" applyFill="1" applyBorder="1" applyAlignment="1">
      <alignment horizontal="left"/>
    </xf>
    <xf numFmtId="49" fontId="8" fillId="0" borderId="8" xfId="0" applyFont="1" applyFill="1" applyBorder="1" applyAlignment="1">
      <alignment horizontal="left"/>
    </xf>
    <xf numFmtId="49" fontId="15" fillId="0" borderId="0" xfId="0" applyFont="1" applyBorder="1" applyAlignment="1">
      <alignment horizontal="right"/>
    </xf>
    <xf numFmtId="0" fontId="4" fillId="0" borderId="0" xfId="0" applyNumberFormat="1" applyFont="1" applyFill="1" applyBorder="1" applyAlignment="1">
      <alignment horizontal="left"/>
    </xf>
    <xf numFmtId="1" fontId="4" fillId="0" borderId="0" xfId="0" applyNumberFormat="1" applyFont="1" applyBorder="1" applyAlignment="1"/>
    <xf numFmtId="49" fontId="8" fillId="0" borderId="9" xfId="0" applyFont="1" applyBorder="1" applyAlignment="1">
      <alignment horizontal="left"/>
    </xf>
    <xf numFmtId="0" fontId="4" fillId="0" borderId="9" xfId="0" applyNumberFormat="1" applyFont="1" applyFill="1" applyBorder="1" applyAlignment="1">
      <alignment horizontal="left"/>
    </xf>
    <xf numFmtId="1" fontId="4" fillId="0" borderId="9" xfId="0" applyNumberFormat="1" applyFont="1" applyBorder="1" applyAlignment="1"/>
    <xf numFmtId="1" fontId="8" fillId="0" borderId="9" xfId="0" applyNumberFormat="1" applyFont="1" applyBorder="1" applyAlignment="1"/>
    <xf numFmtId="44" fontId="8" fillId="0" borderId="9" xfId="0" applyNumberFormat="1" applyFont="1" applyBorder="1" applyAlignment="1"/>
    <xf numFmtId="49" fontId="36" fillId="0" borderId="0" xfId="0" applyFont="1" applyFill="1" applyBorder="1" applyAlignment="1" applyProtection="1">
      <alignment horizontal="center"/>
    </xf>
    <xf numFmtId="49" fontId="36" fillId="0" borderId="0" xfId="0" applyFont="1" applyFill="1" applyBorder="1" applyAlignment="1" applyProtection="1">
      <alignment horizontal="right"/>
    </xf>
    <xf numFmtId="44" fontId="4" fillId="0" borderId="0" xfId="0" applyNumberFormat="1" applyFont="1" applyBorder="1" applyAlignment="1"/>
    <xf numFmtId="49" fontId="28" fillId="0" borderId="0" xfId="0" applyFont="1" applyBorder="1"/>
    <xf numFmtId="44" fontId="28" fillId="0" borderId="0" xfId="0" applyNumberFormat="1" applyFont="1" applyBorder="1" applyAlignment="1">
      <alignment horizontal="left" indent="1"/>
    </xf>
    <xf numFmtId="49" fontId="8" fillId="0" borderId="0" xfId="0" applyFont="1" applyBorder="1"/>
    <xf numFmtId="44" fontId="8" fillId="0" borderId="0" xfId="0" applyNumberFormat="1" applyFont="1" applyBorder="1" applyAlignment="1">
      <alignment horizontal="left" indent="1"/>
    </xf>
    <xf numFmtId="49" fontId="8" fillId="0" borderId="0" xfId="0" applyFont="1" applyBorder="1" applyAlignment="1">
      <alignment vertical="top"/>
    </xf>
    <xf numFmtId="0" fontId="8" fillId="0" borderId="0" xfId="0" applyNumberFormat="1" applyFont="1" applyBorder="1" applyAlignment="1">
      <alignment horizontal="left" indent="1"/>
    </xf>
    <xf numFmtId="49" fontId="8" fillId="0" borderId="0" xfId="0" applyFont="1" applyBorder="1" applyAlignment="1">
      <alignment horizontal="left" indent="1"/>
    </xf>
    <xf numFmtId="49" fontId="4" fillId="0" borderId="0" xfId="0" applyFont="1" applyBorder="1" applyAlignment="1">
      <alignment vertical="top"/>
    </xf>
    <xf numFmtId="49" fontId="8" fillId="0" borderId="0" xfId="0" applyFont="1" applyBorder="1" applyAlignment="1">
      <alignment horizontal="left" indent="3"/>
    </xf>
    <xf numFmtId="49" fontId="0" fillId="0" borderId="0" xfId="0" applyAlignment="1">
      <alignment horizontal="left" indent="2"/>
    </xf>
    <xf numFmtId="44" fontId="8" fillId="0" borderId="0" xfId="0" applyNumberFormat="1" applyFont="1" applyBorder="1" applyAlignment="1">
      <alignment horizontal="left"/>
    </xf>
    <xf numFmtId="44" fontId="8" fillId="0" borderId="0" xfId="0" applyNumberFormat="1" applyFont="1" applyAlignment="1">
      <alignment horizontal="left"/>
    </xf>
    <xf numFmtId="49" fontId="0" fillId="0" borderId="0" xfId="0" applyAlignment="1"/>
    <xf numFmtId="49" fontId="30" fillId="0" borderId="0" xfId="0" applyFont="1" applyFill="1" applyBorder="1" applyAlignment="1" applyProtection="1">
      <alignment horizontal="left"/>
    </xf>
    <xf numFmtId="49" fontId="30" fillId="0" borderId="0" xfId="0" applyFont="1" applyBorder="1" applyAlignment="1">
      <alignment horizontal="left"/>
    </xf>
    <xf numFmtId="49" fontId="30" fillId="0" borderId="0" xfId="0" applyFont="1" applyFill="1" applyBorder="1" applyAlignment="1" applyProtection="1">
      <alignment horizontal="center"/>
    </xf>
    <xf numFmtId="44" fontId="9" fillId="0" borderId="0" xfId="0" applyNumberFormat="1" applyFont="1" applyFill="1" applyBorder="1" applyAlignment="1" applyProtection="1">
      <alignment horizontal="right"/>
    </xf>
    <xf numFmtId="44" fontId="28" fillId="0" borderId="0" xfId="0" applyNumberFormat="1" applyFont="1" applyBorder="1" applyAlignment="1"/>
    <xf numFmtId="49" fontId="16" fillId="0" borderId="0" xfId="0" applyFont="1" applyBorder="1" applyAlignment="1" applyProtection="1">
      <alignment horizontal="center" vertical="center"/>
    </xf>
    <xf numFmtId="49" fontId="25" fillId="0" borderId="0" xfId="0" applyFont="1"/>
    <xf numFmtId="49" fontId="16" fillId="0" borderId="0" xfId="0" applyFont="1" applyBorder="1" applyAlignment="1" applyProtection="1">
      <alignment horizontal="center" vertical="center" wrapText="1"/>
    </xf>
    <xf numFmtId="1" fontId="16" fillId="0" borderId="0" xfId="0" applyNumberFormat="1" applyFont="1" applyBorder="1" applyAlignment="1" applyProtection="1">
      <alignment horizontal="center" vertical="center" wrapText="1"/>
    </xf>
    <xf numFmtId="44" fontId="16" fillId="0" borderId="0" xfId="0" applyNumberFormat="1" applyFont="1" applyFill="1" applyBorder="1" applyAlignment="1" applyProtection="1">
      <alignment horizontal="right" vertical="center"/>
    </xf>
    <xf numFmtId="44" fontId="16" fillId="0" borderId="0" xfId="0" applyNumberFormat="1" applyFont="1" applyFill="1" applyBorder="1" applyAlignment="1" applyProtection="1">
      <alignment horizontal="center" vertical="center" wrapText="1"/>
    </xf>
    <xf numFmtId="164" fontId="15" fillId="0" borderId="0" xfId="0" applyNumberFormat="1" applyFont="1" applyFill="1" applyBorder="1" applyAlignment="1" applyProtection="1">
      <alignment horizontal="center" vertical="center" wrapText="1"/>
    </xf>
    <xf numFmtId="49" fontId="16" fillId="2" borderId="0" xfId="0" applyFont="1" applyFill="1" applyBorder="1" applyAlignment="1" applyProtection="1">
      <alignment horizontal="center" vertical="center"/>
    </xf>
    <xf numFmtId="1" fontId="16" fillId="2" borderId="0" xfId="0" applyNumberFormat="1" applyFont="1" applyFill="1" applyBorder="1" applyAlignment="1" applyProtection="1">
      <alignment horizontal="center" vertical="center" wrapText="1"/>
    </xf>
    <xf numFmtId="44" fontId="16" fillId="2" borderId="0" xfId="0" applyNumberFormat="1" applyFont="1" applyFill="1" applyBorder="1" applyAlignment="1" applyProtection="1">
      <alignment horizontal="right" vertical="center"/>
    </xf>
    <xf numFmtId="44" fontId="16" fillId="2" borderId="0" xfId="0" applyNumberFormat="1" applyFont="1" applyFill="1" applyBorder="1" applyAlignment="1" applyProtection="1">
      <alignment horizontal="center" vertical="center" wrapText="1"/>
    </xf>
    <xf numFmtId="49" fontId="16" fillId="2" borderId="0" xfId="0" applyFont="1" applyFill="1" applyBorder="1" applyAlignment="1" applyProtection="1">
      <alignment horizontal="center" vertical="center" wrapText="1"/>
    </xf>
    <xf numFmtId="164" fontId="15" fillId="2" borderId="0" xfId="0" applyNumberFormat="1" applyFont="1" applyFill="1" applyBorder="1" applyAlignment="1" applyProtection="1">
      <alignment horizontal="center" vertical="center" wrapText="1"/>
    </xf>
    <xf numFmtId="49" fontId="8" fillId="2" borderId="3" xfId="0" applyNumberFormat="1" applyFont="1" applyFill="1" applyBorder="1" applyAlignment="1" applyProtection="1">
      <alignment horizontal="center"/>
    </xf>
    <xf numFmtId="7" fontId="8" fillId="0" borderId="0" xfId="1" applyFont="1" applyFill="1" applyBorder="1" applyAlignment="1">
      <alignment horizontal="center"/>
    </xf>
    <xf numFmtId="49" fontId="10" fillId="0" borderId="1" xfId="0" applyFont="1" applyBorder="1" applyAlignment="1" applyProtection="1"/>
    <xf numFmtId="49" fontId="8" fillId="4" borderId="1" xfId="0" applyFont="1" applyFill="1" applyBorder="1" applyAlignment="1" applyProtection="1">
      <alignment horizontal="left"/>
    </xf>
    <xf numFmtId="49" fontId="8" fillId="4" borderId="1" xfId="0" applyFont="1" applyFill="1" applyBorder="1" applyAlignment="1" applyProtection="1">
      <alignment horizontal="center"/>
    </xf>
    <xf numFmtId="1" fontId="8" fillId="4" borderId="1" xfId="0" applyNumberFormat="1" applyFont="1" applyFill="1" applyBorder="1" applyAlignment="1" applyProtection="1">
      <alignment horizontal="center"/>
    </xf>
    <xf numFmtId="44" fontId="8" fillId="4" borderId="1" xfId="0" applyNumberFormat="1" applyFont="1" applyFill="1" applyBorder="1" applyAlignment="1" applyProtection="1">
      <alignment horizontal="center"/>
    </xf>
    <xf numFmtId="0" fontId="38" fillId="0" borderId="0" xfId="0" applyNumberFormat="1" applyFont="1" applyBorder="1" applyAlignment="1" applyProtection="1">
      <alignment horizontal="left" vertical="top" wrapText="1"/>
    </xf>
    <xf numFmtId="44" fontId="38" fillId="0" borderId="0" xfId="0" applyNumberFormat="1" applyFont="1" applyBorder="1" applyAlignment="1" applyProtection="1">
      <alignment horizontal="center" vertical="top" wrapText="1"/>
    </xf>
    <xf numFmtId="49" fontId="38" fillId="0" borderId="0" xfId="0" applyNumberFormat="1" applyFont="1" applyBorder="1" applyAlignment="1" applyProtection="1">
      <alignment horizontal="left" vertical="top" wrapText="1"/>
    </xf>
    <xf numFmtId="0" fontId="39" fillId="0" borderId="0" xfId="0" applyNumberFormat="1" applyFont="1" applyBorder="1" applyAlignment="1" applyProtection="1">
      <alignment horizontal="left"/>
    </xf>
    <xf numFmtId="0" fontId="38" fillId="0" borderId="0" xfId="0" applyNumberFormat="1" applyFont="1" applyBorder="1" applyAlignment="1" applyProtection="1">
      <alignment horizontal="left" wrapText="1"/>
    </xf>
    <xf numFmtId="0" fontId="38" fillId="0" borderId="0" xfId="0" applyNumberFormat="1" applyFont="1" applyBorder="1" applyAlignment="1" applyProtection="1">
      <alignment horizontal="left"/>
    </xf>
    <xf numFmtId="49" fontId="38" fillId="0" borderId="0" xfId="0" applyNumberFormat="1" applyFont="1" applyBorder="1" applyAlignment="1" applyProtection="1">
      <alignment horizontal="left"/>
    </xf>
    <xf numFmtId="44" fontId="38" fillId="0" borderId="0" xfId="0" applyNumberFormat="1" applyFont="1" applyBorder="1" applyAlignment="1" applyProtection="1">
      <alignment horizontal="center"/>
    </xf>
    <xf numFmtId="0" fontId="0" fillId="0" borderId="0" xfId="0" applyNumberFormat="1" applyBorder="1" applyAlignment="1">
      <alignment wrapText="1"/>
    </xf>
    <xf numFmtId="0" fontId="0" fillId="0" borderId="0" xfId="0" applyNumberFormat="1" applyBorder="1"/>
    <xf numFmtId="49" fontId="8" fillId="2" borderId="0" xfId="0" applyFont="1" applyFill="1" applyBorder="1" applyAlignment="1">
      <alignment horizontal="left" wrapText="1"/>
    </xf>
    <xf numFmtId="49" fontId="8" fillId="0" borderId="0" xfId="0" applyFont="1" applyFill="1" applyBorder="1" applyAlignment="1">
      <alignment horizontal="left" wrapText="1"/>
    </xf>
    <xf numFmtId="49" fontId="8" fillId="0" borderId="1" xfId="0" applyFont="1" applyFill="1" applyBorder="1" applyAlignment="1">
      <alignment horizontal="left" wrapText="1"/>
    </xf>
    <xf numFmtId="44" fontId="8" fillId="4" borderId="0" xfId="0" applyNumberFormat="1" applyFont="1" applyFill="1" applyBorder="1" applyAlignment="1" applyProtection="1">
      <alignment horizontal="center"/>
    </xf>
    <xf numFmtId="44" fontId="5" fillId="4" borderId="0" xfId="0" applyNumberFormat="1" applyFont="1" applyFill="1"/>
    <xf numFmtId="44" fontId="5" fillId="4" borderId="1" xfId="0" applyNumberFormat="1" applyFont="1" applyFill="1" applyBorder="1"/>
    <xf numFmtId="44" fontId="16" fillId="0" borderId="0" xfId="0" applyNumberFormat="1" applyFont="1" applyBorder="1" applyAlignment="1"/>
    <xf numFmtId="44" fontId="16" fillId="0" borderId="0" xfId="0" applyNumberFormat="1" applyFont="1" applyFill="1" applyBorder="1" applyAlignment="1" applyProtection="1">
      <alignment horizontal="center"/>
    </xf>
    <xf numFmtId="49" fontId="40" fillId="0" borderId="1" xfId="0" applyFont="1" applyBorder="1" applyAlignment="1" applyProtection="1">
      <alignment horizontal="left"/>
    </xf>
    <xf numFmtId="49" fontId="15" fillId="0" borderId="1" xfId="0" applyFont="1" applyBorder="1" applyAlignment="1" applyProtection="1">
      <alignment horizontal="center"/>
    </xf>
    <xf numFmtId="44" fontId="15" fillId="0" borderId="1" xfId="0" applyNumberFormat="1" applyFont="1" applyFill="1" applyBorder="1" applyAlignment="1" applyProtection="1">
      <alignment horizontal="right"/>
    </xf>
    <xf numFmtId="7" fontId="16" fillId="2" borderId="0" xfId="0" applyNumberFormat="1" applyFont="1" applyFill="1" applyBorder="1" applyAlignment="1"/>
    <xf numFmtId="44" fontId="16" fillId="2" borderId="0" xfId="0" applyNumberFormat="1" applyFont="1" applyFill="1" applyBorder="1" applyAlignment="1" applyProtection="1">
      <alignment horizontal="center"/>
    </xf>
    <xf numFmtId="7" fontId="16" fillId="0" borderId="0" xfId="0" applyNumberFormat="1" applyFont="1" applyBorder="1" applyAlignment="1"/>
    <xf numFmtId="7" fontId="16" fillId="0" borderId="1" xfId="0" applyNumberFormat="1" applyFont="1" applyBorder="1" applyAlignment="1"/>
    <xf numFmtId="44" fontId="16" fillId="0" borderId="1" xfId="0" applyNumberFormat="1" applyFont="1" applyFill="1" applyBorder="1" applyAlignment="1" applyProtection="1">
      <alignment horizontal="center"/>
    </xf>
    <xf numFmtId="164" fontId="8" fillId="0" borderId="0" xfId="0" applyNumberFormat="1" applyFont="1" applyFill="1" applyAlignment="1">
      <alignment horizontal="center"/>
    </xf>
    <xf numFmtId="164" fontId="8" fillId="4" borderId="1" xfId="0" applyNumberFormat="1" applyFont="1" applyFill="1" applyBorder="1" applyAlignment="1">
      <alignment horizontal="center"/>
    </xf>
    <xf numFmtId="44" fontId="8" fillId="4" borderId="0" xfId="0" applyNumberFormat="1" applyFont="1" applyFill="1" applyBorder="1" applyAlignment="1"/>
    <xf numFmtId="49" fontId="15" fillId="4" borderId="0" xfId="0" applyFont="1" applyFill="1" applyBorder="1" applyAlignment="1" applyProtection="1">
      <alignment horizontal="left"/>
    </xf>
    <xf numFmtId="49" fontId="8" fillId="4" borderId="0" xfId="0" applyNumberFormat="1" applyFont="1" applyFill="1" applyBorder="1" applyAlignment="1" applyProtection="1">
      <alignment horizontal="center"/>
    </xf>
    <xf numFmtId="49" fontId="8" fillId="4" borderId="0" xfId="0" applyFont="1" applyFill="1" applyBorder="1" applyAlignment="1" applyProtection="1">
      <alignment horizontal="center"/>
    </xf>
    <xf numFmtId="1" fontId="8" fillId="4" borderId="0" xfId="0" applyNumberFormat="1" applyFont="1" applyFill="1" applyBorder="1" applyAlignment="1" applyProtection="1">
      <alignment horizontal="center"/>
    </xf>
    <xf numFmtId="7" fontId="8" fillId="4" borderId="0" xfId="1" applyNumberFormat="1" applyFont="1" applyFill="1" applyBorder="1" applyAlignment="1">
      <alignment horizontal="right"/>
    </xf>
    <xf numFmtId="7" fontId="8" fillId="4" borderId="0" xfId="1" applyNumberFormat="1" applyFont="1" applyFill="1" applyBorder="1" applyAlignment="1">
      <alignment horizontal="center"/>
    </xf>
    <xf numFmtId="164" fontId="4" fillId="4" borderId="0" xfId="1" applyNumberFormat="1" applyFont="1" applyFill="1" applyBorder="1" applyAlignment="1">
      <alignment horizontal="center"/>
    </xf>
    <xf numFmtId="49" fontId="16" fillId="4" borderId="0" xfId="0" applyFont="1" applyFill="1" applyAlignment="1">
      <alignment horizontal="center"/>
    </xf>
    <xf numFmtId="7" fontId="16" fillId="4" borderId="0" xfId="0" applyNumberFormat="1" applyFont="1" applyFill="1" applyBorder="1" applyAlignment="1">
      <alignment horizontal="center"/>
    </xf>
    <xf numFmtId="7" fontId="8" fillId="4" borderId="0" xfId="0" applyNumberFormat="1" applyFont="1" applyFill="1" applyBorder="1" applyAlignment="1" applyProtection="1">
      <alignment horizontal="center"/>
    </xf>
    <xf numFmtId="7" fontId="8" fillId="4" borderId="0" xfId="0" applyNumberFormat="1" applyFont="1" applyFill="1" applyBorder="1" applyAlignment="1">
      <alignment horizontal="right"/>
    </xf>
    <xf numFmtId="49" fontId="15" fillId="4" borderId="0" xfId="0" applyFont="1" applyFill="1" applyBorder="1" applyAlignment="1">
      <alignment horizontal="left"/>
    </xf>
    <xf numFmtId="49" fontId="16" fillId="4" borderId="0" xfId="0" applyFont="1" applyFill="1" applyBorder="1" applyAlignment="1">
      <alignment horizontal="center"/>
    </xf>
    <xf numFmtId="7" fontId="8" fillId="4" borderId="0" xfId="0" applyNumberFormat="1" applyFont="1" applyFill="1" applyBorder="1" applyAlignment="1">
      <alignment horizontal="center"/>
    </xf>
    <xf numFmtId="164" fontId="15" fillId="4" borderId="0" xfId="0" applyNumberFormat="1" applyFont="1" applyFill="1" applyBorder="1" applyAlignment="1">
      <alignment horizontal="center"/>
    </xf>
    <xf numFmtId="49" fontId="4" fillId="4" borderId="0" xfId="0" applyFont="1" applyFill="1" applyBorder="1" applyAlignment="1" applyProtection="1">
      <alignment horizontal="left"/>
    </xf>
    <xf numFmtId="49" fontId="8" fillId="4" borderId="0" xfId="0" applyFont="1" applyFill="1" applyBorder="1" applyAlignment="1" applyProtection="1">
      <alignment horizontal="left"/>
    </xf>
    <xf numFmtId="7" fontId="8" fillId="0" borderId="0" xfId="1" applyNumberFormat="1" applyFont="1" applyFill="1" applyBorder="1" applyAlignment="1"/>
    <xf numFmtId="49" fontId="16" fillId="4" borderId="0" xfId="0" applyFont="1" applyFill="1" applyBorder="1" applyAlignment="1" applyProtection="1">
      <alignment horizontal="center"/>
    </xf>
    <xf numFmtId="7" fontId="8" fillId="4" borderId="0" xfId="1" applyNumberFormat="1" applyFont="1" applyFill="1" applyBorder="1" applyAlignment="1"/>
    <xf numFmtId="7" fontId="8" fillId="0" borderId="1" xfId="0" applyNumberFormat="1" applyFont="1" applyFill="1" applyBorder="1" applyAlignment="1">
      <alignment horizontal="right"/>
    </xf>
    <xf numFmtId="49" fontId="16" fillId="4" borderId="0" xfId="0" applyFont="1" applyFill="1" applyBorder="1" applyAlignment="1" applyProtection="1">
      <alignment horizontal="left"/>
    </xf>
    <xf numFmtId="164" fontId="8" fillId="4" borderId="0" xfId="0" applyNumberFormat="1" applyFont="1" applyFill="1" applyBorder="1" applyAlignment="1">
      <alignment horizontal="center"/>
    </xf>
    <xf numFmtId="44" fontId="8" fillId="4" borderId="1" xfId="0" applyNumberFormat="1" applyFont="1" applyFill="1" applyBorder="1" applyAlignment="1"/>
    <xf numFmtId="49" fontId="15" fillId="4" borderId="1" xfId="0" applyFont="1" applyFill="1" applyBorder="1" applyAlignment="1" applyProtection="1">
      <alignment horizontal="left"/>
    </xf>
    <xf numFmtId="49" fontId="16" fillId="4" borderId="1" xfId="0" applyFont="1" applyFill="1" applyBorder="1" applyAlignment="1" applyProtection="1">
      <alignment horizontal="left"/>
    </xf>
    <xf numFmtId="7" fontId="8" fillId="4" borderId="1" xfId="0" applyNumberFormat="1" applyFont="1" applyFill="1" applyBorder="1" applyAlignment="1">
      <alignment horizontal="center"/>
    </xf>
    <xf numFmtId="7" fontId="8" fillId="0" borderId="0" xfId="0" applyNumberFormat="1" applyFont="1" applyFill="1" applyBorder="1" applyAlignment="1"/>
    <xf numFmtId="49" fontId="15" fillId="4" borderId="0" xfId="0" applyFont="1" applyFill="1"/>
    <xf numFmtId="49" fontId="16" fillId="4" borderId="0" xfId="0" applyFont="1" applyFill="1" applyBorder="1"/>
    <xf numFmtId="7" fontId="8" fillId="4" borderId="0" xfId="0" applyNumberFormat="1" applyFont="1" applyFill="1" applyBorder="1" applyAlignment="1"/>
    <xf numFmtId="8" fontId="4" fillId="0" borderId="0" xfId="0" applyNumberFormat="1" applyFont="1" applyFill="1" applyBorder="1" applyAlignment="1" applyProtection="1">
      <alignment horizontal="center"/>
    </xf>
    <xf numFmtId="49" fontId="4" fillId="4" borderId="0" xfId="0" applyFont="1" applyFill="1" applyBorder="1" applyAlignment="1" applyProtection="1">
      <alignment horizontal="center"/>
    </xf>
    <xf numFmtId="164" fontId="16" fillId="4" borderId="0" xfId="0" applyNumberFormat="1" applyFont="1" applyFill="1" applyBorder="1" applyAlignment="1" applyProtection="1">
      <alignment horizontal="center"/>
    </xf>
    <xf numFmtId="49" fontId="4" fillId="4" borderId="0" xfId="0" applyFont="1" applyFill="1" applyBorder="1" applyAlignment="1" applyProtection="1"/>
    <xf numFmtId="7" fontId="8" fillId="4" borderId="0" xfId="0" applyNumberFormat="1" applyFont="1" applyFill="1" applyAlignment="1">
      <alignment horizontal="center"/>
    </xf>
    <xf numFmtId="49" fontId="15" fillId="0" borderId="0" xfId="0" applyFont="1" applyFill="1" applyBorder="1" applyAlignment="1" applyProtection="1"/>
    <xf numFmtId="49" fontId="8" fillId="0" borderId="0" xfId="0" applyFont="1" applyFill="1" applyBorder="1" applyAlignment="1" applyProtection="1"/>
    <xf numFmtId="49" fontId="15" fillId="0" borderId="0" xfId="0" applyFont="1" applyFill="1" applyAlignment="1">
      <alignment horizontal="center"/>
    </xf>
    <xf numFmtId="49" fontId="42" fillId="2" borderId="0" xfId="0" applyFont="1" applyFill="1" applyBorder="1" applyAlignment="1" applyProtection="1">
      <alignment horizontal="left"/>
    </xf>
    <xf numFmtId="49" fontId="42" fillId="0" borderId="0" xfId="0" applyFont="1" applyFill="1" applyBorder="1" applyAlignment="1" applyProtection="1">
      <alignment horizontal="left"/>
    </xf>
    <xf numFmtId="49" fontId="42" fillId="0" borderId="0" xfId="0" applyFont="1" applyBorder="1" applyAlignment="1" applyProtection="1">
      <alignment horizontal="left"/>
    </xf>
    <xf numFmtId="49" fontId="42" fillId="2" borderId="1" xfId="0" applyFont="1" applyFill="1" applyBorder="1" applyAlignment="1" applyProtection="1">
      <alignment horizontal="left"/>
    </xf>
    <xf numFmtId="49" fontId="46" fillId="0" borderId="0" xfId="0" applyFont="1" applyFill="1" applyBorder="1" applyAlignment="1" applyProtection="1">
      <alignment horizontal="left"/>
    </xf>
    <xf numFmtId="49" fontId="46" fillId="2" borderId="0" xfId="0" applyFont="1" applyFill="1" applyBorder="1" applyAlignment="1" applyProtection="1">
      <alignment horizontal="left"/>
    </xf>
    <xf numFmtId="49" fontId="46" fillId="0" borderId="1" xfId="0" applyFont="1" applyFill="1" applyBorder="1" applyAlignment="1" applyProtection="1">
      <alignment horizontal="left"/>
    </xf>
    <xf numFmtId="49" fontId="46" fillId="0" borderId="0" xfId="0" applyFont="1" applyBorder="1" applyAlignment="1" applyProtection="1"/>
    <xf numFmtId="49" fontId="46" fillId="0" borderId="1" xfId="0" applyFont="1" applyBorder="1" applyAlignment="1" applyProtection="1"/>
    <xf numFmtId="165" fontId="8" fillId="0" borderId="0" xfId="0" applyNumberFormat="1" applyFont="1" applyBorder="1" applyAlignment="1" applyProtection="1">
      <alignment horizontal="center"/>
    </xf>
    <xf numFmtId="0" fontId="8" fillId="4" borderId="0" xfId="0" applyNumberFormat="1" applyFont="1" applyFill="1" applyBorder="1" applyAlignment="1">
      <alignment horizontal="center"/>
    </xf>
    <xf numFmtId="49" fontId="42" fillId="4" borderId="0" xfId="0" applyFont="1" applyFill="1" applyBorder="1" applyAlignment="1" applyProtection="1">
      <alignment horizontal="center"/>
    </xf>
    <xf numFmtId="49" fontId="42" fillId="0" borderId="0" xfId="0" applyFont="1" applyFill="1" applyBorder="1" applyAlignment="1" applyProtection="1">
      <alignment horizontal="center"/>
    </xf>
    <xf numFmtId="49" fontId="46" fillId="2" borderId="0" xfId="0" applyFont="1" applyFill="1" applyBorder="1" applyAlignment="1" applyProtection="1">
      <alignment horizontal="left" vertical="center" wrapText="1"/>
    </xf>
    <xf numFmtId="49" fontId="46" fillId="0" borderId="0" xfId="0" applyFont="1" applyBorder="1" applyAlignment="1" applyProtection="1">
      <alignment horizontal="left" vertical="center" wrapText="1"/>
    </xf>
    <xf numFmtId="49" fontId="46" fillId="4" borderId="1" xfId="0" applyFont="1" applyFill="1" applyBorder="1" applyAlignment="1" applyProtection="1">
      <alignment horizontal="left"/>
    </xf>
    <xf numFmtId="7" fontId="8" fillId="4" borderId="1" xfId="0" applyNumberFormat="1" applyFont="1" applyFill="1" applyBorder="1" applyAlignment="1"/>
    <xf numFmtId="164" fontId="46" fillId="0" borderId="1" xfId="0" applyNumberFormat="1" applyFont="1" applyFill="1" applyBorder="1" applyAlignment="1" applyProtection="1">
      <alignment horizontal="center" vertical="center" wrapText="1"/>
    </xf>
    <xf numFmtId="44" fontId="5" fillId="4" borderId="0" xfId="0" applyNumberFormat="1" applyFont="1" applyFill="1" applyBorder="1"/>
    <xf numFmtId="49" fontId="15" fillId="4" borderId="0" xfId="0" applyFont="1" applyFill="1" applyBorder="1" applyAlignment="1" applyProtection="1"/>
    <xf numFmtId="49" fontId="8" fillId="4" borderId="0" xfId="0" applyFont="1" applyFill="1" applyBorder="1" applyAlignment="1" applyProtection="1"/>
    <xf numFmtId="49" fontId="8" fillId="0" borderId="1" xfId="0" applyNumberFormat="1" applyFont="1" applyFill="1" applyBorder="1" applyAlignment="1">
      <alignment horizontal="center"/>
    </xf>
    <xf numFmtId="49" fontId="4" fillId="0" borderId="1" xfId="0" applyFont="1" applyFill="1" applyBorder="1" applyAlignment="1" applyProtection="1">
      <alignment horizontal="center" vertical="center" wrapText="1"/>
    </xf>
    <xf numFmtId="1" fontId="4" fillId="0" borderId="1" xfId="0" applyNumberFormat="1" applyFont="1" applyFill="1" applyBorder="1" applyAlignment="1" applyProtection="1">
      <alignment horizontal="center" vertical="center" wrapText="1"/>
    </xf>
    <xf numFmtId="1" fontId="16" fillId="0" borderId="0" xfId="0" applyNumberFormat="1" applyFont="1" applyFill="1" applyBorder="1" applyAlignment="1" applyProtection="1">
      <alignment horizontal="center" vertical="center" wrapText="1"/>
    </xf>
    <xf numFmtId="49" fontId="8" fillId="4" borderId="0" xfId="0" applyFont="1" applyFill="1" applyAlignment="1">
      <alignment horizontal="center"/>
    </xf>
    <xf numFmtId="49" fontId="8" fillId="4" borderId="1" xfId="0" applyNumberFormat="1" applyFont="1" applyFill="1" applyBorder="1" applyAlignment="1">
      <alignment horizontal="center"/>
    </xf>
    <xf numFmtId="49" fontId="8" fillId="4" borderId="0" xfId="0" applyFont="1" applyFill="1" applyBorder="1" applyAlignment="1">
      <alignment horizontal="center"/>
    </xf>
    <xf numFmtId="1" fontId="16" fillId="4" borderId="0" xfId="0" applyNumberFormat="1" applyFont="1" applyFill="1" applyBorder="1" applyAlignment="1" applyProtection="1">
      <alignment horizontal="center" vertical="center" wrapText="1"/>
    </xf>
    <xf numFmtId="49" fontId="4" fillId="4" borderId="0" xfId="0" applyFont="1" applyFill="1" applyBorder="1" applyAlignment="1"/>
    <xf numFmtId="49" fontId="51" fillId="0" borderId="0" xfId="0" applyFont="1" applyAlignment="1">
      <alignment horizontal="left" readingOrder="1"/>
    </xf>
    <xf numFmtId="49" fontId="7" fillId="0" borderId="0" xfId="0" applyFont="1" applyAlignment="1" applyProtection="1">
      <alignment horizontal="left"/>
    </xf>
    <xf numFmtId="0" fontId="4" fillId="2" borderId="0" xfId="0" applyNumberFormat="1" applyFont="1" applyFill="1" applyBorder="1" applyAlignment="1" applyProtection="1">
      <alignment horizontal="left"/>
    </xf>
    <xf numFmtId="49" fontId="8" fillId="2" borderId="0" xfId="0" applyFont="1" applyFill="1" applyBorder="1"/>
    <xf numFmtId="49" fontId="4" fillId="2" borderId="0" xfId="0" applyFont="1" applyFill="1" applyBorder="1"/>
    <xf numFmtId="49" fontId="4" fillId="0" borderId="0" xfId="0" applyFont="1" applyBorder="1"/>
    <xf numFmtId="49" fontId="4" fillId="2" borderId="0" xfId="0" applyFont="1" applyFill="1"/>
    <xf numFmtId="49" fontId="4" fillId="0" borderId="1" xfId="0" applyFont="1" applyBorder="1"/>
    <xf numFmtId="49" fontId="4" fillId="0" borderId="0" xfId="0" applyFont="1"/>
    <xf numFmtId="49" fontId="4" fillId="2" borderId="1" xfId="0" applyFont="1" applyFill="1" applyBorder="1"/>
    <xf numFmtId="49" fontId="4" fillId="0" borderId="0" xfId="0" applyFont="1" applyAlignment="1" applyProtection="1">
      <alignment horizontal="left"/>
    </xf>
    <xf numFmtId="49" fontId="4" fillId="2" borderId="0" xfId="0" applyFont="1" applyFill="1" applyAlignment="1" applyProtection="1">
      <alignment horizontal="left"/>
    </xf>
    <xf numFmtId="49" fontId="4" fillId="0" borderId="0" xfId="0" applyFont="1" applyFill="1" applyBorder="1"/>
    <xf numFmtId="164" fontId="24" fillId="2" borderId="1" xfId="0" applyNumberFormat="1" applyFont="1" applyFill="1" applyBorder="1" applyAlignment="1">
      <alignment horizontal="center"/>
    </xf>
    <xf numFmtId="164" fontId="16" fillId="2" borderId="1" xfId="0" applyNumberFormat="1" applyFont="1" applyFill="1" applyBorder="1" applyAlignment="1" applyProtection="1">
      <alignment horizontal="center"/>
    </xf>
    <xf numFmtId="164" fontId="5" fillId="2" borderId="1" xfId="0" applyNumberFormat="1" applyFont="1" applyFill="1" applyBorder="1" applyAlignment="1">
      <alignment horizontal="center"/>
    </xf>
    <xf numFmtId="164" fontId="4" fillId="2" borderId="1" xfId="0" applyNumberFormat="1" applyFont="1" applyFill="1" applyBorder="1" applyAlignment="1" applyProtection="1">
      <alignment horizontal="center"/>
    </xf>
    <xf numFmtId="49" fontId="4" fillId="2" borderId="0" xfId="0" applyFont="1" applyFill="1" applyBorder="1" applyAlignment="1" applyProtection="1">
      <alignment horizontal="left" vertical="center" wrapText="1"/>
    </xf>
    <xf numFmtId="49" fontId="4" fillId="0" borderId="0" xfId="0" applyFont="1" applyBorder="1" applyAlignment="1" applyProtection="1">
      <alignment horizontal="left" vertical="center" wrapText="1"/>
    </xf>
    <xf numFmtId="49" fontId="8" fillId="2" borderId="0" xfId="0" applyFont="1" applyFill="1" applyBorder="1" applyAlignment="1" applyProtection="1">
      <alignment horizontal="center" vertical="center"/>
    </xf>
    <xf numFmtId="49" fontId="8" fillId="0" borderId="0" xfId="0" applyFont="1" applyBorder="1" applyAlignment="1" applyProtection="1">
      <alignment horizontal="center" vertical="center"/>
    </xf>
    <xf numFmtId="44" fontId="8" fillId="0" borderId="0" xfId="0" applyNumberFormat="1" applyFont="1" applyBorder="1" applyAlignment="1">
      <alignment horizontal="left" indent="1"/>
    </xf>
    <xf numFmtId="49" fontId="4" fillId="0" borderId="0" xfId="0" applyFont="1" applyFill="1" applyAlignment="1">
      <alignment horizontal="center"/>
    </xf>
    <xf numFmtId="0" fontId="0" fillId="0" borderId="0" xfId="0" applyNumberFormat="1"/>
    <xf numFmtId="49" fontId="4" fillId="0" borderId="0" xfId="0" applyNumberFormat="1" applyFont="1" applyFill="1" applyAlignment="1">
      <alignment horizontal="center"/>
    </xf>
    <xf numFmtId="49" fontId="5" fillId="0" borderId="0" xfId="0" applyNumberFormat="1" applyFont="1"/>
    <xf numFmtId="49" fontId="5" fillId="0" borderId="0" xfId="0" applyNumberFormat="1" applyFont="1" applyAlignment="1">
      <alignment horizontal="center"/>
    </xf>
    <xf numFmtId="49" fontId="10" fillId="0" borderId="0" xfId="0" applyNumberFormat="1" applyFont="1" applyBorder="1" applyAlignment="1" applyProtection="1">
      <alignment horizontal="left" vertical="center" wrapText="1"/>
    </xf>
    <xf numFmtId="49" fontId="4" fillId="0" borderId="0" xfId="0" applyNumberFormat="1" applyFont="1" applyBorder="1" applyAlignment="1" applyProtection="1">
      <alignment horizontal="center" vertical="center"/>
    </xf>
    <xf numFmtId="49" fontId="4" fillId="0" borderId="0" xfId="0" applyNumberFormat="1" applyFont="1" applyBorder="1" applyAlignment="1" applyProtection="1">
      <alignment horizontal="center" vertical="center" wrapText="1"/>
    </xf>
    <xf numFmtId="49" fontId="4" fillId="0" borderId="0" xfId="0" applyNumberFormat="1" applyFont="1" applyFill="1" applyBorder="1" applyAlignment="1" applyProtection="1">
      <alignment horizontal="center" vertical="center"/>
    </xf>
    <xf numFmtId="0" fontId="0" fillId="0" borderId="0" xfId="0" applyNumberFormat="1" applyFill="1" applyBorder="1"/>
    <xf numFmtId="9" fontId="4" fillId="0" borderId="0" xfId="4" quotePrefix="1" applyFont="1" applyFill="1" applyBorder="1" applyAlignment="1" applyProtection="1">
      <alignment horizontal="center"/>
    </xf>
    <xf numFmtId="49" fontId="4" fillId="0" borderId="0" xfId="0" applyNumberFormat="1" applyFont="1" applyFill="1" applyBorder="1" applyAlignment="1" applyProtection="1"/>
    <xf numFmtId="8" fontId="0" fillId="0" borderId="0" xfId="0" applyNumberFormat="1" applyFill="1" applyBorder="1"/>
    <xf numFmtId="49" fontId="8" fillId="0" borderId="0" xfId="0" applyNumberFormat="1" applyFont="1" applyFill="1" applyBorder="1" applyAlignment="1" applyProtection="1">
      <alignment horizontal="left"/>
    </xf>
    <xf numFmtId="9" fontId="4" fillId="0" borderId="0" xfId="4" applyFont="1" applyFill="1" applyBorder="1" applyAlignment="1" applyProtection="1">
      <alignment horizontal="center"/>
    </xf>
    <xf numFmtId="49" fontId="4" fillId="0" borderId="2" xfId="0" applyNumberFormat="1" applyFont="1" applyBorder="1" applyAlignment="1" applyProtection="1">
      <alignment horizontal="left"/>
    </xf>
    <xf numFmtId="49" fontId="8" fillId="0" borderId="2" xfId="0" applyNumberFormat="1" applyFont="1" applyFill="1" applyBorder="1" applyAlignment="1" applyProtection="1">
      <alignment horizontal="left"/>
    </xf>
    <xf numFmtId="49" fontId="8" fillId="0" borderId="2" xfId="0" applyNumberFormat="1" applyFont="1" applyBorder="1" applyAlignment="1" applyProtection="1">
      <alignment horizontal="center"/>
    </xf>
    <xf numFmtId="165" fontId="8" fillId="0" borderId="2" xfId="0" applyNumberFormat="1" applyFont="1" applyBorder="1" applyAlignment="1" applyProtection="1">
      <alignment horizontal="center"/>
    </xf>
    <xf numFmtId="1" fontId="8" fillId="0" borderId="2" xfId="0" applyNumberFormat="1" applyFont="1" applyBorder="1" applyAlignment="1" applyProtection="1">
      <alignment horizontal="center"/>
    </xf>
    <xf numFmtId="164" fontId="8" fillId="0" borderId="2" xfId="0" applyNumberFormat="1" applyFont="1" applyBorder="1" applyAlignment="1" applyProtection="1">
      <alignment horizontal="center"/>
    </xf>
    <xf numFmtId="49" fontId="8" fillId="0" borderId="1" xfId="0" applyNumberFormat="1" applyFont="1" applyFill="1" applyBorder="1" applyAlignment="1" applyProtection="1">
      <alignment horizontal="left"/>
    </xf>
    <xf numFmtId="165" fontId="8" fillId="0" borderId="1" xfId="0" applyNumberFormat="1" applyFont="1" applyBorder="1" applyAlignment="1" applyProtection="1">
      <alignment horizontal="center"/>
    </xf>
    <xf numFmtId="49" fontId="7" fillId="0" borderId="0" xfId="0" applyNumberFormat="1" applyFont="1" applyBorder="1" applyAlignment="1" applyProtection="1">
      <alignment horizontal="left"/>
    </xf>
    <xf numFmtId="49" fontId="7" fillId="0" borderId="0" xfId="0" applyNumberFormat="1" applyFont="1" applyBorder="1" applyAlignment="1">
      <alignment horizontal="left"/>
    </xf>
    <xf numFmtId="49" fontId="4" fillId="0" borderId="3" xfId="0" applyNumberFormat="1" applyFont="1" applyBorder="1" applyAlignment="1" applyProtection="1">
      <alignment horizontal="left"/>
    </xf>
    <xf numFmtId="49" fontId="8" fillId="0" borderId="3" xfId="0" applyNumberFormat="1" applyFont="1" applyFill="1" applyBorder="1" applyAlignment="1" applyProtection="1">
      <alignment horizontal="left"/>
    </xf>
    <xf numFmtId="49" fontId="8" fillId="0" borderId="3" xfId="0" applyNumberFormat="1" applyFont="1" applyBorder="1" applyAlignment="1" applyProtection="1">
      <alignment horizontal="center"/>
    </xf>
    <xf numFmtId="165" fontId="8" fillId="0" borderId="3" xfId="0" applyNumberFormat="1" applyFont="1" applyBorder="1" applyAlignment="1" applyProtection="1">
      <alignment horizontal="center"/>
    </xf>
    <xf numFmtId="1" fontId="8" fillId="0" borderId="3" xfId="0" applyNumberFormat="1" applyFont="1" applyBorder="1" applyAlignment="1" applyProtection="1">
      <alignment horizontal="center"/>
    </xf>
    <xf numFmtId="164" fontId="8" fillId="0" borderId="3" xfId="0" applyNumberFormat="1" applyFont="1" applyBorder="1" applyAlignment="1" applyProtection="1">
      <alignment horizontal="center"/>
    </xf>
    <xf numFmtId="49" fontId="8" fillId="0" borderId="0" xfId="0" applyNumberFormat="1" applyFont="1" applyBorder="1" applyAlignment="1" applyProtection="1">
      <alignment horizontal="left"/>
    </xf>
    <xf numFmtId="49" fontId="10" fillId="0" borderId="1" xfId="0" applyNumberFormat="1" applyFont="1" applyBorder="1" applyAlignment="1" applyProtection="1">
      <alignment horizontal="left" vertical="center" wrapText="1"/>
    </xf>
    <xf numFmtId="49" fontId="4" fillId="0" borderId="1" xfId="0" applyNumberFormat="1" applyFont="1" applyBorder="1" applyAlignment="1" applyProtection="1">
      <alignment horizontal="center" vertical="center"/>
    </xf>
    <xf numFmtId="49" fontId="4" fillId="0" borderId="1" xfId="0" applyNumberFormat="1" applyFont="1" applyBorder="1" applyAlignment="1" applyProtection="1">
      <alignment horizontal="center" vertical="center" wrapText="1"/>
    </xf>
    <xf numFmtId="49" fontId="4" fillId="0" borderId="0" xfId="0" applyNumberFormat="1" applyFont="1" applyFill="1" applyBorder="1" applyAlignment="1" applyProtection="1">
      <alignment horizontal="left"/>
    </xf>
    <xf numFmtId="165" fontId="8" fillId="0" borderId="0" xfId="0" applyNumberFormat="1" applyFont="1" applyFill="1" applyBorder="1" applyAlignment="1" applyProtection="1">
      <alignment horizontal="center"/>
    </xf>
    <xf numFmtId="7" fontId="8" fillId="0" borderId="1" xfId="0" applyNumberFormat="1" applyFont="1" applyFill="1" applyBorder="1" applyAlignment="1"/>
    <xf numFmtId="49" fontId="15" fillId="4" borderId="1" xfId="0" applyFont="1" applyFill="1" applyBorder="1" applyAlignment="1">
      <alignment horizontal="left"/>
    </xf>
    <xf numFmtId="49" fontId="8" fillId="4" borderId="1" xfId="0" applyNumberFormat="1" applyFont="1" applyFill="1" applyBorder="1" applyAlignment="1" applyProtection="1">
      <alignment horizontal="center"/>
    </xf>
    <xf numFmtId="164" fontId="16" fillId="4" borderId="1" xfId="0" applyNumberFormat="1" applyFont="1" applyFill="1" applyBorder="1" applyAlignment="1" applyProtection="1">
      <alignment horizontal="center"/>
    </xf>
    <xf numFmtId="49" fontId="4" fillId="5" borderId="1" xfId="0" applyFont="1" applyFill="1" applyBorder="1" applyAlignment="1" applyProtection="1">
      <alignment horizontal="left"/>
    </xf>
    <xf numFmtId="49" fontId="8" fillId="5" borderId="1" xfId="0" applyFont="1" applyFill="1" applyBorder="1" applyAlignment="1" applyProtection="1">
      <alignment horizontal="left"/>
    </xf>
    <xf numFmtId="49" fontId="8" fillId="5" borderId="1" xfId="0" applyFont="1" applyFill="1" applyBorder="1" applyAlignment="1" applyProtection="1">
      <alignment horizontal="center"/>
    </xf>
    <xf numFmtId="1" fontId="8" fillId="5" borderId="1" xfId="0" applyNumberFormat="1" applyFont="1" applyFill="1" applyBorder="1" applyAlignment="1" applyProtection="1">
      <alignment horizontal="center"/>
    </xf>
    <xf numFmtId="164" fontId="5" fillId="5" borderId="2" xfId="0" applyNumberFormat="1" applyFont="1" applyFill="1" applyBorder="1" applyAlignment="1">
      <alignment horizontal="center"/>
    </xf>
    <xf numFmtId="164" fontId="8" fillId="5" borderId="2" xfId="0" applyNumberFormat="1" applyFont="1" applyFill="1" applyBorder="1" applyAlignment="1" applyProtection="1">
      <alignment horizontal="center"/>
    </xf>
    <xf numFmtId="164" fontId="15" fillId="5" borderId="2" xfId="0" applyNumberFormat="1" applyFont="1" applyFill="1" applyBorder="1" applyAlignment="1" applyProtection="1">
      <alignment horizontal="center"/>
    </xf>
    <xf numFmtId="164" fontId="8" fillId="5" borderId="1" xfId="0" applyNumberFormat="1" applyFont="1" applyFill="1" applyBorder="1" applyAlignment="1">
      <alignment horizontal="center"/>
    </xf>
    <xf numFmtId="164" fontId="15" fillId="5" borderId="1" xfId="0" applyNumberFormat="1" applyFont="1" applyFill="1" applyBorder="1" applyAlignment="1" applyProtection="1">
      <alignment horizontal="center"/>
    </xf>
    <xf numFmtId="49" fontId="4" fillId="5" borderId="0" xfId="0" applyFont="1" applyFill="1" applyBorder="1" applyAlignment="1" applyProtection="1">
      <alignment horizontal="left"/>
    </xf>
    <xf numFmtId="49" fontId="8" fillId="5" borderId="0" xfId="0" applyFont="1" applyFill="1" applyBorder="1" applyAlignment="1" applyProtection="1">
      <alignment horizontal="left"/>
    </xf>
    <xf numFmtId="49" fontId="8" fillId="5" borderId="0" xfId="0" applyFont="1" applyFill="1" applyBorder="1" applyAlignment="1" applyProtection="1">
      <alignment horizontal="center"/>
    </xf>
    <xf numFmtId="1" fontId="8" fillId="5" borderId="0" xfId="0" applyNumberFormat="1" applyFont="1" applyFill="1" applyBorder="1" applyAlignment="1" applyProtection="1">
      <alignment horizontal="center"/>
    </xf>
    <xf numFmtId="164" fontId="8" fillId="5" borderId="0" xfId="0" applyNumberFormat="1" applyFont="1" applyFill="1" applyAlignment="1">
      <alignment horizontal="center"/>
    </xf>
    <xf numFmtId="164" fontId="15" fillId="5" borderId="0" xfId="0" applyNumberFormat="1" applyFont="1" applyFill="1" applyBorder="1" applyAlignment="1" applyProtection="1">
      <alignment horizontal="center"/>
    </xf>
    <xf numFmtId="164" fontId="46" fillId="5" borderId="1" xfId="0" applyNumberFormat="1" applyFont="1" applyFill="1" applyBorder="1" applyAlignment="1" applyProtection="1">
      <alignment horizontal="center"/>
    </xf>
    <xf numFmtId="49" fontId="4" fillId="5" borderId="0" xfId="0" applyNumberFormat="1" applyFont="1" applyFill="1" applyBorder="1" applyAlignment="1" applyProtection="1">
      <alignment horizontal="left"/>
    </xf>
    <xf numFmtId="49" fontId="8" fillId="5" borderId="0" xfId="0" applyNumberFormat="1" applyFont="1" applyFill="1" applyBorder="1" applyAlignment="1" applyProtection="1">
      <alignment horizontal="left"/>
    </xf>
    <xf numFmtId="49" fontId="8" fillId="5" borderId="0" xfId="0" applyNumberFormat="1" applyFont="1" applyFill="1" applyBorder="1" applyAlignment="1" applyProtection="1">
      <alignment horizontal="center"/>
    </xf>
    <xf numFmtId="165" fontId="8" fillId="5" borderId="0" xfId="0" applyNumberFormat="1" applyFont="1" applyFill="1" applyBorder="1" applyAlignment="1" applyProtection="1">
      <alignment horizontal="center"/>
    </xf>
    <xf numFmtId="164" fontId="8" fillId="5" borderId="0" xfId="0" applyNumberFormat="1" applyFont="1" applyFill="1" applyBorder="1" applyAlignment="1" applyProtection="1">
      <alignment horizontal="center"/>
    </xf>
    <xf numFmtId="49" fontId="4" fillId="5" borderId="3" xfId="0" applyNumberFormat="1" applyFont="1" applyFill="1" applyBorder="1" applyAlignment="1" applyProtection="1">
      <alignment horizontal="left"/>
    </xf>
    <xf numFmtId="49" fontId="8" fillId="5" borderId="3" xfId="0" applyNumberFormat="1" applyFont="1" applyFill="1" applyBorder="1" applyAlignment="1" applyProtection="1">
      <alignment horizontal="left"/>
    </xf>
    <xf numFmtId="1" fontId="8" fillId="5" borderId="3" xfId="0" quotePrefix="1" applyNumberFormat="1" applyFont="1" applyFill="1" applyBorder="1" applyAlignment="1" applyProtection="1">
      <alignment horizontal="center"/>
    </xf>
    <xf numFmtId="165" fontId="8" fillId="5" borderId="3" xfId="0" quotePrefix="1" applyNumberFormat="1" applyFont="1" applyFill="1" applyBorder="1" applyAlignment="1" applyProtection="1">
      <alignment horizontal="center"/>
    </xf>
    <xf numFmtId="165" fontId="8" fillId="5" borderId="3" xfId="0" applyNumberFormat="1" applyFont="1" applyFill="1" applyBorder="1" applyAlignment="1" applyProtection="1">
      <alignment horizontal="center"/>
    </xf>
    <xf numFmtId="1" fontId="8" fillId="5" borderId="3" xfId="0" applyNumberFormat="1" applyFont="1" applyFill="1" applyBorder="1" applyAlignment="1" applyProtection="1">
      <alignment horizontal="center"/>
    </xf>
    <xf numFmtId="164" fontId="8" fillId="5" borderId="3" xfId="0" applyNumberFormat="1" applyFont="1" applyFill="1" applyBorder="1" applyAlignment="1" applyProtection="1">
      <alignment horizontal="center"/>
    </xf>
    <xf numFmtId="49" fontId="8" fillId="5" borderId="3" xfId="0" applyNumberFormat="1" applyFont="1" applyFill="1" applyBorder="1" applyAlignment="1" applyProtection="1">
      <alignment horizontal="center"/>
    </xf>
    <xf numFmtId="49" fontId="4" fillId="5" borderId="1" xfId="0" applyNumberFormat="1" applyFont="1" applyFill="1" applyBorder="1" applyAlignment="1" applyProtection="1">
      <alignment horizontal="left"/>
    </xf>
    <xf numFmtId="49" fontId="8" fillId="5" borderId="1" xfId="0" applyNumberFormat="1" applyFont="1" applyFill="1" applyBorder="1" applyAlignment="1" applyProtection="1">
      <alignment horizontal="left"/>
    </xf>
    <xf numFmtId="49" fontId="8" fillId="5" borderId="1" xfId="0" applyNumberFormat="1" applyFont="1" applyFill="1" applyBorder="1" applyAlignment="1" applyProtection="1">
      <alignment horizontal="center"/>
    </xf>
    <xf numFmtId="1" fontId="8" fillId="5" borderId="2" xfId="0" applyNumberFormat="1" applyFont="1" applyFill="1" applyBorder="1" applyAlignment="1" applyProtection="1">
      <alignment horizontal="center"/>
    </xf>
    <xf numFmtId="44" fontId="8" fillId="5" borderId="2" xfId="0" applyNumberFormat="1" applyFont="1" applyFill="1" applyBorder="1" applyAlignment="1"/>
    <xf numFmtId="7" fontId="8" fillId="5" borderId="2" xfId="0" applyNumberFormat="1" applyFont="1" applyFill="1" applyBorder="1" applyAlignment="1">
      <alignment horizontal="center"/>
    </xf>
    <xf numFmtId="164" fontId="4" fillId="5" borderId="2" xfId="0" applyNumberFormat="1" applyFont="1" applyFill="1" applyBorder="1" applyAlignment="1" applyProtection="1">
      <alignment horizontal="center"/>
    </xf>
    <xf numFmtId="165" fontId="8" fillId="5" borderId="1" xfId="0" applyNumberFormat="1" applyFont="1" applyFill="1" applyBorder="1" applyAlignment="1" applyProtection="1">
      <alignment horizontal="center"/>
    </xf>
    <xf numFmtId="164" fontId="8" fillId="5" borderId="1" xfId="0" applyNumberFormat="1" applyFont="1" applyFill="1" applyBorder="1" applyAlignment="1" applyProtection="1">
      <alignment horizontal="center"/>
    </xf>
    <xf numFmtId="49" fontId="4" fillId="5" borderId="2" xfId="0" applyNumberFormat="1" applyFont="1" applyFill="1" applyBorder="1" applyAlignment="1" applyProtection="1">
      <alignment horizontal="left"/>
    </xf>
    <xf numFmtId="49" fontId="8" fillId="5" borderId="2" xfId="0" applyNumberFormat="1" applyFont="1" applyFill="1" applyBorder="1" applyAlignment="1" applyProtection="1">
      <alignment horizontal="left"/>
    </xf>
    <xf numFmtId="165" fontId="8" fillId="5" borderId="2" xfId="0" quotePrefix="1" applyNumberFormat="1" applyFont="1" applyFill="1" applyBorder="1" applyAlignment="1" applyProtection="1">
      <alignment horizontal="center"/>
    </xf>
    <xf numFmtId="165" fontId="8" fillId="5" borderId="2" xfId="0" applyNumberFormat="1" applyFont="1" applyFill="1" applyBorder="1" applyAlignment="1" applyProtection="1">
      <alignment horizontal="center"/>
    </xf>
    <xf numFmtId="164" fontId="4" fillId="4" borderId="0" xfId="0" applyNumberFormat="1" applyFont="1" applyFill="1" applyBorder="1" applyAlignment="1">
      <alignment horizontal="center"/>
    </xf>
    <xf numFmtId="164" fontId="4" fillId="0" borderId="1" xfId="0" applyNumberFormat="1" applyFont="1" applyFill="1" applyBorder="1" applyAlignment="1">
      <alignment horizontal="center"/>
    </xf>
    <xf numFmtId="49" fontId="4" fillId="0" borderId="2" xfId="0" applyFont="1" applyFill="1" applyBorder="1" applyAlignment="1" applyProtection="1"/>
    <xf numFmtId="49" fontId="8" fillId="0" borderId="2" xfId="0" applyFont="1" applyFill="1" applyBorder="1" applyAlignment="1" applyProtection="1">
      <alignment horizontal="left"/>
    </xf>
    <xf numFmtId="49" fontId="4" fillId="0" borderId="2" xfId="0" applyFont="1" applyFill="1" applyBorder="1" applyAlignment="1" applyProtection="1">
      <alignment horizontal="center"/>
    </xf>
    <xf numFmtId="49" fontId="8" fillId="0" borderId="2" xfId="0" applyFont="1" applyFill="1" applyBorder="1" applyAlignment="1" applyProtection="1">
      <alignment horizontal="center"/>
    </xf>
    <xf numFmtId="49" fontId="4" fillId="0" borderId="2" xfId="0" applyNumberFormat="1" applyFont="1" applyFill="1" applyBorder="1" applyAlignment="1" applyProtection="1">
      <alignment horizontal="left"/>
    </xf>
    <xf numFmtId="165" fontId="8" fillId="0" borderId="2" xfId="0" quotePrefix="1" applyNumberFormat="1" applyFont="1" applyFill="1" applyBorder="1" applyAlignment="1" applyProtection="1">
      <alignment horizontal="center"/>
    </xf>
    <xf numFmtId="165" fontId="8" fillId="0" borderId="2" xfId="0" applyNumberFormat="1" applyFont="1" applyFill="1" applyBorder="1" applyAlignment="1" applyProtection="1">
      <alignment horizontal="center"/>
    </xf>
    <xf numFmtId="1" fontId="8" fillId="0" borderId="2" xfId="0" applyNumberFormat="1" applyFont="1" applyFill="1" applyBorder="1" applyAlignment="1" applyProtection="1">
      <alignment horizontal="center"/>
    </xf>
    <xf numFmtId="164" fontId="8" fillId="0" borderId="2" xfId="0" applyNumberFormat="1" applyFont="1" applyFill="1" applyBorder="1" applyAlignment="1" applyProtection="1">
      <alignment horizontal="center"/>
    </xf>
    <xf numFmtId="164" fontId="8" fillId="0" borderId="0" xfId="0" applyNumberFormat="1" applyFont="1" applyFill="1"/>
    <xf numFmtId="49" fontId="5" fillId="0" borderId="1" xfId="0" applyFont="1" applyBorder="1" applyAlignment="1">
      <alignment horizontal="center"/>
    </xf>
    <xf numFmtId="44" fontId="5" fillId="2" borderId="0" xfId="0" applyNumberFormat="1" applyFont="1" applyFill="1" applyBorder="1"/>
    <xf numFmtId="49" fontId="7" fillId="0" borderId="0" xfId="0" applyFont="1" applyAlignment="1">
      <alignment horizontal="center"/>
    </xf>
    <xf numFmtId="49" fontId="33" fillId="0" borderId="0" xfId="2" applyNumberFormat="1" applyFont="1" applyAlignment="1" applyProtection="1">
      <alignment horizontal="center"/>
    </xf>
    <xf numFmtId="49" fontId="28" fillId="0" borderId="0" xfId="0" applyFont="1" applyAlignment="1">
      <alignment horizontal="center"/>
    </xf>
    <xf numFmtId="49" fontId="52" fillId="0" borderId="0" xfId="0" applyFont="1" applyAlignment="1">
      <alignment horizontal="center"/>
    </xf>
    <xf numFmtId="0" fontId="38" fillId="0" borderId="0" xfId="0" applyNumberFormat="1" applyFont="1" applyBorder="1" applyAlignment="1" applyProtection="1">
      <alignment horizontal="center" vertical="top" wrapText="1"/>
    </xf>
    <xf numFmtId="0" fontId="38" fillId="0" borderId="0" xfId="0" applyNumberFormat="1" applyFont="1" applyBorder="1" applyAlignment="1" applyProtection="1">
      <alignment horizontal="center"/>
    </xf>
    <xf numFmtId="0" fontId="0" fillId="0" borderId="0" xfId="0" applyNumberFormat="1" applyBorder="1" applyAlignment="1">
      <alignment horizontal="center"/>
    </xf>
    <xf numFmtId="49" fontId="5" fillId="0" borderId="0" xfId="0" applyFont="1" applyFill="1" applyBorder="1" applyAlignment="1">
      <alignment horizontal="center"/>
    </xf>
    <xf numFmtId="49" fontId="9" fillId="0" borderId="0" xfId="0" applyFont="1" applyFill="1" applyBorder="1" applyAlignment="1" applyProtection="1">
      <alignment horizontal="center"/>
    </xf>
    <xf numFmtId="0" fontId="0" fillId="0" borderId="0" xfId="0" applyNumberFormat="1" applyAlignment="1">
      <alignment horizontal="center"/>
    </xf>
    <xf numFmtId="49" fontId="9" fillId="0" borderId="1" xfId="0" applyFont="1" applyBorder="1" applyAlignment="1">
      <alignment horizontal="center"/>
    </xf>
    <xf numFmtId="49" fontId="34" fillId="0" borderId="0" xfId="0" applyFont="1" applyBorder="1" applyAlignment="1">
      <alignment horizontal="center"/>
    </xf>
    <xf numFmtId="49" fontId="9" fillId="0" borderId="0" xfId="0" applyFont="1" applyBorder="1" applyAlignment="1">
      <alignment horizontal="center"/>
    </xf>
    <xf numFmtId="0" fontId="4" fillId="0" borderId="0" xfId="0" applyNumberFormat="1" applyFont="1" applyFill="1" applyBorder="1" applyAlignment="1">
      <alignment horizontal="center"/>
    </xf>
    <xf numFmtId="0" fontId="4" fillId="0" borderId="9" xfId="0" applyNumberFormat="1" applyFont="1" applyFill="1" applyBorder="1" applyAlignment="1">
      <alignment horizontal="center"/>
    </xf>
    <xf numFmtId="49" fontId="30" fillId="0" borderId="0" xfId="0" applyFont="1" applyBorder="1" applyAlignment="1">
      <alignment horizontal="center"/>
    </xf>
    <xf numFmtId="49" fontId="8" fillId="0" borderId="0" xfId="0" quotePrefix="1" applyNumberFormat="1" applyFont="1" applyFill="1" applyBorder="1" applyAlignment="1" applyProtection="1">
      <alignment horizontal="left"/>
    </xf>
    <xf numFmtId="49" fontId="8" fillId="0" borderId="1" xfId="0" quotePrefix="1" applyNumberFormat="1" applyFont="1" applyFill="1" applyBorder="1" applyAlignment="1" applyProtection="1">
      <alignment horizontal="left"/>
    </xf>
    <xf numFmtId="49" fontId="8" fillId="5" borderId="3" xfId="0" quotePrefix="1" applyNumberFormat="1" applyFont="1" applyFill="1" applyBorder="1" applyAlignment="1" applyProtection="1">
      <alignment horizontal="left"/>
    </xf>
    <xf numFmtId="49" fontId="8" fillId="5" borderId="0" xfId="0" quotePrefix="1" applyNumberFormat="1" applyFont="1" applyFill="1" applyBorder="1" applyAlignment="1" applyProtection="1">
      <alignment horizontal="left"/>
    </xf>
    <xf numFmtId="1" fontId="8" fillId="5" borderId="0" xfId="0" quotePrefix="1" applyNumberFormat="1" applyFont="1" applyFill="1" applyBorder="1" applyAlignment="1" applyProtection="1">
      <alignment horizontal="center"/>
    </xf>
    <xf numFmtId="44" fontId="50" fillId="5" borderId="0" xfId="1" applyNumberFormat="1" applyFont="1" applyFill="1" applyBorder="1" applyAlignment="1">
      <alignment vertical="center"/>
    </xf>
    <xf numFmtId="44" fontId="50" fillId="0" borderId="0" xfId="1" applyNumberFormat="1" applyFont="1" applyFill="1" applyBorder="1" applyAlignment="1">
      <alignment vertical="center"/>
    </xf>
    <xf numFmtId="44" fontId="50" fillId="6" borderId="0" xfId="1" applyNumberFormat="1" applyFont="1" applyFill="1" applyBorder="1" applyAlignment="1">
      <alignment vertical="center"/>
    </xf>
    <xf numFmtId="44" fontId="50" fillId="0" borderId="1" xfId="1" applyNumberFormat="1" applyFont="1" applyFill="1" applyBorder="1" applyAlignment="1">
      <alignment vertical="center"/>
    </xf>
    <xf numFmtId="0" fontId="49" fillId="0" borderId="1" xfId="0" applyNumberFormat="1" applyFont="1" applyFill="1" applyBorder="1"/>
    <xf numFmtId="0" fontId="49" fillId="5" borderId="3" xfId="0" applyNumberFormat="1" applyFont="1" applyFill="1" applyBorder="1"/>
    <xf numFmtId="49" fontId="8" fillId="5" borderId="2" xfId="0" applyNumberFormat="1" applyFont="1" applyFill="1" applyBorder="1" applyAlignment="1" applyProtection="1">
      <alignment horizontal="center"/>
    </xf>
    <xf numFmtId="49" fontId="4" fillId="5" borderId="2" xfId="0" applyFont="1" applyFill="1" applyBorder="1" applyAlignment="1" applyProtection="1">
      <alignment horizontal="left"/>
    </xf>
    <xf numFmtId="49" fontId="8" fillId="5" borderId="2" xfId="0" applyFont="1" applyFill="1" applyBorder="1" applyAlignment="1" applyProtection="1">
      <alignment horizontal="left"/>
    </xf>
    <xf numFmtId="49" fontId="8" fillId="5" borderId="2" xfId="0" applyFont="1" applyFill="1" applyBorder="1" applyAlignment="1" applyProtection="1">
      <alignment horizontal="center"/>
    </xf>
    <xf numFmtId="49" fontId="32" fillId="0" borderId="0" xfId="0" applyFont="1" applyAlignment="1">
      <alignment horizontal="center"/>
    </xf>
    <xf numFmtId="49" fontId="4" fillId="0" borderId="0" xfId="0" applyFont="1" applyAlignment="1">
      <alignment horizontal="center"/>
    </xf>
    <xf numFmtId="49" fontId="15" fillId="0" borderId="0" xfId="0" applyFont="1" applyAlignment="1"/>
    <xf numFmtId="49" fontId="32" fillId="0" borderId="0" xfId="0" applyFont="1" applyAlignment="1"/>
    <xf numFmtId="44" fontId="5" fillId="0" borderId="0" xfId="0" applyNumberFormat="1" applyFont="1" applyFill="1" applyBorder="1" applyAlignment="1">
      <alignment horizontal="right"/>
    </xf>
    <xf numFmtId="164" fontId="4" fillId="4" borderId="0" xfId="0" applyNumberFormat="1" applyFont="1" applyFill="1" applyBorder="1" applyAlignment="1" applyProtection="1">
      <alignment horizontal="center"/>
    </xf>
    <xf numFmtId="49" fontId="4" fillId="7" borderId="0" xfId="0" applyFont="1" applyFill="1" applyBorder="1" applyAlignment="1" applyProtection="1">
      <alignment horizontal="left"/>
    </xf>
    <xf numFmtId="164" fontId="4" fillId="0" borderId="1" xfId="0" applyNumberFormat="1" applyFont="1" applyBorder="1" applyAlignment="1">
      <alignment horizontal="center"/>
    </xf>
    <xf numFmtId="49" fontId="4" fillId="0" borderId="3" xfId="0" applyFont="1" applyBorder="1" applyAlignment="1" applyProtection="1">
      <alignment horizontal="left"/>
    </xf>
    <xf numFmtId="49" fontId="8" fillId="0" borderId="3" xfId="0" applyFont="1" applyBorder="1" applyAlignment="1" applyProtection="1">
      <alignment horizontal="center"/>
    </xf>
    <xf numFmtId="7" fontId="8" fillId="0" borderId="3" xfId="0" applyNumberFormat="1" applyFont="1" applyBorder="1" applyAlignment="1">
      <alignment horizontal="center"/>
    </xf>
    <xf numFmtId="49" fontId="4" fillId="7" borderId="0" xfId="0" applyFont="1" applyFill="1" applyAlignment="1">
      <alignment horizontal="center"/>
    </xf>
    <xf numFmtId="49" fontId="15" fillId="2" borderId="3" xfId="0" applyFont="1" applyFill="1" applyBorder="1"/>
    <xf numFmtId="49" fontId="16" fillId="2" borderId="3" xfId="0" applyFont="1" applyFill="1" applyBorder="1"/>
    <xf numFmtId="49" fontId="16" fillId="2" borderId="3" xfId="0" applyFont="1" applyFill="1" applyBorder="1" applyAlignment="1">
      <alignment horizontal="center"/>
    </xf>
    <xf numFmtId="49" fontId="8" fillId="4" borderId="3" xfId="0" applyFont="1" applyFill="1" applyBorder="1" applyAlignment="1">
      <alignment horizontal="center"/>
    </xf>
    <xf numFmtId="49" fontId="4" fillId="2" borderId="3" xfId="0" applyFont="1" applyFill="1" applyBorder="1"/>
    <xf numFmtId="49" fontId="8" fillId="2" borderId="3" xfId="0" applyFont="1" applyFill="1" applyBorder="1"/>
    <xf numFmtId="49" fontId="46" fillId="0" borderId="1" xfId="0" applyFont="1" applyBorder="1" applyAlignment="1" applyProtection="1">
      <alignment horizontal="left" vertical="center" wrapText="1"/>
    </xf>
    <xf numFmtId="49" fontId="16" fillId="0" borderId="1" xfId="0" applyFont="1" applyBorder="1" applyAlignment="1" applyProtection="1">
      <alignment horizontal="center" vertical="center"/>
    </xf>
    <xf numFmtId="49" fontId="16" fillId="0" borderId="1" xfId="0" applyFont="1" applyBorder="1" applyAlignment="1" applyProtection="1">
      <alignment horizontal="center" vertical="center" wrapText="1"/>
    </xf>
    <xf numFmtId="1" fontId="16" fillId="0" borderId="1" xfId="0" applyNumberFormat="1" applyFont="1" applyBorder="1" applyAlignment="1" applyProtection="1">
      <alignment horizontal="center" vertical="center" wrapText="1"/>
    </xf>
    <xf numFmtId="1" fontId="16" fillId="0" borderId="1" xfId="0" applyNumberFormat="1" applyFont="1" applyFill="1" applyBorder="1" applyAlignment="1" applyProtection="1">
      <alignment horizontal="center" vertical="center" wrapText="1"/>
    </xf>
    <xf numFmtId="44" fontId="16" fillId="0" borderId="1" xfId="0" applyNumberFormat="1" applyFont="1" applyFill="1" applyBorder="1" applyAlignment="1" applyProtection="1">
      <alignment horizontal="right" vertical="center"/>
    </xf>
    <xf numFmtId="44" fontId="16" fillId="0" borderId="1" xfId="0" applyNumberFormat="1" applyFont="1" applyFill="1" applyBorder="1" applyAlignment="1" applyProtection="1">
      <alignment horizontal="center" vertical="center" wrapText="1"/>
    </xf>
    <xf numFmtId="164" fontId="15" fillId="0" borderId="1" xfId="0" applyNumberFormat="1" applyFont="1" applyFill="1" applyBorder="1" applyAlignment="1" applyProtection="1">
      <alignment horizontal="center" vertical="center" wrapText="1"/>
    </xf>
    <xf numFmtId="49" fontId="4" fillId="0" borderId="0" xfId="0" applyFont="1" applyBorder="1" applyAlignment="1" applyProtection="1">
      <alignment horizontal="center" vertical="center" wrapText="1"/>
    </xf>
    <xf numFmtId="49" fontId="4" fillId="0" borderId="1" xfId="0" applyFont="1" applyBorder="1" applyAlignment="1" applyProtection="1">
      <alignment horizontal="left" vertical="center" wrapText="1"/>
    </xf>
    <xf numFmtId="49" fontId="8" fillId="0" borderId="1" xfId="0" applyFont="1" applyBorder="1" applyAlignment="1" applyProtection="1">
      <alignment horizontal="center" vertical="center"/>
    </xf>
    <xf numFmtId="49" fontId="4" fillId="7" borderId="0" xfId="0" applyNumberFormat="1" applyFont="1" applyFill="1" applyAlignment="1">
      <alignment horizontal="center"/>
    </xf>
    <xf numFmtId="49" fontId="41" fillId="0" borderId="0" xfId="0" applyFont="1" applyFill="1" applyBorder="1" applyAlignment="1" applyProtection="1">
      <alignment horizontal="left"/>
    </xf>
    <xf numFmtId="49" fontId="7" fillId="0" borderId="0" xfId="0" applyFont="1" applyFill="1" applyBorder="1" applyAlignment="1" applyProtection="1"/>
    <xf numFmtId="49" fontId="14" fillId="0" borderId="0" xfId="0" applyFont="1" applyFill="1" applyBorder="1"/>
    <xf numFmtId="44" fontId="5" fillId="0" borderId="0" xfId="0" applyNumberFormat="1" applyFont="1" applyFill="1" applyBorder="1"/>
    <xf numFmtId="49" fontId="8" fillId="2" borderId="3" xfId="0" applyFont="1" applyFill="1" applyBorder="1" applyAlignment="1" applyProtection="1">
      <alignment horizontal="left"/>
    </xf>
    <xf numFmtId="44" fontId="8" fillId="2" borderId="3" xfId="0" applyNumberFormat="1" applyFont="1" applyFill="1" applyBorder="1" applyAlignment="1"/>
    <xf numFmtId="49" fontId="8" fillId="2" borderId="3" xfId="0" applyNumberFormat="1" applyFont="1" applyFill="1" applyBorder="1" applyAlignment="1" applyProtection="1">
      <alignment horizontal="left"/>
    </xf>
    <xf numFmtId="49" fontId="8" fillId="2" borderId="1" xfId="0" applyNumberFormat="1" applyFont="1" applyFill="1" applyBorder="1" applyAlignment="1" applyProtection="1">
      <alignment horizontal="left"/>
    </xf>
    <xf numFmtId="7" fontId="8" fillId="2" borderId="3" xfId="1" applyNumberFormat="1" applyFont="1" applyFill="1" applyBorder="1" applyAlignment="1">
      <alignment horizontal="right"/>
    </xf>
    <xf numFmtId="49" fontId="15" fillId="7" borderId="0" xfId="0" applyFont="1" applyFill="1" applyAlignment="1">
      <alignment horizontal="center"/>
    </xf>
    <xf numFmtId="7" fontId="8" fillId="0" borderId="0" xfId="0" applyNumberFormat="1" applyFont="1" applyBorder="1"/>
    <xf numFmtId="7" fontId="8" fillId="2" borderId="3" xfId="0" applyNumberFormat="1" applyFont="1" applyFill="1" applyBorder="1"/>
    <xf numFmtId="7" fontId="8" fillId="2" borderId="0" xfId="0" applyNumberFormat="1" applyFont="1" applyFill="1" applyBorder="1"/>
    <xf numFmtId="7" fontId="8" fillId="2" borderId="1" xfId="0" applyNumberFormat="1" applyFont="1" applyFill="1" applyBorder="1"/>
    <xf numFmtId="7" fontId="8" fillId="0" borderId="0" xfId="0" applyNumberFormat="1" applyFont="1" applyFill="1" applyBorder="1"/>
    <xf numFmtId="49" fontId="5" fillId="0" borderId="0" xfId="0" applyNumberFormat="1" applyFont="1" applyFill="1"/>
    <xf numFmtId="7" fontId="8" fillId="0" borderId="2" xfId="0" applyNumberFormat="1" applyFont="1" applyBorder="1"/>
    <xf numFmtId="164" fontId="8" fillId="0" borderId="2" xfId="0" applyNumberFormat="1" applyFont="1" applyBorder="1" applyAlignment="1">
      <alignment horizontal="center"/>
    </xf>
    <xf numFmtId="44" fontId="4" fillId="4" borderId="1" xfId="0" applyNumberFormat="1" applyFont="1" applyFill="1" applyBorder="1" applyAlignment="1" applyProtection="1">
      <alignment horizontal="right" vertical="center"/>
    </xf>
    <xf numFmtId="164" fontId="16" fillId="4" borderId="1" xfId="0" applyNumberFormat="1" applyFont="1" applyFill="1" applyBorder="1" applyAlignment="1" applyProtection="1">
      <alignment horizontal="center" vertical="center" wrapText="1"/>
    </xf>
    <xf numFmtId="164" fontId="4" fillId="4" borderId="1" xfId="0" applyNumberFormat="1" applyFont="1" applyFill="1" applyBorder="1" applyAlignment="1" applyProtection="1">
      <alignment horizontal="center" vertical="center" wrapText="1"/>
    </xf>
    <xf numFmtId="164" fontId="4" fillId="4" borderId="1" xfId="0" applyNumberFormat="1" applyFont="1" applyFill="1" applyBorder="1" applyAlignment="1">
      <alignment horizontal="center"/>
    </xf>
    <xf numFmtId="49" fontId="16" fillId="5" borderId="2" xfId="0" applyFont="1" applyFill="1" applyBorder="1" applyAlignment="1" applyProtection="1">
      <alignment horizontal="center"/>
    </xf>
    <xf numFmtId="164" fontId="15" fillId="5" borderId="2" xfId="0" applyNumberFormat="1" applyFont="1" applyFill="1" applyBorder="1" applyAlignment="1">
      <alignment horizontal="center"/>
    </xf>
    <xf numFmtId="7" fontId="8" fillId="5" borderId="0" xfId="0" applyNumberFormat="1" applyFont="1" applyFill="1" applyBorder="1" applyAlignment="1">
      <alignment horizontal="right"/>
    </xf>
    <xf numFmtId="7" fontId="8" fillId="5" borderId="0" xfId="0" applyNumberFormat="1" applyFont="1" applyFill="1" applyBorder="1" applyAlignment="1">
      <alignment horizontal="center"/>
    </xf>
    <xf numFmtId="164" fontId="4" fillId="5" borderId="0" xfId="0" applyNumberFormat="1" applyFont="1" applyFill="1" applyBorder="1" applyAlignment="1">
      <alignment horizontal="center"/>
    </xf>
    <xf numFmtId="44" fontId="5" fillId="5" borderId="0" xfId="0" applyNumberFormat="1" applyFont="1" applyFill="1"/>
    <xf numFmtId="7" fontId="8" fillId="5" borderId="0" xfId="0" applyNumberFormat="1" applyFont="1" applyFill="1" applyAlignment="1">
      <alignment horizontal="center"/>
    </xf>
    <xf numFmtId="44" fontId="8" fillId="5" borderId="2" xfId="0" applyNumberFormat="1" applyFont="1" applyFill="1" applyBorder="1" applyAlignment="1">
      <alignment horizontal="center"/>
    </xf>
    <xf numFmtId="44" fontId="8" fillId="5" borderId="2" xfId="0" applyNumberFormat="1" applyFont="1" applyFill="1" applyBorder="1"/>
    <xf numFmtId="7" fontId="8" fillId="5" borderId="2" xfId="0" applyNumberFormat="1" applyFont="1" applyFill="1" applyBorder="1"/>
    <xf numFmtId="49" fontId="15" fillId="5" borderId="0" xfId="0" applyFont="1" applyFill="1"/>
    <xf numFmtId="49" fontId="16" fillId="5" borderId="0" xfId="0" applyFont="1" applyFill="1"/>
    <xf numFmtId="49" fontId="8" fillId="5" borderId="0" xfId="0" applyFont="1" applyFill="1" applyAlignment="1">
      <alignment horizontal="center"/>
    </xf>
    <xf numFmtId="49" fontId="16" fillId="5" borderId="0" xfId="0" applyFont="1" applyFill="1" applyAlignment="1">
      <alignment horizontal="center"/>
    </xf>
    <xf numFmtId="164" fontId="5" fillId="5" borderId="0" xfId="0" applyNumberFormat="1" applyFont="1" applyFill="1"/>
    <xf numFmtId="49" fontId="15" fillId="6" borderId="0" xfId="0" applyFont="1" applyFill="1"/>
    <xf numFmtId="49" fontId="16" fillId="6" borderId="0" xfId="0" applyFont="1" applyFill="1"/>
    <xf numFmtId="49" fontId="8" fillId="6" borderId="0" xfId="0" applyFont="1" applyFill="1" applyAlignment="1">
      <alignment horizontal="center"/>
    </xf>
    <xf numFmtId="49" fontId="16" fillId="6" borderId="0" xfId="0" applyFont="1" applyFill="1" applyAlignment="1">
      <alignment horizontal="center"/>
    </xf>
    <xf numFmtId="44" fontId="5" fillId="6" borderId="0" xfId="0" applyNumberFormat="1" applyFont="1" applyFill="1"/>
    <xf numFmtId="164" fontId="8" fillId="6" borderId="0" xfId="0" applyNumberFormat="1" applyFont="1" applyFill="1" applyBorder="1" applyAlignment="1" applyProtection="1">
      <alignment horizontal="center"/>
    </xf>
    <xf numFmtId="164" fontId="5" fillId="6" borderId="0" xfId="0" applyNumberFormat="1" applyFont="1" applyFill="1"/>
    <xf numFmtId="164" fontId="15" fillId="6" borderId="0" xfId="0" applyNumberFormat="1" applyFont="1" applyFill="1" applyBorder="1" applyAlignment="1" applyProtection="1">
      <alignment horizontal="center"/>
    </xf>
    <xf numFmtId="49" fontId="15" fillId="6" borderId="1" xfId="0" applyFont="1" applyFill="1" applyBorder="1"/>
    <xf numFmtId="49" fontId="16" fillId="6" borderId="1" xfId="0" applyFont="1" applyFill="1" applyBorder="1"/>
    <xf numFmtId="49" fontId="16" fillId="6" borderId="1" xfId="0" applyFont="1" applyFill="1" applyBorder="1" applyAlignment="1">
      <alignment horizontal="center"/>
    </xf>
    <xf numFmtId="44" fontId="5" fillId="6" borderId="1" xfId="0" applyNumberFormat="1" applyFont="1" applyFill="1" applyBorder="1"/>
    <xf numFmtId="164" fontId="8" fillId="6" borderId="1" xfId="0" applyNumberFormat="1" applyFont="1" applyFill="1" applyBorder="1" applyAlignment="1" applyProtection="1">
      <alignment horizontal="center"/>
    </xf>
    <xf numFmtId="164" fontId="5" fillId="6" borderId="1" xfId="0" applyNumberFormat="1" applyFont="1" applyFill="1" applyBorder="1"/>
    <xf numFmtId="164" fontId="15" fillId="6" borderId="1" xfId="0" applyNumberFormat="1" applyFont="1" applyFill="1" applyBorder="1" applyAlignment="1" applyProtection="1">
      <alignment horizontal="center"/>
    </xf>
    <xf numFmtId="49" fontId="15" fillId="5" borderId="1" xfId="0" applyFont="1" applyFill="1" applyBorder="1"/>
    <xf numFmtId="49" fontId="16" fillId="5" borderId="1" xfId="0" applyFont="1" applyFill="1" applyBorder="1"/>
    <xf numFmtId="49" fontId="8" fillId="5" borderId="1" xfId="0" applyFont="1" applyFill="1" applyBorder="1" applyAlignment="1">
      <alignment horizontal="center"/>
    </xf>
    <xf numFmtId="49" fontId="16" fillId="5" borderId="1" xfId="0" applyFont="1" applyFill="1" applyBorder="1" applyAlignment="1">
      <alignment horizontal="center"/>
    </xf>
    <xf numFmtId="44" fontId="5" fillId="5" borderId="1" xfId="0" applyNumberFormat="1" applyFont="1" applyFill="1" applyBorder="1"/>
    <xf numFmtId="164" fontId="5" fillId="5" borderId="1" xfId="0" applyNumberFormat="1" applyFont="1" applyFill="1" applyBorder="1"/>
    <xf numFmtId="7" fontId="8" fillId="5" borderId="1" xfId="0" applyNumberFormat="1" applyFont="1" applyFill="1" applyBorder="1" applyAlignment="1" applyProtection="1">
      <alignment horizontal="center"/>
    </xf>
    <xf numFmtId="7" fontId="5" fillId="5" borderId="1" xfId="0" applyNumberFormat="1" applyFont="1" applyFill="1" applyBorder="1" applyAlignment="1">
      <alignment horizontal="center"/>
    </xf>
    <xf numFmtId="164" fontId="2" fillId="0" borderId="0" xfId="0" applyNumberFormat="1" applyFont="1" applyAlignment="1">
      <alignment horizontal="center"/>
    </xf>
    <xf numFmtId="164" fontId="2" fillId="0" borderId="0" xfId="0" applyNumberFormat="1" applyFont="1" applyFill="1" applyBorder="1" applyAlignment="1">
      <alignment horizontal="center"/>
    </xf>
    <xf numFmtId="164" fontId="5" fillId="0" borderId="1" xfId="0" applyNumberFormat="1" applyFont="1" applyBorder="1" applyAlignment="1">
      <alignment horizontal="center"/>
    </xf>
    <xf numFmtId="164" fontId="47" fillId="0" borderId="0" xfId="0" applyNumberFormat="1" applyFont="1" applyAlignment="1">
      <alignment horizontal="center"/>
    </xf>
    <xf numFmtId="164" fontId="5" fillId="0" borderId="0" xfId="0" applyNumberFormat="1" applyFont="1" applyBorder="1" applyAlignment="1">
      <alignment horizontal="center"/>
    </xf>
    <xf numFmtId="164" fontId="5" fillId="0" borderId="0" xfId="0" applyNumberFormat="1" applyFont="1" applyFill="1" applyBorder="1" applyAlignment="1">
      <alignment horizontal="center"/>
    </xf>
    <xf numFmtId="49" fontId="11" fillId="8" borderId="0" xfId="0" applyFont="1" applyFill="1" applyBorder="1" applyAlignment="1" applyProtection="1">
      <alignment horizontal="left"/>
    </xf>
    <xf numFmtId="49" fontId="33" fillId="8" borderId="0" xfId="2" applyNumberFormat="1" applyFont="1" applyFill="1" applyAlignment="1" applyProtection="1">
      <alignment horizontal="center"/>
    </xf>
    <xf numFmtId="49" fontId="8" fillId="8" borderId="0" xfId="0" applyFont="1" applyFill="1" applyBorder="1" applyAlignment="1" applyProtection="1">
      <alignment horizontal="left"/>
    </xf>
    <xf numFmtId="49" fontId="8" fillId="8" borderId="0" xfId="0" applyNumberFormat="1" applyFont="1" applyFill="1" applyBorder="1" applyAlignment="1" applyProtection="1">
      <alignment horizontal="center"/>
    </xf>
    <xf numFmtId="49" fontId="5" fillId="8" borderId="0" xfId="0" applyFont="1" applyFill="1"/>
    <xf numFmtId="49" fontId="11" fillId="8" borderId="0" xfId="0" applyFont="1" applyFill="1" applyBorder="1" applyAlignment="1" applyProtection="1"/>
    <xf numFmtId="49" fontId="19" fillId="8" borderId="0" xfId="0" applyFont="1" applyFill="1" applyBorder="1" applyAlignment="1" applyProtection="1">
      <alignment horizontal="left"/>
    </xf>
    <xf numFmtId="0" fontId="25" fillId="8" borderId="0" xfId="0" applyNumberFormat="1" applyFont="1" applyFill="1" applyBorder="1" applyAlignment="1" applyProtection="1">
      <alignment horizontal="left" wrapText="1"/>
    </xf>
    <xf numFmtId="0" fontId="38" fillId="8" borderId="0" xfId="0" applyNumberFormat="1" applyFont="1" applyFill="1" applyBorder="1" applyAlignment="1" applyProtection="1">
      <alignment horizontal="left" wrapText="1"/>
    </xf>
    <xf numFmtId="49" fontId="9" fillId="8" borderId="0" xfId="0" applyFont="1" applyFill="1" applyBorder="1" applyAlignment="1" applyProtection="1">
      <alignment horizontal="left"/>
    </xf>
    <xf numFmtId="49" fontId="11" fillId="8" borderId="0" xfId="0" applyNumberFormat="1" applyFont="1" applyFill="1" applyBorder="1" applyAlignment="1" applyProtection="1"/>
    <xf numFmtId="49" fontId="5" fillId="8" borderId="0" xfId="0" applyNumberFormat="1" applyFont="1" applyFill="1"/>
    <xf numFmtId="49" fontId="16" fillId="8" borderId="0" xfId="0" applyFont="1" applyFill="1" applyBorder="1" applyAlignment="1" applyProtection="1">
      <alignment horizontal="left"/>
    </xf>
    <xf numFmtId="49" fontId="5" fillId="8" borderId="0" xfId="0" applyFont="1" applyFill="1" applyBorder="1" applyAlignment="1">
      <alignment horizontal="left"/>
    </xf>
    <xf numFmtId="49" fontId="11" fillId="8" borderId="0" xfId="0" applyNumberFormat="1" applyFont="1" applyFill="1" applyBorder="1" applyAlignment="1" applyProtection="1">
      <alignment horizontal="left"/>
    </xf>
    <xf numFmtId="49" fontId="19" fillId="8" borderId="0" xfId="0" applyFont="1" applyFill="1" applyAlignment="1" applyProtection="1">
      <alignment horizontal="left"/>
    </xf>
    <xf numFmtId="49" fontId="19" fillId="8" borderId="0" xfId="0" applyFont="1" applyFill="1" applyBorder="1"/>
    <xf numFmtId="49" fontId="11" fillId="8" borderId="0" xfId="0" applyFont="1" applyFill="1" applyBorder="1"/>
    <xf numFmtId="49" fontId="11" fillId="8" borderId="0" xfId="0" applyFont="1" applyFill="1" applyAlignment="1" applyProtection="1">
      <alignment horizontal="left"/>
    </xf>
    <xf numFmtId="49" fontId="11" fillId="8" borderId="0" xfId="0" applyFont="1" applyFill="1" applyBorder="1" applyAlignment="1" applyProtection="1">
      <alignment horizontal="left" vertical="center"/>
    </xf>
    <xf numFmtId="49" fontId="8" fillId="8" borderId="0" xfId="0" applyFont="1" applyFill="1" applyBorder="1" applyAlignment="1" applyProtection="1">
      <alignment horizontal="center"/>
    </xf>
    <xf numFmtId="49" fontId="5" fillId="8" borderId="0" xfId="0" applyFont="1" applyFill="1" applyAlignment="1">
      <alignment horizontal="center"/>
    </xf>
    <xf numFmtId="49" fontId="11" fillId="8" borderId="0" xfId="0" applyFont="1" applyFill="1" applyBorder="1" applyAlignment="1" applyProtection="1">
      <alignment vertical="center"/>
    </xf>
    <xf numFmtId="49" fontId="11" fillId="8" borderId="0" xfId="0" applyFont="1" applyFill="1" applyBorder="1" applyAlignment="1">
      <alignment vertical="center"/>
    </xf>
    <xf numFmtId="49" fontId="8" fillId="8" borderId="0" xfId="0" applyFont="1" applyFill="1" applyBorder="1" applyAlignment="1">
      <alignment horizontal="left"/>
    </xf>
    <xf numFmtId="49" fontId="4" fillId="5" borderId="0" xfId="0" applyFont="1" applyFill="1" applyBorder="1" applyAlignment="1"/>
    <xf numFmtId="49" fontId="8" fillId="5" borderId="0" xfId="0" applyFont="1" applyFill="1" applyBorder="1" applyAlignment="1">
      <alignment horizontal="left"/>
    </xf>
    <xf numFmtId="7" fontId="8" fillId="5" borderId="2" xfId="1" applyNumberFormat="1" applyFont="1" applyFill="1" applyBorder="1" applyAlignment="1">
      <alignment horizontal="right"/>
    </xf>
    <xf numFmtId="7" fontId="8" fillId="5" borderId="2" xfId="1" applyNumberFormat="1" applyFont="1" applyFill="1" applyBorder="1" applyAlignment="1">
      <alignment horizontal="center"/>
    </xf>
    <xf numFmtId="164" fontId="4" fillId="5" borderId="2" xfId="1" applyNumberFormat="1" applyFont="1" applyFill="1" applyBorder="1" applyAlignment="1">
      <alignment horizontal="center"/>
    </xf>
    <xf numFmtId="49" fontId="5" fillId="8" borderId="0" xfId="0" applyNumberFormat="1" applyFont="1" applyFill="1" applyAlignment="1">
      <alignment horizontal="center"/>
    </xf>
    <xf numFmtId="49" fontId="8" fillId="5" borderId="2" xfId="0" applyFont="1" applyFill="1" applyBorder="1" applyAlignment="1">
      <alignment horizontal="center"/>
    </xf>
    <xf numFmtId="1" fontId="16" fillId="5" borderId="2" xfId="0" applyNumberFormat="1" applyFont="1" applyFill="1" applyBorder="1" applyAlignment="1" applyProtection="1">
      <alignment horizontal="center"/>
    </xf>
    <xf numFmtId="0" fontId="0" fillId="0" borderId="0" xfId="0" applyNumberFormat="1" applyAlignment="1">
      <alignment vertical="center"/>
    </xf>
    <xf numFmtId="44" fontId="50" fillId="5" borderId="2" xfId="1" applyNumberFormat="1" applyFont="1" applyFill="1" applyBorder="1" applyAlignment="1">
      <alignment vertical="center"/>
    </xf>
    <xf numFmtId="49" fontId="8" fillId="5" borderId="2" xfId="0" applyNumberFormat="1" applyFont="1" applyFill="1" applyBorder="1" applyAlignment="1" applyProtection="1">
      <alignment horizontal="left" vertical="center"/>
    </xf>
    <xf numFmtId="1" fontId="8" fillId="5" borderId="2" xfId="0" quotePrefix="1" applyNumberFormat="1" applyFont="1" applyFill="1" applyBorder="1" applyAlignment="1" applyProtection="1">
      <alignment horizontal="center" vertical="center"/>
    </xf>
    <xf numFmtId="165" fontId="8" fillId="5" borderId="2" xfId="0" quotePrefix="1" applyNumberFormat="1" applyFont="1" applyFill="1" applyBorder="1" applyAlignment="1" applyProtection="1">
      <alignment horizontal="center" vertical="center"/>
    </xf>
    <xf numFmtId="1" fontId="8" fillId="5" borderId="2" xfId="0" applyNumberFormat="1" applyFont="1" applyFill="1" applyBorder="1" applyAlignment="1" applyProtection="1">
      <alignment horizontal="center" vertical="center"/>
    </xf>
    <xf numFmtId="164" fontId="8" fillId="5" borderId="2" xfId="0" applyNumberFormat="1" applyFont="1" applyFill="1" applyBorder="1" applyAlignment="1" applyProtection="1">
      <alignment horizontal="center" vertical="center"/>
    </xf>
    <xf numFmtId="49" fontId="16" fillId="8" borderId="0" xfId="0" applyFont="1" applyFill="1" applyBorder="1" applyAlignment="1" applyProtection="1">
      <alignment horizontal="center"/>
    </xf>
    <xf numFmtId="164" fontId="10" fillId="0" borderId="0" xfId="0" applyNumberFormat="1" applyFont="1" applyBorder="1" applyAlignment="1">
      <alignment horizontal="center"/>
    </xf>
    <xf numFmtId="164" fontId="10" fillId="0" borderId="0" xfId="0" quotePrefix="1" applyNumberFormat="1" applyFont="1" applyBorder="1" applyAlignment="1">
      <alignment horizontal="center"/>
    </xf>
    <xf numFmtId="164" fontId="13" fillId="0" borderId="0" xfId="0" applyNumberFormat="1" applyFont="1" applyBorder="1" applyAlignment="1">
      <alignment horizontal="center"/>
    </xf>
    <xf numFmtId="164" fontId="29" fillId="0" borderId="0" xfId="0" applyNumberFormat="1" applyFont="1" applyAlignment="1">
      <alignment horizontal="center"/>
    </xf>
    <xf numFmtId="164" fontId="7" fillId="0" borderId="0" xfId="0" applyNumberFormat="1" applyFont="1" applyAlignment="1">
      <alignment horizontal="center"/>
    </xf>
    <xf numFmtId="164" fontId="33" fillId="0" borderId="0" xfId="2" applyNumberFormat="1" applyFont="1" applyAlignment="1" applyProtection="1">
      <alignment horizontal="center"/>
    </xf>
    <xf numFmtId="164" fontId="46" fillId="2" borderId="0" xfId="0" applyNumberFormat="1" applyFont="1" applyFill="1" applyBorder="1" applyAlignment="1" applyProtection="1">
      <alignment horizontal="center"/>
    </xf>
    <xf numFmtId="164" fontId="46" fillId="0" borderId="0" xfId="0" applyNumberFormat="1" applyFont="1" applyFill="1" applyBorder="1" applyAlignment="1" applyProtection="1">
      <alignment horizontal="center"/>
    </xf>
    <xf numFmtId="164" fontId="46" fillId="0" borderId="1" xfId="0" applyNumberFormat="1" applyFont="1" applyFill="1" applyBorder="1" applyAlignment="1" applyProtection="1">
      <alignment horizontal="center"/>
    </xf>
    <xf numFmtId="164" fontId="46" fillId="4" borderId="0" xfId="0" applyNumberFormat="1" applyFont="1" applyFill="1" applyBorder="1" applyAlignment="1" applyProtection="1">
      <alignment horizontal="center"/>
    </xf>
    <xf numFmtId="164" fontId="46" fillId="4" borderId="1" xfId="0" applyNumberFormat="1" applyFont="1" applyFill="1" applyBorder="1" applyAlignment="1" applyProtection="1">
      <alignment horizontal="center"/>
    </xf>
    <xf numFmtId="164" fontId="15" fillId="2" borderId="3" xfId="1" applyNumberFormat="1" applyFont="1" applyFill="1" applyBorder="1" applyAlignment="1">
      <alignment horizontal="center"/>
    </xf>
    <xf numFmtId="164" fontId="15" fillId="0" borderId="0" xfId="1" applyNumberFormat="1" applyFont="1" applyFill="1" applyBorder="1" applyAlignment="1">
      <alignment horizontal="center"/>
    </xf>
    <xf numFmtId="164" fontId="15" fillId="4" borderId="0" xfId="1" applyNumberFormat="1" applyFont="1" applyFill="1" applyBorder="1" applyAlignment="1">
      <alignment horizontal="center"/>
    </xf>
    <xf numFmtId="164" fontId="15" fillId="0" borderId="1" xfId="1" applyNumberFormat="1" applyFont="1" applyBorder="1" applyAlignment="1">
      <alignment horizontal="center"/>
    </xf>
    <xf numFmtId="164" fontId="15" fillId="4" borderId="0" xfId="0" applyNumberFormat="1" applyFont="1" applyFill="1" applyBorder="1" applyAlignment="1" applyProtection="1">
      <alignment horizontal="center"/>
    </xf>
    <xf numFmtId="164" fontId="15" fillId="4" borderId="1" xfId="0" applyNumberFormat="1" applyFont="1" applyFill="1" applyBorder="1" applyAlignment="1" applyProtection="1">
      <alignment horizontal="center"/>
    </xf>
    <xf numFmtId="164" fontId="15" fillId="2" borderId="0" xfId="1" applyNumberFormat="1" applyFont="1" applyFill="1" applyBorder="1" applyAlignment="1" applyProtection="1">
      <alignment horizontal="center"/>
    </xf>
    <xf numFmtId="164" fontId="15" fillId="0" borderId="0" xfId="1" applyNumberFormat="1" applyFont="1" applyFill="1" applyBorder="1" applyAlignment="1" applyProtection="1">
      <alignment horizontal="center"/>
    </xf>
    <xf numFmtId="164" fontId="15" fillId="4" borderId="0" xfId="1" applyNumberFormat="1" applyFont="1" applyFill="1" applyBorder="1" applyAlignment="1" applyProtection="1">
      <alignment horizontal="center"/>
    </xf>
    <xf numFmtId="164" fontId="15" fillId="2" borderId="1" xfId="1" applyNumberFormat="1" applyFont="1" applyFill="1" applyBorder="1" applyAlignment="1" applyProtection="1">
      <alignment horizontal="center"/>
    </xf>
    <xf numFmtId="164" fontId="4" fillId="2" borderId="3" xfId="0" applyNumberFormat="1" applyFont="1" applyFill="1" applyBorder="1" applyAlignment="1" applyProtection="1">
      <alignment horizontal="center"/>
    </xf>
    <xf numFmtId="164" fontId="0" fillId="0" borderId="0" xfId="0" applyNumberFormat="1" applyAlignment="1">
      <alignment horizontal="center"/>
    </xf>
    <xf numFmtId="164" fontId="4" fillId="5" borderId="2" xfId="0" applyNumberFormat="1" applyFont="1" applyFill="1" applyBorder="1" applyAlignment="1" applyProtection="1">
      <alignment horizontal="center" vertical="center"/>
    </xf>
    <xf numFmtId="164" fontId="4" fillId="5" borderId="0" xfId="0" applyNumberFormat="1" applyFont="1" applyFill="1" applyBorder="1" applyAlignment="1" applyProtection="1">
      <alignment horizontal="center"/>
    </xf>
    <xf numFmtId="164" fontId="4" fillId="5" borderId="3" xfId="0" applyNumberFormat="1" applyFont="1" applyFill="1" applyBorder="1" applyAlignment="1" applyProtection="1">
      <alignment horizontal="center"/>
    </xf>
    <xf numFmtId="164" fontId="15" fillId="2" borderId="2" xfId="1" quotePrefix="1" applyNumberFormat="1" applyFont="1" applyFill="1" applyBorder="1" applyAlignment="1" applyProtection="1">
      <alignment horizontal="center"/>
    </xf>
    <xf numFmtId="164" fontId="15" fillId="0" borderId="0" xfId="1" quotePrefix="1" applyNumberFormat="1" applyFont="1" applyBorder="1" applyAlignment="1" applyProtection="1">
      <alignment horizontal="center"/>
    </xf>
    <xf numFmtId="164" fontId="15" fillId="2" borderId="0" xfId="1" quotePrefix="1" applyNumberFormat="1" applyFont="1" applyFill="1" applyBorder="1" applyAlignment="1" applyProtection="1">
      <alignment horizontal="center"/>
    </xf>
    <xf numFmtId="164" fontId="15" fillId="2" borderId="1" xfId="1" quotePrefix="1" applyNumberFormat="1" applyFont="1" applyFill="1" applyBorder="1" applyAlignment="1" applyProtection="1">
      <alignment horizontal="center"/>
    </xf>
    <xf numFmtId="164" fontId="15" fillId="0" borderId="1" xfId="1" quotePrefix="1" applyNumberFormat="1" applyFont="1" applyBorder="1" applyAlignment="1" applyProtection="1">
      <alignment horizontal="center"/>
    </xf>
    <xf numFmtId="164" fontId="4" fillId="2" borderId="0" xfId="1" applyNumberFormat="1" applyFont="1" applyFill="1" applyBorder="1" applyAlignment="1" applyProtection="1">
      <alignment horizontal="center"/>
    </xf>
    <xf numFmtId="164" fontId="15" fillId="0" borderId="0" xfId="1" applyNumberFormat="1" applyFont="1" applyBorder="1" applyAlignment="1" applyProtection="1">
      <alignment horizontal="center"/>
    </xf>
    <xf numFmtId="164" fontId="15" fillId="0" borderId="1" xfId="1" applyNumberFormat="1" applyFont="1" applyFill="1" applyBorder="1" applyAlignment="1" applyProtection="1">
      <alignment horizontal="center"/>
    </xf>
    <xf numFmtId="164" fontId="4" fillId="0" borderId="2" xfId="0" applyNumberFormat="1" applyFont="1" applyFill="1" applyBorder="1" applyAlignment="1" applyProtection="1">
      <alignment horizontal="center"/>
    </xf>
    <xf numFmtId="164" fontId="4" fillId="0" borderId="3" xfId="0" applyNumberFormat="1" applyFont="1" applyFill="1" applyBorder="1" applyAlignment="1" applyProtection="1">
      <alignment horizontal="center"/>
    </xf>
    <xf numFmtId="164" fontId="4" fillId="5" borderId="1" xfId="0" applyNumberFormat="1" applyFont="1" applyFill="1" applyBorder="1" applyAlignment="1" applyProtection="1">
      <alignment horizontal="center"/>
    </xf>
    <xf numFmtId="164" fontId="4" fillId="2" borderId="2" xfId="0" applyNumberFormat="1" applyFont="1" applyFill="1" applyBorder="1" applyAlignment="1" applyProtection="1">
      <alignment horizontal="center"/>
    </xf>
    <xf numFmtId="164" fontId="15" fillId="2" borderId="3" xfId="1" applyNumberFormat="1" applyFont="1" applyFill="1" applyBorder="1" applyAlignment="1" applyProtection="1">
      <alignment horizontal="center"/>
    </xf>
    <xf numFmtId="164" fontId="4" fillId="0" borderId="1" xfId="1" applyNumberFormat="1" applyFont="1" applyBorder="1" applyAlignment="1" applyProtection="1">
      <alignment horizontal="center"/>
    </xf>
    <xf numFmtId="164" fontId="8" fillId="0" borderId="9" xfId="0" applyNumberFormat="1" applyFont="1" applyBorder="1" applyAlignment="1">
      <alignment horizontal="center"/>
    </xf>
    <xf numFmtId="164" fontId="15" fillId="2" borderId="0" xfId="0" quotePrefix="1" applyNumberFormat="1" applyFont="1" applyFill="1" applyBorder="1" applyAlignment="1">
      <alignment horizontal="center"/>
    </xf>
    <xf numFmtId="164" fontId="4" fillId="0" borderId="1" xfId="1" applyNumberFormat="1" applyFont="1" applyFill="1" applyBorder="1" applyAlignment="1" applyProtection="1">
      <alignment horizontal="center"/>
    </xf>
    <xf numFmtId="164" fontId="7" fillId="0" borderId="0" xfId="0" applyNumberFormat="1" applyFont="1" applyBorder="1" applyAlignment="1" applyProtection="1">
      <alignment horizontal="center"/>
    </xf>
    <xf numFmtId="164" fontId="36" fillId="0" borderId="0" xfId="0" applyNumberFormat="1" applyFont="1" applyFill="1" applyBorder="1" applyAlignment="1" applyProtection="1">
      <alignment horizontal="center"/>
    </xf>
    <xf numFmtId="164" fontId="28" fillId="0" borderId="0" xfId="0" applyNumberFormat="1" applyFont="1" applyBorder="1" applyAlignment="1">
      <alignment horizontal="center"/>
    </xf>
    <xf numFmtId="0" fontId="4" fillId="2" borderId="3" xfId="0" applyNumberFormat="1" applyFont="1" applyFill="1" applyBorder="1" applyAlignment="1" applyProtection="1">
      <alignment horizontal="left"/>
    </xf>
    <xf numFmtId="0" fontId="4" fillId="0" borderId="0" xfId="0" applyNumberFormat="1" applyFont="1" applyBorder="1" applyAlignment="1" applyProtection="1">
      <alignment horizontal="left"/>
    </xf>
    <xf numFmtId="0" fontId="4" fillId="0" borderId="1" xfId="0" applyNumberFormat="1" applyFont="1" applyBorder="1" applyAlignment="1" applyProtection="1">
      <alignment horizontal="left"/>
    </xf>
    <xf numFmtId="0" fontId="4" fillId="2" borderId="1" xfId="0" applyNumberFormat="1" applyFont="1" applyFill="1" applyBorder="1" applyAlignment="1" applyProtection="1">
      <alignment horizontal="left"/>
    </xf>
    <xf numFmtId="165" fontId="8" fillId="2" borderId="3" xfId="0" applyNumberFormat="1" applyFont="1" applyFill="1" applyBorder="1" applyAlignment="1" applyProtection="1">
      <alignment horizontal="center"/>
    </xf>
    <xf numFmtId="165" fontId="8" fillId="2" borderId="0" xfId="0" applyNumberFormat="1" applyFont="1" applyFill="1" applyBorder="1" applyAlignment="1" applyProtection="1">
      <alignment horizontal="center"/>
    </xf>
    <xf numFmtId="165" fontId="8" fillId="2" borderId="1" xfId="0" applyNumberFormat="1" applyFont="1" applyFill="1" applyBorder="1" applyAlignment="1" applyProtection="1">
      <alignment horizontal="center"/>
    </xf>
    <xf numFmtId="49" fontId="5" fillId="0" borderId="0" xfId="0" applyNumberFormat="1" applyFont="1" applyFill="1" applyBorder="1"/>
    <xf numFmtId="164" fontId="4" fillId="0" borderId="0" xfId="0" quotePrefix="1" applyNumberFormat="1" applyFont="1" applyFill="1" applyBorder="1" applyAlignment="1" applyProtection="1">
      <alignment horizontal="center" vertical="center" wrapText="1"/>
    </xf>
    <xf numFmtId="8" fontId="4" fillId="0" borderId="0" xfId="0" quotePrefix="1" applyNumberFormat="1" applyFont="1" applyFill="1" applyBorder="1" applyAlignment="1" applyProtection="1">
      <alignment horizontal="center"/>
    </xf>
    <xf numFmtId="0" fontId="0" fillId="6" borderId="0" xfId="0" applyNumberFormat="1" applyFill="1"/>
    <xf numFmtId="8" fontId="4" fillId="6" borderId="0" xfId="0" applyNumberFormat="1" applyFont="1" applyFill="1" applyBorder="1" applyAlignment="1" applyProtection="1">
      <alignment horizontal="center"/>
    </xf>
    <xf numFmtId="8" fontId="4" fillId="6" borderId="0" xfId="0" quotePrefix="1" applyNumberFormat="1" applyFont="1" applyFill="1" applyBorder="1" applyAlignment="1" applyProtection="1">
      <alignment horizontal="center"/>
    </xf>
    <xf numFmtId="0" fontId="0" fillId="6" borderId="0" xfId="0" applyNumberFormat="1" applyFill="1" applyBorder="1"/>
    <xf numFmtId="9" fontId="4" fillId="6" borderId="0" xfId="4" quotePrefix="1" applyFont="1" applyFill="1" applyBorder="1" applyAlignment="1" applyProtection="1">
      <alignment horizontal="center"/>
    </xf>
    <xf numFmtId="49" fontId="4" fillId="6" borderId="0" xfId="0" applyNumberFormat="1" applyFont="1" applyFill="1" applyBorder="1" applyAlignment="1" applyProtection="1"/>
    <xf numFmtId="8" fontId="0" fillId="6" borderId="0" xfId="0" applyNumberFormat="1" applyFill="1" applyBorder="1"/>
    <xf numFmtId="166" fontId="4" fillId="0" borderId="0" xfId="0" applyNumberFormat="1" applyFont="1" applyFill="1" applyBorder="1" applyAlignment="1" applyProtection="1">
      <alignment horizontal="center"/>
    </xf>
    <xf numFmtId="49" fontId="9" fillId="0" borderId="0" xfId="0" applyFont="1" applyFill="1" applyBorder="1" applyAlignment="1" applyProtection="1">
      <alignment horizontal="left"/>
    </xf>
    <xf numFmtId="1" fontId="9" fillId="0" borderId="0" xfId="0" applyNumberFormat="1" applyFont="1" applyFill="1" applyBorder="1" applyAlignment="1" applyProtection="1">
      <alignment horizontal="center"/>
    </xf>
    <xf numFmtId="49" fontId="4" fillId="2" borderId="0" xfId="0" applyFont="1" applyFill="1" applyAlignment="1">
      <alignment horizontal="left"/>
    </xf>
    <xf numFmtId="49" fontId="4" fillId="0" borderId="1" xfId="0" applyFont="1" applyFill="1" applyBorder="1" applyAlignment="1">
      <alignment horizontal="left"/>
    </xf>
    <xf numFmtId="49" fontId="8" fillId="0" borderId="1" xfId="0" applyFont="1" applyFill="1" applyBorder="1"/>
    <xf numFmtId="49" fontId="5" fillId="0" borderId="0" xfId="0" applyNumberFormat="1" applyFont="1" applyBorder="1"/>
    <xf numFmtId="49" fontId="5" fillId="0" borderId="0" xfId="0" applyNumberFormat="1" applyFont="1" applyBorder="1" applyAlignment="1">
      <alignment horizontal="center"/>
    </xf>
    <xf numFmtId="164" fontId="5" fillId="0" borderId="0" xfId="0" applyNumberFormat="1" applyFont="1" applyBorder="1"/>
    <xf numFmtId="0" fontId="51" fillId="9" borderId="0" xfId="3" applyFont="1" applyFill="1" applyBorder="1"/>
    <xf numFmtId="49" fontId="8" fillId="9" borderId="0" xfId="0" applyNumberFormat="1" applyFont="1" applyFill="1" applyBorder="1" applyAlignment="1">
      <alignment horizontal="left"/>
    </xf>
    <xf numFmtId="0" fontId="57" fillId="9" borderId="0" xfId="3" applyFont="1" applyFill="1" applyBorder="1" applyAlignment="1">
      <alignment horizontal="center"/>
    </xf>
    <xf numFmtId="0" fontId="57" fillId="9" borderId="0" xfId="3" applyFont="1" applyFill="1" applyBorder="1"/>
    <xf numFmtId="0" fontId="8" fillId="9" borderId="0" xfId="0" applyNumberFormat="1" applyFont="1" applyFill="1" applyBorder="1" applyAlignment="1">
      <alignment horizontal="center"/>
    </xf>
    <xf numFmtId="0" fontId="8" fillId="10" borderId="0" xfId="0" applyNumberFormat="1" applyFont="1" applyFill="1" applyBorder="1" applyAlignment="1">
      <alignment horizontal="center"/>
    </xf>
    <xf numFmtId="164" fontId="8" fillId="10" borderId="0" xfId="0" applyNumberFormat="1" applyFont="1" applyFill="1" applyBorder="1" applyAlignment="1">
      <alignment horizontal="center"/>
    </xf>
    <xf numFmtId="7" fontId="4" fillId="10" borderId="0" xfId="1" applyNumberFormat="1" applyFont="1" applyFill="1" applyBorder="1" applyAlignment="1" applyProtection="1">
      <alignment horizontal="center"/>
    </xf>
    <xf numFmtId="0" fontId="51" fillId="0" borderId="0" xfId="3" applyFont="1" applyBorder="1"/>
    <xf numFmtId="49" fontId="8" fillId="0" borderId="0" xfId="0" applyNumberFormat="1" applyFont="1" applyFill="1" applyBorder="1" applyAlignment="1">
      <alignment horizontal="left"/>
    </xf>
    <xf numFmtId="0" fontId="57" fillId="0" borderId="0" xfId="3" applyFont="1" applyBorder="1" applyAlignment="1">
      <alignment horizontal="center"/>
    </xf>
    <xf numFmtId="0" fontId="57" fillId="0" borderId="0" xfId="3" applyFont="1" applyBorder="1"/>
    <xf numFmtId="7" fontId="4" fillId="0" borderId="0" xfId="1" applyNumberFormat="1" applyFont="1" applyFill="1" applyBorder="1" applyAlignment="1" applyProtection="1">
      <alignment horizontal="center"/>
    </xf>
    <xf numFmtId="49" fontId="8" fillId="10" borderId="0" xfId="0" applyNumberFormat="1" applyFont="1" applyFill="1" applyBorder="1" applyAlignment="1">
      <alignment horizontal="left"/>
    </xf>
    <xf numFmtId="0" fontId="51" fillId="0" borderId="1" xfId="3" applyFont="1" applyBorder="1"/>
    <xf numFmtId="49" fontId="8" fillId="0" borderId="1" xfId="0" applyNumberFormat="1" applyFont="1" applyFill="1" applyBorder="1" applyAlignment="1">
      <alignment horizontal="left"/>
    </xf>
    <xf numFmtId="0" fontId="57" fillId="0" borderId="1" xfId="3" applyFont="1" applyBorder="1" applyAlignment="1">
      <alignment horizontal="center"/>
    </xf>
    <xf numFmtId="0" fontId="57" fillId="0" borderId="1" xfId="3" applyFont="1" applyBorder="1"/>
    <xf numFmtId="7" fontId="4" fillId="0" borderId="1" xfId="1" applyNumberFormat="1" applyFont="1" applyFill="1" applyBorder="1" applyAlignment="1" applyProtection="1">
      <alignment horizontal="center"/>
    </xf>
    <xf numFmtId="7" fontId="4" fillId="10" borderId="0" xfId="1" applyNumberFormat="1" applyFont="1" applyFill="1" applyBorder="1" applyAlignment="1">
      <alignment horizontal="center"/>
    </xf>
    <xf numFmtId="7" fontId="4" fillId="0" borderId="0" xfId="1" applyNumberFormat="1" applyFont="1" applyFill="1" applyBorder="1" applyAlignment="1">
      <alignment horizontal="center"/>
    </xf>
    <xf numFmtId="7" fontId="4" fillId="0" borderId="0" xfId="1" applyNumberFormat="1" applyFont="1" applyBorder="1" applyAlignment="1">
      <alignment horizontal="center"/>
    </xf>
    <xf numFmtId="7" fontId="4" fillId="0" borderId="1" xfId="1" applyNumberFormat="1" applyFont="1" applyBorder="1" applyAlignment="1">
      <alignment horizontal="center"/>
    </xf>
    <xf numFmtId="0" fontId="51" fillId="4" borderId="1" xfId="3" applyFont="1" applyFill="1" applyBorder="1"/>
    <xf numFmtId="49" fontId="8" fillId="4" borderId="1" xfId="0" applyNumberFormat="1" applyFont="1" applyFill="1" applyBorder="1" applyAlignment="1">
      <alignment horizontal="left"/>
    </xf>
    <xf numFmtId="0" fontId="57" fillId="4" borderId="1" xfId="3" applyFont="1" applyFill="1" applyBorder="1" applyAlignment="1">
      <alignment horizontal="center"/>
    </xf>
    <xf numFmtId="0" fontId="57" fillId="9" borderId="1" xfId="3" applyFont="1" applyFill="1" applyBorder="1"/>
    <xf numFmtId="0" fontId="8" fillId="4" borderId="1" xfId="0" applyNumberFormat="1" applyFont="1" applyFill="1" applyBorder="1" applyAlignment="1">
      <alignment horizontal="center"/>
    </xf>
    <xf numFmtId="7" fontId="4" fillId="4" borderId="1" xfId="1" applyNumberFormat="1" applyFont="1" applyFill="1" applyBorder="1" applyAlignment="1" applyProtection="1">
      <alignment horizontal="center"/>
    </xf>
    <xf numFmtId="0" fontId="51" fillId="0" borderId="0" xfId="3" applyFont="1" applyFill="1" applyBorder="1"/>
    <xf numFmtId="0" fontId="57" fillId="0" borderId="0" xfId="3" applyFont="1" applyFill="1" applyBorder="1" applyAlignment="1">
      <alignment horizontal="center"/>
    </xf>
    <xf numFmtId="0" fontId="57" fillId="0" borderId="0" xfId="3" applyFont="1" applyFill="1" applyBorder="1"/>
    <xf numFmtId="0" fontId="51" fillId="4" borderId="0" xfId="3" applyFont="1" applyFill="1" applyBorder="1"/>
    <xf numFmtId="49" fontId="8" fillId="4" borderId="0" xfId="0" applyNumberFormat="1" applyFont="1" applyFill="1" applyBorder="1" applyAlignment="1">
      <alignment horizontal="left"/>
    </xf>
    <xf numFmtId="0" fontId="57" fillId="4" borderId="0" xfId="3" applyFont="1" applyFill="1" applyBorder="1" applyAlignment="1">
      <alignment horizontal="center"/>
    </xf>
    <xf numFmtId="0" fontId="57" fillId="4" borderId="0" xfId="3" applyFont="1" applyFill="1" applyBorder="1"/>
    <xf numFmtId="7" fontId="4" fillId="4" borderId="0" xfId="1" applyNumberFormat="1" applyFont="1" applyFill="1" applyBorder="1" applyAlignment="1" applyProtection="1">
      <alignment horizontal="center"/>
    </xf>
    <xf numFmtId="0" fontId="51" fillId="11" borderId="0" xfId="3" applyFont="1" applyFill="1" applyBorder="1"/>
    <xf numFmtId="49" fontId="8" fillId="11" borderId="0" xfId="0" applyNumberFormat="1" applyFont="1" applyFill="1" applyBorder="1" applyAlignment="1">
      <alignment horizontal="left"/>
    </xf>
    <xf numFmtId="0" fontId="57" fillId="11" borderId="0" xfId="3" applyFont="1" applyFill="1" applyBorder="1" applyAlignment="1">
      <alignment horizontal="center"/>
    </xf>
    <xf numFmtId="0" fontId="57" fillId="11" borderId="0" xfId="3" applyFont="1" applyFill="1" applyBorder="1"/>
    <xf numFmtId="0" fontId="8" fillId="11" borderId="0" xfId="0" applyNumberFormat="1" applyFont="1" applyFill="1" applyBorder="1" applyAlignment="1">
      <alignment horizontal="center"/>
    </xf>
    <xf numFmtId="164" fontId="8" fillId="11" borderId="0" xfId="0" applyNumberFormat="1" applyFont="1" applyFill="1" applyBorder="1" applyAlignment="1">
      <alignment horizontal="center"/>
    </xf>
    <xf numFmtId="7" fontId="4" fillId="11" borderId="0" xfId="1" applyNumberFormat="1" applyFont="1" applyFill="1" applyBorder="1" applyAlignment="1" applyProtection="1">
      <alignment horizontal="center"/>
    </xf>
    <xf numFmtId="0" fontId="51" fillId="11" borderId="1" xfId="3" applyFont="1" applyFill="1" applyBorder="1"/>
    <xf numFmtId="49" fontId="8" fillId="11" borderId="1" xfId="0" applyNumberFormat="1" applyFont="1" applyFill="1" applyBorder="1" applyAlignment="1">
      <alignment horizontal="left"/>
    </xf>
    <xf numFmtId="0" fontId="57" fillId="11" borderId="1" xfId="3" applyFont="1" applyFill="1" applyBorder="1" applyAlignment="1">
      <alignment horizontal="center"/>
    </xf>
    <xf numFmtId="0" fontId="8" fillId="11" borderId="1" xfId="0" applyNumberFormat="1" applyFont="1" applyFill="1" applyBorder="1" applyAlignment="1">
      <alignment horizontal="center"/>
    </xf>
    <xf numFmtId="164" fontId="8" fillId="11" borderId="1" xfId="0" applyNumberFormat="1" applyFont="1" applyFill="1" applyBorder="1" applyAlignment="1">
      <alignment horizontal="center"/>
    </xf>
    <xf numFmtId="7" fontId="4" fillId="11" borderId="1" xfId="1" applyNumberFormat="1" applyFont="1" applyFill="1" applyBorder="1" applyAlignment="1" applyProtection="1">
      <alignment horizontal="center"/>
    </xf>
    <xf numFmtId="0" fontId="57" fillId="4" borderId="1" xfId="3" applyFont="1" applyFill="1" applyBorder="1"/>
    <xf numFmtId="0" fontId="8" fillId="10" borderId="1" xfId="0" applyNumberFormat="1" applyFont="1" applyFill="1" applyBorder="1" applyAlignment="1">
      <alignment horizontal="center"/>
    </xf>
    <xf numFmtId="0" fontId="57" fillId="11" borderId="1" xfId="3" applyFont="1" applyFill="1" applyBorder="1"/>
    <xf numFmtId="0" fontId="51" fillId="9" borderId="1" xfId="3" applyFont="1" applyFill="1" applyBorder="1"/>
    <xf numFmtId="49" fontId="8" fillId="9" borderId="1" xfId="0" applyNumberFormat="1" applyFont="1" applyFill="1" applyBorder="1" applyAlignment="1">
      <alignment horizontal="left"/>
    </xf>
    <xf numFmtId="0" fontId="57" fillId="9" borderId="1" xfId="3" applyFont="1" applyFill="1" applyBorder="1" applyAlignment="1">
      <alignment horizontal="center"/>
    </xf>
    <xf numFmtId="164" fontId="8" fillId="10" borderId="1" xfId="0" applyNumberFormat="1" applyFont="1" applyFill="1" applyBorder="1" applyAlignment="1">
      <alignment horizontal="center"/>
    </xf>
    <xf numFmtId="7" fontId="4" fillId="10" borderId="1" xfId="1" applyNumberFormat="1" applyFont="1" applyFill="1" applyBorder="1" applyAlignment="1" applyProtection="1">
      <alignment horizontal="center"/>
    </xf>
    <xf numFmtId="7" fontId="4" fillId="9" borderId="0" xfId="1" applyNumberFormat="1" applyFont="1" applyFill="1" applyBorder="1" applyAlignment="1" applyProtection="1">
      <alignment horizontal="center"/>
    </xf>
    <xf numFmtId="44" fontId="0" fillId="0" borderId="0" xfId="1" applyNumberFormat="1" applyFont="1"/>
    <xf numFmtId="7" fontId="0" fillId="0" borderId="0" xfId="0" applyNumberFormat="1"/>
    <xf numFmtId="164" fontId="15" fillId="2" borderId="3" xfId="0" applyNumberFormat="1" applyFont="1" applyFill="1" applyBorder="1" applyAlignment="1">
      <alignment horizontal="center"/>
    </xf>
    <xf numFmtId="7" fontId="8" fillId="2" borderId="3" xfId="0" applyNumberFormat="1" applyFont="1" applyFill="1" applyBorder="1" applyAlignment="1">
      <alignment horizontal="right"/>
    </xf>
    <xf numFmtId="7" fontId="16" fillId="2" borderId="3" xfId="0" applyNumberFormat="1" applyFont="1" applyFill="1" applyBorder="1" applyAlignment="1">
      <alignment horizontal="center"/>
    </xf>
    <xf numFmtId="44" fontId="8" fillId="2" borderId="3" xfId="0" applyNumberFormat="1" applyFont="1" applyFill="1" applyBorder="1" applyAlignment="1" applyProtection="1">
      <alignment horizontal="center"/>
    </xf>
    <xf numFmtId="164" fontId="4" fillId="2" borderId="3" xfId="0" applyNumberFormat="1" applyFont="1" applyFill="1" applyBorder="1" applyAlignment="1">
      <alignment horizontal="center"/>
    </xf>
    <xf numFmtId="49" fontId="8" fillId="4" borderId="1" xfId="0" applyFont="1" applyFill="1" applyBorder="1" applyAlignment="1" applyProtection="1"/>
    <xf numFmtId="49" fontId="15" fillId="2" borderId="3" xfId="0" applyFont="1" applyFill="1" applyBorder="1" applyAlignment="1" applyProtection="1">
      <alignment horizontal="left"/>
    </xf>
    <xf numFmtId="49" fontId="8" fillId="2" borderId="3" xfId="0" applyFont="1" applyFill="1" applyBorder="1" applyAlignment="1" applyProtection="1"/>
    <xf numFmtId="44" fontId="4" fillId="2" borderId="3" xfId="0" applyNumberFormat="1" applyFont="1" applyFill="1" applyBorder="1" applyAlignment="1" applyProtection="1">
      <alignment horizontal="right" vertical="center"/>
    </xf>
    <xf numFmtId="164" fontId="16" fillId="2" borderId="3" xfId="0" applyNumberFormat="1" applyFont="1" applyFill="1" applyBorder="1" applyAlignment="1" applyProtection="1">
      <alignment horizontal="center" vertical="center" wrapText="1"/>
    </xf>
    <xf numFmtId="164" fontId="4" fillId="2" borderId="3" xfId="0" applyNumberFormat="1" applyFont="1" applyFill="1" applyBorder="1" applyAlignment="1" applyProtection="1">
      <alignment horizontal="center" vertical="center" wrapText="1"/>
    </xf>
    <xf numFmtId="49" fontId="8" fillId="0" borderId="3" xfId="0" applyFont="1" applyBorder="1" applyAlignment="1" applyProtection="1"/>
    <xf numFmtId="7" fontId="8" fillId="0" borderId="3" xfId="0" applyNumberFormat="1" applyFont="1" applyBorder="1"/>
    <xf numFmtId="7" fontId="8" fillId="0" borderId="1" xfId="0" applyNumberFormat="1" applyFont="1" applyFill="1" applyBorder="1" applyAlignment="1" applyProtection="1">
      <alignment horizontal="right"/>
    </xf>
    <xf numFmtId="49" fontId="4" fillId="0" borderId="2" xfId="0" applyFont="1" applyFill="1" applyBorder="1" applyAlignment="1" applyProtection="1">
      <alignment horizontal="left"/>
    </xf>
    <xf numFmtId="164" fontId="15" fillId="0" borderId="2" xfId="0" applyNumberFormat="1" applyFont="1" applyFill="1" applyBorder="1" applyAlignment="1" applyProtection="1">
      <alignment horizontal="center"/>
    </xf>
    <xf numFmtId="0" fontId="16" fillId="2" borderId="1" xfId="0" applyNumberFormat="1" applyFont="1" applyFill="1" applyBorder="1" applyAlignment="1" applyProtection="1">
      <alignment horizontal="center"/>
    </xf>
    <xf numFmtId="167" fontId="15" fillId="0" borderId="0" xfId="4" applyNumberFormat="1" applyFont="1" applyFill="1" applyBorder="1" applyAlignment="1">
      <alignment horizontal="center"/>
    </xf>
    <xf numFmtId="164" fontId="4" fillId="2" borderId="1" xfId="1" applyNumberFormat="1" applyFont="1" applyFill="1" applyBorder="1" applyAlignment="1">
      <alignment horizontal="center"/>
    </xf>
    <xf numFmtId="167" fontId="4" fillId="0" borderId="0" xfId="4" applyNumberFormat="1" applyFont="1" applyFill="1" applyBorder="1" applyAlignment="1">
      <alignment horizontal="center"/>
    </xf>
    <xf numFmtId="49" fontId="5" fillId="0" borderId="0" xfId="0" applyFont="1" applyFill="1" applyBorder="1" applyAlignment="1">
      <alignment vertical="center"/>
    </xf>
    <xf numFmtId="7" fontId="8" fillId="2" borderId="1" xfId="1" applyFont="1" applyFill="1" applyBorder="1" applyAlignment="1">
      <alignment horizontal="center"/>
    </xf>
    <xf numFmtId="7" fontId="8" fillId="0" borderId="1" xfId="1" applyFont="1" applyFill="1" applyBorder="1" applyAlignment="1">
      <alignment horizontal="center"/>
    </xf>
    <xf numFmtId="49" fontId="5" fillId="5" borderId="0" xfId="0" applyFont="1" applyFill="1"/>
    <xf numFmtId="49" fontId="5" fillId="0" borderId="1" xfId="0" applyFont="1" applyBorder="1"/>
    <xf numFmtId="49" fontId="5" fillId="0" borderId="2" xfId="0" applyFont="1" applyBorder="1"/>
    <xf numFmtId="1" fontId="8" fillId="8" borderId="0" xfId="0" applyNumberFormat="1" applyFont="1" applyFill="1" applyBorder="1" applyAlignment="1" applyProtection="1">
      <alignment horizontal="center"/>
    </xf>
    <xf numFmtId="49" fontId="41" fillId="8" borderId="0" xfId="0" applyFont="1" applyFill="1" applyBorder="1" applyAlignment="1" applyProtection="1">
      <alignment horizontal="left"/>
    </xf>
    <xf numFmtId="164" fontId="33" fillId="8" borderId="0" xfId="2" applyNumberFormat="1" applyFont="1" applyFill="1" applyAlignment="1" applyProtection="1">
      <alignment horizontal="center"/>
    </xf>
    <xf numFmtId="49" fontId="9" fillId="8" borderId="0" xfId="0" applyFont="1" applyFill="1" applyBorder="1" applyAlignment="1" applyProtection="1">
      <alignment horizontal="center"/>
    </xf>
    <xf numFmtId="44" fontId="8" fillId="8" borderId="0" xfId="0" applyNumberFormat="1" applyFont="1" applyFill="1" applyBorder="1" applyAlignment="1"/>
    <xf numFmtId="164" fontId="8" fillId="8" borderId="0" xfId="0" applyNumberFormat="1" applyFont="1" applyFill="1" applyBorder="1" applyAlignment="1">
      <alignment horizontal="center"/>
    </xf>
    <xf numFmtId="7" fontId="8" fillId="8" borderId="0" xfId="1" applyNumberFormat="1" applyFont="1" applyFill="1" applyBorder="1" applyAlignment="1">
      <alignment horizontal="right"/>
    </xf>
    <xf numFmtId="7" fontId="8" fillId="8" borderId="0" xfId="1" applyNumberFormat="1" applyFont="1" applyFill="1" applyBorder="1" applyAlignment="1">
      <alignment horizontal="center"/>
    </xf>
    <xf numFmtId="164" fontId="4" fillId="8" borderId="0" xfId="1" applyNumberFormat="1" applyFont="1" applyFill="1" applyBorder="1" applyAlignment="1">
      <alignment horizontal="center"/>
    </xf>
    <xf numFmtId="49" fontId="41" fillId="8" borderId="0" xfId="0" applyFont="1" applyFill="1" applyAlignment="1">
      <alignment horizontal="left"/>
    </xf>
    <xf numFmtId="164" fontId="8" fillId="8" borderId="0" xfId="0" applyNumberFormat="1" applyFont="1" applyFill="1" applyBorder="1" applyAlignment="1"/>
    <xf numFmtId="49" fontId="41" fillId="13" borderId="0" xfId="0" applyFont="1" applyFill="1" applyAlignment="1">
      <alignment horizontal="left"/>
    </xf>
    <xf numFmtId="49" fontId="41" fillId="14" borderId="0" xfId="0" applyFont="1" applyFill="1" applyAlignment="1">
      <alignment horizontal="left"/>
    </xf>
    <xf numFmtId="0" fontId="25" fillId="8" borderId="0" xfId="0" applyNumberFormat="1" applyFont="1" applyFill="1" applyBorder="1" applyAlignment="1" applyProtection="1">
      <alignment horizontal="center"/>
    </xf>
    <xf numFmtId="0" fontId="25" fillId="8" borderId="0" xfId="0" applyNumberFormat="1" applyFont="1" applyFill="1" applyBorder="1" applyAlignment="1" applyProtection="1">
      <alignment horizontal="left"/>
    </xf>
    <xf numFmtId="1" fontId="24" fillId="8" borderId="0" xfId="0" applyNumberFormat="1" applyFont="1" applyFill="1" applyBorder="1" applyAlignment="1" applyProtection="1"/>
    <xf numFmtId="44" fontId="8" fillId="8" borderId="0" xfId="0" applyNumberFormat="1" applyFont="1" applyFill="1" applyBorder="1" applyAlignment="1" applyProtection="1">
      <alignment horizontal="center"/>
    </xf>
    <xf numFmtId="44" fontId="5" fillId="8" borderId="0" xfId="0" applyNumberFormat="1" applyFont="1" applyFill="1"/>
    <xf numFmtId="164" fontId="5" fillId="8" borderId="0" xfId="0" applyNumberFormat="1" applyFont="1" applyFill="1" applyAlignment="1">
      <alignment horizontal="center"/>
    </xf>
    <xf numFmtId="0" fontId="38" fillId="8" borderId="0" xfId="0" applyNumberFormat="1" applyFont="1" applyFill="1" applyBorder="1" applyAlignment="1" applyProtection="1">
      <alignment horizontal="center"/>
    </xf>
    <xf numFmtId="0" fontId="38" fillId="8" borderId="0" xfId="0" applyNumberFormat="1" applyFont="1" applyFill="1" applyBorder="1" applyAlignment="1" applyProtection="1">
      <alignment horizontal="left"/>
    </xf>
    <xf numFmtId="44" fontId="38" fillId="8" borderId="0" xfId="0" applyNumberFormat="1" applyFont="1" applyFill="1" applyBorder="1" applyAlignment="1" applyProtection="1">
      <alignment horizontal="center"/>
    </xf>
    <xf numFmtId="164" fontId="5" fillId="8" borderId="0" xfId="0" applyNumberFormat="1" applyFont="1" applyFill="1"/>
    <xf numFmtId="1" fontId="16" fillId="8" borderId="0" xfId="0" applyNumberFormat="1" applyFont="1" applyFill="1" applyBorder="1" applyAlignment="1" applyProtection="1">
      <alignment horizontal="center"/>
    </xf>
    <xf numFmtId="44" fontId="4" fillId="8" borderId="0" xfId="0" applyNumberFormat="1" applyFont="1" applyFill="1" applyBorder="1" applyAlignment="1" applyProtection="1">
      <alignment horizontal="right" vertical="center"/>
    </xf>
    <xf numFmtId="44" fontId="4" fillId="8" borderId="0" xfId="0" applyNumberFormat="1" applyFont="1" applyFill="1" applyBorder="1" applyAlignment="1" applyProtection="1">
      <alignment horizontal="center" vertical="center" wrapText="1"/>
    </xf>
    <xf numFmtId="164" fontId="4" fillId="8" borderId="0" xfId="0" applyNumberFormat="1" applyFont="1" applyFill="1" applyBorder="1" applyAlignment="1" applyProtection="1">
      <alignment horizontal="center" vertical="center" wrapText="1"/>
    </xf>
    <xf numFmtId="1" fontId="9" fillId="8" borderId="0" xfId="0" applyNumberFormat="1" applyFont="1" applyFill="1" applyBorder="1" applyAlignment="1" applyProtection="1">
      <alignment horizontal="center"/>
    </xf>
    <xf numFmtId="49" fontId="5" fillId="8" borderId="0" xfId="0" applyFont="1" applyFill="1" applyBorder="1" applyAlignment="1">
      <alignment horizontal="center"/>
    </xf>
    <xf numFmtId="1" fontId="5" fillId="8" borderId="0" xfId="0" applyNumberFormat="1" applyFont="1" applyFill="1" applyBorder="1" applyAlignment="1"/>
    <xf numFmtId="44" fontId="2" fillId="8" borderId="0" xfId="0" applyNumberFormat="1" applyFont="1" applyFill="1" applyBorder="1" applyAlignment="1"/>
    <xf numFmtId="164" fontId="2" fillId="8" borderId="0" xfId="0" applyNumberFormat="1" applyFont="1" applyFill="1" applyBorder="1" applyAlignment="1">
      <alignment horizontal="center"/>
    </xf>
    <xf numFmtId="7" fontId="8" fillId="8" borderId="0" xfId="0" applyNumberFormat="1" applyFont="1" applyFill="1" applyBorder="1" applyAlignment="1" applyProtection="1">
      <alignment horizontal="right"/>
    </xf>
    <xf numFmtId="164" fontId="8" fillId="8" borderId="0" xfId="0" applyNumberFormat="1" applyFont="1" applyFill="1" applyBorder="1" applyAlignment="1" applyProtection="1">
      <alignment horizontal="center"/>
    </xf>
    <xf numFmtId="44" fontId="16" fillId="8" borderId="0" xfId="0" applyNumberFormat="1" applyFont="1" applyFill="1" applyBorder="1" applyAlignment="1"/>
    <xf numFmtId="44" fontId="16" fillId="8" borderId="0" xfId="0" applyNumberFormat="1" applyFont="1" applyFill="1" applyBorder="1" applyAlignment="1" applyProtection="1">
      <alignment horizontal="center"/>
    </xf>
    <xf numFmtId="164" fontId="16" fillId="8" borderId="0" xfId="0" applyNumberFormat="1" applyFont="1" applyFill="1" applyBorder="1" applyAlignment="1" applyProtection="1">
      <alignment horizontal="center"/>
    </xf>
    <xf numFmtId="49" fontId="41" fillId="8" borderId="0" xfId="0" applyNumberFormat="1" applyFont="1" applyFill="1" applyBorder="1" applyAlignment="1" applyProtection="1">
      <alignment horizontal="left"/>
    </xf>
    <xf numFmtId="1" fontId="8" fillId="8" borderId="0" xfId="0" applyNumberFormat="1" applyFont="1" applyFill="1" applyBorder="1" applyAlignment="1" applyProtection="1"/>
    <xf numFmtId="44" fontId="2" fillId="8" borderId="0" xfId="0" applyNumberFormat="1" applyFont="1" applyFill="1" applyAlignment="1"/>
    <xf numFmtId="164" fontId="15" fillId="8" borderId="0" xfId="0" applyNumberFormat="1" applyFont="1" applyFill="1" applyBorder="1" applyAlignment="1" applyProtection="1">
      <alignment horizontal="center"/>
    </xf>
    <xf numFmtId="164" fontId="4" fillId="8" borderId="0" xfId="0" applyNumberFormat="1" applyFont="1" applyFill="1" applyBorder="1" applyAlignment="1" applyProtection="1">
      <alignment horizontal="center"/>
    </xf>
    <xf numFmtId="164" fontId="46" fillId="8" borderId="0" xfId="0" applyNumberFormat="1" applyFont="1" applyFill="1" applyBorder="1" applyAlignment="1" applyProtection="1">
      <alignment horizontal="center"/>
    </xf>
    <xf numFmtId="164" fontId="58" fillId="0" borderId="1" xfId="0" applyNumberFormat="1" applyFont="1" applyFill="1" applyBorder="1" applyAlignment="1" applyProtection="1">
      <alignment horizontal="center" vertical="center" wrapText="1"/>
    </xf>
    <xf numFmtId="49" fontId="5" fillId="8" borderId="0" xfId="0" applyNumberFormat="1" applyFont="1" applyFill="1" applyBorder="1"/>
    <xf numFmtId="44" fontId="5" fillId="8" borderId="0" xfId="0" applyNumberFormat="1" applyFont="1" applyFill="1" applyBorder="1"/>
    <xf numFmtId="164" fontId="5" fillId="8" borderId="0" xfId="0" applyNumberFormat="1" applyFont="1" applyFill="1" applyBorder="1"/>
    <xf numFmtId="49" fontId="8" fillId="8" borderId="0" xfId="0" applyFont="1" applyFill="1" applyBorder="1" applyAlignment="1">
      <alignment horizontal="center"/>
    </xf>
    <xf numFmtId="49" fontId="8" fillId="8" borderId="0" xfId="0" applyFont="1" applyFill="1" applyBorder="1" applyAlignment="1"/>
    <xf numFmtId="49" fontId="5" fillId="8" borderId="0" xfId="0" applyFont="1" applyFill="1" applyBorder="1"/>
    <xf numFmtId="164" fontId="5" fillId="8" borderId="0" xfId="0" applyNumberFormat="1" applyFont="1" applyFill="1" applyBorder="1" applyAlignment="1">
      <alignment horizontal="center"/>
    </xf>
    <xf numFmtId="49" fontId="28" fillId="0" borderId="0" xfId="0" applyFont="1" applyBorder="1" applyAlignment="1">
      <alignment horizontal="left"/>
    </xf>
    <xf numFmtId="49" fontId="5" fillId="0" borderId="0" xfId="0" applyFont="1" applyAlignment="1">
      <alignment horizontal="left"/>
    </xf>
    <xf numFmtId="165" fontId="8" fillId="6" borderId="0" xfId="0" quotePrefix="1" applyNumberFormat="1" applyFont="1" applyFill="1" applyBorder="1" applyAlignment="1" applyProtection="1">
      <alignment horizontal="center"/>
    </xf>
    <xf numFmtId="165" fontId="8" fillId="6" borderId="1" xfId="0" quotePrefix="1" applyNumberFormat="1" applyFont="1" applyFill="1" applyBorder="1" applyAlignment="1" applyProtection="1">
      <alignment horizontal="center"/>
    </xf>
    <xf numFmtId="1" fontId="8" fillId="0" borderId="0" xfId="0" applyNumberFormat="1" applyFont="1" applyFill="1" applyBorder="1" applyAlignment="1">
      <alignment horizontal="center"/>
    </xf>
    <xf numFmtId="49" fontId="4" fillId="5" borderId="3" xfId="0" applyFont="1" applyFill="1" applyBorder="1" applyAlignment="1" applyProtection="1">
      <alignment horizontal="left"/>
    </xf>
    <xf numFmtId="49" fontId="8" fillId="5" borderId="3" xfId="0" applyFont="1" applyFill="1" applyBorder="1" applyAlignment="1" applyProtection="1">
      <alignment horizontal="left"/>
    </xf>
    <xf numFmtId="49" fontId="8" fillId="5" borderId="3" xfId="0" applyFont="1" applyFill="1" applyBorder="1" applyAlignment="1" applyProtection="1">
      <alignment horizontal="center"/>
    </xf>
    <xf numFmtId="44" fontId="4" fillId="5" borderId="3" xfId="0" applyNumberFormat="1" applyFont="1" applyFill="1" applyBorder="1" applyAlignment="1" applyProtection="1">
      <alignment horizontal="right" vertical="center"/>
    </xf>
    <xf numFmtId="164" fontId="8" fillId="5" borderId="3" xfId="0" applyNumberFormat="1" applyFont="1" applyFill="1" applyBorder="1" applyAlignment="1">
      <alignment horizontal="center"/>
    </xf>
    <xf numFmtId="44" fontId="5" fillId="5" borderId="3" xfId="0" applyNumberFormat="1" applyFont="1" applyFill="1" applyBorder="1"/>
    <xf numFmtId="164" fontId="4" fillId="5" borderId="3" xfId="0" applyNumberFormat="1" applyFont="1" applyFill="1" applyBorder="1" applyAlignment="1">
      <alignment horizontal="center"/>
    </xf>
    <xf numFmtId="165" fontId="8" fillId="5" borderId="1" xfId="0" quotePrefix="1" applyNumberFormat="1" applyFont="1" applyFill="1" applyBorder="1" applyAlignment="1" applyProtection="1">
      <alignment horizontal="center"/>
    </xf>
    <xf numFmtId="44" fontId="4" fillId="5" borderId="0" xfId="0" applyNumberFormat="1" applyFont="1" applyFill="1" applyBorder="1" applyAlignment="1" applyProtection="1">
      <alignment horizontal="right" vertical="center"/>
    </xf>
    <xf numFmtId="164" fontId="4" fillId="5" borderId="1" xfId="1" applyNumberFormat="1" applyFont="1" applyFill="1" applyBorder="1" applyAlignment="1" applyProtection="1">
      <alignment horizontal="center"/>
    </xf>
    <xf numFmtId="165" fontId="8" fillId="5" borderId="0" xfId="0" quotePrefix="1" applyNumberFormat="1" applyFont="1" applyFill="1" applyBorder="1" applyAlignment="1" applyProtection="1">
      <alignment horizontal="center"/>
    </xf>
    <xf numFmtId="164" fontId="4" fillId="5" borderId="0" xfId="1" applyNumberFormat="1" applyFont="1" applyFill="1" applyBorder="1" applyAlignment="1" applyProtection="1">
      <alignment horizontal="center"/>
    </xf>
    <xf numFmtId="44" fontId="4" fillId="5" borderId="1" xfId="0" applyNumberFormat="1" applyFont="1" applyFill="1" applyBorder="1" applyAlignment="1" applyProtection="1">
      <alignment horizontal="right" vertical="center"/>
    </xf>
    <xf numFmtId="164" fontId="5" fillId="5" borderId="0" xfId="0" applyNumberFormat="1" applyFont="1" applyFill="1" applyAlignment="1">
      <alignment horizontal="center"/>
    </xf>
    <xf numFmtId="0" fontId="8" fillId="2" borderId="2" xfId="0" applyNumberFormat="1" applyFont="1" applyFill="1" applyBorder="1" applyAlignment="1" applyProtection="1">
      <alignment horizontal="center"/>
    </xf>
    <xf numFmtId="7" fontId="8" fillId="5" borderId="0" xfId="0" applyNumberFormat="1" applyFont="1" applyFill="1" applyBorder="1" applyAlignment="1" applyProtection="1">
      <alignment horizontal="right"/>
    </xf>
    <xf numFmtId="7" fontId="8" fillId="5" borderId="0" xfId="0" applyNumberFormat="1" applyFont="1" applyFill="1"/>
    <xf numFmtId="7" fontId="8" fillId="5" borderId="3" xfId="0" applyNumberFormat="1" applyFont="1" applyFill="1" applyBorder="1" applyAlignment="1" applyProtection="1">
      <alignment horizontal="right"/>
    </xf>
    <xf numFmtId="7" fontId="8" fillId="5" borderId="3" xfId="0" applyNumberFormat="1" applyFont="1" applyFill="1" applyBorder="1"/>
    <xf numFmtId="164" fontId="15" fillId="5" borderId="3" xfId="0" applyNumberFormat="1" applyFont="1" applyFill="1" applyBorder="1" applyAlignment="1" applyProtection="1">
      <alignment horizontal="center"/>
    </xf>
    <xf numFmtId="44" fontId="5" fillId="5" borderId="0" xfId="0" applyNumberFormat="1" applyFont="1" applyFill="1" applyBorder="1"/>
    <xf numFmtId="49" fontId="8" fillId="5" borderId="0" xfId="0" quotePrefix="1" applyFont="1" applyFill="1" applyBorder="1" applyAlignment="1" applyProtection="1">
      <alignment horizontal="center"/>
    </xf>
    <xf numFmtId="49" fontId="8" fillId="5" borderId="10" xfId="0" applyFont="1" applyFill="1" applyBorder="1" applyAlignment="1" applyProtection="1">
      <alignment horizontal="left"/>
    </xf>
    <xf numFmtId="49" fontId="8" fillId="0" borderId="7" xfId="0" applyFont="1" applyBorder="1" applyAlignment="1" applyProtection="1">
      <alignment horizontal="left"/>
    </xf>
    <xf numFmtId="49" fontId="8" fillId="0" borderId="7" xfId="0" applyFont="1" applyFill="1" applyBorder="1" applyAlignment="1" applyProtection="1">
      <alignment horizontal="left"/>
    </xf>
    <xf numFmtId="49" fontId="8" fillId="0" borderId="8" xfId="0" applyFont="1" applyBorder="1" applyAlignment="1" applyProtection="1">
      <alignment horizontal="left"/>
    </xf>
    <xf numFmtId="49" fontId="8" fillId="5" borderId="1" xfId="0" applyFont="1" applyFill="1" applyBorder="1" applyAlignment="1" applyProtection="1"/>
    <xf numFmtId="1" fontId="8" fillId="5" borderId="1" xfId="0" applyNumberFormat="1" applyFont="1" applyFill="1" applyBorder="1" applyAlignment="1" applyProtection="1"/>
    <xf numFmtId="44" fontId="8" fillId="5" borderId="1" xfId="0" applyNumberFormat="1" applyFont="1" applyFill="1" applyBorder="1" applyAlignment="1"/>
    <xf numFmtId="7" fontId="8" fillId="5" borderId="1" xfId="0" applyNumberFormat="1" applyFont="1" applyFill="1" applyBorder="1" applyAlignment="1">
      <alignment horizontal="center"/>
    </xf>
    <xf numFmtId="49" fontId="8" fillId="5" borderId="0" xfId="0" applyFont="1" applyFill="1" applyBorder="1" applyAlignment="1" applyProtection="1"/>
    <xf numFmtId="1" fontId="8" fillId="5" borderId="0" xfId="0" applyNumberFormat="1" applyFont="1" applyFill="1" applyBorder="1" applyAlignment="1" applyProtection="1"/>
    <xf numFmtId="44" fontId="8" fillId="5" borderId="0" xfId="0" applyNumberFormat="1" applyFont="1" applyFill="1" applyBorder="1" applyAlignment="1"/>
    <xf numFmtId="1" fontId="8" fillId="0" borderId="0" xfId="0" applyNumberFormat="1" applyFont="1" applyFill="1" applyBorder="1" applyAlignment="1" applyProtection="1"/>
    <xf numFmtId="49" fontId="4" fillId="5" borderId="0" xfId="0" applyFont="1" applyFill="1" applyBorder="1" applyAlignment="1" applyProtection="1"/>
    <xf numFmtId="49" fontId="8" fillId="5" borderId="0" xfId="0" applyFont="1" applyFill="1" applyBorder="1" applyAlignment="1">
      <alignment horizontal="center"/>
    </xf>
    <xf numFmtId="49" fontId="16" fillId="5" borderId="0" xfId="0" applyFont="1" applyFill="1" applyBorder="1" applyAlignment="1">
      <alignment horizontal="center"/>
    </xf>
    <xf numFmtId="1" fontId="16" fillId="5" borderId="0" xfId="0" applyNumberFormat="1" applyFont="1" applyFill="1" applyBorder="1" applyAlignment="1">
      <alignment horizontal="center"/>
    </xf>
    <xf numFmtId="44" fontId="8" fillId="5" borderId="0" xfId="0" applyNumberFormat="1" applyFont="1" applyFill="1" applyBorder="1" applyAlignment="1" applyProtection="1">
      <alignment horizontal="center"/>
    </xf>
    <xf numFmtId="7" fontId="16" fillId="5" borderId="0" xfId="0" applyNumberFormat="1" applyFont="1" applyFill="1" applyBorder="1" applyAlignment="1" applyProtection="1">
      <alignment horizontal="center"/>
    </xf>
    <xf numFmtId="49" fontId="46" fillId="5" borderId="0" xfId="0" applyFont="1" applyFill="1" applyBorder="1" applyAlignment="1" applyProtection="1"/>
    <xf numFmtId="44" fontId="16" fillId="5" borderId="0" xfId="0" applyNumberFormat="1" applyFont="1" applyFill="1" applyBorder="1" applyAlignment="1">
      <alignment horizontal="center"/>
    </xf>
    <xf numFmtId="7" fontId="16" fillId="5" borderId="0" xfId="0" applyNumberFormat="1" applyFont="1" applyFill="1" applyBorder="1" applyAlignment="1">
      <alignment horizontal="center"/>
    </xf>
    <xf numFmtId="1" fontId="16" fillId="5" borderId="0" xfId="0" applyNumberFormat="1" applyFont="1" applyFill="1" applyBorder="1" applyAlignment="1" applyProtection="1">
      <alignment horizontal="center"/>
    </xf>
    <xf numFmtId="44" fontId="8" fillId="5" borderId="0" xfId="0" applyNumberFormat="1" applyFont="1" applyFill="1" applyBorder="1" applyAlignment="1">
      <alignment horizontal="center"/>
    </xf>
    <xf numFmtId="0" fontId="8" fillId="5" borderId="0" xfId="0" applyNumberFormat="1" applyFont="1" applyFill="1" applyBorder="1" applyAlignment="1">
      <alignment horizontal="center"/>
    </xf>
    <xf numFmtId="49" fontId="4" fillId="5" borderId="1" xfId="0" applyFont="1" applyFill="1" applyBorder="1" applyAlignment="1"/>
    <xf numFmtId="49" fontId="8" fillId="5" borderId="1" xfId="0" applyFont="1" applyFill="1" applyBorder="1" applyAlignment="1">
      <alignment horizontal="left"/>
    </xf>
    <xf numFmtId="49" fontId="0" fillId="5" borderId="1" xfId="0" applyFill="1" applyBorder="1"/>
    <xf numFmtId="49" fontId="60" fillId="5" borderId="1" xfId="0" applyFont="1" applyFill="1" applyBorder="1"/>
    <xf numFmtId="49" fontId="4" fillId="5" borderId="0" xfId="0" applyFont="1" applyFill="1" applyBorder="1" applyAlignment="1" applyProtection="1">
      <alignment horizontal="center"/>
    </xf>
    <xf numFmtId="44" fontId="8" fillId="5" borderId="0" xfId="0" applyNumberFormat="1" applyFont="1" applyFill="1" applyAlignment="1">
      <alignment horizontal="center"/>
    </xf>
    <xf numFmtId="49" fontId="4" fillId="5" borderId="1" xfId="0" applyFont="1" applyFill="1" applyBorder="1" applyAlignment="1" applyProtection="1"/>
    <xf numFmtId="44" fontId="8" fillId="5" borderId="1" xfId="0" applyNumberFormat="1" applyFont="1" applyFill="1" applyBorder="1" applyAlignment="1">
      <alignment horizontal="center"/>
    </xf>
    <xf numFmtId="44" fontId="8" fillId="5" borderId="0" xfId="0" applyNumberFormat="1" applyFont="1" applyFill="1" applyBorder="1" applyAlignment="1">
      <alignment horizontal="right"/>
    </xf>
    <xf numFmtId="49" fontId="4" fillId="0" borderId="3" xfId="0" applyFont="1" applyBorder="1" applyAlignment="1" applyProtection="1"/>
    <xf numFmtId="49" fontId="8" fillId="0" borderId="3" xfId="0" applyFont="1" applyBorder="1" applyAlignment="1" applyProtection="1">
      <alignment horizontal="left"/>
    </xf>
    <xf numFmtId="44" fontId="5" fillId="0" borderId="3" xfId="0" applyNumberFormat="1" applyFont="1" applyBorder="1"/>
    <xf numFmtId="164" fontId="15" fillId="0" borderId="3" xfId="0" applyNumberFormat="1" applyFont="1" applyFill="1" applyBorder="1" applyAlignment="1" applyProtection="1">
      <alignment horizontal="center"/>
    </xf>
    <xf numFmtId="7" fontId="8" fillId="0" borderId="3" xfId="0" applyNumberFormat="1" applyFont="1" applyBorder="1" applyAlignment="1">
      <alignment horizontal="right"/>
    </xf>
    <xf numFmtId="44" fontId="8" fillId="0" borderId="3" xfId="0" applyNumberFormat="1" applyFont="1" applyBorder="1" applyAlignment="1">
      <alignment horizontal="center"/>
    </xf>
    <xf numFmtId="164" fontId="4" fillId="0" borderId="3" xfId="0" applyNumberFormat="1" applyFont="1" applyFill="1" applyBorder="1" applyAlignment="1">
      <alignment horizontal="center"/>
    </xf>
    <xf numFmtId="7" fontId="5" fillId="5" borderId="0" xfId="0" applyNumberFormat="1" applyFont="1" applyFill="1" applyAlignment="1">
      <alignment horizontal="center"/>
    </xf>
    <xf numFmtId="7" fontId="8" fillId="5" borderId="0" xfId="0" applyNumberFormat="1" applyFont="1" applyFill="1" applyBorder="1" applyAlignment="1" applyProtection="1">
      <alignment horizontal="center"/>
    </xf>
    <xf numFmtId="7" fontId="5" fillId="5" borderId="0" xfId="0" applyNumberFormat="1" applyFont="1" applyFill="1"/>
    <xf numFmtId="49" fontId="4" fillId="5" borderId="0" xfId="0" quotePrefix="1" applyFont="1" applyFill="1" applyBorder="1" applyAlignment="1" applyProtection="1">
      <alignment horizontal="left"/>
    </xf>
    <xf numFmtId="44" fontId="5" fillId="5" borderId="2" xfId="0" applyNumberFormat="1" applyFont="1" applyFill="1" applyBorder="1"/>
    <xf numFmtId="7" fontId="8" fillId="5" borderId="2" xfId="0" applyNumberFormat="1" applyFont="1" applyFill="1" applyBorder="1" applyAlignment="1" applyProtection="1">
      <alignment horizontal="center"/>
    </xf>
    <xf numFmtId="7" fontId="5" fillId="5" borderId="2" xfId="0" applyNumberFormat="1" applyFont="1" applyFill="1" applyBorder="1"/>
    <xf numFmtId="7" fontId="5" fillId="5" borderId="1" xfId="0" applyNumberFormat="1" applyFont="1" applyFill="1" applyBorder="1"/>
    <xf numFmtId="49" fontId="4" fillId="5" borderId="2" xfId="0" applyFont="1" applyFill="1" applyBorder="1" applyAlignment="1" applyProtection="1"/>
    <xf numFmtId="49" fontId="4" fillId="5" borderId="2" xfId="0" applyFont="1" applyFill="1" applyBorder="1" applyAlignment="1" applyProtection="1">
      <alignment horizontal="center"/>
    </xf>
    <xf numFmtId="49" fontId="15" fillId="5" borderId="1" xfId="0" applyFont="1" applyFill="1" applyBorder="1" applyAlignment="1" applyProtection="1">
      <alignment horizontal="left"/>
    </xf>
    <xf numFmtId="49" fontId="16" fillId="5" borderId="1" xfId="0" applyFont="1" applyFill="1" applyBorder="1" applyAlignment="1" applyProtection="1">
      <alignment horizontal="left"/>
    </xf>
    <xf numFmtId="1" fontId="16" fillId="5" borderId="1" xfId="0" applyNumberFormat="1" applyFont="1" applyFill="1" applyBorder="1" applyAlignment="1" applyProtection="1">
      <alignment horizontal="center"/>
    </xf>
    <xf numFmtId="7" fontId="16" fillId="5" borderId="1" xfId="0" applyNumberFormat="1" applyFont="1" applyFill="1" applyBorder="1" applyAlignment="1">
      <alignment horizontal="center"/>
    </xf>
    <xf numFmtId="49" fontId="15" fillId="5" borderId="0" xfId="0" applyFont="1" applyFill="1" applyBorder="1" applyAlignment="1" applyProtection="1">
      <alignment horizontal="left"/>
    </xf>
    <xf numFmtId="49" fontId="4" fillId="0" borderId="1" xfId="0" applyFont="1" applyBorder="1" applyAlignment="1" applyProtection="1">
      <alignment horizontal="left" vertical="center"/>
    </xf>
    <xf numFmtId="0" fontId="8" fillId="5" borderId="1" xfId="0" applyNumberFormat="1" applyFont="1" applyFill="1" applyBorder="1" applyAlignment="1" applyProtection="1">
      <alignment horizontal="center"/>
    </xf>
    <xf numFmtId="164" fontId="8" fillId="5" borderId="0" xfId="0" applyNumberFormat="1" applyFont="1" applyFill="1" applyBorder="1" applyAlignment="1">
      <alignment horizontal="center"/>
    </xf>
    <xf numFmtId="0" fontId="8" fillId="5" borderId="1" xfId="0" applyNumberFormat="1" applyFont="1" applyFill="1" applyBorder="1" applyAlignment="1">
      <alignment horizontal="center"/>
    </xf>
    <xf numFmtId="49" fontId="8" fillId="0" borderId="0" xfId="0" quotePrefix="1" applyFont="1" applyFill="1" applyBorder="1" applyAlignment="1" applyProtection="1">
      <alignment horizontal="center"/>
    </xf>
    <xf numFmtId="0" fontId="57" fillId="0" borderId="1" xfId="3" applyFont="1" applyFill="1" applyBorder="1" applyAlignment="1">
      <alignment horizontal="center"/>
    </xf>
    <xf numFmtId="0" fontId="57" fillId="12" borderId="1" xfId="3" applyFont="1" applyFill="1" applyBorder="1" applyAlignment="1">
      <alignment horizontal="center"/>
    </xf>
    <xf numFmtId="0" fontId="57" fillId="12" borderId="0" xfId="3" applyFont="1" applyFill="1" applyBorder="1" applyAlignment="1">
      <alignment horizontal="center"/>
    </xf>
    <xf numFmtId="0" fontId="8" fillId="5" borderId="0" xfId="0" applyNumberFormat="1" applyFont="1" applyFill="1" applyBorder="1" applyAlignment="1" applyProtection="1">
      <alignment horizontal="center"/>
    </xf>
    <xf numFmtId="7" fontId="8" fillId="5" borderId="0" xfId="1" applyFont="1" applyFill="1" applyBorder="1" applyAlignment="1">
      <alignment horizontal="center"/>
    </xf>
    <xf numFmtId="164" fontId="15" fillId="5" borderId="0" xfId="1" applyNumberFormat="1" applyFont="1" applyFill="1" applyBorder="1" applyAlignment="1">
      <alignment horizontal="center"/>
    </xf>
    <xf numFmtId="7" fontId="8" fillId="5" borderId="1" xfId="1" applyFont="1" applyFill="1" applyBorder="1" applyAlignment="1">
      <alignment horizontal="center"/>
    </xf>
    <xf numFmtId="164" fontId="15" fillId="5" borderId="1" xfId="1" applyNumberFormat="1" applyFont="1" applyFill="1" applyBorder="1" applyAlignment="1">
      <alignment horizontal="center"/>
    </xf>
    <xf numFmtId="49" fontId="8" fillId="5" borderId="2" xfId="0" applyFont="1" applyFill="1" applyBorder="1" applyAlignment="1" applyProtection="1"/>
    <xf numFmtId="49" fontId="4" fillId="0" borderId="2" xfId="0" applyFont="1" applyBorder="1" applyAlignment="1" applyProtection="1">
      <alignment horizontal="left" vertical="center"/>
    </xf>
    <xf numFmtId="49" fontId="8" fillId="0" borderId="2" xfId="0" applyFont="1" applyBorder="1" applyAlignment="1" applyProtection="1">
      <alignment vertical="center"/>
    </xf>
    <xf numFmtId="49" fontId="8" fillId="0" borderId="2" xfId="0" applyFont="1" applyBorder="1" applyAlignment="1" applyProtection="1">
      <alignment horizontal="center" vertical="center"/>
    </xf>
    <xf numFmtId="1" fontId="8" fillId="0" borderId="2" xfId="0" applyNumberFormat="1" applyFont="1" applyBorder="1" applyAlignment="1" applyProtection="1">
      <alignment horizontal="center" vertical="center"/>
    </xf>
    <xf numFmtId="7" fontId="8" fillId="0" borderId="2" xfId="0" applyNumberFormat="1" applyFont="1" applyBorder="1" applyAlignment="1">
      <alignment vertical="center"/>
    </xf>
    <xf numFmtId="7" fontId="8" fillId="0" borderId="2" xfId="0" applyNumberFormat="1" applyFont="1" applyBorder="1" applyAlignment="1">
      <alignment horizontal="center" vertical="center"/>
    </xf>
    <xf numFmtId="164" fontId="4" fillId="0" borderId="2" xfId="0" applyNumberFormat="1" applyFont="1" applyFill="1" applyBorder="1" applyAlignment="1" applyProtection="1">
      <alignment horizontal="center" vertical="center"/>
    </xf>
    <xf numFmtId="49" fontId="4" fillId="2" borderId="2" xfId="0" applyFont="1" applyFill="1" applyBorder="1" applyAlignment="1" applyProtection="1">
      <alignment horizontal="left" vertical="center"/>
    </xf>
    <xf numFmtId="49" fontId="8" fillId="2" borderId="2" xfId="0" applyFont="1" applyFill="1" applyBorder="1" applyAlignment="1" applyProtection="1">
      <alignment vertical="center"/>
    </xf>
    <xf numFmtId="49" fontId="8" fillId="2" borderId="2" xfId="0" applyFont="1" applyFill="1" applyBorder="1" applyAlignment="1" applyProtection="1">
      <alignment horizontal="center" vertical="center"/>
    </xf>
    <xf numFmtId="1" fontId="8" fillId="2" borderId="2" xfId="0" applyNumberFormat="1" applyFont="1" applyFill="1" applyBorder="1" applyAlignment="1" applyProtection="1">
      <alignment horizontal="center" vertical="center"/>
    </xf>
    <xf numFmtId="7" fontId="8" fillId="2" borderId="2" xfId="0" applyNumberFormat="1" applyFont="1" applyFill="1" applyBorder="1" applyAlignment="1">
      <alignment vertical="center"/>
    </xf>
    <xf numFmtId="7" fontId="8" fillId="2" borderId="2" xfId="0" applyNumberFormat="1" applyFont="1" applyFill="1" applyBorder="1" applyAlignment="1">
      <alignment horizontal="center" vertical="center"/>
    </xf>
    <xf numFmtId="164" fontId="4" fillId="2" borderId="2" xfId="0" applyNumberFormat="1" applyFont="1" applyFill="1" applyBorder="1" applyAlignment="1" applyProtection="1">
      <alignment horizontal="center" vertical="center"/>
    </xf>
    <xf numFmtId="7" fontId="8" fillId="0" borderId="0" xfId="1" applyFont="1" applyFill="1" applyBorder="1" applyAlignment="1" applyProtection="1">
      <alignment horizontal="center"/>
    </xf>
    <xf numFmtId="49" fontId="8" fillId="0" borderId="3" xfId="0" applyFont="1" applyFill="1" applyBorder="1" applyAlignment="1">
      <alignment horizontal="center"/>
    </xf>
    <xf numFmtId="7" fontId="8" fillId="0" borderId="2" xfId="1" applyFont="1" applyFill="1" applyBorder="1" applyAlignment="1" applyProtection="1">
      <alignment horizontal="center"/>
    </xf>
    <xf numFmtId="49" fontId="4" fillId="0" borderId="3" xfId="0" applyFont="1" applyFill="1" applyBorder="1"/>
    <xf numFmtId="49" fontId="8" fillId="0" borderId="3" xfId="0" applyFont="1" applyFill="1" applyBorder="1" applyAlignment="1">
      <alignment horizontal="left"/>
    </xf>
    <xf numFmtId="7" fontId="8" fillId="0" borderId="3" xfId="0" applyNumberFormat="1" applyFont="1" applyFill="1" applyBorder="1" applyAlignment="1">
      <alignment horizontal="center"/>
    </xf>
    <xf numFmtId="7" fontId="8" fillId="5" borderId="1" xfId="1" applyFont="1" applyFill="1" applyBorder="1" applyAlignment="1" applyProtection="1">
      <alignment horizontal="center"/>
    </xf>
    <xf numFmtId="164" fontId="15" fillId="5" borderId="0" xfId="0" applyNumberFormat="1" applyFont="1" applyFill="1" applyBorder="1" applyAlignment="1">
      <alignment horizontal="center"/>
    </xf>
    <xf numFmtId="164" fontId="15" fillId="5" borderId="1" xfId="0" applyNumberFormat="1" applyFont="1" applyFill="1" applyBorder="1" applyAlignment="1">
      <alignment horizontal="center"/>
    </xf>
    <xf numFmtId="0" fontId="61" fillId="0" borderId="0" xfId="0" applyNumberFormat="1" applyFont="1"/>
    <xf numFmtId="0" fontId="7" fillId="0" borderId="0" xfId="0" applyNumberFormat="1" applyFont="1"/>
    <xf numFmtId="44" fontId="8" fillId="0" borderId="3" xfId="0" applyNumberFormat="1" applyFont="1" applyBorder="1" applyAlignment="1"/>
    <xf numFmtId="164" fontId="15" fillId="0" borderId="3" xfId="0" applyNumberFormat="1" applyFont="1" applyBorder="1" applyAlignment="1">
      <alignment horizontal="center"/>
    </xf>
    <xf numFmtId="49" fontId="4" fillId="2" borderId="2" xfId="0" applyFont="1" applyFill="1" applyBorder="1" applyAlignment="1" applyProtection="1"/>
    <xf numFmtId="49" fontId="8" fillId="2" borderId="2" xfId="0" applyFont="1" applyFill="1" applyBorder="1" applyAlignment="1" applyProtection="1">
      <alignment horizontal="left"/>
    </xf>
    <xf numFmtId="49" fontId="4" fillId="2" borderId="2" xfId="0" applyFont="1" applyFill="1" applyBorder="1" applyAlignment="1" applyProtection="1">
      <alignment horizontal="center"/>
    </xf>
    <xf numFmtId="164" fontId="15" fillId="2" borderId="2" xfId="0" applyNumberFormat="1" applyFont="1" applyFill="1" applyBorder="1" applyAlignment="1">
      <alignment horizontal="center"/>
    </xf>
    <xf numFmtId="44" fontId="8" fillId="0" borderId="0" xfId="0" applyNumberFormat="1" applyFont="1"/>
    <xf numFmtId="164" fontId="4" fillId="0" borderId="0" xfId="0" applyNumberFormat="1" applyFont="1" applyAlignment="1">
      <alignment horizontal="center"/>
    </xf>
    <xf numFmtId="49" fontId="4" fillId="15" borderId="0" xfId="0" applyFont="1" applyFill="1"/>
    <xf numFmtId="49" fontId="8" fillId="15" borderId="0" xfId="0" applyFont="1" applyFill="1" applyAlignment="1">
      <alignment horizontal="left"/>
    </xf>
    <xf numFmtId="49" fontId="8" fillId="15" borderId="0" xfId="0" applyFont="1" applyFill="1" applyAlignment="1">
      <alignment horizontal="center"/>
    </xf>
    <xf numFmtId="44" fontId="8" fillId="15" borderId="0" xfId="0" applyNumberFormat="1" applyFont="1" applyFill="1"/>
    <xf numFmtId="7" fontId="8" fillId="15" borderId="0" xfId="0" applyNumberFormat="1" applyFont="1" applyFill="1" applyAlignment="1">
      <alignment horizontal="center"/>
    </xf>
    <xf numFmtId="164" fontId="4" fillId="15" borderId="0" xfId="0" applyNumberFormat="1" applyFont="1" applyFill="1" applyAlignment="1">
      <alignment horizontal="center"/>
    </xf>
    <xf numFmtId="44" fontId="8" fillId="0" borderId="1" xfId="0" applyNumberFormat="1" applyFont="1" applyBorder="1"/>
    <xf numFmtId="49" fontId="4" fillId="5" borderId="3" xfId="0" applyFont="1" applyFill="1" applyBorder="1" applyAlignment="1" applyProtection="1"/>
    <xf numFmtId="44" fontId="8" fillId="5" borderId="3" xfId="0" applyNumberFormat="1" applyFont="1" applyFill="1" applyBorder="1" applyAlignment="1"/>
    <xf numFmtId="7" fontId="8" fillId="5" borderId="3" xfId="1" applyFont="1" applyFill="1" applyBorder="1" applyAlignment="1">
      <alignment horizontal="center"/>
    </xf>
    <xf numFmtId="164" fontId="15" fillId="5" borderId="3" xfId="1" applyNumberFormat="1" applyFont="1" applyFill="1" applyBorder="1" applyAlignment="1">
      <alignment horizontal="center"/>
    </xf>
    <xf numFmtId="49" fontId="8" fillId="2" borderId="3" xfId="0" applyFont="1" applyFill="1" applyBorder="1" applyAlignment="1">
      <alignment horizontal="center"/>
    </xf>
    <xf numFmtId="44" fontId="5" fillId="2" borderId="3" xfId="0" applyNumberFormat="1" applyFont="1" applyFill="1" applyBorder="1"/>
    <xf numFmtId="7" fontId="16" fillId="2" borderId="3" xfId="0" applyNumberFormat="1" applyFont="1" applyFill="1" applyBorder="1" applyAlignment="1" applyProtection="1">
      <alignment horizontal="center"/>
    </xf>
    <xf numFmtId="164" fontId="4" fillId="2" borderId="3" xfId="1" applyNumberFormat="1" applyFont="1" applyFill="1" applyBorder="1" applyAlignment="1" applyProtection="1">
      <alignment horizontal="center"/>
    </xf>
    <xf numFmtId="49" fontId="7" fillId="0" borderId="0" xfId="0" applyFont="1" applyAlignment="1">
      <alignment horizontal="center"/>
    </xf>
    <xf numFmtId="49" fontId="33" fillId="0" borderId="0" xfId="2" applyNumberFormat="1" applyFont="1" applyAlignment="1" applyProtection="1">
      <alignment horizontal="center"/>
    </xf>
    <xf numFmtId="0" fontId="4" fillId="0" borderId="0" xfId="0" applyNumberFormat="1" applyFont="1" applyFill="1" applyBorder="1" applyAlignment="1">
      <alignment horizontal="center" vertical="top" wrapText="1"/>
    </xf>
  </cellXfs>
  <cellStyles count="149">
    <cellStyle name="Currency" xfId="1" builtinId="4"/>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Hyperlink" xfId="2" builtinId="8"/>
    <cellStyle name="Normal" xfId="0" builtinId="0"/>
    <cellStyle name="Normal 2" xfId="3"/>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C6C6C6"/>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6967</xdr:colOff>
      <xdr:row>12</xdr:row>
      <xdr:rowOff>38100</xdr:rowOff>
    </xdr:from>
    <xdr:ext cx="9780500" cy="9799864"/>
    <xdr:sp macro="" textlink="">
      <xdr:nvSpPr>
        <xdr:cNvPr id="2" name="TextBox 1"/>
        <xdr:cNvSpPr txBox="1"/>
      </xdr:nvSpPr>
      <xdr:spPr>
        <a:xfrm>
          <a:off x="456003" y="3616779"/>
          <a:ext cx="9780500" cy="9799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rtl="0"/>
          <a:r>
            <a:rPr lang="en-US" sz="1600" b="1" i="0" baseline="0">
              <a:solidFill>
                <a:schemeClr val="tx1"/>
              </a:solidFill>
              <a:latin typeface="+mn-lt"/>
              <a:ea typeface="+mn-ea"/>
              <a:cs typeface="+mn-cs"/>
            </a:rPr>
            <a:t>TERMS:  Net 30 Days.</a:t>
          </a:r>
          <a:r>
            <a:rPr lang="en-US" sz="1600" b="0" i="0" baseline="0">
              <a:solidFill>
                <a:schemeClr val="tx1"/>
              </a:solidFill>
              <a:latin typeface="+mn-lt"/>
              <a:ea typeface="+mn-ea"/>
              <a:cs typeface="+mn-cs"/>
            </a:rPr>
            <a:t>  (additional cash discounts are not permitted)</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MINIMUM BILLING:</a:t>
          </a:r>
          <a:r>
            <a:rPr lang="en-US" sz="1600" b="0" i="0" baseline="0">
              <a:solidFill>
                <a:schemeClr val="tx1"/>
              </a:solidFill>
              <a:latin typeface="+mn-lt"/>
              <a:ea typeface="+mn-ea"/>
              <a:cs typeface="+mn-cs"/>
            </a:rPr>
            <a:t> $25.00 </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LATE PAYMENT:</a:t>
          </a:r>
          <a:r>
            <a:rPr lang="en-US" sz="1600" b="0" i="0" baseline="0">
              <a:solidFill>
                <a:schemeClr val="tx1"/>
              </a:solidFill>
              <a:latin typeface="+mn-lt"/>
              <a:ea typeface="+mn-ea"/>
              <a:cs typeface="+mn-cs"/>
            </a:rPr>
            <a:t>  A charge of 1-1/2% per month will be assessed on all past due invoices and unpaid balances.</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DISCREPANCIES:</a:t>
          </a:r>
          <a:r>
            <a:rPr lang="en-US" sz="1600" b="0" i="0" baseline="0">
              <a:solidFill>
                <a:schemeClr val="tx1"/>
              </a:solidFill>
              <a:latin typeface="+mn-lt"/>
              <a:ea typeface="+mn-ea"/>
              <a:cs typeface="+mn-cs"/>
            </a:rPr>
            <a:t>  Will not be honored after twelve months from invoice date for terms, delivery fees, prices or allowances.</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DELIVERY:</a:t>
          </a:r>
          <a:r>
            <a:rPr lang="en-US" sz="1600" b="0" i="0" baseline="0">
              <a:solidFill>
                <a:schemeClr val="tx1"/>
              </a:solidFill>
              <a:latin typeface="+mn-lt"/>
              <a:ea typeface="+mn-ea"/>
              <a:cs typeface="+mn-cs"/>
            </a:rPr>
            <a:t> Within Continental United States: FOB Origin.</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DROP SHIPMENTS:</a:t>
          </a:r>
          <a:r>
            <a:rPr lang="en-US" sz="1600" b="0" i="0" baseline="0">
              <a:solidFill>
                <a:schemeClr val="tx1"/>
              </a:solidFill>
              <a:latin typeface="+mn-lt"/>
              <a:ea typeface="+mn-ea"/>
              <a:cs typeface="+mn-cs"/>
            </a:rPr>
            <a:t> Assessed 2% for shipments under $250.00 and 1% for shipments above $250.00. Qualifications for Akro-Mils drop shipment distribution is by written agreement only.</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METHOD OF SHIPMENT AND ROUTING:</a:t>
          </a:r>
          <a:r>
            <a:rPr lang="en-US" sz="1600" b="0" i="0" baseline="0">
              <a:solidFill>
                <a:schemeClr val="tx1"/>
              </a:solidFill>
              <a:latin typeface="+mn-lt"/>
              <a:ea typeface="+mn-ea"/>
              <a:cs typeface="+mn-cs"/>
            </a:rPr>
            <a:t>  Akro-Mils will exercise best judgment in selecting the type of carrier and routing of all shipments where customer has not furnished special instructions.  Akro-Mils will not accept liability for shipping charges incurred from customer shipping changes.</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DELIVERY:</a:t>
          </a:r>
          <a:r>
            <a:rPr lang="en-US" sz="1600" b="0" i="0" baseline="0">
              <a:solidFill>
                <a:schemeClr val="tx1"/>
              </a:solidFill>
              <a:latin typeface="+mn-lt"/>
              <a:ea typeface="+mn-ea"/>
              <a:cs typeface="+mn-cs"/>
            </a:rPr>
            <a:t> Estimates for delivery charges are given in good faith and are not guaranteed.  Akro-Mils assumes no responsibility for delayed deliveries due to production delay, shortage of material, strikes, war, inclement weather, acts of God, or other causes beyond our control.</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ALL PRICES QUOTED</a:t>
          </a:r>
          <a:r>
            <a:rPr lang="en-US" sz="1600" b="0" i="0" baseline="0">
              <a:solidFill>
                <a:schemeClr val="tx1"/>
              </a:solidFill>
              <a:latin typeface="+mn-lt"/>
              <a:ea typeface="+mn-ea"/>
              <a:cs typeface="+mn-cs"/>
            </a:rPr>
            <a:t> include standard domestic packaging.  An extra charge will apply whenever special packaging requirements  are specified; either for domestic, export, or U.S. Government sealed packing, based on the extra cost incurred to fulfill these requirements. Consult the Akron, Ohio office for quotes to determine the extra charge to be levied in each case. </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SHIPPING WEIGHTS</a:t>
          </a:r>
          <a:r>
            <a:rPr lang="en-US" sz="1600" b="0" i="0" baseline="0">
              <a:solidFill>
                <a:schemeClr val="tx1"/>
              </a:solidFill>
              <a:latin typeface="+mn-lt"/>
              <a:ea typeface="+mn-ea"/>
              <a:cs typeface="+mn-cs"/>
            </a:rPr>
            <a:t> are carefully estimated on quotations and printed material.  Some variations in actual ship weight is to be expected. Akro-Mils does not guarantee ship weight estimates.</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MERCHANDISE RETURNS ARE NOT AUTHORIZED</a:t>
          </a:r>
          <a:r>
            <a:rPr lang="en-US" sz="1600" b="0" i="0" baseline="0">
              <a:solidFill>
                <a:schemeClr val="tx1"/>
              </a:solidFill>
              <a:latin typeface="+mn-lt"/>
              <a:ea typeface="+mn-ea"/>
              <a:cs typeface="+mn-cs"/>
            </a:rPr>
            <a:t> and will not be accepted for credit unless specified written permission and shipping instructions  are furnished in writing by the Akron, OH office. Specially manufactured goods are not returnable for credit. Authorized returns will be accepted subject to inspection. A service charge of up to 25% will be levied on cost of handling, inspection and restocking. All authorized returns must be unused and in the same condition it was recieved.  Returned merchandise must be shipped prepaid. in the original packaging. Requests for return authorization must be received no later than 90 days after invoice date.</a:t>
          </a:r>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DEFECTIVE MERCHANDISE:</a:t>
          </a:r>
          <a:r>
            <a:rPr lang="en-US" sz="1600" b="0" i="0" baseline="0">
              <a:solidFill>
                <a:schemeClr val="tx1"/>
              </a:solidFill>
              <a:latin typeface="+mn-lt"/>
              <a:ea typeface="+mn-ea"/>
              <a:cs typeface="+mn-cs"/>
            </a:rPr>
            <a:t> Do not return any defects; hold all items in question for physical inspection by an </a:t>
          </a:r>
        </a:p>
        <a:p>
          <a:pPr rtl="0"/>
          <a:r>
            <a:rPr lang="en-US" sz="1600" b="0" i="0" baseline="0">
              <a:solidFill>
                <a:schemeClr val="tx1"/>
              </a:solidFill>
              <a:latin typeface="+mn-lt"/>
              <a:ea typeface="+mn-ea"/>
              <a:cs typeface="+mn-cs"/>
            </a:rPr>
            <a:t>Akro-Mils authorized representative. Goods damaged in transit are not eligible for return or credit.</a:t>
          </a:r>
          <a:endParaRPr lang="en-US" sz="1600"/>
        </a:p>
        <a:p>
          <a:endParaRPr lang="en-US" sz="1100"/>
        </a:p>
      </xdr:txBody>
    </xdr:sp>
    <xdr:clientData/>
  </xdr:oneCellAnchor>
  <xdr:oneCellAnchor>
    <xdr:from>
      <xdr:col>5</xdr:col>
      <xdr:colOff>781050</xdr:colOff>
      <xdr:row>11</xdr:row>
      <xdr:rowOff>0</xdr:rowOff>
    </xdr:from>
    <xdr:ext cx="184731" cy="264560"/>
    <xdr:sp macro="" textlink="">
      <xdr:nvSpPr>
        <xdr:cNvPr id="3" name="TextBox 2"/>
        <xdr:cNvSpPr txBox="1"/>
      </xdr:nvSpPr>
      <xdr:spPr>
        <a:xfrm>
          <a:off x="13811250" y="329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4</xdr:col>
      <xdr:colOff>5435</xdr:colOff>
      <xdr:row>11</xdr:row>
      <xdr:rowOff>269145</xdr:rowOff>
    </xdr:from>
    <xdr:ext cx="8786873" cy="9480547"/>
    <xdr:sp macro="" textlink="">
      <xdr:nvSpPr>
        <xdr:cNvPr id="5" name="TextBox 4"/>
        <xdr:cNvSpPr txBox="1"/>
      </xdr:nvSpPr>
      <xdr:spPr>
        <a:xfrm>
          <a:off x="10927435" y="3395299"/>
          <a:ext cx="8786873" cy="9480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rtl="0"/>
          <a:r>
            <a:rPr lang="en-US" sz="1600" b="1" i="0" baseline="0">
              <a:solidFill>
                <a:schemeClr val="tx1"/>
              </a:solidFill>
              <a:latin typeface="+mn-lt"/>
              <a:ea typeface="+mn-ea"/>
              <a:cs typeface="+mn-cs"/>
            </a:rPr>
            <a:t>ORDER CANCELLATIONS:</a:t>
          </a:r>
          <a:r>
            <a:rPr lang="en-US" sz="1600" b="0" i="0" baseline="0">
              <a:solidFill>
                <a:schemeClr val="tx1"/>
              </a:solidFill>
              <a:latin typeface="+mn-lt"/>
              <a:ea typeface="+mn-ea"/>
              <a:cs typeface="+mn-cs"/>
            </a:rPr>
            <a:t> will not be accepted without written authorization from Akro-Mils. Cancellation of orders already scheduled or in process are subject to charge for expenses due as a result of the authorized cancellation. </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SALES TAXES:</a:t>
          </a:r>
          <a:r>
            <a:rPr lang="en-US" sz="1600" b="0" i="0" baseline="0">
              <a:solidFill>
                <a:schemeClr val="tx1"/>
              </a:solidFill>
              <a:latin typeface="+mn-lt"/>
              <a:ea typeface="+mn-ea"/>
              <a:cs typeface="+mn-cs"/>
            </a:rPr>
            <a:t>  Local, state, and federal sales tax, if applicable, are not shown in this price list and are additional when products are resold by authorized distributors to users subject to such taxes.</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SALES TAX EXEMPTION:</a:t>
          </a:r>
          <a:r>
            <a:rPr lang="en-US" sz="1600" b="0" i="0" baseline="0">
              <a:solidFill>
                <a:schemeClr val="tx1"/>
              </a:solidFill>
              <a:latin typeface="+mn-lt"/>
              <a:ea typeface="+mn-ea"/>
              <a:cs typeface="+mn-cs"/>
            </a:rPr>
            <a:t> Authorized distributors must file a sales tax exemption (resale) certificate with Akro-Mils to be sales tax exempt. </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LIMITED WARRANTY:</a:t>
          </a:r>
          <a:r>
            <a:rPr lang="en-US" sz="1600" b="0" i="0" baseline="0">
              <a:solidFill>
                <a:schemeClr val="tx1"/>
              </a:solidFill>
              <a:latin typeface="+mn-lt"/>
              <a:ea typeface="+mn-ea"/>
              <a:cs typeface="+mn-cs"/>
            </a:rPr>
            <a:t>  Akro-Mils warrants that the product contained herein will be free from defects in material or workmanship for a period of one year from the date of purchase.  If the product fails within one year due to defects in material or workmanship Akro-Mils will opt to repair or replace the unit provided the product was used in an application which it was designed and subjected to normal use and service. All warranty returns must be prepaid freight and accompanied by a proof of purchase.</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BRAND RECOGNITION:</a:t>
          </a:r>
          <a:r>
            <a:rPr lang="en-US" sz="1600" b="0" i="0" baseline="0">
              <a:solidFill>
                <a:schemeClr val="tx1"/>
              </a:solidFill>
              <a:latin typeface="+mn-lt"/>
              <a:ea typeface="+mn-ea"/>
              <a:cs typeface="+mn-cs"/>
            </a:rPr>
            <a:t>  Akro-Mils’ name and logo should be appropriately displayed with our products when illustrated in a catalog, flyer, or other advertising piece. High resolution product images and logos for print and electronic use can be downloaded from our website. www.akro mils.com/image_library/main.asp</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ESD PRODUCTS:</a:t>
          </a:r>
          <a:r>
            <a:rPr lang="en-US" sz="1600" b="0" i="0" baseline="0">
              <a:solidFill>
                <a:schemeClr val="tx1"/>
              </a:solidFill>
              <a:latin typeface="+mn-lt"/>
              <a:ea typeface="+mn-ea"/>
              <a:cs typeface="+mn-cs"/>
            </a:rPr>
            <a:t> Reasonable variations in the precise electrostatic properties of the compounds described may be materially affected by the molding techniques applied and by the size and shape of the items.  No assurance can be implied that all molded articles will have the same properties as shown.</a:t>
          </a:r>
          <a:endParaRPr lang="en-US" sz="1600"/>
        </a:p>
        <a:p>
          <a:pPr rtl="0" fontAlgn="base"/>
          <a:endParaRPr lang="en-US" sz="1600" b="0" i="0" baseline="0">
            <a:solidFill>
              <a:schemeClr val="tx1"/>
            </a:solidFill>
            <a:latin typeface="+mn-lt"/>
            <a:ea typeface="+mn-ea"/>
            <a:cs typeface="+mn-cs"/>
          </a:endParaRPr>
        </a:p>
        <a:p>
          <a:pPr rtl="0" fontAlgn="base"/>
          <a:r>
            <a:rPr lang="en-US" sz="1600" b="1" i="0" baseline="0">
              <a:solidFill>
                <a:schemeClr val="tx1"/>
              </a:solidFill>
              <a:latin typeface="+mn-lt"/>
              <a:ea typeface="+mn-ea"/>
              <a:cs typeface="+mn-cs"/>
            </a:rPr>
            <a:t>DAMAGED GOODS NOTICE:</a:t>
          </a:r>
          <a:endParaRPr lang="en-US" sz="1600" b="0" i="0" baseline="0">
            <a:solidFill>
              <a:schemeClr val="tx1"/>
            </a:solidFill>
            <a:latin typeface="+mn-lt"/>
            <a:ea typeface="+mn-ea"/>
            <a:cs typeface="+mn-cs"/>
          </a:endParaRPr>
        </a:p>
        <a:p>
          <a:pPr rtl="0"/>
          <a:r>
            <a:rPr lang="en-US" sz="1600" b="0" i="0" baseline="0">
              <a:solidFill>
                <a:schemeClr val="tx1"/>
              </a:solidFill>
              <a:latin typeface="+mn-lt"/>
              <a:ea typeface="+mn-ea"/>
              <a:cs typeface="+mn-cs"/>
            </a:rPr>
            <a:t>CLAIM MAY BE REJECTED IF NOTICE IS NOT GIVEN WITHIN 15 DAYS - I.C.C. RULE </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INSTRUCT YOUR DRAYMAN NOT TO ACCEPT</a:t>
          </a:r>
          <a:r>
            <a:rPr lang="en-US" sz="1600" b="0" i="0" baseline="0">
              <a:solidFill>
                <a:schemeClr val="tx1"/>
              </a:solidFill>
              <a:latin typeface="+mn-lt"/>
              <a:ea typeface="+mn-ea"/>
              <a:cs typeface="+mn-cs"/>
            </a:rPr>
            <a:t> goods from the Transportation Company unless they are in perfect condition. If he discovers any damage, the Carrier’s Agent will make the proper notation on the receipt.</a:t>
          </a:r>
          <a:endParaRPr lang="en-US" sz="1600"/>
        </a:p>
        <a:p>
          <a:pPr rtl="0" fontAlgn="base"/>
          <a:endParaRPr lang="en-US" sz="1600" b="0" i="0" baseline="0">
            <a:solidFill>
              <a:schemeClr val="tx1"/>
            </a:solidFill>
            <a:latin typeface="+mn-lt"/>
            <a:ea typeface="+mn-ea"/>
            <a:cs typeface="+mn-cs"/>
          </a:endParaRPr>
        </a:p>
        <a:p>
          <a:pPr rtl="0"/>
          <a:r>
            <a:rPr lang="en-US" sz="1600" b="1" i="0" baseline="0">
              <a:solidFill>
                <a:schemeClr val="tx1"/>
              </a:solidFill>
              <a:latin typeface="+mn-lt"/>
              <a:ea typeface="+mn-ea"/>
              <a:cs typeface="+mn-cs"/>
            </a:rPr>
            <a:t>CONCEALED DAMAGE:</a:t>
          </a:r>
          <a:r>
            <a:rPr lang="en-US" sz="1600" b="0" i="0" baseline="0">
              <a:solidFill>
                <a:schemeClr val="tx1"/>
              </a:solidFill>
              <a:latin typeface="+mn-lt"/>
              <a:ea typeface="+mn-ea"/>
              <a:cs typeface="+mn-cs"/>
            </a:rPr>
            <a:t> Should the damage not be discovered until after the goods are unpacked, file a report IMMEDIATELY to the Carrier's Agent. The Agent will make an inspection and grant a "Concealed Damage" notation.  Unless this is done, all goods replaced or repaired due to damage will be at YOUR expense. Akro-Mils cannot be held responsible for the carelessness or negligence of the Transportation Company - Akro-Mils certifies that all goods leave our shipping point and are signed for by the Transportation Company in perfect condition.</a:t>
          </a:r>
          <a:endParaRPr lang="en-US" sz="16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6C6C6"/>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6C6C6"/>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3273"/>
  <sheetViews>
    <sheetView tabSelected="1" topLeftCell="A2351" zoomScale="60" zoomScaleNormal="60" zoomScaleSheetLayoutView="50" zoomScalePageLayoutView="70" workbookViewId="0">
      <selection activeCell="K2369" sqref="K2369:K2370"/>
    </sheetView>
  </sheetViews>
  <sheetFormatPr defaultColWidth="10.75" defaultRowHeight="22.5" customHeight="1" x14ac:dyDescent="0.2"/>
  <cols>
    <col min="1" max="1" width="5.875" style="4" customWidth="1"/>
    <col min="2" max="2" width="25" style="7" customWidth="1"/>
    <col min="3" max="3" width="60.25" style="4" customWidth="1"/>
    <col min="4" max="4" width="30.125" style="7" customWidth="1"/>
    <col min="5" max="5" width="26.375" style="4" customWidth="1"/>
    <col min="6" max="6" width="21" style="4" customWidth="1"/>
    <col min="7" max="7" width="6" style="39" customWidth="1"/>
    <col min="8" max="8" width="14.875" style="39" customWidth="1"/>
    <col min="9" max="9" width="14" style="39" customWidth="1"/>
    <col min="10" max="10" width="3.75" style="39" customWidth="1"/>
    <col min="11" max="11" width="15.375" style="438" customWidth="1"/>
    <col min="12" max="16384" width="10.75" style="4"/>
  </cols>
  <sheetData>
    <row r="1" spans="2:11" ht="22.5" customHeight="1" x14ac:dyDescent="0.25">
      <c r="B1" s="4"/>
      <c r="C1" s="7"/>
      <c r="D1" s="412"/>
      <c r="E1" s="384"/>
      <c r="F1" s="385"/>
      <c r="G1" s="385"/>
      <c r="H1" s="1"/>
      <c r="I1" s="1"/>
      <c r="J1" s="55"/>
    </row>
    <row r="2" spans="2:11" ht="33.75" x14ac:dyDescent="0.5">
      <c r="B2" s="4"/>
      <c r="C2" s="7"/>
      <c r="D2" s="822" t="s">
        <v>2027</v>
      </c>
      <c r="E2" s="825"/>
      <c r="F2" s="825"/>
      <c r="G2" s="385"/>
      <c r="H2" s="386"/>
      <c r="I2" s="387"/>
      <c r="J2" s="414"/>
      <c r="K2" s="959"/>
    </row>
    <row r="3" spans="2:11" ht="22.5" customHeight="1" x14ac:dyDescent="0.35">
      <c r="B3" s="4"/>
      <c r="C3" s="7"/>
      <c r="D3" s="823" t="s">
        <v>3597</v>
      </c>
      <c r="E3" s="824"/>
      <c r="F3" s="824"/>
      <c r="G3" s="3"/>
      <c r="H3" s="1"/>
      <c r="I3" s="5"/>
      <c r="J3" s="415"/>
      <c r="K3" s="960"/>
    </row>
    <row r="4" spans="2:11" ht="22.5" customHeight="1" x14ac:dyDescent="0.4">
      <c r="B4" s="26" t="s">
        <v>735</v>
      </c>
      <c r="C4" s="7"/>
      <c r="E4" s="2"/>
      <c r="F4" s="3"/>
      <c r="G4" s="3"/>
      <c r="H4" s="1"/>
      <c r="I4" s="5"/>
      <c r="J4" s="413"/>
      <c r="K4" s="961"/>
    </row>
    <row r="5" spans="2:11" ht="22.5" customHeight="1" x14ac:dyDescent="0.5">
      <c r="B5" s="316"/>
      <c r="C5" s="337"/>
      <c r="D5" s="337"/>
      <c r="E5" s="388"/>
      <c r="F5" s="389"/>
      <c r="G5" s="389"/>
      <c r="H5" s="390"/>
      <c r="I5" s="391"/>
      <c r="J5" s="392"/>
      <c r="K5" s="340"/>
    </row>
    <row r="6" spans="2:11" ht="22.5" customHeight="1" x14ac:dyDescent="0.35">
      <c r="B6" s="393" t="s">
        <v>190</v>
      </c>
      <c r="C6" s="394"/>
      <c r="D6" s="394"/>
      <c r="E6" s="395"/>
      <c r="F6" s="395"/>
      <c r="G6" s="395"/>
      <c r="H6" s="393" t="s">
        <v>737</v>
      </c>
      <c r="I6" s="395"/>
      <c r="J6" s="396"/>
    </row>
    <row r="7" spans="2:11" ht="22.5" customHeight="1" x14ac:dyDescent="0.35">
      <c r="B7" s="395" t="s">
        <v>189</v>
      </c>
      <c r="C7" s="397"/>
      <c r="D7" s="394"/>
      <c r="E7" s="399"/>
      <c r="F7" s="399"/>
      <c r="G7" s="399"/>
      <c r="H7" s="395" t="s">
        <v>740</v>
      </c>
      <c r="I7" s="395"/>
      <c r="J7" s="396"/>
    </row>
    <row r="8" spans="2:11" ht="22.5" customHeight="1" x14ac:dyDescent="0.35">
      <c r="B8" s="395" t="s">
        <v>188</v>
      </c>
      <c r="D8" s="793"/>
      <c r="E8" s="416"/>
      <c r="F8" s="416"/>
      <c r="G8" s="416"/>
      <c r="H8" s="395" t="s">
        <v>738</v>
      </c>
      <c r="I8" s="416"/>
      <c r="J8" s="416"/>
    </row>
    <row r="9" spans="2:11" ht="22.5" customHeight="1" x14ac:dyDescent="0.35">
      <c r="B9" s="395" t="s">
        <v>191</v>
      </c>
      <c r="C9" s="394"/>
      <c r="D9" s="394"/>
      <c r="E9" s="399"/>
      <c r="F9" s="399"/>
      <c r="G9" s="399"/>
      <c r="H9" s="395" t="s">
        <v>739</v>
      </c>
      <c r="I9" s="395"/>
      <c r="J9" s="396"/>
    </row>
    <row r="10" spans="2:11" ht="22.5" customHeight="1" x14ac:dyDescent="0.35">
      <c r="B10" s="398" t="s">
        <v>192</v>
      </c>
      <c r="C10" s="394"/>
      <c r="D10" s="394"/>
      <c r="E10" s="399"/>
      <c r="F10" s="399"/>
      <c r="G10" s="399"/>
      <c r="H10" s="400"/>
      <c r="I10" s="395"/>
      <c r="J10" s="396"/>
      <c r="K10" s="962"/>
    </row>
    <row r="11" spans="2:11" ht="22.5" customHeight="1" x14ac:dyDescent="0.35">
      <c r="B11" s="398" t="s">
        <v>193</v>
      </c>
      <c r="C11" s="397"/>
      <c r="D11" s="394"/>
      <c r="E11" s="399"/>
      <c r="F11" s="399"/>
      <c r="G11" s="399"/>
      <c r="H11" s="400"/>
      <c r="I11" s="395"/>
      <c r="J11" s="396"/>
      <c r="K11" s="962"/>
    </row>
    <row r="12" spans="2:11" ht="22.5" customHeight="1" x14ac:dyDescent="0.35">
      <c r="B12" s="398" t="s">
        <v>194</v>
      </c>
      <c r="C12" s="397"/>
      <c r="D12" s="394"/>
      <c r="E12" s="399"/>
      <c r="F12" s="399"/>
      <c r="G12" s="399"/>
      <c r="H12" s="400"/>
      <c r="I12" s="395"/>
      <c r="J12" s="396"/>
      <c r="K12" s="962"/>
    </row>
    <row r="13" spans="2:11" ht="22.5" customHeight="1" x14ac:dyDescent="0.35">
      <c r="B13" s="398"/>
      <c r="C13" s="397"/>
      <c r="D13" s="794"/>
      <c r="E13" s="399"/>
      <c r="F13" s="399"/>
      <c r="G13" s="399"/>
      <c r="H13" s="400"/>
      <c r="I13" s="395"/>
      <c r="J13" s="396"/>
      <c r="K13" s="962"/>
    </row>
    <row r="14" spans="2:11" ht="22.5" customHeight="1" x14ac:dyDescent="0.35">
      <c r="B14" s="672"/>
      <c r="D14" s="794"/>
      <c r="G14" s="4"/>
      <c r="H14" s="4"/>
      <c r="I14" s="4"/>
      <c r="J14" s="4"/>
    </row>
    <row r="15" spans="2:11" ht="22.5" customHeight="1" x14ac:dyDescent="0.35">
      <c r="B15" s="672"/>
      <c r="C15" s="401"/>
      <c r="D15" s="794"/>
      <c r="E15" s="402"/>
      <c r="F15" s="402"/>
      <c r="G15" s="402"/>
      <c r="H15" s="403"/>
      <c r="I15" s="4"/>
      <c r="J15" s="56"/>
    </row>
    <row r="16" spans="2:11" ht="22.5" customHeight="1" x14ac:dyDescent="0.35">
      <c r="B16" s="672"/>
      <c r="C16" s="7"/>
      <c r="D16" s="794"/>
      <c r="F16" s="384"/>
      <c r="G16" s="384"/>
      <c r="H16" s="1"/>
      <c r="I16" s="384"/>
      <c r="J16" s="404"/>
      <c r="K16" s="912"/>
    </row>
    <row r="17" spans="2:11" ht="22.5" customHeight="1" x14ac:dyDescent="0.35">
      <c r="B17" s="672"/>
      <c r="C17" s="7"/>
      <c r="D17" s="794"/>
      <c r="F17" s="384"/>
      <c r="G17" s="384"/>
      <c r="H17" s="1"/>
      <c r="I17" s="384"/>
      <c r="J17" s="404"/>
      <c r="K17" s="912"/>
    </row>
    <row r="18" spans="2:11" ht="22.5" customHeight="1" x14ac:dyDescent="0.35">
      <c r="B18" s="672"/>
      <c r="C18" s="7"/>
      <c r="D18" s="794"/>
      <c r="F18" s="384"/>
      <c r="G18" s="384"/>
      <c r="H18" s="1"/>
      <c r="I18" s="384"/>
      <c r="J18" s="404"/>
      <c r="K18" s="912"/>
    </row>
    <row r="19" spans="2:11" ht="22.5" customHeight="1" x14ac:dyDescent="0.35">
      <c r="B19" s="672"/>
      <c r="C19" s="7"/>
      <c r="D19" s="794"/>
      <c r="F19" s="384"/>
      <c r="G19" s="384"/>
      <c r="H19" s="1"/>
      <c r="I19" s="384"/>
      <c r="J19" s="404"/>
      <c r="K19" s="912"/>
    </row>
    <row r="20" spans="2:11" ht="22.5" customHeight="1" x14ac:dyDescent="0.35">
      <c r="B20" s="672"/>
      <c r="C20" s="384"/>
      <c r="D20" s="794"/>
      <c r="E20" s="405"/>
      <c r="F20" s="383"/>
      <c r="G20" s="383"/>
      <c r="H20" s="406"/>
      <c r="I20" s="385"/>
      <c r="J20" s="404"/>
      <c r="K20" s="912"/>
    </row>
    <row r="21" spans="2:11" ht="22.5" customHeight="1" x14ac:dyDescent="0.35">
      <c r="B21" s="672"/>
      <c r="C21" s="384"/>
      <c r="D21" s="794"/>
      <c r="E21" s="384"/>
      <c r="F21" s="384"/>
      <c r="G21" s="384"/>
      <c r="H21" s="1"/>
      <c r="I21" s="384"/>
      <c r="J21" s="404"/>
      <c r="K21" s="912"/>
    </row>
    <row r="22" spans="2:11" ht="22.5" customHeight="1" x14ac:dyDescent="0.35">
      <c r="B22" s="672"/>
      <c r="C22" s="384"/>
      <c r="D22" s="794"/>
      <c r="E22" s="408"/>
      <c r="F22" s="384"/>
      <c r="G22" s="384"/>
      <c r="H22" s="406"/>
      <c r="I22" s="385"/>
      <c r="J22" s="404"/>
      <c r="K22" s="912"/>
    </row>
    <row r="23" spans="2:11" ht="22.5" customHeight="1" x14ac:dyDescent="0.35">
      <c r="B23" s="672"/>
      <c r="C23" s="384"/>
      <c r="D23" s="794"/>
      <c r="E23" s="405"/>
      <c r="F23" s="383"/>
      <c r="G23" s="383"/>
      <c r="H23" s="406"/>
      <c r="I23" s="385"/>
      <c r="J23" s="404"/>
      <c r="K23" s="912"/>
    </row>
    <row r="24" spans="2:11" ht="22.5" customHeight="1" x14ac:dyDescent="0.35">
      <c r="B24" s="672"/>
      <c r="C24" s="384"/>
      <c r="D24" s="794"/>
      <c r="E24" s="384"/>
      <c r="F24" s="384"/>
      <c r="G24" s="384"/>
      <c r="H24" s="1"/>
      <c r="I24" s="384"/>
      <c r="J24" s="404"/>
      <c r="K24" s="912"/>
    </row>
    <row r="25" spans="2:11" ht="22.5" customHeight="1" x14ac:dyDescent="0.3">
      <c r="B25" s="672"/>
      <c r="C25" s="384"/>
      <c r="D25" s="412"/>
      <c r="E25" s="409"/>
      <c r="F25" s="384"/>
      <c r="G25" s="384"/>
      <c r="H25" s="1"/>
      <c r="I25" s="385"/>
      <c r="J25" s="404"/>
      <c r="K25" s="912"/>
    </row>
    <row r="26" spans="2:11" ht="22.5" customHeight="1" x14ac:dyDescent="0.25">
      <c r="B26"/>
      <c r="C26" s="383"/>
      <c r="D26" s="407"/>
      <c r="E26" s="405"/>
      <c r="F26" s="383"/>
      <c r="G26" s="383"/>
      <c r="H26" s="406"/>
      <c r="I26" s="385"/>
      <c r="J26" s="404"/>
      <c r="K26" s="912"/>
    </row>
    <row r="27" spans="2:11" ht="22.5" customHeight="1" x14ac:dyDescent="0.2">
      <c r="B27"/>
      <c r="C27" s="384"/>
      <c r="D27" s="412"/>
      <c r="E27" s="384"/>
      <c r="F27" s="384"/>
      <c r="G27" s="384"/>
      <c r="H27" s="1"/>
      <c r="I27" s="384"/>
      <c r="J27" s="404"/>
      <c r="K27" s="912"/>
    </row>
    <row r="28" spans="2:11" ht="22.5" customHeight="1" x14ac:dyDescent="0.25">
      <c r="B28"/>
      <c r="C28" s="383"/>
      <c r="D28" s="407"/>
      <c r="E28" s="409"/>
      <c r="F28" s="384"/>
      <c r="G28" s="384"/>
      <c r="H28" s="406"/>
      <c r="I28" s="385"/>
      <c r="J28" s="404"/>
      <c r="K28" s="912"/>
    </row>
    <row r="29" spans="2:11" ht="22.5" customHeight="1" x14ac:dyDescent="0.25">
      <c r="B29"/>
      <c r="C29" s="384"/>
      <c r="D29" s="412"/>
      <c r="E29" s="405"/>
      <c r="F29" s="383"/>
      <c r="G29" s="383"/>
      <c r="H29" s="406"/>
      <c r="I29" s="385"/>
      <c r="J29" s="404"/>
      <c r="K29" s="912"/>
    </row>
    <row r="30" spans="2:11" ht="22.5" customHeight="1" x14ac:dyDescent="0.25">
      <c r="B30"/>
      <c r="C30" s="383"/>
      <c r="D30" s="407"/>
      <c r="E30" s="410"/>
      <c r="F30" s="384"/>
      <c r="G30" s="384"/>
      <c r="H30" s="1"/>
      <c r="I30" s="384"/>
      <c r="J30" s="404"/>
      <c r="K30" s="912"/>
    </row>
    <row r="31" spans="2:11" ht="22.5" customHeight="1" x14ac:dyDescent="0.25">
      <c r="B31"/>
      <c r="C31" s="384"/>
      <c r="D31" s="412"/>
      <c r="E31" s="405"/>
      <c r="F31" s="383"/>
      <c r="G31" s="383"/>
      <c r="H31" s="406"/>
      <c r="I31" s="385"/>
      <c r="J31" s="404"/>
      <c r="K31" s="912"/>
    </row>
    <row r="32" spans="2:11" ht="22.5" customHeight="1" x14ac:dyDescent="0.2">
      <c r="B32"/>
      <c r="C32" s="384"/>
      <c r="D32" s="412"/>
      <c r="E32" s="384"/>
      <c r="F32" s="384"/>
      <c r="G32" s="384"/>
      <c r="H32" s="1"/>
      <c r="I32" s="384"/>
      <c r="J32" s="404"/>
      <c r="K32" s="912"/>
    </row>
    <row r="33" spans="1:11" ht="22.5" customHeight="1" x14ac:dyDescent="0.25">
      <c r="B33"/>
      <c r="C33" s="383"/>
      <c r="D33" s="407"/>
      <c r="E33" s="384"/>
      <c r="F33" s="384"/>
      <c r="G33" s="384"/>
      <c r="H33" s="1"/>
      <c r="I33" s="384"/>
      <c r="J33" s="404"/>
      <c r="K33" s="912"/>
    </row>
    <row r="34" spans="1:11" ht="22.5" customHeight="1" x14ac:dyDescent="0.2">
      <c r="B34"/>
      <c r="C34" s="384"/>
      <c r="D34" s="412"/>
      <c r="E34" s="384"/>
      <c r="F34" s="384"/>
      <c r="G34" s="384"/>
      <c r="H34" s="1"/>
      <c r="I34" s="384"/>
      <c r="J34" s="404"/>
      <c r="K34" s="912"/>
    </row>
    <row r="35" spans="1:11" ht="22.5" customHeight="1" x14ac:dyDescent="0.2">
      <c r="B35"/>
      <c r="C35" s="384"/>
      <c r="D35" s="412"/>
      <c r="E35" s="409"/>
      <c r="F35" s="384"/>
      <c r="G35" s="384"/>
      <c r="H35" s="1"/>
      <c r="I35" s="385"/>
      <c r="J35" s="404"/>
      <c r="K35" s="912"/>
    </row>
    <row r="36" spans="1:11" ht="22.5" customHeight="1" x14ac:dyDescent="0.25">
      <c r="B36"/>
      <c r="C36" s="383"/>
      <c r="D36" s="407"/>
      <c r="E36" s="411"/>
      <c r="F36" s="383"/>
      <c r="G36" s="383"/>
      <c r="H36" s="406"/>
      <c r="I36" s="385"/>
      <c r="J36" s="404"/>
      <c r="K36" s="912"/>
    </row>
    <row r="37" spans="1:11" ht="22.5" customHeight="1" x14ac:dyDescent="0.25">
      <c r="B37"/>
      <c r="C37" s="384"/>
      <c r="D37" s="412"/>
      <c r="E37" s="384"/>
      <c r="F37" s="383"/>
      <c r="G37" s="383"/>
      <c r="H37" s="406"/>
      <c r="I37" s="385"/>
      <c r="J37" s="404"/>
      <c r="K37" s="912"/>
    </row>
    <row r="38" spans="1:11" ht="22.5" customHeight="1" x14ac:dyDescent="0.25">
      <c r="B38"/>
      <c r="C38" s="384"/>
      <c r="D38" s="412"/>
      <c r="E38" s="411"/>
      <c r="F38" s="384"/>
      <c r="G38" s="384"/>
      <c r="H38" s="1"/>
      <c r="I38" s="384"/>
      <c r="J38" s="404"/>
      <c r="K38" s="912"/>
    </row>
    <row r="39" spans="1:11" ht="22.5" customHeight="1" x14ac:dyDescent="0.25">
      <c r="B39"/>
      <c r="C39" s="383"/>
      <c r="D39" s="407"/>
      <c r="E39" s="405"/>
      <c r="F39" s="383"/>
      <c r="G39" s="383"/>
      <c r="H39" s="406"/>
      <c r="I39" s="385"/>
      <c r="J39" s="404"/>
      <c r="K39" s="912"/>
    </row>
    <row r="40" spans="1:11" ht="22.5" customHeight="1" x14ac:dyDescent="0.2">
      <c r="B40"/>
      <c r="C40" s="384"/>
      <c r="D40" s="412"/>
      <c r="E40" s="384"/>
      <c r="F40" s="384"/>
      <c r="G40" s="384"/>
      <c r="H40" s="1"/>
      <c r="I40" s="384"/>
      <c r="J40" s="404"/>
      <c r="K40" s="912"/>
    </row>
    <row r="41" spans="1:11" ht="22.5" customHeight="1" x14ac:dyDescent="0.2">
      <c r="B41"/>
      <c r="C41" s="384"/>
      <c r="D41" s="412"/>
      <c r="E41" s="409"/>
      <c r="F41" s="384"/>
      <c r="G41" s="384"/>
      <c r="H41" s="1"/>
      <c r="I41" s="384"/>
      <c r="J41" s="404"/>
      <c r="K41" s="912"/>
    </row>
    <row r="42" spans="1:11" ht="22.5" customHeight="1" x14ac:dyDescent="0.25">
      <c r="B42"/>
      <c r="C42" s="384"/>
      <c r="D42" s="412"/>
      <c r="E42" s="405"/>
      <c r="F42" s="383"/>
      <c r="G42" s="383"/>
      <c r="H42" s="406"/>
      <c r="I42" s="385"/>
      <c r="J42" s="404"/>
      <c r="K42" s="912"/>
    </row>
    <row r="43" spans="1:11" ht="22.5" customHeight="1" x14ac:dyDescent="0.25">
      <c r="B43"/>
      <c r="C43" s="383"/>
      <c r="D43" s="407"/>
      <c r="E43" s="405"/>
      <c r="F43" s="384"/>
      <c r="G43" s="384"/>
      <c r="H43" s="406"/>
      <c r="I43" s="385"/>
      <c r="J43" s="404"/>
      <c r="K43" s="912"/>
    </row>
    <row r="44" spans="1:11" ht="22.5" customHeight="1" x14ac:dyDescent="0.2">
      <c r="B44"/>
      <c r="C44" s="384"/>
      <c r="D44" s="412"/>
      <c r="E44" s="410"/>
      <c r="F44" s="384"/>
      <c r="G44" s="384"/>
      <c r="H44" s="1"/>
      <c r="I44" s="385"/>
      <c r="J44" s="404"/>
      <c r="K44" s="912"/>
    </row>
    <row r="45" spans="1:11" ht="22.5" customHeight="1" x14ac:dyDescent="0.25">
      <c r="B45"/>
      <c r="C45" s="384"/>
      <c r="D45" s="407"/>
      <c r="E45" s="405"/>
      <c r="F45" s="383"/>
      <c r="G45" s="383"/>
      <c r="H45" s="406"/>
      <c r="I45" s="385"/>
      <c r="J45" s="404"/>
      <c r="K45" s="912"/>
    </row>
    <row r="47" spans="1:11" ht="22.5" customHeight="1" x14ac:dyDescent="0.2">
      <c r="B47"/>
      <c r="C47" s="412"/>
      <c r="D47" s="412"/>
      <c r="E47" s="409"/>
      <c r="F47" s="384"/>
      <c r="G47" s="384"/>
      <c r="H47" s="1"/>
      <c r="I47" s="385"/>
      <c r="J47" s="404"/>
      <c r="K47" s="912"/>
    </row>
    <row r="48" spans="1:11" ht="23.25" x14ac:dyDescent="0.35">
      <c r="A48" s="26"/>
      <c r="B48" s="1313" t="s">
        <v>736</v>
      </c>
      <c r="C48" s="1313"/>
      <c r="D48" s="1313"/>
      <c r="E48" s="1313"/>
      <c r="F48" s="1313"/>
      <c r="G48" s="1313"/>
      <c r="H48" s="1313"/>
      <c r="I48" s="1313"/>
      <c r="J48" s="1313"/>
      <c r="K48" s="1313"/>
    </row>
    <row r="49" spans="1:13" ht="23.25" x14ac:dyDescent="0.35">
      <c r="A49" s="26"/>
      <c r="B49" s="484"/>
      <c r="C49" s="484"/>
      <c r="D49" s="791"/>
      <c r="E49" s="484"/>
      <c r="F49" s="484"/>
      <c r="G49" s="484"/>
      <c r="H49" s="484"/>
      <c r="I49" s="484"/>
      <c r="J49" s="484"/>
      <c r="K49" s="963"/>
    </row>
    <row r="50" spans="1:13" ht="22.5" customHeight="1" x14ac:dyDescent="0.35">
      <c r="A50" s="26"/>
      <c r="B50" s="1314"/>
      <c r="C50" s="1314"/>
      <c r="D50" s="1314"/>
      <c r="E50" s="1314"/>
      <c r="F50" s="1314"/>
      <c r="G50" s="1314"/>
      <c r="H50" s="1314"/>
      <c r="I50" s="1314"/>
      <c r="J50" s="1314"/>
      <c r="K50" s="1314"/>
    </row>
    <row r="51" spans="1:13" ht="18" customHeight="1" x14ac:dyDescent="0.35">
      <c r="A51" s="26"/>
      <c r="B51" s="417"/>
      <c r="C51" s="417"/>
      <c r="D51" s="792"/>
      <c r="E51" s="417"/>
      <c r="F51" s="417"/>
      <c r="G51" s="417"/>
      <c r="H51" s="417"/>
      <c r="I51" s="417"/>
      <c r="J51" s="417"/>
      <c r="K51" s="964"/>
    </row>
    <row r="52" spans="1:13" ht="30" x14ac:dyDescent="0.4">
      <c r="A52" s="26"/>
      <c r="B52" s="918" t="s">
        <v>238</v>
      </c>
      <c r="C52" s="919"/>
      <c r="D52" s="919"/>
      <c r="E52" s="919"/>
      <c r="F52" s="919"/>
      <c r="G52" s="919"/>
      <c r="H52" s="919"/>
      <c r="I52" s="1119" t="s">
        <v>774</v>
      </c>
      <c r="J52" s="919"/>
      <c r="K52" s="1120"/>
    </row>
    <row r="53" spans="1:13" s="57" customFormat="1" ht="40.5" x14ac:dyDescent="0.2">
      <c r="B53" s="60" t="s">
        <v>766</v>
      </c>
      <c r="C53" s="58" t="s">
        <v>767</v>
      </c>
      <c r="D53" s="61" t="s">
        <v>1563</v>
      </c>
      <c r="E53" s="62" t="s">
        <v>2591</v>
      </c>
      <c r="F53" s="62" t="s">
        <v>2579</v>
      </c>
      <c r="G53" s="59"/>
      <c r="H53" s="64" t="s">
        <v>760</v>
      </c>
      <c r="I53" s="64" t="s">
        <v>779</v>
      </c>
      <c r="J53" s="64"/>
      <c r="K53" s="102" t="s">
        <v>2028</v>
      </c>
      <c r="L53" s="114"/>
      <c r="M53" s="1112"/>
    </row>
    <row r="54" spans="1:13" ht="22.5" customHeight="1" x14ac:dyDescent="0.3">
      <c r="B54" s="29">
        <v>30210</v>
      </c>
      <c r="C54" s="38" t="s">
        <v>761</v>
      </c>
      <c r="D54" s="31">
        <v>24</v>
      </c>
      <c r="E54" s="32">
        <v>5</v>
      </c>
      <c r="F54" s="32">
        <v>5</v>
      </c>
      <c r="G54" s="41"/>
      <c r="H54" s="65">
        <f>K54/0.5</f>
        <v>1.78</v>
      </c>
      <c r="I54" s="65">
        <f>K54/0.65</f>
        <v>1.3692307692307693</v>
      </c>
      <c r="J54" s="65"/>
      <c r="K54" s="103">
        <v>0.89</v>
      </c>
      <c r="L54" s="115"/>
      <c r="M54" s="48"/>
    </row>
    <row r="55" spans="1:13" ht="22.5" customHeight="1" x14ac:dyDescent="0.3">
      <c r="B55" s="10">
        <v>30220</v>
      </c>
      <c r="C55" s="13" t="s">
        <v>762</v>
      </c>
      <c r="D55" s="13">
        <v>24</v>
      </c>
      <c r="E55" s="14">
        <v>8</v>
      </c>
      <c r="F55" s="14">
        <v>8</v>
      </c>
      <c r="G55" s="42"/>
      <c r="H55" s="54">
        <f t="shared" ref="H55:H68" si="0">K55/0.5</f>
        <v>3.18</v>
      </c>
      <c r="I55" s="54">
        <f t="shared" ref="I55:I68" si="1">K55/0.65</f>
        <v>2.4461538461538463</v>
      </c>
      <c r="J55" s="54"/>
      <c r="K55" s="104">
        <v>1.59</v>
      </c>
      <c r="L55" s="115"/>
      <c r="M55" s="48"/>
    </row>
    <row r="56" spans="1:13" ht="22.5" customHeight="1" x14ac:dyDescent="0.3">
      <c r="A56" s="861" t="s">
        <v>2021</v>
      </c>
      <c r="B56" s="29" t="s">
        <v>3666</v>
      </c>
      <c r="C56" s="38" t="s">
        <v>4021</v>
      </c>
      <c r="D56" s="31">
        <v>12</v>
      </c>
      <c r="E56" s="32">
        <v>10</v>
      </c>
      <c r="F56" s="32">
        <v>10</v>
      </c>
      <c r="G56" s="41"/>
      <c r="H56" s="65">
        <f t="shared" ref="H56" si="2">K56/0.5</f>
        <v>5</v>
      </c>
      <c r="I56" s="65">
        <f t="shared" ref="I56" si="3">K56/0.65</f>
        <v>3.8461538461538458</v>
      </c>
      <c r="J56" s="65"/>
      <c r="K56" s="103">
        <v>2.5</v>
      </c>
      <c r="L56" s="115"/>
      <c r="M56" s="1111"/>
    </row>
    <row r="57" spans="1:13" ht="22.5" customHeight="1" x14ac:dyDescent="0.3">
      <c r="B57" s="10">
        <v>30224</v>
      </c>
      <c r="C57" s="13" t="s">
        <v>773</v>
      </c>
      <c r="D57" s="13">
        <v>12</v>
      </c>
      <c r="E57" s="14">
        <v>7</v>
      </c>
      <c r="F57" s="14">
        <v>7</v>
      </c>
      <c r="G57" s="42"/>
      <c r="H57" s="54">
        <f t="shared" si="0"/>
        <v>4.78</v>
      </c>
      <c r="I57" s="54">
        <f t="shared" si="1"/>
        <v>3.6769230769230772</v>
      </c>
      <c r="J57" s="54"/>
      <c r="K57" s="104">
        <v>2.39</v>
      </c>
    </row>
    <row r="58" spans="1:13" ht="22.5" customHeight="1" x14ac:dyDescent="0.3">
      <c r="B58" s="29">
        <v>30230</v>
      </c>
      <c r="C58" s="38" t="s">
        <v>768</v>
      </c>
      <c r="D58" s="31">
        <v>12</v>
      </c>
      <c r="E58" s="32">
        <v>10</v>
      </c>
      <c r="F58" s="32">
        <v>10</v>
      </c>
      <c r="G58" s="41"/>
      <c r="H58" s="65">
        <f t="shared" si="0"/>
        <v>8</v>
      </c>
      <c r="I58" s="65">
        <f t="shared" si="1"/>
        <v>6.1538461538461533</v>
      </c>
      <c r="J58" s="65"/>
      <c r="K58" s="103">
        <v>4</v>
      </c>
    </row>
    <row r="59" spans="1:13" ht="22.5" customHeight="1" x14ac:dyDescent="0.3">
      <c r="B59" s="10">
        <v>30234</v>
      </c>
      <c r="C59" s="13" t="s">
        <v>769</v>
      </c>
      <c r="D59" s="13">
        <v>12</v>
      </c>
      <c r="E59" s="14">
        <v>13</v>
      </c>
      <c r="F59" s="14">
        <v>43</v>
      </c>
      <c r="G59" s="42"/>
      <c r="H59" s="54">
        <f t="shared" si="0"/>
        <v>9.08</v>
      </c>
      <c r="I59" s="54">
        <f t="shared" si="1"/>
        <v>6.9846153846153847</v>
      </c>
      <c r="J59" s="54"/>
      <c r="K59" s="104">
        <v>4.54</v>
      </c>
    </row>
    <row r="60" spans="1:13" ht="22.5" customHeight="1" x14ac:dyDescent="0.3">
      <c r="B60" s="29">
        <v>30235</v>
      </c>
      <c r="C60" s="38" t="s">
        <v>770</v>
      </c>
      <c r="D60" s="31">
        <v>6</v>
      </c>
      <c r="E60" s="32">
        <v>9</v>
      </c>
      <c r="F60" s="32">
        <v>36</v>
      </c>
      <c r="G60" s="41"/>
      <c r="H60" s="65">
        <f t="shared" si="0"/>
        <v>12.32</v>
      </c>
      <c r="I60" s="65">
        <f t="shared" si="1"/>
        <v>9.476923076923077</v>
      </c>
      <c r="J60" s="65"/>
      <c r="K60" s="103">
        <v>6.16</v>
      </c>
    </row>
    <row r="61" spans="1:13" ht="22.5" customHeight="1" x14ac:dyDescent="0.3">
      <c r="B61" s="10">
        <v>30239</v>
      </c>
      <c r="C61" s="13" t="s">
        <v>758</v>
      </c>
      <c r="D61" s="13">
        <v>6</v>
      </c>
      <c r="E61" s="14">
        <v>9</v>
      </c>
      <c r="F61" s="14">
        <v>9</v>
      </c>
      <c r="G61" s="42"/>
      <c r="H61" s="54">
        <f t="shared" si="0"/>
        <v>13.26</v>
      </c>
      <c r="I61" s="54">
        <f t="shared" si="1"/>
        <v>10.199999999999999</v>
      </c>
      <c r="J61" s="54"/>
      <c r="K61" s="104">
        <v>6.63</v>
      </c>
    </row>
    <row r="62" spans="1:13" ht="22.5" customHeight="1" x14ac:dyDescent="0.3">
      <c r="B62" s="29">
        <v>30240</v>
      </c>
      <c r="C62" s="38" t="s">
        <v>759</v>
      </c>
      <c r="D62" s="31">
        <v>12</v>
      </c>
      <c r="E62" s="32">
        <v>24</v>
      </c>
      <c r="F62" s="32">
        <v>65</v>
      </c>
      <c r="G62" s="41"/>
      <c r="H62" s="65">
        <f t="shared" si="0"/>
        <v>15.74</v>
      </c>
      <c r="I62" s="65">
        <f t="shared" si="1"/>
        <v>12.107692307692307</v>
      </c>
      <c r="J62" s="65"/>
      <c r="K62" s="103">
        <v>7.87</v>
      </c>
    </row>
    <row r="63" spans="1:13" ht="22.5" customHeight="1" x14ac:dyDescent="0.3">
      <c r="B63" s="10">
        <v>30250</v>
      </c>
      <c r="C63" s="13" t="s">
        <v>764</v>
      </c>
      <c r="D63" s="13">
        <v>6</v>
      </c>
      <c r="E63" s="14">
        <v>20</v>
      </c>
      <c r="F63" s="14">
        <v>65</v>
      </c>
      <c r="G63" s="42"/>
      <c r="H63" s="54">
        <f t="shared" si="0"/>
        <v>22.1</v>
      </c>
      <c r="I63" s="54">
        <f t="shared" si="1"/>
        <v>17</v>
      </c>
      <c r="J63" s="54"/>
      <c r="K63" s="104">
        <v>11.05</v>
      </c>
    </row>
    <row r="64" spans="1:13" ht="22.5" customHeight="1" x14ac:dyDescent="0.3">
      <c r="B64" s="29">
        <v>30255</v>
      </c>
      <c r="C64" s="38" t="s">
        <v>765</v>
      </c>
      <c r="D64" s="31">
        <v>6</v>
      </c>
      <c r="E64" s="32">
        <v>12</v>
      </c>
      <c r="F64" s="32">
        <v>35</v>
      </c>
      <c r="G64" s="41"/>
      <c r="H64" s="65">
        <f t="shared" si="0"/>
        <v>18.399999999999999</v>
      </c>
      <c r="I64" s="65">
        <f t="shared" si="1"/>
        <v>14.153846153846152</v>
      </c>
      <c r="J64" s="65"/>
      <c r="K64" s="103">
        <v>9.1999999999999993</v>
      </c>
    </row>
    <row r="65" spans="1:13" s="40" customFormat="1" ht="22.5" customHeight="1" x14ac:dyDescent="0.3">
      <c r="B65" s="10" t="s">
        <v>744</v>
      </c>
      <c r="C65" s="13" t="s">
        <v>755</v>
      </c>
      <c r="D65" s="13">
        <v>6</v>
      </c>
      <c r="E65" s="14">
        <v>16</v>
      </c>
      <c r="F65" s="14">
        <v>79</v>
      </c>
      <c r="G65" s="42"/>
      <c r="H65" s="54">
        <f t="shared" si="0"/>
        <v>36.36</v>
      </c>
      <c r="I65" s="54">
        <f t="shared" si="1"/>
        <v>27.969230769230769</v>
      </c>
      <c r="J65" s="54"/>
      <c r="K65" s="104">
        <v>18.18</v>
      </c>
    </row>
    <row r="66" spans="1:13" ht="22.5" customHeight="1" x14ac:dyDescent="0.3">
      <c r="B66" s="29">
        <v>30265</v>
      </c>
      <c r="C66" s="38" t="s">
        <v>756</v>
      </c>
      <c r="D66" s="31">
        <v>6</v>
      </c>
      <c r="E66" s="32">
        <v>17</v>
      </c>
      <c r="F66" s="32">
        <v>50</v>
      </c>
      <c r="G66" s="41"/>
      <c r="H66" s="65">
        <f t="shared" si="0"/>
        <v>26.34</v>
      </c>
      <c r="I66" s="65">
        <f t="shared" si="1"/>
        <v>20.261538461538461</v>
      </c>
      <c r="J66" s="65"/>
      <c r="K66" s="103">
        <v>13.17</v>
      </c>
    </row>
    <row r="67" spans="1:13" ht="22.5" customHeight="1" x14ac:dyDescent="0.3">
      <c r="B67" s="10">
        <v>30270</v>
      </c>
      <c r="C67" s="13" t="s">
        <v>757</v>
      </c>
      <c r="D67" s="13">
        <v>3</v>
      </c>
      <c r="E67" s="14">
        <v>14</v>
      </c>
      <c r="F67" s="14">
        <v>64</v>
      </c>
      <c r="G67" s="42"/>
      <c r="H67" s="54">
        <f t="shared" si="0"/>
        <v>39.840000000000003</v>
      </c>
      <c r="I67" s="54">
        <f t="shared" si="1"/>
        <v>30.646153846153847</v>
      </c>
      <c r="J67" s="54"/>
      <c r="K67" s="104">
        <v>19.920000000000002</v>
      </c>
    </row>
    <row r="68" spans="1:13" ht="22.5" customHeight="1" x14ac:dyDescent="0.3">
      <c r="B68" s="34" t="s">
        <v>780</v>
      </c>
      <c r="C68" s="248" t="s">
        <v>781</v>
      </c>
      <c r="D68" s="35">
        <v>4</v>
      </c>
      <c r="E68" s="36">
        <v>12</v>
      </c>
      <c r="F68" s="36">
        <v>38</v>
      </c>
      <c r="G68" s="304"/>
      <c r="H68" s="305">
        <f t="shared" si="0"/>
        <v>23.02</v>
      </c>
      <c r="I68" s="305">
        <f t="shared" si="1"/>
        <v>17.707692307692305</v>
      </c>
      <c r="J68" s="305"/>
      <c r="K68" s="1110">
        <v>11.51</v>
      </c>
    </row>
    <row r="69" spans="1:13" ht="18.95" customHeight="1" x14ac:dyDescent="0.3">
      <c r="A69" s="8"/>
      <c r="B69" s="15" t="s">
        <v>777</v>
      </c>
      <c r="C69" s="16"/>
      <c r="D69" s="28"/>
      <c r="E69" s="28"/>
      <c r="F69" s="28"/>
      <c r="G69" s="47"/>
      <c r="H69" s="47"/>
      <c r="I69" s="47"/>
      <c r="J69" s="47"/>
      <c r="K69" s="279"/>
    </row>
    <row r="70" spans="1:13" ht="22.5" customHeight="1" x14ac:dyDescent="0.3">
      <c r="A70" s="8"/>
      <c r="B70" s="15" t="s">
        <v>2772</v>
      </c>
      <c r="C70" s="16"/>
      <c r="D70" s="28"/>
      <c r="E70" s="28"/>
      <c r="F70" s="28"/>
      <c r="G70" s="47"/>
      <c r="H70" s="47"/>
      <c r="I70" s="47"/>
      <c r="J70" s="47"/>
      <c r="K70" s="279"/>
    </row>
    <row r="71" spans="1:13" ht="22.5" customHeight="1" x14ac:dyDescent="0.3">
      <c r="A71" s="8"/>
      <c r="B71" s="226"/>
      <c r="C71" s="12"/>
      <c r="D71" s="197"/>
      <c r="E71" s="14"/>
      <c r="F71" s="14"/>
      <c r="G71" s="11"/>
      <c r="H71" s="11"/>
      <c r="I71" s="11"/>
      <c r="J71" s="11"/>
      <c r="K71" s="119"/>
    </row>
    <row r="72" spans="1:13" ht="30" x14ac:dyDescent="0.4">
      <c r="B72" s="918" t="s">
        <v>2114</v>
      </c>
      <c r="C72" s="919"/>
      <c r="D72" s="919"/>
      <c r="E72" s="919"/>
      <c r="F72" s="919"/>
      <c r="G72" s="919"/>
      <c r="H72" s="919"/>
      <c r="I72" s="1119" t="s">
        <v>774</v>
      </c>
      <c r="J72" s="919"/>
      <c r="K72" s="1120"/>
    </row>
    <row r="73" spans="1:13" ht="22.5" customHeight="1" x14ac:dyDescent="0.2">
      <c r="B73" s="60" t="s">
        <v>766</v>
      </c>
      <c r="C73" s="58" t="s">
        <v>767</v>
      </c>
      <c r="D73" s="61" t="s">
        <v>1563</v>
      </c>
      <c r="E73" s="62" t="s">
        <v>2592</v>
      </c>
      <c r="F73" s="62" t="s">
        <v>2579</v>
      </c>
      <c r="G73" s="59"/>
      <c r="H73" s="64" t="s">
        <v>760</v>
      </c>
      <c r="I73" s="64" t="s">
        <v>779</v>
      </c>
      <c r="J73" s="64"/>
      <c r="K73" s="102" t="s">
        <v>2028</v>
      </c>
    </row>
    <row r="74" spans="1:13" ht="20.25" x14ac:dyDescent="0.3">
      <c r="B74" s="29" t="s">
        <v>2115</v>
      </c>
      <c r="C74" s="38" t="s">
        <v>761</v>
      </c>
      <c r="D74" s="31">
        <v>24</v>
      </c>
      <c r="E74" s="32">
        <v>5</v>
      </c>
      <c r="F74" s="32">
        <v>5</v>
      </c>
      <c r="G74" s="41"/>
      <c r="H74" s="65">
        <f>K74/0.5</f>
        <v>2.04</v>
      </c>
      <c r="I74" s="65">
        <f>K74/0.65</f>
        <v>1.5692307692307692</v>
      </c>
      <c r="J74" s="65"/>
      <c r="K74" s="103">
        <v>1.02</v>
      </c>
    </row>
    <row r="75" spans="1:13" ht="22.5" customHeight="1" x14ac:dyDescent="0.3">
      <c r="B75" s="10" t="s">
        <v>2116</v>
      </c>
      <c r="C75" s="13" t="s">
        <v>762</v>
      </c>
      <c r="D75" s="13">
        <v>24</v>
      </c>
      <c r="E75" s="14">
        <v>8</v>
      </c>
      <c r="F75" s="14">
        <v>8</v>
      </c>
      <c r="G75" s="42"/>
      <c r="H75" s="54">
        <f t="shared" ref="H75:H88" si="4">K75/0.5</f>
        <v>3.66</v>
      </c>
      <c r="I75" s="54">
        <f t="shared" ref="I75:I88" si="5">K75/0.65</f>
        <v>2.8153846153846156</v>
      </c>
      <c r="J75" s="54"/>
      <c r="K75" s="104">
        <v>1.83</v>
      </c>
    </row>
    <row r="76" spans="1:13" ht="22.5" customHeight="1" x14ac:dyDescent="0.3">
      <c r="A76" s="861" t="s">
        <v>2021</v>
      </c>
      <c r="B76" s="29" t="s">
        <v>3667</v>
      </c>
      <c r="C76" s="38" t="s">
        <v>3911</v>
      </c>
      <c r="D76" s="31">
        <v>12</v>
      </c>
      <c r="E76" s="32">
        <v>10</v>
      </c>
      <c r="F76" s="32">
        <v>10</v>
      </c>
      <c r="G76" s="41"/>
      <c r="H76" s="65">
        <f t="shared" ref="H76" si="6">K76/0.5</f>
        <v>5.76</v>
      </c>
      <c r="I76" s="65">
        <f t="shared" ref="I76" si="7">K76/0.65</f>
        <v>4.4307692307692301</v>
      </c>
      <c r="J76" s="65"/>
      <c r="K76" s="103">
        <v>2.88</v>
      </c>
      <c r="L76" s="40"/>
      <c r="M76" s="115"/>
    </row>
    <row r="77" spans="1:13" ht="22.5" customHeight="1" x14ac:dyDescent="0.3">
      <c r="B77" s="10" t="s">
        <v>2117</v>
      </c>
      <c r="C77" s="13" t="s">
        <v>773</v>
      </c>
      <c r="D77" s="13">
        <v>12</v>
      </c>
      <c r="E77" s="14">
        <v>7</v>
      </c>
      <c r="F77" s="14">
        <v>7</v>
      </c>
      <c r="G77" s="42"/>
      <c r="H77" s="54">
        <f t="shared" si="4"/>
        <v>5.5</v>
      </c>
      <c r="I77" s="54">
        <f t="shared" si="5"/>
        <v>4.2307692307692308</v>
      </c>
      <c r="J77" s="54"/>
      <c r="K77" s="104">
        <v>2.75</v>
      </c>
    </row>
    <row r="78" spans="1:13" ht="22.5" customHeight="1" x14ac:dyDescent="0.3">
      <c r="B78" s="29" t="s">
        <v>2118</v>
      </c>
      <c r="C78" s="38" t="s">
        <v>768</v>
      </c>
      <c r="D78" s="31">
        <v>12</v>
      </c>
      <c r="E78" s="32">
        <v>10</v>
      </c>
      <c r="F78" s="32">
        <v>10</v>
      </c>
      <c r="G78" s="41"/>
      <c r="H78" s="65">
        <f t="shared" si="4"/>
        <v>9.1999999999999993</v>
      </c>
      <c r="I78" s="65">
        <f t="shared" si="5"/>
        <v>7.0769230769230758</v>
      </c>
      <c r="J78" s="65"/>
      <c r="K78" s="103">
        <v>4.5999999999999996</v>
      </c>
    </row>
    <row r="79" spans="1:13" ht="22.5" customHeight="1" x14ac:dyDescent="0.3">
      <c r="B79" s="10" t="s">
        <v>2119</v>
      </c>
      <c r="C79" s="13" t="s">
        <v>769</v>
      </c>
      <c r="D79" s="13">
        <v>12</v>
      </c>
      <c r="E79" s="14">
        <v>13</v>
      </c>
      <c r="F79" s="14">
        <v>43</v>
      </c>
      <c r="G79" s="42"/>
      <c r="H79" s="54">
        <f t="shared" si="4"/>
        <v>10.46</v>
      </c>
      <c r="I79" s="54">
        <f t="shared" si="5"/>
        <v>8.046153846153846</v>
      </c>
      <c r="J79" s="54"/>
      <c r="K79" s="104">
        <v>5.23</v>
      </c>
    </row>
    <row r="80" spans="1:13" ht="22.5" customHeight="1" x14ac:dyDescent="0.3">
      <c r="B80" s="29" t="s">
        <v>2120</v>
      </c>
      <c r="C80" s="38" t="s">
        <v>770</v>
      </c>
      <c r="D80" s="31">
        <v>6</v>
      </c>
      <c r="E80" s="32">
        <v>9</v>
      </c>
      <c r="F80" s="32">
        <v>36</v>
      </c>
      <c r="G80" s="41"/>
      <c r="H80" s="65">
        <f t="shared" si="4"/>
        <v>14.16</v>
      </c>
      <c r="I80" s="65">
        <f t="shared" si="5"/>
        <v>10.892307692307693</v>
      </c>
      <c r="J80" s="65"/>
      <c r="K80" s="103">
        <v>7.08</v>
      </c>
    </row>
    <row r="81" spans="1:11" ht="22.5" customHeight="1" x14ac:dyDescent="0.3">
      <c r="B81" s="10" t="s">
        <v>2121</v>
      </c>
      <c r="C81" s="13" t="s">
        <v>758</v>
      </c>
      <c r="D81" s="13">
        <v>6</v>
      </c>
      <c r="E81" s="14">
        <v>9</v>
      </c>
      <c r="F81" s="14">
        <v>9</v>
      </c>
      <c r="G81" s="42"/>
      <c r="H81" s="54">
        <f t="shared" si="4"/>
        <v>15.26</v>
      </c>
      <c r="I81" s="54">
        <f t="shared" si="5"/>
        <v>11.738461538461538</v>
      </c>
      <c r="J81" s="54"/>
      <c r="K81" s="104">
        <v>7.63</v>
      </c>
    </row>
    <row r="82" spans="1:11" ht="22.5" customHeight="1" x14ac:dyDescent="0.3">
      <c r="B82" s="29" t="s">
        <v>2122</v>
      </c>
      <c r="C82" s="38" t="s">
        <v>759</v>
      </c>
      <c r="D82" s="31">
        <v>12</v>
      </c>
      <c r="E82" s="32">
        <v>24</v>
      </c>
      <c r="F82" s="32">
        <v>65</v>
      </c>
      <c r="G82" s="41"/>
      <c r="H82" s="65">
        <f t="shared" si="4"/>
        <v>18.100000000000001</v>
      </c>
      <c r="I82" s="65">
        <f t="shared" si="5"/>
        <v>13.923076923076923</v>
      </c>
      <c r="J82" s="65"/>
      <c r="K82" s="103">
        <v>9.0500000000000007</v>
      </c>
    </row>
    <row r="83" spans="1:11" ht="22.5" customHeight="1" x14ac:dyDescent="0.3">
      <c r="B83" s="10" t="s">
        <v>2123</v>
      </c>
      <c r="C83" s="13" t="s">
        <v>764</v>
      </c>
      <c r="D83" s="13">
        <v>6</v>
      </c>
      <c r="E83" s="14">
        <v>20</v>
      </c>
      <c r="F83" s="14">
        <v>65</v>
      </c>
      <c r="G83" s="42"/>
      <c r="H83" s="54">
        <f t="shared" si="4"/>
        <v>25.42</v>
      </c>
      <c r="I83" s="54">
        <f t="shared" si="5"/>
        <v>19.553846153846155</v>
      </c>
      <c r="J83" s="54"/>
      <c r="K83" s="104">
        <v>12.71</v>
      </c>
    </row>
    <row r="84" spans="1:11" ht="22.5" customHeight="1" x14ac:dyDescent="0.3">
      <c r="B84" s="29" t="s">
        <v>2124</v>
      </c>
      <c r="C84" s="38" t="s">
        <v>765</v>
      </c>
      <c r="D84" s="31">
        <v>6</v>
      </c>
      <c r="E84" s="32">
        <v>12</v>
      </c>
      <c r="F84" s="32">
        <v>35</v>
      </c>
      <c r="G84" s="41"/>
      <c r="H84" s="65">
        <f t="shared" si="4"/>
        <v>21.16</v>
      </c>
      <c r="I84" s="65">
        <f t="shared" si="5"/>
        <v>16.276923076923076</v>
      </c>
      <c r="J84" s="65"/>
      <c r="K84" s="103">
        <v>10.58</v>
      </c>
    </row>
    <row r="85" spans="1:11" s="40" customFormat="1" ht="22.5" customHeight="1" x14ac:dyDescent="0.3">
      <c r="A85" s="4"/>
      <c r="B85" s="10" t="s">
        <v>2125</v>
      </c>
      <c r="C85" s="13" t="s">
        <v>755</v>
      </c>
      <c r="D85" s="13">
        <v>6</v>
      </c>
      <c r="E85" s="14">
        <v>16</v>
      </c>
      <c r="F85" s="14">
        <v>79</v>
      </c>
      <c r="G85" s="42"/>
      <c r="H85" s="54">
        <f t="shared" si="4"/>
        <v>41.84</v>
      </c>
      <c r="I85" s="54">
        <f t="shared" si="5"/>
        <v>32.184615384615384</v>
      </c>
      <c r="J85" s="54"/>
      <c r="K85" s="104">
        <v>20.92</v>
      </c>
    </row>
    <row r="86" spans="1:11" s="40" customFormat="1" ht="22.5" customHeight="1" x14ac:dyDescent="0.3">
      <c r="A86" s="4"/>
      <c r="B86" s="29" t="s">
        <v>2126</v>
      </c>
      <c r="C86" s="38" t="s">
        <v>756</v>
      </c>
      <c r="D86" s="31">
        <v>6</v>
      </c>
      <c r="E86" s="32">
        <v>17</v>
      </c>
      <c r="F86" s="32">
        <v>50</v>
      </c>
      <c r="G86" s="41"/>
      <c r="H86" s="65">
        <f t="shared" si="4"/>
        <v>30.28</v>
      </c>
      <c r="I86" s="65">
        <f t="shared" si="5"/>
        <v>23.292307692307691</v>
      </c>
      <c r="J86" s="65"/>
      <c r="K86" s="103">
        <v>15.14</v>
      </c>
    </row>
    <row r="87" spans="1:11" s="40" customFormat="1" ht="22.5" customHeight="1" x14ac:dyDescent="0.3">
      <c r="A87" s="4"/>
      <c r="B87" s="10" t="s">
        <v>2127</v>
      </c>
      <c r="C87" s="13" t="s">
        <v>757</v>
      </c>
      <c r="D87" s="13">
        <v>3</v>
      </c>
      <c r="E87" s="14">
        <v>14</v>
      </c>
      <c r="F87" s="14">
        <v>64</v>
      </c>
      <c r="G87" s="42"/>
      <c r="H87" s="54">
        <f t="shared" si="4"/>
        <v>45.82</v>
      </c>
      <c r="I87" s="54">
        <f t="shared" si="5"/>
        <v>35.246153846153845</v>
      </c>
      <c r="J87" s="54"/>
      <c r="K87" s="104">
        <v>22.91</v>
      </c>
    </row>
    <row r="88" spans="1:11" s="40" customFormat="1" ht="22.5" customHeight="1" x14ac:dyDescent="0.3">
      <c r="A88" s="4"/>
      <c r="B88" s="34" t="s">
        <v>2128</v>
      </c>
      <c r="C88" s="248" t="s">
        <v>781</v>
      </c>
      <c r="D88" s="35">
        <v>4</v>
      </c>
      <c r="E88" s="36">
        <v>12</v>
      </c>
      <c r="F88" s="36">
        <v>38</v>
      </c>
      <c r="G88" s="304"/>
      <c r="H88" s="305">
        <f t="shared" si="4"/>
        <v>26.48</v>
      </c>
      <c r="I88" s="305">
        <f t="shared" si="5"/>
        <v>20.369230769230768</v>
      </c>
      <c r="J88" s="305"/>
      <c r="K88" s="1110">
        <v>13.24</v>
      </c>
    </row>
    <row r="89" spans="1:11" s="40" customFormat="1" ht="20.25" x14ac:dyDescent="0.3">
      <c r="A89" s="4"/>
      <c r="B89" s="15" t="s">
        <v>777</v>
      </c>
      <c r="C89" s="16"/>
      <c r="D89" s="28"/>
      <c r="E89" s="28"/>
      <c r="F89" s="28"/>
      <c r="G89" s="47"/>
      <c r="H89" s="47"/>
      <c r="I89" s="47"/>
      <c r="J89" s="47"/>
      <c r="K89" s="279"/>
    </row>
    <row r="90" spans="1:11" ht="20.25" x14ac:dyDescent="0.3">
      <c r="B90" s="15" t="s">
        <v>750</v>
      </c>
      <c r="C90" s="16"/>
      <c r="D90" s="28"/>
      <c r="E90" s="28"/>
      <c r="F90" s="28"/>
      <c r="G90" s="47"/>
      <c r="H90" s="47"/>
      <c r="I90" s="47"/>
      <c r="J90" s="47"/>
      <c r="K90" s="279"/>
    </row>
    <row r="91" spans="1:11" ht="20.25" x14ac:dyDescent="0.3">
      <c r="A91" s="8"/>
      <c r="B91" s="67"/>
      <c r="C91" s="12"/>
      <c r="D91" s="197"/>
      <c r="E91" s="14"/>
      <c r="F91" s="14"/>
      <c r="G91" s="11"/>
      <c r="H91" s="11"/>
      <c r="I91" s="11"/>
      <c r="J91" s="11"/>
      <c r="K91" s="119"/>
    </row>
    <row r="92" spans="1:11" s="57" customFormat="1" ht="30" x14ac:dyDescent="0.4">
      <c r="A92" s="8"/>
      <c r="B92" s="918" t="s">
        <v>144</v>
      </c>
      <c r="C92" s="920"/>
      <c r="D92" s="1121"/>
      <c r="E92" s="1118"/>
      <c r="F92" s="1118"/>
      <c r="G92" s="1122"/>
      <c r="H92" s="1122"/>
      <c r="I92" s="1119" t="s">
        <v>774</v>
      </c>
      <c r="J92" s="1122"/>
      <c r="K92" s="1123"/>
    </row>
    <row r="93" spans="1:11" ht="22.5" customHeight="1" x14ac:dyDescent="0.3">
      <c r="A93" s="8"/>
      <c r="B93" s="60" t="s">
        <v>766</v>
      </c>
      <c r="C93" s="58" t="s">
        <v>767</v>
      </c>
      <c r="D93" s="61" t="s">
        <v>1563</v>
      </c>
      <c r="E93" s="62" t="s">
        <v>2590</v>
      </c>
      <c r="F93" s="62" t="s">
        <v>2579</v>
      </c>
      <c r="G93" s="59"/>
      <c r="H93" s="64" t="s">
        <v>760</v>
      </c>
      <c r="I93" s="64" t="s">
        <v>779</v>
      </c>
      <c r="J93" s="64"/>
      <c r="K93" s="102" t="s">
        <v>2028</v>
      </c>
    </row>
    <row r="94" spans="1:11" ht="22.5" customHeight="1" x14ac:dyDescent="0.3">
      <c r="B94" s="29">
        <v>30210</v>
      </c>
      <c r="C94" s="38" t="s">
        <v>761</v>
      </c>
      <c r="D94" s="31">
        <v>24</v>
      </c>
      <c r="E94" s="32">
        <v>5</v>
      </c>
      <c r="F94" s="32">
        <v>5</v>
      </c>
      <c r="G94" s="41"/>
      <c r="H94" s="65">
        <f>K94/0.5</f>
        <v>1.78</v>
      </c>
      <c r="I94" s="65">
        <f>K94/0.65</f>
        <v>1.3692307692307693</v>
      </c>
      <c r="J94" s="65"/>
      <c r="K94" s="103">
        <v>0.89</v>
      </c>
    </row>
    <row r="95" spans="1:11" ht="22.5" customHeight="1" x14ac:dyDescent="0.3">
      <c r="B95" s="10">
        <v>30220</v>
      </c>
      <c r="C95" s="13" t="s">
        <v>762</v>
      </c>
      <c r="D95" s="13">
        <v>24</v>
      </c>
      <c r="E95" s="14">
        <v>8</v>
      </c>
      <c r="F95" s="14">
        <v>8</v>
      </c>
      <c r="G95" s="42"/>
      <c r="H95" s="54">
        <f t="shared" ref="H95:H102" si="8">K95/0.5</f>
        <v>3.18</v>
      </c>
      <c r="I95" s="54">
        <f t="shared" ref="I95:I102" si="9">K95/0.65</f>
        <v>2.4461538461538463</v>
      </c>
      <c r="J95" s="54"/>
      <c r="K95" s="104">
        <v>1.59</v>
      </c>
    </row>
    <row r="96" spans="1:11" ht="22.5" customHeight="1" x14ac:dyDescent="0.3">
      <c r="B96" s="29">
        <v>30224</v>
      </c>
      <c r="C96" s="38" t="s">
        <v>773</v>
      </c>
      <c r="D96" s="31">
        <v>12</v>
      </c>
      <c r="E96" s="32">
        <v>7</v>
      </c>
      <c r="F96" s="32">
        <v>7</v>
      </c>
      <c r="G96" s="41"/>
      <c r="H96" s="65">
        <f t="shared" si="8"/>
        <v>4.78</v>
      </c>
      <c r="I96" s="65">
        <f t="shared" si="9"/>
        <v>3.6769230769230772</v>
      </c>
      <c r="J96" s="65"/>
      <c r="K96" s="103">
        <v>2.39</v>
      </c>
    </row>
    <row r="97" spans="1:11" ht="22.5" customHeight="1" x14ac:dyDescent="0.3">
      <c r="B97" s="10">
        <v>30230</v>
      </c>
      <c r="C97" s="63" t="s">
        <v>768</v>
      </c>
      <c r="D97" s="13">
        <v>12</v>
      </c>
      <c r="E97" s="14">
        <v>10</v>
      </c>
      <c r="F97" s="14">
        <v>10</v>
      </c>
      <c r="G97" s="42"/>
      <c r="H97" s="54">
        <f t="shared" si="8"/>
        <v>8</v>
      </c>
      <c r="I97" s="54">
        <f t="shared" si="9"/>
        <v>6.1538461538461533</v>
      </c>
      <c r="J97" s="54"/>
      <c r="K97" s="104">
        <v>4</v>
      </c>
    </row>
    <row r="98" spans="1:11" ht="22.5" customHeight="1" x14ac:dyDescent="0.3">
      <c r="B98" s="29">
        <v>30234</v>
      </c>
      <c r="C98" s="38" t="s">
        <v>769</v>
      </c>
      <c r="D98" s="31">
        <v>12</v>
      </c>
      <c r="E98" s="32">
        <v>13</v>
      </c>
      <c r="F98" s="32">
        <v>43</v>
      </c>
      <c r="G98" s="41"/>
      <c r="H98" s="65">
        <f t="shared" si="8"/>
        <v>9.08</v>
      </c>
      <c r="I98" s="65">
        <f t="shared" si="9"/>
        <v>6.9846153846153847</v>
      </c>
      <c r="J98" s="65"/>
      <c r="K98" s="103">
        <v>4.54</v>
      </c>
    </row>
    <row r="99" spans="1:11" ht="22.5" customHeight="1" x14ac:dyDescent="0.3">
      <c r="B99" s="10">
        <v>30235</v>
      </c>
      <c r="C99" s="63" t="s">
        <v>770</v>
      </c>
      <c r="D99" s="13">
        <v>6</v>
      </c>
      <c r="E99" s="14">
        <v>9</v>
      </c>
      <c r="F99" s="14">
        <v>36</v>
      </c>
      <c r="G99" s="42"/>
      <c r="H99" s="54">
        <f t="shared" si="8"/>
        <v>12.32</v>
      </c>
      <c r="I99" s="54">
        <f t="shared" si="9"/>
        <v>9.476923076923077</v>
      </c>
      <c r="J99" s="54"/>
      <c r="K99" s="104">
        <v>6.16</v>
      </c>
    </row>
    <row r="100" spans="1:11" ht="22.5" customHeight="1" x14ac:dyDescent="0.3">
      <c r="B100" s="29">
        <v>30239</v>
      </c>
      <c r="C100" s="38" t="s">
        <v>758</v>
      </c>
      <c r="D100" s="31">
        <v>6</v>
      </c>
      <c r="E100" s="32">
        <v>9</v>
      </c>
      <c r="F100" s="32">
        <v>9</v>
      </c>
      <c r="G100" s="41"/>
      <c r="H100" s="65">
        <f t="shared" si="8"/>
        <v>13.26</v>
      </c>
      <c r="I100" s="65">
        <f t="shared" si="9"/>
        <v>10.199999999999999</v>
      </c>
      <c r="J100" s="65"/>
      <c r="K100" s="103">
        <v>6.63</v>
      </c>
    </row>
    <row r="101" spans="1:11" ht="22.5" customHeight="1" x14ac:dyDescent="0.3">
      <c r="B101" s="10">
        <v>30240</v>
      </c>
      <c r="C101" s="63" t="s">
        <v>759</v>
      </c>
      <c r="D101" s="13">
        <v>12</v>
      </c>
      <c r="E101" s="14">
        <v>24</v>
      </c>
      <c r="F101" s="14">
        <v>65</v>
      </c>
      <c r="G101" s="42"/>
      <c r="H101" s="54">
        <f t="shared" si="8"/>
        <v>15.74</v>
      </c>
      <c r="I101" s="54">
        <f t="shared" si="9"/>
        <v>12.107692307692307</v>
      </c>
      <c r="J101" s="54"/>
      <c r="K101" s="104">
        <v>7.87</v>
      </c>
    </row>
    <row r="102" spans="1:11" ht="22.5" customHeight="1" x14ac:dyDescent="0.3">
      <c r="B102" s="34">
        <v>30250</v>
      </c>
      <c r="C102" s="248" t="s">
        <v>764</v>
      </c>
      <c r="D102" s="35">
        <v>6</v>
      </c>
      <c r="E102" s="36">
        <v>20</v>
      </c>
      <c r="F102" s="36">
        <v>65</v>
      </c>
      <c r="G102" s="304"/>
      <c r="H102" s="305">
        <f t="shared" si="8"/>
        <v>22.1</v>
      </c>
      <c r="I102" s="305">
        <f t="shared" si="9"/>
        <v>17</v>
      </c>
      <c r="J102" s="305"/>
      <c r="K102" s="1110">
        <v>11.05</v>
      </c>
    </row>
    <row r="103" spans="1:11" ht="22.5" customHeight="1" x14ac:dyDescent="0.3">
      <c r="A103" s="40"/>
      <c r="B103" s="15" t="s">
        <v>777</v>
      </c>
      <c r="C103" s="70"/>
      <c r="D103" s="27"/>
      <c r="E103" s="28"/>
      <c r="F103" s="28"/>
      <c r="G103" s="43"/>
      <c r="H103" s="66"/>
      <c r="I103" s="66"/>
      <c r="J103" s="66"/>
      <c r="K103" s="115"/>
    </row>
    <row r="104" spans="1:11" ht="20.25" x14ac:dyDescent="0.3">
      <c r="A104" s="40"/>
      <c r="B104" s="15" t="s">
        <v>3686</v>
      </c>
      <c r="C104" s="70"/>
      <c r="D104" s="27"/>
      <c r="E104" s="28"/>
      <c r="F104" s="28"/>
      <c r="G104" s="43"/>
      <c r="H104" s="66"/>
      <c r="I104" s="66"/>
      <c r="J104" s="66"/>
      <c r="K104" s="115"/>
    </row>
    <row r="105" spans="1:11" ht="20.25" x14ac:dyDescent="0.3">
      <c r="A105" s="40"/>
      <c r="B105" s="15"/>
      <c r="C105" s="70"/>
      <c r="D105" s="27"/>
      <c r="E105" s="28"/>
      <c r="F105" s="28"/>
      <c r="G105" s="43"/>
      <c r="H105" s="66"/>
      <c r="I105" s="66"/>
      <c r="J105" s="66"/>
      <c r="K105" s="115"/>
    </row>
    <row r="106" spans="1:11" ht="24.95" customHeight="1" x14ac:dyDescent="0.4">
      <c r="B106" s="918" t="s">
        <v>3687</v>
      </c>
      <c r="C106" s="920"/>
      <c r="D106" s="938"/>
      <c r="E106" s="1118"/>
      <c r="F106" s="1118"/>
      <c r="G106" s="1122"/>
      <c r="H106" s="1122"/>
      <c r="I106" s="1119" t="s">
        <v>774</v>
      </c>
      <c r="J106" s="1122"/>
      <c r="K106" s="1123"/>
    </row>
    <row r="107" spans="1:11" ht="22.5" customHeight="1" x14ac:dyDescent="0.2">
      <c r="B107" s="60" t="s">
        <v>766</v>
      </c>
      <c r="C107" s="58" t="s">
        <v>767</v>
      </c>
      <c r="D107" s="61" t="s">
        <v>1563</v>
      </c>
      <c r="E107" s="62" t="s">
        <v>2592</v>
      </c>
      <c r="F107" s="62" t="s">
        <v>2579</v>
      </c>
      <c r="G107" s="59"/>
      <c r="H107" s="64" t="s">
        <v>760</v>
      </c>
      <c r="I107" s="64" t="s">
        <v>779</v>
      </c>
      <c r="J107" s="64"/>
      <c r="K107" s="102" t="s">
        <v>2028</v>
      </c>
    </row>
    <row r="108" spans="1:11" ht="22.5" customHeight="1" x14ac:dyDescent="0.3">
      <c r="B108" s="93" t="s">
        <v>786</v>
      </c>
      <c r="C108" s="38" t="s">
        <v>761</v>
      </c>
      <c r="D108" s="51">
        <v>24</v>
      </c>
      <c r="E108" s="51">
        <v>5</v>
      </c>
      <c r="F108" s="51" t="s">
        <v>787</v>
      </c>
      <c r="G108" s="91"/>
      <c r="H108" s="83">
        <f t="shared" ref="H108:H114" si="10">K108/0.5</f>
        <v>1.78</v>
      </c>
      <c r="I108" s="83">
        <f t="shared" ref="I108:I114" si="11">K108/0.65</f>
        <v>1.3692307692307693</v>
      </c>
      <c r="J108" s="91"/>
      <c r="K108" s="103">
        <v>0.89</v>
      </c>
    </row>
    <row r="109" spans="1:11" ht="22.5" customHeight="1" x14ac:dyDescent="0.3">
      <c r="B109" s="95" t="s">
        <v>788</v>
      </c>
      <c r="C109" s="27" t="s">
        <v>762</v>
      </c>
      <c r="D109" s="75">
        <v>24</v>
      </c>
      <c r="E109" s="50">
        <v>8</v>
      </c>
      <c r="F109" s="50" t="s">
        <v>789</v>
      </c>
      <c r="G109" s="11"/>
      <c r="H109" s="84">
        <f t="shared" si="10"/>
        <v>3.18</v>
      </c>
      <c r="I109" s="84">
        <f t="shared" si="11"/>
        <v>2.4461538461538463</v>
      </c>
      <c r="J109" s="11"/>
      <c r="K109" s="104">
        <v>1.59</v>
      </c>
    </row>
    <row r="110" spans="1:11" ht="20.25" x14ac:dyDescent="0.3">
      <c r="B110" s="93" t="s">
        <v>790</v>
      </c>
      <c r="C110" s="38" t="s">
        <v>768</v>
      </c>
      <c r="D110" s="51">
        <v>12</v>
      </c>
      <c r="E110" s="51">
        <v>10</v>
      </c>
      <c r="F110" s="51" t="s">
        <v>791</v>
      </c>
      <c r="G110" s="91"/>
      <c r="H110" s="83">
        <f t="shared" si="10"/>
        <v>8</v>
      </c>
      <c r="I110" s="83">
        <f t="shared" si="11"/>
        <v>6.1538461538461533</v>
      </c>
      <c r="J110" s="91"/>
      <c r="K110" s="111">
        <v>4</v>
      </c>
    </row>
    <row r="111" spans="1:11" ht="22.5" customHeight="1" x14ac:dyDescent="0.3">
      <c r="A111" s="40"/>
      <c r="B111" s="127" t="s">
        <v>1914</v>
      </c>
      <c r="C111" s="70" t="s">
        <v>769</v>
      </c>
      <c r="D111" s="27">
        <v>12</v>
      </c>
      <c r="E111" s="28">
        <v>13</v>
      </c>
      <c r="F111" s="28">
        <v>43</v>
      </c>
      <c r="G111" s="43"/>
      <c r="H111" s="66">
        <f t="shared" si="10"/>
        <v>9.08</v>
      </c>
      <c r="I111" s="66">
        <f t="shared" si="11"/>
        <v>6.9846153846153847</v>
      </c>
      <c r="J111" s="66"/>
      <c r="K111" s="115">
        <v>4.54</v>
      </c>
    </row>
    <row r="112" spans="1:11" ht="22.5" customHeight="1" x14ac:dyDescent="0.3">
      <c r="A112" s="40"/>
      <c r="B112" s="603" t="s">
        <v>1915</v>
      </c>
      <c r="C112" s="604" t="s">
        <v>758</v>
      </c>
      <c r="D112" s="605">
        <v>6</v>
      </c>
      <c r="E112" s="606">
        <v>9</v>
      </c>
      <c r="F112" s="606">
        <v>9</v>
      </c>
      <c r="G112" s="607"/>
      <c r="H112" s="608">
        <f t="shared" si="10"/>
        <v>13.26</v>
      </c>
      <c r="I112" s="608">
        <f t="shared" si="11"/>
        <v>10.199999999999999</v>
      </c>
      <c r="J112" s="608"/>
      <c r="K112" s="609">
        <v>6.63</v>
      </c>
    </row>
    <row r="113" spans="1:11" ht="22.5" customHeight="1" x14ac:dyDescent="0.3">
      <c r="B113" s="95" t="s">
        <v>792</v>
      </c>
      <c r="C113" s="70" t="s">
        <v>759</v>
      </c>
      <c r="D113" s="75">
        <v>12</v>
      </c>
      <c r="E113" s="50">
        <v>24</v>
      </c>
      <c r="F113" s="50" t="s">
        <v>961</v>
      </c>
      <c r="G113" s="11"/>
      <c r="H113" s="84">
        <f t="shared" si="10"/>
        <v>15.74</v>
      </c>
      <c r="I113" s="84">
        <f t="shared" si="11"/>
        <v>12.107692307692307</v>
      </c>
      <c r="J113" s="11"/>
      <c r="K113" s="112">
        <v>7.87</v>
      </c>
    </row>
    <row r="114" spans="1:11" ht="22.5" customHeight="1" x14ac:dyDescent="0.3">
      <c r="B114" s="96" t="s">
        <v>793</v>
      </c>
      <c r="C114" s="248" t="s">
        <v>764</v>
      </c>
      <c r="D114" s="53">
        <v>6</v>
      </c>
      <c r="E114" s="53">
        <v>20</v>
      </c>
      <c r="F114" s="53" t="s">
        <v>961</v>
      </c>
      <c r="G114" s="99"/>
      <c r="H114" s="88">
        <f t="shared" si="10"/>
        <v>22.1</v>
      </c>
      <c r="I114" s="88">
        <f t="shared" si="11"/>
        <v>17</v>
      </c>
      <c r="J114" s="99"/>
      <c r="K114" s="113">
        <v>11.05</v>
      </c>
    </row>
    <row r="115" spans="1:11" ht="20.25" x14ac:dyDescent="0.3">
      <c r="B115" s="15" t="s">
        <v>777</v>
      </c>
      <c r="C115" s="98"/>
      <c r="D115" s="13"/>
      <c r="E115" s="14"/>
      <c r="F115" s="14"/>
      <c r="G115" s="11"/>
      <c r="H115" s="11"/>
      <c r="I115" s="11"/>
      <c r="J115" s="11"/>
      <c r="K115" s="119"/>
    </row>
    <row r="116" spans="1:11" ht="20.25" x14ac:dyDescent="0.3">
      <c r="B116" s="15" t="s">
        <v>2773</v>
      </c>
      <c r="C116" s="98"/>
      <c r="D116" s="13"/>
      <c r="E116" s="14"/>
      <c r="F116" s="14"/>
      <c r="G116" s="11"/>
      <c r="H116" s="11"/>
      <c r="I116" s="11"/>
      <c r="J116" s="11"/>
      <c r="K116" s="119"/>
    </row>
    <row r="117" spans="1:11" ht="21" customHeight="1" x14ac:dyDescent="0.3">
      <c r="B117" s="15"/>
      <c r="C117" s="98"/>
      <c r="D117" s="13"/>
      <c r="E117" s="14"/>
      <c r="F117" s="14"/>
      <c r="G117" s="11"/>
      <c r="H117" s="11"/>
      <c r="I117" s="11"/>
      <c r="J117" s="11"/>
      <c r="K117" s="119"/>
    </row>
    <row r="118" spans="1:11" ht="30" x14ac:dyDescent="0.4">
      <c r="A118" s="40"/>
      <c r="B118" s="918" t="s">
        <v>772</v>
      </c>
      <c r="C118" s="921"/>
      <c r="D118" s="938"/>
      <c r="E118" s="1118"/>
      <c r="F118" s="1118"/>
      <c r="G118" s="1124"/>
      <c r="H118" s="1125"/>
      <c r="I118" s="1119" t="s">
        <v>774</v>
      </c>
      <c r="J118" s="1125"/>
      <c r="K118" s="1126"/>
    </row>
    <row r="119" spans="1:11" ht="22.5" customHeight="1" x14ac:dyDescent="0.2">
      <c r="A119" s="57"/>
      <c r="B119" s="60" t="s">
        <v>766</v>
      </c>
      <c r="C119" s="58" t="s">
        <v>763</v>
      </c>
      <c r="D119" s="61" t="s">
        <v>1564</v>
      </c>
      <c r="E119" s="62" t="s">
        <v>2592</v>
      </c>
      <c r="F119" s="62" t="s">
        <v>2579</v>
      </c>
      <c r="G119" s="59"/>
      <c r="H119" s="64" t="s">
        <v>778</v>
      </c>
      <c r="I119" s="64" t="s">
        <v>779</v>
      </c>
      <c r="J119" s="64"/>
      <c r="K119" s="102" t="s">
        <v>3970</v>
      </c>
    </row>
    <row r="120" spans="1:11" ht="22.5" customHeight="1" x14ac:dyDescent="0.3">
      <c r="A120" s="8"/>
      <c r="B120" s="208">
        <v>40210</v>
      </c>
      <c r="C120" s="856" t="s">
        <v>742</v>
      </c>
      <c r="D120" s="209">
        <v>6</v>
      </c>
      <c r="E120" s="210">
        <v>1</v>
      </c>
      <c r="F120" s="210">
        <v>1</v>
      </c>
      <c r="G120" s="860"/>
      <c r="H120" s="420">
        <f>K120/0.5</f>
        <v>7.8</v>
      </c>
      <c r="I120" s="420">
        <f>K120/0.65</f>
        <v>6</v>
      </c>
      <c r="J120" s="860"/>
      <c r="K120" s="331">
        <v>3.9</v>
      </c>
    </row>
    <row r="121" spans="1:11" ht="22.5" customHeight="1" x14ac:dyDescent="0.3">
      <c r="B121" s="10">
        <v>40220</v>
      </c>
      <c r="C121" s="12" t="s">
        <v>741</v>
      </c>
      <c r="D121" s="13">
        <v>6</v>
      </c>
      <c r="E121" s="14">
        <v>1</v>
      </c>
      <c r="F121" s="14">
        <v>1</v>
      </c>
      <c r="G121" s="42"/>
      <c r="H121" s="54">
        <f t="shared" ref="H121:H134" si="12">K121/0.5</f>
        <v>8.4</v>
      </c>
      <c r="I121" s="54">
        <f t="shared" ref="I121:I134" si="13">K121/0.65</f>
        <v>6.4615384615384617</v>
      </c>
      <c r="J121" s="42"/>
      <c r="K121" s="106">
        <v>4.2</v>
      </c>
    </row>
    <row r="122" spans="1:11" ht="22.5" customHeight="1" x14ac:dyDescent="0.3">
      <c r="A122" s="861" t="s">
        <v>2021</v>
      </c>
      <c r="B122" s="29" t="s">
        <v>3912</v>
      </c>
      <c r="C122" s="30" t="s">
        <v>3913</v>
      </c>
      <c r="D122" s="31">
        <v>6</v>
      </c>
      <c r="E122" s="32">
        <v>1</v>
      </c>
      <c r="F122" s="32">
        <v>1</v>
      </c>
      <c r="G122" s="41"/>
      <c r="H122" s="65">
        <f t="shared" si="12"/>
        <v>10.96</v>
      </c>
      <c r="I122" s="65">
        <f t="shared" si="13"/>
        <v>8.430769230769231</v>
      </c>
      <c r="J122" s="41"/>
      <c r="K122" s="105">
        <v>5.48</v>
      </c>
    </row>
    <row r="123" spans="1:11" ht="22.5" customHeight="1" x14ac:dyDescent="0.3">
      <c r="A123" s="641"/>
      <c r="B123" s="10" t="s">
        <v>2109</v>
      </c>
      <c r="C123" s="12" t="s">
        <v>2110</v>
      </c>
      <c r="D123" s="13">
        <v>6</v>
      </c>
      <c r="E123" s="14">
        <v>1</v>
      </c>
      <c r="F123" s="14">
        <v>1</v>
      </c>
      <c r="G123" s="42"/>
      <c r="H123" s="54">
        <f t="shared" ref="H123" si="14">K123/0.5</f>
        <v>13.88</v>
      </c>
      <c r="I123" s="54">
        <f t="shared" ref="I123" si="15">K123/0.65</f>
        <v>10.676923076923076</v>
      </c>
      <c r="J123" s="42"/>
      <c r="K123" s="106">
        <v>6.94</v>
      </c>
    </row>
    <row r="124" spans="1:11" ht="22.5" customHeight="1" x14ac:dyDescent="0.3">
      <c r="A124" s="40"/>
      <c r="B124" s="29">
        <v>40230</v>
      </c>
      <c r="C124" s="30" t="s">
        <v>743</v>
      </c>
      <c r="D124" s="31">
        <v>6</v>
      </c>
      <c r="E124" s="32">
        <v>1</v>
      </c>
      <c r="F124" s="32">
        <v>1</v>
      </c>
      <c r="G124" s="41"/>
      <c r="H124" s="65">
        <f t="shared" si="12"/>
        <v>14.26</v>
      </c>
      <c r="I124" s="65">
        <f t="shared" si="13"/>
        <v>10.969230769230769</v>
      </c>
      <c r="J124" s="41"/>
      <c r="K124" s="105">
        <v>7.13</v>
      </c>
    </row>
    <row r="125" spans="1:11" ht="22.5" customHeight="1" x14ac:dyDescent="0.3">
      <c r="A125" s="40"/>
      <c r="B125" s="10" t="s">
        <v>1874</v>
      </c>
      <c r="C125" s="12" t="s">
        <v>1875</v>
      </c>
      <c r="D125" s="13" t="s">
        <v>784</v>
      </c>
      <c r="E125" s="14">
        <v>1</v>
      </c>
      <c r="F125" s="14">
        <v>1</v>
      </c>
      <c r="G125" s="42"/>
      <c r="H125" s="54">
        <f>K125/0.5</f>
        <v>7.88</v>
      </c>
      <c r="I125" s="54">
        <f>K125/0.65</f>
        <v>6.0615384615384613</v>
      </c>
      <c r="J125" s="42"/>
      <c r="K125" s="106">
        <v>3.94</v>
      </c>
    </row>
    <row r="126" spans="1:11" ht="22.5" customHeight="1" x14ac:dyDescent="0.3">
      <c r="A126" s="641"/>
      <c r="B126" s="29" t="s">
        <v>2111</v>
      </c>
      <c r="C126" s="30" t="s">
        <v>2112</v>
      </c>
      <c r="D126" s="31" t="s">
        <v>784</v>
      </c>
      <c r="E126" s="32">
        <v>2</v>
      </c>
      <c r="F126" s="32">
        <v>2</v>
      </c>
      <c r="G126" s="41"/>
      <c r="H126" s="65">
        <f>K126/0.5</f>
        <v>17.36</v>
      </c>
      <c r="I126" s="65">
        <f>K126/0.65</f>
        <v>13.353846153846153</v>
      </c>
      <c r="J126" s="41"/>
      <c r="K126" s="105">
        <v>8.68</v>
      </c>
    </row>
    <row r="127" spans="1:11" ht="22.5" customHeight="1" x14ac:dyDescent="0.3">
      <c r="A127" s="40"/>
      <c r="B127" s="10">
        <v>40239</v>
      </c>
      <c r="C127" s="12" t="s">
        <v>751</v>
      </c>
      <c r="D127" s="13">
        <v>6</v>
      </c>
      <c r="E127" s="14">
        <v>2</v>
      </c>
      <c r="F127" s="14">
        <v>2</v>
      </c>
      <c r="G127" s="42"/>
      <c r="H127" s="54">
        <f t="shared" si="12"/>
        <v>20.98</v>
      </c>
      <c r="I127" s="54">
        <f t="shared" si="13"/>
        <v>16.138461538461538</v>
      </c>
      <c r="J127" s="42"/>
      <c r="K127" s="106">
        <v>10.49</v>
      </c>
    </row>
    <row r="128" spans="1:11" ht="20.25" x14ac:dyDescent="0.3">
      <c r="A128" s="40"/>
      <c r="B128" s="29">
        <v>40245</v>
      </c>
      <c r="C128" s="30" t="s">
        <v>752</v>
      </c>
      <c r="D128" s="31">
        <v>6</v>
      </c>
      <c r="E128" s="32">
        <v>3</v>
      </c>
      <c r="F128" s="32">
        <v>3</v>
      </c>
      <c r="G128" s="41"/>
      <c r="H128" s="65">
        <f t="shared" si="12"/>
        <v>19.739999999999998</v>
      </c>
      <c r="I128" s="65">
        <f t="shared" si="13"/>
        <v>15.184615384615382</v>
      </c>
      <c r="J128" s="41"/>
      <c r="K128" s="105">
        <v>9.8699999999999992</v>
      </c>
    </row>
    <row r="129" spans="1:11" ht="22.5" customHeight="1" x14ac:dyDescent="0.3">
      <c r="A129" s="861" t="s">
        <v>2021</v>
      </c>
      <c r="B129" s="10" t="s">
        <v>3070</v>
      </c>
      <c r="C129" s="12" t="s">
        <v>3071</v>
      </c>
      <c r="D129" s="13" t="s">
        <v>784</v>
      </c>
      <c r="E129" s="14">
        <v>3</v>
      </c>
      <c r="F129" s="14">
        <v>3</v>
      </c>
      <c r="G129" s="42"/>
      <c r="H129" s="54">
        <f>K129/0.5</f>
        <v>35.880000000000003</v>
      </c>
      <c r="I129" s="54">
        <f>K129/0.65</f>
        <v>27.6</v>
      </c>
      <c r="J129" s="42"/>
      <c r="K129" s="106">
        <v>17.940000000000001</v>
      </c>
    </row>
    <row r="130" spans="1:11" ht="22.5" customHeight="1" x14ac:dyDescent="0.3">
      <c r="B130" s="29">
        <v>40260</v>
      </c>
      <c r="C130" s="30" t="s">
        <v>776</v>
      </c>
      <c r="D130" s="31">
        <v>6</v>
      </c>
      <c r="E130" s="32">
        <v>4</v>
      </c>
      <c r="F130" s="32">
        <v>4</v>
      </c>
      <c r="G130" s="41"/>
      <c r="H130" s="65">
        <f t="shared" si="12"/>
        <v>24.34</v>
      </c>
      <c r="I130" s="65">
        <f t="shared" si="13"/>
        <v>18.723076923076924</v>
      </c>
      <c r="J130" s="41"/>
      <c r="K130" s="105">
        <v>12.17</v>
      </c>
    </row>
    <row r="131" spans="1:11" ht="27" customHeight="1" x14ac:dyDescent="0.3">
      <c r="B131" s="10">
        <v>40265</v>
      </c>
      <c r="C131" s="12" t="s">
        <v>753</v>
      </c>
      <c r="D131" s="13">
        <v>6</v>
      </c>
      <c r="E131" s="14">
        <v>4</v>
      </c>
      <c r="F131" s="14">
        <v>4</v>
      </c>
      <c r="G131" s="42"/>
      <c r="H131" s="54">
        <f t="shared" si="12"/>
        <v>35.119999999999997</v>
      </c>
      <c r="I131" s="54">
        <f t="shared" si="13"/>
        <v>27.015384615384612</v>
      </c>
      <c r="J131" s="42"/>
      <c r="K131" s="106">
        <v>17.559999999999999</v>
      </c>
    </row>
    <row r="132" spans="1:11" ht="22.5" customHeight="1" x14ac:dyDescent="0.3">
      <c r="B132" s="29">
        <v>40270</v>
      </c>
      <c r="C132" s="30" t="s">
        <v>754</v>
      </c>
      <c r="D132" s="31">
        <v>6</v>
      </c>
      <c r="E132" s="32">
        <v>5</v>
      </c>
      <c r="F132" s="32">
        <v>5</v>
      </c>
      <c r="G132" s="41"/>
      <c r="H132" s="65">
        <f t="shared" si="12"/>
        <v>38.840000000000003</v>
      </c>
      <c r="I132" s="65">
        <f t="shared" si="13"/>
        <v>29.876923076923077</v>
      </c>
      <c r="J132" s="41"/>
      <c r="K132" s="105">
        <v>19.420000000000002</v>
      </c>
    </row>
    <row r="133" spans="1:11" ht="22.5" customHeight="1" x14ac:dyDescent="0.3">
      <c r="A133" s="861" t="s">
        <v>2021</v>
      </c>
      <c r="B133" s="10" t="s">
        <v>3072</v>
      </c>
      <c r="C133" s="12" t="s">
        <v>3073</v>
      </c>
      <c r="D133" s="13" t="s">
        <v>784</v>
      </c>
      <c r="E133" s="14">
        <v>4</v>
      </c>
      <c r="F133" s="14">
        <v>4</v>
      </c>
      <c r="G133" s="42"/>
      <c r="H133" s="54">
        <f>K133/0.5</f>
        <v>37.18</v>
      </c>
      <c r="I133" s="54">
        <f>K133/0.65</f>
        <v>28.599999999999998</v>
      </c>
      <c r="J133" s="42"/>
      <c r="K133" s="106">
        <v>18.59</v>
      </c>
    </row>
    <row r="134" spans="1:11" ht="20.25" x14ac:dyDescent="0.3">
      <c r="B134" s="34">
        <v>40321</v>
      </c>
      <c r="C134" s="86" t="s">
        <v>239</v>
      </c>
      <c r="D134" s="35" t="s">
        <v>782</v>
      </c>
      <c r="E134" s="36">
        <v>1</v>
      </c>
      <c r="F134" s="36">
        <v>19</v>
      </c>
      <c r="G134" s="304"/>
      <c r="H134" s="305">
        <f t="shared" si="12"/>
        <v>12.98</v>
      </c>
      <c r="I134" s="305">
        <f t="shared" si="13"/>
        <v>9.9846153846153847</v>
      </c>
      <c r="J134" s="304"/>
      <c r="K134" s="281">
        <v>6.49</v>
      </c>
    </row>
    <row r="135" spans="1:11" ht="22.5" customHeight="1" x14ac:dyDescent="0.3">
      <c r="B135" s="15" t="s">
        <v>777</v>
      </c>
      <c r="C135" s="12"/>
      <c r="D135" s="13"/>
      <c r="E135" s="14"/>
      <c r="F135" s="14"/>
      <c r="G135" s="11"/>
      <c r="H135" s="11"/>
      <c r="I135" s="11"/>
      <c r="J135" s="11"/>
      <c r="K135" s="119"/>
    </row>
    <row r="136" spans="1:11" ht="22.5" customHeight="1" x14ac:dyDescent="0.3">
      <c r="B136" s="15" t="s">
        <v>745</v>
      </c>
      <c r="C136" s="12"/>
      <c r="D136" s="13"/>
      <c r="E136" s="14"/>
      <c r="F136" s="14"/>
      <c r="G136" s="11"/>
      <c r="H136" s="11"/>
      <c r="I136" s="11"/>
      <c r="J136" s="11"/>
      <c r="K136" s="119"/>
    </row>
    <row r="137" spans="1:11" ht="22.5" customHeight="1" x14ac:dyDescent="0.3">
      <c r="B137" s="15"/>
      <c r="C137" s="12"/>
      <c r="D137" s="13"/>
      <c r="E137" s="14"/>
      <c r="F137" s="14"/>
      <c r="G137" s="11"/>
      <c r="H137" s="11"/>
      <c r="I137" s="11"/>
      <c r="J137" s="11"/>
      <c r="K137" s="119"/>
    </row>
    <row r="138" spans="1:11" ht="30" x14ac:dyDescent="0.4">
      <c r="A138" s="861" t="s">
        <v>2021</v>
      </c>
      <c r="B138" s="918" t="s">
        <v>3642</v>
      </c>
      <c r="C138" s="921"/>
      <c r="D138" s="938"/>
      <c r="E138" s="1118"/>
      <c r="F138" s="1118"/>
      <c r="G138" s="1124"/>
      <c r="H138" s="1125"/>
      <c r="I138" s="1127" t="s">
        <v>774</v>
      </c>
      <c r="J138" s="1125"/>
      <c r="K138" s="1126"/>
    </row>
    <row r="139" spans="1:11" s="57" customFormat="1" ht="27" customHeight="1" x14ac:dyDescent="0.2">
      <c r="B139" s="60" t="s">
        <v>766</v>
      </c>
      <c r="C139" s="58" t="s">
        <v>763</v>
      </c>
      <c r="D139" s="61" t="s">
        <v>1564</v>
      </c>
      <c r="E139" s="62" t="s">
        <v>2592</v>
      </c>
      <c r="F139" s="62" t="s">
        <v>2579</v>
      </c>
      <c r="G139" s="59"/>
      <c r="H139" s="64" t="s">
        <v>778</v>
      </c>
      <c r="I139" s="64" t="s">
        <v>779</v>
      </c>
      <c r="J139" s="64"/>
      <c r="K139" s="102" t="s">
        <v>3970</v>
      </c>
    </row>
    <row r="140" spans="1:11" ht="22.5" customHeight="1" x14ac:dyDescent="0.3">
      <c r="A140" s="1006"/>
      <c r="B140" s="208" t="s">
        <v>3643</v>
      </c>
      <c r="C140" s="856" t="s">
        <v>3644</v>
      </c>
      <c r="D140" s="209">
        <v>6</v>
      </c>
      <c r="E140" s="210">
        <v>1</v>
      </c>
      <c r="F140" s="210">
        <v>1</v>
      </c>
      <c r="G140" s="860"/>
      <c r="H140" s="420">
        <f>K140/0.5</f>
        <v>8.98</v>
      </c>
      <c r="I140" s="420">
        <f>K140/0.65</f>
        <v>6.907692307692308</v>
      </c>
      <c r="J140" s="860"/>
      <c r="K140" s="980">
        <v>4.49</v>
      </c>
    </row>
    <row r="141" spans="1:11" ht="18.95" customHeight="1" x14ac:dyDescent="0.3">
      <c r="A141" s="1006"/>
      <c r="B141" s="10" t="s">
        <v>3645</v>
      </c>
      <c r="C141" s="12" t="s">
        <v>3646</v>
      </c>
      <c r="D141" s="13">
        <v>6</v>
      </c>
      <c r="E141" s="14">
        <v>1</v>
      </c>
      <c r="F141" s="14">
        <v>1</v>
      </c>
      <c r="G141" s="42"/>
      <c r="H141" s="54">
        <f t="shared" ref="H141:H150" si="16">K141/0.5</f>
        <v>9.66</v>
      </c>
      <c r="I141" s="54">
        <f t="shared" ref="I141:I150" si="17">K141/0.65</f>
        <v>7.430769230769231</v>
      </c>
      <c r="J141" s="42"/>
      <c r="K141" s="307">
        <v>4.83</v>
      </c>
    </row>
    <row r="142" spans="1:11" ht="22.5" customHeight="1" x14ac:dyDescent="0.3">
      <c r="A142" s="861" t="s">
        <v>2021</v>
      </c>
      <c r="B142" s="29" t="s">
        <v>3914</v>
      </c>
      <c r="C142" s="30" t="s">
        <v>3915</v>
      </c>
      <c r="D142" s="31">
        <v>6</v>
      </c>
      <c r="E142" s="32">
        <v>1</v>
      </c>
      <c r="F142" s="32">
        <v>1</v>
      </c>
      <c r="G142" s="41"/>
      <c r="H142" s="65">
        <f t="shared" si="16"/>
        <v>12.6</v>
      </c>
      <c r="I142" s="65">
        <f t="shared" si="17"/>
        <v>9.6923076923076916</v>
      </c>
      <c r="J142" s="41"/>
      <c r="K142" s="105">
        <v>6.3</v>
      </c>
    </row>
    <row r="143" spans="1:11" ht="22.5" customHeight="1" x14ac:dyDescent="0.3">
      <c r="A143" s="1006"/>
      <c r="B143" s="10" t="s">
        <v>3647</v>
      </c>
      <c r="C143" s="12" t="s">
        <v>3648</v>
      </c>
      <c r="D143" s="13">
        <v>6</v>
      </c>
      <c r="E143" s="14">
        <v>1</v>
      </c>
      <c r="F143" s="14">
        <v>1</v>
      </c>
      <c r="G143" s="42"/>
      <c r="H143" s="54">
        <f t="shared" si="16"/>
        <v>15.96</v>
      </c>
      <c r="I143" s="54">
        <f t="shared" si="17"/>
        <v>12.276923076923078</v>
      </c>
      <c r="J143" s="42"/>
      <c r="K143" s="307">
        <v>7.98</v>
      </c>
    </row>
    <row r="144" spans="1:11" ht="22.5" customHeight="1" x14ac:dyDescent="0.3">
      <c r="B144" s="29" t="s">
        <v>3649</v>
      </c>
      <c r="C144" s="30" t="s">
        <v>3650</v>
      </c>
      <c r="D144" s="31">
        <v>6</v>
      </c>
      <c r="E144" s="32">
        <v>1</v>
      </c>
      <c r="F144" s="32">
        <v>1</v>
      </c>
      <c r="G144" s="41"/>
      <c r="H144" s="65">
        <f t="shared" si="16"/>
        <v>16.399999999999999</v>
      </c>
      <c r="I144" s="65">
        <f t="shared" si="17"/>
        <v>12.615384615384613</v>
      </c>
      <c r="J144" s="41"/>
      <c r="K144" s="105">
        <v>8.1999999999999993</v>
      </c>
    </row>
    <row r="145" spans="1:11" ht="22.5" customHeight="1" x14ac:dyDescent="0.3">
      <c r="B145" s="10" t="s">
        <v>3651</v>
      </c>
      <c r="C145" s="12" t="s">
        <v>3652</v>
      </c>
      <c r="D145" s="13" t="s">
        <v>784</v>
      </c>
      <c r="E145" s="14">
        <v>2</v>
      </c>
      <c r="F145" s="14">
        <v>2</v>
      </c>
      <c r="G145" s="42"/>
      <c r="H145" s="54">
        <f>K145/0.5</f>
        <v>19.96</v>
      </c>
      <c r="I145" s="54">
        <f>K145/0.65</f>
        <v>15.353846153846154</v>
      </c>
      <c r="J145" s="42"/>
      <c r="K145" s="307">
        <v>9.98</v>
      </c>
    </row>
    <row r="146" spans="1:11" ht="22.5" customHeight="1" x14ac:dyDescent="0.3">
      <c r="B146" s="29" t="s">
        <v>3653</v>
      </c>
      <c r="C146" s="30" t="s">
        <v>3654</v>
      </c>
      <c r="D146" s="31">
        <v>6</v>
      </c>
      <c r="E146" s="32">
        <v>2</v>
      </c>
      <c r="F146" s="32">
        <v>2</v>
      </c>
      <c r="G146" s="41"/>
      <c r="H146" s="65">
        <f t="shared" si="16"/>
        <v>25.42</v>
      </c>
      <c r="I146" s="65">
        <f t="shared" si="17"/>
        <v>19.553846153846155</v>
      </c>
      <c r="J146" s="41"/>
      <c r="K146" s="105">
        <v>12.71</v>
      </c>
    </row>
    <row r="147" spans="1:11" ht="22.5" customHeight="1" x14ac:dyDescent="0.3">
      <c r="B147" s="10" t="s">
        <v>3655</v>
      </c>
      <c r="C147" s="12" t="s">
        <v>3656</v>
      </c>
      <c r="D147" s="13">
        <v>6</v>
      </c>
      <c r="E147" s="14">
        <v>3</v>
      </c>
      <c r="F147" s="14">
        <v>3</v>
      </c>
      <c r="G147" s="42"/>
      <c r="H147" s="54">
        <f t="shared" si="16"/>
        <v>24.14</v>
      </c>
      <c r="I147" s="54">
        <f t="shared" si="17"/>
        <v>18.569230769230771</v>
      </c>
      <c r="J147" s="42"/>
      <c r="K147" s="307">
        <v>12.07</v>
      </c>
    </row>
    <row r="148" spans="1:11" ht="22.5" customHeight="1" x14ac:dyDescent="0.3">
      <c r="B148" s="29" t="s">
        <v>3657</v>
      </c>
      <c r="C148" s="30" t="s">
        <v>3658</v>
      </c>
      <c r="D148" s="31">
        <v>6</v>
      </c>
      <c r="E148" s="32">
        <v>4</v>
      </c>
      <c r="F148" s="32">
        <v>4</v>
      </c>
      <c r="G148" s="41"/>
      <c r="H148" s="65">
        <f t="shared" si="16"/>
        <v>32</v>
      </c>
      <c r="I148" s="65">
        <f t="shared" si="17"/>
        <v>24.615384615384613</v>
      </c>
      <c r="J148" s="41"/>
      <c r="K148" s="105">
        <v>16</v>
      </c>
    </row>
    <row r="149" spans="1:11" ht="22.5" customHeight="1" x14ac:dyDescent="0.3">
      <c r="B149" s="10" t="s">
        <v>3659</v>
      </c>
      <c r="C149" s="12" t="s">
        <v>3660</v>
      </c>
      <c r="D149" s="13">
        <v>6</v>
      </c>
      <c r="E149" s="14">
        <v>4</v>
      </c>
      <c r="F149" s="14">
        <v>4</v>
      </c>
      <c r="G149" s="42"/>
      <c r="H149" s="54">
        <f t="shared" si="16"/>
        <v>40.380000000000003</v>
      </c>
      <c r="I149" s="54">
        <f t="shared" si="17"/>
        <v>31.061538461538461</v>
      </c>
      <c r="J149" s="42"/>
      <c r="K149" s="307">
        <v>20.190000000000001</v>
      </c>
    </row>
    <row r="150" spans="1:11" ht="22.5" customHeight="1" x14ac:dyDescent="0.3">
      <c r="B150" s="34" t="s">
        <v>3661</v>
      </c>
      <c r="C150" s="86" t="s">
        <v>3662</v>
      </c>
      <c r="D150" s="35">
        <v>6</v>
      </c>
      <c r="E150" s="36">
        <v>5</v>
      </c>
      <c r="F150" s="36">
        <v>5</v>
      </c>
      <c r="G150" s="304"/>
      <c r="H150" s="305">
        <f t="shared" si="16"/>
        <v>47.1</v>
      </c>
      <c r="I150" s="305">
        <f t="shared" si="17"/>
        <v>36.230769230769234</v>
      </c>
      <c r="J150" s="304"/>
      <c r="K150" s="281">
        <v>23.55</v>
      </c>
    </row>
    <row r="151" spans="1:11" ht="22.5" customHeight="1" x14ac:dyDescent="0.3">
      <c r="B151" s="15" t="s">
        <v>777</v>
      </c>
      <c r="C151" s="12"/>
      <c r="D151" s="13"/>
      <c r="E151" s="14"/>
      <c r="F151" s="14"/>
      <c r="G151" s="11"/>
      <c r="H151" s="11"/>
      <c r="I151" s="11"/>
      <c r="J151" s="11"/>
      <c r="K151" s="119"/>
    </row>
    <row r="152" spans="1:11" ht="22.5" customHeight="1" x14ac:dyDescent="0.3">
      <c r="B152" s="15" t="s">
        <v>745</v>
      </c>
      <c r="C152" s="12"/>
      <c r="D152" s="13"/>
      <c r="E152" s="14"/>
      <c r="F152" s="14"/>
      <c r="G152" s="11"/>
      <c r="H152" s="11"/>
      <c r="I152" s="11"/>
      <c r="J152" s="11"/>
      <c r="K152" s="119"/>
    </row>
    <row r="153" spans="1:11" ht="22.5" customHeight="1" x14ac:dyDescent="0.3">
      <c r="B153" s="67"/>
      <c r="C153" s="12"/>
      <c r="D153" s="13"/>
      <c r="E153" s="14"/>
      <c r="F153" s="14"/>
      <c r="G153" s="11"/>
      <c r="H153" s="11"/>
      <c r="I153" s="11"/>
      <c r="J153" s="11"/>
      <c r="K153" s="119"/>
    </row>
    <row r="154" spans="1:11" s="40" customFormat="1" ht="30" x14ac:dyDescent="0.4">
      <c r="A154" s="4"/>
      <c r="B154" s="918" t="s">
        <v>771</v>
      </c>
      <c r="C154" s="920"/>
      <c r="D154" s="938"/>
      <c r="E154" s="1118"/>
      <c r="F154" s="1118"/>
      <c r="G154" s="1122"/>
      <c r="H154" s="1122"/>
      <c r="I154" s="1119" t="s">
        <v>774</v>
      </c>
      <c r="J154" s="1122"/>
      <c r="K154" s="1123"/>
    </row>
    <row r="155" spans="1:11" ht="22.5" customHeight="1" x14ac:dyDescent="0.2">
      <c r="A155" s="57"/>
      <c r="B155" s="60" t="s">
        <v>766</v>
      </c>
      <c r="C155" s="58" t="s">
        <v>763</v>
      </c>
      <c r="D155" s="61" t="s">
        <v>1564</v>
      </c>
      <c r="E155" s="62" t="s">
        <v>2592</v>
      </c>
      <c r="F155" s="62" t="s">
        <v>2579</v>
      </c>
      <c r="G155" s="59"/>
      <c r="H155" s="64" t="s">
        <v>760</v>
      </c>
      <c r="I155" s="64" t="s">
        <v>779</v>
      </c>
      <c r="J155" s="64"/>
      <c r="K155" s="102" t="s">
        <v>2028</v>
      </c>
    </row>
    <row r="156" spans="1:11" ht="22.5" customHeight="1" x14ac:dyDescent="0.3">
      <c r="A156" s="641"/>
      <c r="B156" s="744" t="s">
        <v>2598</v>
      </c>
      <c r="C156" s="745" t="s">
        <v>746</v>
      </c>
      <c r="D156" s="746">
        <v>24</v>
      </c>
      <c r="E156" s="747">
        <v>3</v>
      </c>
      <c r="F156" s="747">
        <v>3</v>
      </c>
      <c r="G156" s="876"/>
      <c r="H156" s="877">
        <f t="shared" ref="H156:H161" si="18">K156/0.5</f>
        <v>1.8</v>
      </c>
      <c r="I156" s="877">
        <f t="shared" ref="I156:I161" si="19">K156/0.65</f>
        <v>1.3846153846153846</v>
      </c>
      <c r="J156" s="876"/>
      <c r="K156" s="878">
        <v>0.9</v>
      </c>
    </row>
    <row r="157" spans="1:11" ht="22.5" customHeight="1" x14ac:dyDescent="0.3">
      <c r="A157" s="641"/>
      <c r="B157" s="10" t="s">
        <v>2599</v>
      </c>
      <c r="C157" s="12" t="s">
        <v>747</v>
      </c>
      <c r="D157" s="13">
        <v>24</v>
      </c>
      <c r="E157" s="14">
        <v>3</v>
      </c>
      <c r="F157" s="14">
        <v>3</v>
      </c>
      <c r="G157" s="45"/>
      <c r="H157" s="84">
        <f t="shared" si="18"/>
        <v>2.42</v>
      </c>
      <c r="I157" s="84">
        <f t="shared" si="19"/>
        <v>1.8615384615384614</v>
      </c>
      <c r="J157" s="45"/>
      <c r="K157" s="109">
        <v>1.21</v>
      </c>
    </row>
    <row r="158" spans="1:11" ht="22.5" customHeight="1" x14ac:dyDescent="0.3">
      <c r="A158" s="641"/>
      <c r="B158" s="744" t="s">
        <v>2602</v>
      </c>
      <c r="C158" s="745" t="s">
        <v>2603</v>
      </c>
      <c r="D158" s="746">
        <v>12</v>
      </c>
      <c r="E158" s="747">
        <v>3</v>
      </c>
      <c r="F158" s="747">
        <v>3</v>
      </c>
      <c r="G158" s="876"/>
      <c r="H158" s="877">
        <f t="shared" si="18"/>
        <v>3.06</v>
      </c>
      <c r="I158" s="877">
        <f t="shared" si="19"/>
        <v>2.3538461538461539</v>
      </c>
      <c r="J158" s="876"/>
      <c r="K158" s="878">
        <v>1.53</v>
      </c>
    </row>
    <row r="159" spans="1:11" ht="20.25" x14ac:dyDescent="0.3">
      <c r="A159" s="641"/>
      <c r="B159" s="6" t="s">
        <v>2600</v>
      </c>
      <c r="C159" s="16" t="s">
        <v>748</v>
      </c>
      <c r="D159" s="27">
        <v>12</v>
      </c>
      <c r="E159" s="28">
        <v>3</v>
      </c>
      <c r="F159" s="28">
        <v>3</v>
      </c>
      <c r="G159" s="77"/>
      <c r="H159" s="283">
        <f t="shared" si="18"/>
        <v>4.6399999999999997</v>
      </c>
      <c r="I159" s="283">
        <f t="shared" si="19"/>
        <v>3.569230769230769</v>
      </c>
      <c r="J159" s="77"/>
      <c r="K159" s="116">
        <v>2.3199999999999998</v>
      </c>
    </row>
    <row r="160" spans="1:11" ht="20.25" x14ac:dyDescent="0.3">
      <c r="A160" s="641"/>
      <c r="B160" s="744" t="s">
        <v>2601</v>
      </c>
      <c r="C160" s="745" t="s">
        <v>749</v>
      </c>
      <c r="D160" s="746">
        <v>6</v>
      </c>
      <c r="E160" s="747">
        <v>6</v>
      </c>
      <c r="F160" s="747">
        <v>6</v>
      </c>
      <c r="G160" s="876"/>
      <c r="H160" s="877">
        <f t="shared" si="18"/>
        <v>5.56</v>
      </c>
      <c r="I160" s="877">
        <f t="shared" si="19"/>
        <v>4.2769230769230768</v>
      </c>
      <c r="J160" s="876"/>
      <c r="K160" s="878">
        <v>2.78</v>
      </c>
    </row>
    <row r="161" spans="1:11" ht="22.5" customHeight="1" x14ac:dyDescent="0.3">
      <c r="B161" s="17" t="s">
        <v>2719</v>
      </c>
      <c r="C161" s="20" t="s">
        <v>240</v>
      </c>
      <c r="D161" s="21">
        <v>4</v>
      </c>
      <c r="E161" s="22">
        <v>5</v>
      </c>
      <c r="F161" s="22">
        <v>5</v>
      </c>
      <c r="G161" s="623"/>
      <c r="H161" s="135">
        <f t="shared" si="18"/>
        <v>14.86</v>
      </c>
      <c r="I161" s="135">
        <f t="shared" si="19"/>
        <v>11.430769230769229</v>
      </c>
      <c r="J161" s="623"/>
      <c r="K161" s="778">
        <v>7.43</v>
      </c>
    </row>
    <row r="162" spans="1:11" ht="20.25" x14ac:dyDescent="0.3">
      <c r="B162" s="15" t="s">
        <v>777</v>
      </c>
      <c r="C162" s="12"/>
      <c r="D162" s="13"/>
      <c r="E162" s="14"/>
      <c r="F162" s="14"/>
      <c r="G162" s="11"/>
      <c r="H162" s="11"/>
      <c r="I162" s="11"/>
      <c r="J162" s="11"/>
      <c r="K162" s="119"/>
    </row>
    <row r="163" spans="1:11" ht="22.5" customHeight="1" x14ac:dyDescent="0.3">
      <c r="B163" s="15" t="s">
        <v>750</v>
      </c>
      <c r="C163" s="12"/>
      <c r="D163" s="13"/>
      <c r="E163" s="14"/>
      <c r="F163" s="14"/>
      <c r="G163" s="11"/>
      <c r="H163" s="11"/>
      <c r="I163" s="11"/>
      <c r="J163" s="11"/>
      <c r="K163" s="119"/>
    </row>
    <row r="164" spans="1:11" ht="22.5" customHeight="1" x14ac:dyDescent="0.3">
      <c r="B164" s="15"/>
      <c r="C164" s="12"/>
      <c r="D164" s="13"/>
      <c r="E164" s="14"/>
      <c r="F164" s="14"/>
      <c r="G164" s="11"/>
      <c r="H164" s="11"/>
      <c r="I164" s="11"/>
      <c r="J164" s="11"/>
      <c r="K164" s="119"/>
    </row>
    <row r="165" spans="1:11" ht="26.25" x14ac:dyDescent="0.4">
      <c r="B165" s="918" t="s">
        <v>808</v>
      </c>
      <c r="C165" s="922"/>
      <c r="D165" s="1121"/>
      <c r="E165" s="1118"/>
      <c r="F165" s="1118"/>
      <c r="G165" s="1122"/>
      <c r="H165" s="1122"/>
      <c r="I165" s="1127" t="s">
        <v>774</v>
      </c>
      <c r="J165" s="1122"/>
      <c r="K165" s="1123"/>
    </row>
    <row r="166" spans="1:11" ht="27" customHeight="1" x14ac:dyDescent="0.2">
      <c r="B166" s="60" t="s">
        <v>766</v>
      </c>
      <c r="C166" s="58" t="s">
        <v>155</v>
      </c>
      <c r="D166" s="61" t="s">
        <v>1564</v>
      </c>
      <c r="E166" s="62" t="s">
        <v>2592</v>
      </c>
      <c r="F166" s="62" t="s">
        <v>2579</v>
      </c>
      <c r="G166" s="59"/>
      <c r="H166" s="64" t="s">
        <v>778</v>
      </c>
      <c r="I166" s="64" t="s">
        <v>779</v>
      </c>
      <c r="J166" s="64"/>
      <c r="K166" s="102" t="s">
        <v>3970</v>
      </c>
    </row>
    <row r="167" spans="1:11" ht="20.25" x14ac:dyDescent="0.3">
      <c r="B167" s="819" t="s">
        <v>785</v>
      </c>
      <c r="C167" s="949" t="s">
        <v>156</v>
      </c>
      <c r="D167" s="874" t="s">
        <v>784</v>
      </c>
      <c r="E167" s="950">
        <v>1</v>
      </c>
      <c r="F167" s="950">
        <v>1</v>
      </c>
      <c r="G167" s="768"/>
      <c r="H167" s="769">
        <f>K167/0.5</f>
        <v>8.44</v>
      </c>
      <c r="I167" s="769">
        <f>K167/0.65</f>
        <v>6.4923076923076914</v>
      </c>
      <c r="J167" s="768"/>
      <c r="K167" s="875">
        <v>4.22</v>
      </c>
    </row>
    <row r="168" spans="1:11" ht="20.25" x14ac:dyDescent="0.3">
      <c r="B168" s="15" t="s">
        <v>777</v>
      </c>
      <c r="C168" s="12"/>
      <c r="D168" s="13"/>
      <c r="E168" s="14"/>
      <c r="F168" s="14"/>
      <c r="G168" s="11"/>
      <c r="H168" s="11"/>
      <c r="I168" s="11"/>
      <c r="J168" s="11"/>
      <c r="K168" s="119"/>
    </row>
    <row r="169" spans="1:11" ht="20.25" x14ac:dyDescent="0.3">
      <c r="B169" s="15" t="s">
        <v>745</v>
      </c>
      <c r="C169" s="12"/>
      <c r="D169" s="13"/>
      <c r="E169" s="14"/>
      <c r="F169" s="14"/>
      <c r="G169" s="11"/>
      <c r="H169" s="11"/>
      <c r="I169" s="11"/>
      <c r="J169" s="11"/>
      <c r="K169" s="119"/>
    </row>
    <row r="170" spans="1:11" ht="24" customHeight="1" x14ac:dyDescent="0.3">
      <c r="B170" s="15"/>
      <c r="C170" s="12"/>
      <c r="D170" s="13"/>
      <c r="E170" s="14"/>
      <c r="F170" s="14"/>
      <c r="G170" s="11"/>
      <c r="H170" s="11"/>
      <c r="I170" s="11"/>
      <c r="J170" s="11"/>
      <c r="K170" s="119"/>
    </row>
    <row r="171" spans="1:11" ht="26.25" x14ac:dyDescent="0.4">
      <c r="A171" s="851" t="s">
        <v>2021</v>
      </c>
      <c r="B171" s="932" t="s">
        <v>3598</v>
      </c>
      <c r="C171" s="929"/>
      <c r="D171" s="938"/>
      <c r="E171" s="1118"/>
      <c r="F171" s="1118"/>
      <c r="G171" s="1122"/>
      <c r="H171" s="1122"/>
      <c r="I171" s="1127" t="s">
        <v>829</v>
      </c>
      <c r="J171" s="1122"/>
      <c r="K171" s="1128"/>
    </row>
    <row r="172" spans="1:11" s="57" customFormat="1" ht="24.95" customHeight="1" x14ac:dyDescent="0.2">
      <c r="B172" s="60" t="s">
        <v>766</v>
      </c>
      <c r="C172" s="58" t="s">
        <v>767</v>
      </c>
      <c r="D172" s="61" t="s">
        <v>1563</v>
      </c>
      <c r="E172" s="62" t="s">
        <v>2591</v>
      </c>
      <c r="F172" s="62" t="s">
        <v>2579</v>
      </c>
      <c r="G172" s="59"/>
      <c r="H172" s="64" t="s">
        <v>760</v>
      </c>
      <c r="I172" s="64" t="s">
        <v>779</v>
      </c>
      <c r="J172" s="64"/>
      <c r="K172" s="102" t="s">
        <v>2028</v>
      </c>
    </row>
    <row r="173" spans="1:11" ht="22.5" customHeight="1" x14ac:dyDescent="0.3">
      <c r="B173" s="1005">
        <v>36110</v>
      </c>
      <c r="C173" s="38" t="s">
        <v>3599</v>
      </c>
      <c r="D173" s="209" t="s">
        <v>795</v>
      </c>
      <c r="E173" s="1009">
        <v>6.5</v>
      </c>
      <c r="F173" s="1009">
        <v>6.5</v>
      </c>
      <c r="G173" s="91"/>
      <c r="H173" s="83">
        <f t="shared" ref="H173:H179" si="20">K173/0.5</f>
        <v>5.12</v>
      </c>
      <c r="I173" s="83">
        <f t="shared" ref="I173:I179" si="21">K173/0.65</f>
        <v>3.9384615384615382</v>
      </c>
      <c r="J173" s="91"/>
      <c r="K173" s="108">
        <v>2.56</v>
      </c>
    </row>
    <row r="174" spans="1:11" ht="18.95" customHeight="1" x14ac:dyDescent="0.3">
      <c r="A174" s="8"/>
      <c r="B174" s="1006">
        <v>36120</v>
      </c>
      <c r="C174" s="13" t="s">
        <v>3600</v>
      </c>
      <c r="D174" s="13" t="s">
        <v>791</v>
      </c>
      <c r="E174" s="651">
        <v>6</v>
      </c>
      <c r="F174" s="651">
        <v>6</v>
      </c>
      <c r="G174" s="11"/>
      <c r="H174" s="84">
        <f t="shared" si="20"/>
        <v>8.56</v>
      </c>
      <c r="I174" s="84">
        <f t="shared" si="21"/>
        <v>6.5846153846153852</v>
      </c>
      <c r="J174" s="11"/>
      <c r="K174" s="109">
        <v>4.28</v>
      </c>
    </row>
    <row r="175" spans="1:11" ht="22.5" customHeight="1" x14ac:dyDescent="0.3">
      <c r="A175" s="8"/>
      <c r="B175" s="674">
        <v>36130</v>
      </c>
      <c r="C175" s="38" t="s">
        <v>3601</v>
      </c>
      <c r="D175" s="31" t="s">
        <v>789</v>
      </c>
      <c r="E175" s="1010">
        <v>6</v>
      </c>
      <c r="F175" s="1010">
        <v>6</v>
      </c>
      <c r="G175" s="91"/>
      <c r="H175" s="83">
        <f t="shared" si="20"/>
        <v>13.2</v>
      </c>
      <c r="I175" s="83">
        <f t="shared" si="21"/>
        <v>10.153846153846153</v>
      </c>
      <c r="J175" s="91"/>
      <c r="K175" s="108">
        <v>6.6</v>
      </c>
    </row>
    <row r="176" spans="1:11" ht="22.5" customHeight="1" x14ac:dyDescent="0.3">
      <c r="A176" s="8"/>
      <c r="B176" s="1006">
        <v>36140</v>
      </c>
      <c r="C176" s="63" t="s">
        <v>3602</v>
      </c>
      <c r="D176" s="13" t="s">
        <v>784</v>
      </c>
      <c r="E176" s="651">
        <v>5.5</v>
      </c>
      <c r="F176" s="651">
        <v>5.5</v>
      </c>
      <c r="G176" s="11"/>
      <c r="H176" s="84">
        <f t="shared" si="20"/>
        <v>14.22</v>
      </c>
      <c r="I176" s="84">
        <f t="shared" si="21"/>
        <v>10.938461538461539</v>
      </c>
      <c r="J176" s="11"/>
      <c r="K176" s="109">
        <v>7.11</v>
      </c>
    </row>
    <row r="177" spans="1:11" ht="22.5" customHeight="1" x14ac:dyDescent="0.3">
      <c r="B177" s="674">
        <v>36220</v>
      </c>
      <c r="C177" s="38" t="s">
        <v>3603</v>
      </c>
      <c r="D177" s="31" t="s">
        <v>791</v>
      </c>
      <c r="E177" s="1010">
        <v>10.5</v>
      </c>
      <c r="F177" s="1010">
        <v>10.5</v>
      </c>
      <c r="G177" s="91"/>
      <c r="H177" s="83">
        <f t="shared" si="20"/>
        <v>9.74</v>
      </c>
      <c r="I177" s="83">
        <f t="shared" si="21"/>
        <v>7.4923076923076923</v>
      </c>
      <c r="J177" s="91"/>
      <c r="K177" s="108">
        <v>4.87</v>
      </c>
    </row>
    <row r="178" spans="1:11" ht="22.5" customHeight="1" x14ac:dyDescent="0.3">
      <c r="B178" s="1006">
        <v>36230</v>
      </c>
      <c r="C178" s="63" t="s">
        <v>3604</v>
      </c>
      <c r="D178" s="13" t="s">
        <v>789</v>
      </c>
      <c r="E178" s="651">
        <v>10.5</v>
      </c>
      <c r="F178" s="651">
        <v>10.5</v>
      </c>
      <c r="G178" s="11"/>
      <c r="H178" s="84">
        <f t="shared" si="20"/>
        <v>16.86</v>
      </c>
      <c r="I178" s="84">
        <f t="shared" si="21"/>
        <v>12.969230769230768</v>
      </c>
      <c r="J178" s="11"/>
      <c r="K178" s="109">
        <v>8.43</v>
      </c>
    </row>
    <row r="179" spans="1:11" ht="22.5" customHeight="1" x14ac:dyDescent="0.3">
      <c r="B179" s="1008">
        <v>36240</v>
      </c>
      <c r="C179" s="248" t="s">
        <v>3605</v>
      </c>
      <c r="D179" s="35" t="s">
        <v>784</v>
      </c>
      <c r="E179" s="1011">
        <v>9.5</v>
      </c>
      <c r="F179" s="1011">
        <v>9.5</v>
      </c>
      <c r="G179" s="99"/>
      <c r="H179" s="88">
        <f t="shared" si="20"/>
        <v>28.22</v>
      </c>
      <c r="I179" s="88">
        <f t="shared" si="21"/>
        <v>21.707692307692305</v>
      </c>
      <c r="J179" s="99"/>
      <c r="K179" s="110">
        <v>14.11</v>
      </c>
    </row>
    <row r="180" spans="1:11" ht="22.5" customHeight="1" x14ac:dyDescent="0.3">
      <c r="B180" s="15" t="s">
        <v>840</v>
      </c>
      <c r="C180" s="538"/>
      <c r="D180" s="271"/>
      <c r="E180" s="544"/>
      <c r="F180" s="545"/>
      <c r="G180" s="545"/>
      <c r="I180" s="9"/>
      <c r="J180" s="56"/>
      <c r="K180" s="9"/>
    </row>
    <row r="181" spans="1:11" ht="22.5" customHeight="1" x14ac:dyDescent="0.3">
      <c r="B181" s="226" t="s">
        <v>3606</v>
      </c>
      <c r="C181" s="538"/>
      <c r="D181" s="271"/>
      <c r="F181" s="542"/>
      <c r="G181" s="548"/>
      <c r="H181" s="548"/>
      <c r="I181" s="9"/>
      <c r="J181" s="56"/>
      <c r="K181" s="9"/>
    </row>
    <row r="182" spans="1:11" ht="27" customHeight="1" x14ac:dyDescent="0.3">
      <c r="B182" s="4"/>
      <c r="C182" s="538"/>
      <c r="D182" s="271"/>
      <c r="F182" s="542"/>
      <c r="G182" s="548"/>
      <c r="H182" s="548"/>
      <c r="I182" s="9"/>
      <c r="J182" s="56"/>
      <c r="K182" s="9"/>
    </row>
    <row r="183" spans="1:11" ht="22.5" customHeight="1" x14ac:dyDescent="0.4">
      <c r="A183" s="851" t="s">
        <v>2021</v>
      </c>
      <c r="B183" s="932" t="s">
        <v>3607</v>
      </c>
      <c r="C183" s="929"/>
      <c r="D183" s="938"/>
      <c r="E183" s="1118"/>
      <c r="F183" s="1118"/>
      <c r="G183" s="1122"/>
      <c r="H183" s="1122"/>
      <c r="I183" s="1127" t="s">
        <v>829</v>
      </c>
      <c r="J183" s="1122"/>
      <c r="K183" s="1128"/>
    </row>
    <row r="184" spans="1:11" ht="40.5" x14ac:dyDescent="0.2">
      <c r="B184" s="60" t="s">
        <v>766</v>
      </c>
      <c r="C184" s="58" t="s">
        <v>767</v>
      </c>
      <c r="D184" s="61" t="s">
        <v>1563</v>
      </c>
      <c r="E184" s="62" t="s">
        <v>2591</v>
      </c>
      <c r="F184" s="62" t="s">
        <v>2579</v>
      </c>
      <c r="G184" s="59"/>
      <c r="H184" s="64" t="s">
        <v>760</v>
      </c>
      <c r="I184" s="64" t="s">
        <v>779</v>
      </c>
      <c r="J184" s="64"/>
      <c r="K184" s="102" t="s">
        <v>2028</v>
      </c>
    </row>
    <row r="185" spans="1:11" ht="22.5" customHeight="1" x14ac:dyDescent="0.3">
      <c r="B185" s="208" t="s">
        <v>3608</v>
      </c>
      <c r="C185" s="38" t="s">
        <v>3599</v>
      </c>
      <c r="D185" s="209" t="s">
        <v>795</v>
      </c>
      <c r="E185" s="1009">
        <v>6.5</v>
      </c>
      <c r="F185" s="1009">
        <v>6.5</v>
      </c>
      <c r="G185" s="91"/>
      <c r="H185" s="83">
        <f t="shared" ref="H185:H191" si="22">K185/0.5</f>
        <v>6.04</v>
      </c>
      <c r="I185" s="83">
        <f t="shared" ref="I185:I191" si="23">K185/0.65</f>
        <v>4.6461538461538456</v>
      </c>
      <c r="J185" s="91"/>
      <c r="K185" s="108">
        <v>3.02</v>
      </c>
    </row>
    <row r="186" spans="1:11" ht="22.5" customHeight="1" x14ac:dyDescent="0.3">
      <c r="B186" s="10" t="s">
        <v>3609</v>
      </c>
      <c r="C186" s="13" t="s">
        <v>3600</v>
      </c>
      <c r="D186" s="13" t="s">
        <v>791</v>
      </c>
      <c r="E186" s="651">
        <v>6</v>
      </c>
      <c r="F186" s="651">
        <v>6</v>
      </c>
      <c r="G186" s="11"/>
      <c r="H186" s="84">
        <f t="shared" si="22"/>
        <v>10.119999999999999</v>
      </c>
      <c r="I186" s="84">
        <f t="shared" si="23"/>
        <v>7.7846153846153836</v>
      </c>
      <c r="J186" s="11"/>
      <c r="K186" s="109">
        <v>5.0599999999999996</v>
      </c>
    </row>
    <row r="187" spans="1:11" ht="22.5" customHeight="1" x14ac:dyDescent="0.3">
      <c r="B187" s="29" t="s">
        <v>3610</v>
      </c>
      <c r="C187" s="38" t="s">
        <v>3601</v>
      </c>
      <c r="D187" s="31" t="s">
        <v>789</v>
      </c>
      <c r="E187" s="1010">
        <v>6</v>
      </c>
      <c r="F187" s="1010">
        <v>6</v>
      </c>
      <c r="G187" s="91"/>
      <c r="H187" s="83">
        <f t="shared" si="22"/>
        <v>15.58</v>
      </c>
      <c r="I187" s="83">
        <f t="shared" si="23"/>
        <v>11.984615384615385</v>
      </c>
      <c r="J187" s="91"/>
      <c r="K187" s="108">
        <v>7.79</v>
      </c>
    </row>
    <row r="188" spans="1:11" ht="22.5" customHeight="1" x14ac:dyDescent="0.3">
      <c r="B188" s="10" t="s">
        <v>3611</v>
      </c>
      <c r="C188" s="63" t="s">
        <v>3602</v>
      </c>
      <c r="D188" s="13" t="s">
        <v>784</v>
      </c>
      <c r="E188" s="651">
        <v>5.5</v>
      </c>
      <c r="F188" s="651">
        <v>5.5</v>
      </c>
      <c r="G188" s="11"/>
      <c r="H188" s="84">
        <f t="shared" si="22"/>
        <v>16.78</v>
      </c>
      <c r="I188" s="84">
        <f t="shared" si="23"/>
        <v>12.907692307692308</v>
      </c>
      <c r="J188" s="11"/>
      <c r="K188" s="109">
        <v>8.39</v>
      </c>
    </row>
    <row r="189" spans="1:11" ht="22.5" customHeight="1" x14ac:dyDescent="0.3">
      <c r="B189" s="29" t="s">
        <v>3612</v>
      </c>
      <c r="C189" s="38" t="s">
        <v>3603</v>
      </c>
      <c r="D189" s="31" t="s">
        <v>791</v>
      </c>
      <c r="E189" s="1010">
        <v>10.5</v>
      </c>
      <c r="F189" s="1010">
        <v>10.5</v>
      </c>
      <c r="G189" s="91"/>
      <c r="H189" s="83">
        <f t="shared" si="22"/>
        <v>11.48</v>
      </c>
      <c r="I189" s="83">
        <f t="shared" si="23"/>
        <v>8.8307692307692314</v>
      </c>
      <c r="J189" s="91"/>
      <c r="K189" s="108">
        <v>5.74</v>
      </c>
    </row>
    <row r="190" spans="1:11" ht="22.5" customHeight="1" x14ac:dyDescent="0.3">
      <c r="B190" s="10" t="s">
        <v>3613</v>
      </c>
      <c r="C190" s="63" t="s">
        <v>3604</v>
      </c>
      <c r="D190" s="13" t="s">
        <v>789</v>
      </c>
      <c r="E190" s="651">
        <v>10.5</v>
      </c>
      <c r="F190" s="651">
        <v>10.5</v>
      </c>
      <c r="G190" s="11"/>
      <c r="H190" s="84">
        <f t="shared" si="22"/>
        <v>19.920000000000002</v>
      </c>
      <c r="I190" s="84">
        <f t="shared" si="23"/>
        <v>15.323076923076924</v>
      </c>
      <c r="J190" s="11"/>
      <c r="K190" s="109">
        <v>9.9600000000000009</v>
      </c>
    </row>
    <row r="191" spans="1:11" ht="22.5" customHeight="1" x14ac:dyDescent="0.3">
      <c r="B191" s="34" t="s">
        <v>3614</v>
      </c>
      <c r="C191" s="248" t="s">
        <v>3605</v>
      </c>
      <c r="D191" s="35" t="s">
        <v>784</v>
      </c>
      <c r="E191" s="1011">
        <v>9.5</v>
      </c>
      <c r="F191" s="1011">
        <v>9.5</v>
      </c>
      <c r="G191" s="99"/>
      <c r="H191" s="88">
        <f t="shared" si="22"/>
        <v>33.36</v>
      </c>
      <c r="I191" s="88">
        <f t="shared" si="23"/>
        <v>25.661538461538459</v>
      </c>
      <c r="J191" s="99"/>
      <c r="K191" s="110">
        <v>16.68</v>
      </c>
    </row>
    <row r="192" spans="1:11" ht="22.5" customHeight="1" x14ac:dyDescent="0.3">
      <c r="B192" s="15" t="s">
        <v>840</v>
      </c>
      <c r="C192" s="538"/>
      <c r="D192" s="271"/>
      <c r="E192" s="544"/>
      <c r="F192" s="545"/>
      <c r="G192" s="545"/>
      <c r="I192" s="9"/>
      <c r="J192" s="56"/>
      <c r="K192" s="9"/>
    </row>
    <row r="193" spans="1:11" ht="22.5" customHeight="1" x14ac:dyDescent="0.3">
      <c r="B193" s="226" t="s">
        <v>2130</v>
      </c>
      <c r="C193" s="538"/>
      <c r="D193" s="271"/>
      <c r="F193" s="542"/>
      <c r="G193" s="548"/>
      <c r="H193" s="548"/>
      <c r="I193" s="9"/>
      <c r="J193" s="56"/>
      <c r="K193" s="9"/>
    </row>
    <row r="194" spans="1:11" ht="24.95" customHeight="1" x14ac:dyDescent="0.2">
      <c r="K194" s="117"/>
    </row>
    <row r="195" spans="1:11" ht="22.5" customHeight="1" x14ac:dyDescent="0.4">
      <c r="A195" s="851" t="s">
        <v>2021</v>
      </c>
      <c r="B195" s="932" t="s">
        <v>3615</v>
      </c>
      <c r="C195" s="929"/>
      <c r="D195" s="938"/>
      <c r="E195" s="1118"/>
      <c r="F195" s="1118"/>
      <c r="G195" s="1122"/>
      <c r="H195" s="1122"/>
      <c r="I195" s="1130" t="s">
        <v>829</v>
      </c>
      <c r="J195" s="1122"/>
      <c r="K195" s="1128"/>
    </row>
    <row r="196" spans="1:11" ht="24.95" customHeight="1" x14ac:dyDescent="0.2">
      <c r="B196" s="60" t="s">
        <v>766</v>
      </c>
      <c r="C196" s="58" t="s">
        <v>763</v>
      </c>
      <c r="D196" s="61" t="s">
        <v>1564</v>
      </c>
      <c r="E196" s="62" t="s">
        <v>2591</v>
      </c>
      <c r="F196" s="62" t="s">
        <v>2579</v>
      </c>
      <c r="G196" s="59"/>
      <c r="H196" s="64" t="s">
        <v>778</v>
      </c>
      <c r="I196" s="64" t="s">
        <v>779</v>
      </c>
      <c r="J196" s="64"/>
      <c r="K196" s="102" t="s">
        <v>3978</v>
      </c>
    </row>
    <row r="197" spans="1:11" ht="22.5" customHeight="1" x14ac:dyDescent="0.3">
      <c r="B197" s="208" t="s">
        <v>3616</v>
      </c>
      <c r="C197" s="567" t="s">
        <v>3617</v>
      </c>
      <c r="D197" s="209" t="s">
        <v>799</v>
      </c>
      <c r="E197" s="1009">
        <v>14.6</v>
      </c>
      <c r="F197" s="210" t="s">
        <v>3618</v>
      </c>
      <c r="G197" s="857"/>
      <c r="H197" s="303">
        <f t="shared" ref="H197:H198" si="24">K197/0.5</f>
        <v>24.24</v>
      </c>
      <c r="I197" s="303">
        <f t="shared" ref="I197:I198" si="25">K197/0.65</f>
        <v>18.646153846153844</v>
      </c>
      <c r="J197" s="857"/>
      <c r="K197" s="108">
        <v>12.12</v>
      </c>
    </row>
    <row r="198" spans="1:11" ht="22.5" customHeight="1" x14ac:dyDescent="0.3">
      <c r="B198" s="18" t="s">
        <v>3619</v>
      </c>
      <c r="C198" s="24" t="s">
        <v>3620</v>
      </c>
      <c r="D198" s="24" t="s">
        <v>799</v>
      </c>
      <c r="E198" s="716">
        <v>17.5</v>
      </c>
      <c r="F198" s="25"/>
      <c r="G198" s="101"/>
      <c r="H198" s="85">
        <f t="shared" si="24"/>
        <v>49.5</v>
      </c>
      <c r="I198" s="85">
        <f t="shared" si="25"/>
        <v>38.076923076923073</v>
      </c>
      <c r="J198" s="101"/>
      <c r="K198" s="829">
        <v>24.75</v>
      </c>
    </row>
    <row r="199" spans="1:11" ht="22.5" customHeight="1" x14ac:dyDescent="0.3">
      <c r="B199" s="15" t="s">
        <v>840</v>
      </c>
      <c r="C199" s="538"/>
      <c r="D199" s="271"/>
      <c r="E199" s="544"/>
      <c r="F199" s="545"/>
      <c r="G199" s="545"/>
      <c r="I199" s="9"/>
      <c r="J199" s="56"/>
      <c r="K199" s="9"/>
    </row>
    <row r="200" spans="1:11" ht="22.5" customHeight="1" x14ac:dyDescent="0.3">
      <c r="B200" s="226" t="s">
        <v>2130</v>
      </c>
      <c r="C200" s="538"/>
      <c r="D200" s="271"/>
      <c r="F200" s="542"/>
      <c r="G200" s="548"/>
      <c r="H200" s="548"/>
      <c r="I200" s="9"/>
      <c r="J200" s="56"/>
      <c r="K200" s="9"/>
    </row>
    <row r="201" spans="1:11" ht="24.95" customHeight="1" x14ac:dyDescent="0.2">
      <c r="K201" s="117"/>
    </row>
    <row r="202" spans="1:11" ht="22.5" customHeight="1" x14ac:dyDescent="0.4">
      <c r="A202" s="851" t="s">
        <v>2021</v>
      </c>
      <c r="B202" s="932" t="s">
        <v>3621</v>
      </c>
      <c r="C202" s="929"/>
      <c r="D202" s="938"/>
      <c r="E202" s="1118"/>
      <c r="F202" s="1118"/>
      <c r="G202" s="1122"/>
      <c r="H202" s="1122"/>
      <c r="I202" s="1130" t="s">
        <v>829</v>
      </c>
      <c r="J202" s="1122"/>
      <c r="K202" s="1128"/>
    </row>
    <row r="203" spans="1:11" ht="40.5" x14ac:dyDescent="0.2">
      <c r="B203" s="60" t="s">
        <v>766</v>
      </c>
      <c r="C203" s="58" t="s">
        <v>763</v>
      </c>
      <c r="D203" s="61" t="s">
        <v>1563</v>
      </c>
      <c r="E203" s="62" t="s">
        <v>2591</v>
      </c>
      <c r="F203" s="62" t="s">
        <v>2579</v>
      </c>
      <c r="G203" s="59"/>
      <c r="H203" s="64" t="s">
        <v>760</v>
      </c>
      <c r="I203" s="64" t="s">
        <v>779</v>
      </c>
      <c r="J203" s="64"/>
      <c r="K203" s="102" t="s">
        <v>2028</v>
      </c>
    </row>
    <row r="204" spans="1:11" ht="22.5" customHeight="1" x14ac:dyDescent="0.3">
      <c r="B204" s="208" t="s">
        <v>3622</v>
      </c>
      <c r="C204" s="38" t="s">
        <v>3623</v>
      </c>
      <c r="D204" s="209" t="s">
        <v>789</v>
      </c>
      <c r="E204" s="1009">
        <v>10</v>
      </c>
      <c r="F204" s="1009">
        <v>10</v>
      </c>
      <c r="G204" s="91"/>
      <c r="H204" s="83">
        <f t="shared" ref="H204:H210" si="26">K204/0.5</f>
        <v>1.98</v>
      </c>
      <c r="I204" s="83">
        <f t="shared" ref="I204:I210" si="27">K204/0.65</f>
        <v>1.523076923076923</v>
      </c>
      <c r="J204" s="91"/>
      <c r="K204" s="108">
        <v>0.99</v>
      </c>
    </row>
    <row r="205" spans="1:11" ht="22.5" customHeight="1" x14ac:dyDescent="0.3">
      <c r="B205" s="10" t="s">
        <v>3624</v>
      </c>
      <c r="C205" s="13" t="s">
        <v>3625</v>
      </c>
      <c r="D205" s="13" t="s">
        <v>791</v>
      </c>
      <c r="E205" s="651">
        <v>10</v>
      </c>
      <c r="F205" s="651">
        <v>10</v>
      </c>
      <c r="G205" s="11"/>
      <c r="H205" s="84">
        <f t="shared" si="26"/>
        <v>2.7</v>
      </c>
      <c r="I205" s="84">
        <f t="shared" si="27"/>
        <v>2.0769230769230771</v>
      </c>
      <c r="J205" s="11"/>
      <c r="K205" s="109">
        <v>1.35</v>
      </c>
    </row>
    <row r="206" spans="1:11" ht="22.5" customHeight="1" x14ac:dyDescent="0.3">
      <c r="B206" s="29" t="s">
        <v>3626</v>
      </c>
      <c r="C206" s="38" t="s">
        <v>3627</v>
      </c>
      <c r="D206" s="31" t="s">
        <v>789</v>
      </c>
      <c r="E206" s="1010">
        <v>10.75</v>
      </c>
      <c r="F206" s="1010">
        <v>10.75</v>
      </c>
      <c r="G206" s="91"/>
      <c r="H206" s="83">
        <f t="shared" si="26"/>
        <v>3.1</v>
      </c>
      <c r="I206" s="83">
        <f t="shared" si="27"/>
        <v>2.3846153846153846</v>
      </c>
      <c r="J206" s="91"/>
      <c r="K206" s="108">
        <v>1.55</v>
      </c>
    </row>
    <row r="207" spans="1:11" ht="22.5" customHeight="1" x14ac:dyDescent="0.3">
      <c r="B207" s="10" t="s">
        <v>3628</v>
      </c>
      <c r="C207" s="63" t="s">
        <v>3629</v>
      </c>
      <c r="D207" s="13" t="s">
        <v>784</v>
      </c>
      <c r="E207" s="651">
        <v>9.75</v>
      </c>
      <c r="F207" s="651">
        <v>9.75</v>
      </c>
      <c r="G207" s="11"/>
      <c r="H207" s="84">
        <f t="shared" si="26"/>
        <v>4</v>
      </c>
      <c r="I207" s="84">
        <f t="shared" si="27"/>
        <v>3.0769230769230766</v>
      </c>
      <c r="J207" s="11"/>
      <c r="K207" s="109">
        <v>2</v>
      </c>
    </row>
    <row r="208" spans="1:11" ht="22.5" customHeight="1" x14ac:dyDescent="0.3">
      <c r="B208" s="29" t="s">
        <v>3630</v>
      </c>
      <c r="C208" s="38" t="s">
        <v>3631</v>
      </c>
      <c r="D208" s="31" t="s">
        <v>791</v>
      </c>
      <c r="E208" s="1010">
        <v>10</v>
      </c>
      <c r="F208" s="1010">
        <v>10</v>
      </c>
      <c r="G208" s="91"/>
      <c r="H208" s="83">
        <f t="shared" si="26"/>
        <v>4.2</v>
      </c>
      <c r="I208" s="83">
        <f t="shared" si="27"/>
        <v>3.2307692307692308</v>
      </c>
      <c r="J208" s="91"/>
      <c r="K208" s="108">
        <v>2.1</v>
      </c>
    </row>
    <row r="209" spans="2:11" ht="22.5" customHeight="1" x14ac:dyDescent="0.3">
      <c r="B209" s="10" t="s">
        <v>3632</v>
      </c>
      <c r="C209" s="63" t="s">
        <v>3633</v>
      </c>
      <c r="D209" s="13" t="s">
        <v>789</v>
      </c>
      <c r="E209" s="651">
        <v>10.6</v>
      </c>
      <c r="F209" s="651">
        <v>10.6</v>
      </c>
      <c r="G209" s="11"/>
      <c r="H209" s="84">
        <f t="shared" si="26"/>
        <v>5</v>
      </c>
      <c r="I209" s="84">
        <f t="shared" si="27"/>
        <v>3.8461538461538458</v>
      </c>
      <c r="J209" s="11"/>
      <c r="K209" s="109">
        <v>2.5</v>
      </c>
    </row>
    <row r="210" spans="2:11" ht="22.5" customHeight="1" x14ac:dyDescent="0.3">
      <c r="B210" s="34" t="s">
        <v>3634</v>
      </c>
      <c r="C210" s="248" t="s">
        <v>3635</v>
      </c>
      <c r="D210" s="35" t="s">
        <v>784</v>
      </c>
      <c r="E210" s="1011">
        <v>10.7</v>
      </c>
      <c r="F210" s="1011">
        <v>10.7</v>
      </c>
      <c r="G210" s="99"/>
      <c r="H210" s="88">
        <f t="shared" si="26"/>
        <v>6.9</v>
      </c>
      <c r="I210" s="88">
        <f t="shared" si="27"/>
        <v>5.3076923076923075</v>
      </c>
      <c r="J210" s="99"/>
      <c r="K210" s="110">
        <v>3.45</v>
      </c>
    </row>
    <row r="211" spans="2:11" ht="22.5" customHeight="1" x14ac:dyDescent="0.3">
      <c r="B211" s="15" t="s">
        <v>840</v>
      </c>
      <c r="C211" s="538"/>
      <c r="D211" s="271"/>
      <c r="E211" s="544"/>
      <c r="F211" s="545"/>
      <c r="G211" s="545"/>
      <c r="I211" s="9"/>
      <c r="J211" s="56"/>
      <c r="K211" s="9"/>
    </row>
    <row r="212" spans="2:11" ht="22.5" customHeight="1" x14ac:dyDescent="0.3">
      <c r="B212" s="226" t="s">
        <v>2130</v>
      </c>
      <c r="C212" s="538"/>
      <c r="D212" s="271"/>
      <c r="F212" s="542"/>
      <c r="G212" s="548"/>
      <c r="H212" s="548"/>
      <c r="I212" s="9"/>
      <c r="J212" s="56"/>
      <c r="K212" s="9"/>
    </row>
    <row r="213" spans="2:11" ht="24.95" customHeight="1" x14ac:dyDescent="0.3">
      <c r="B213" s="226"/>
      <c r="C213" s="538"/>
      <c r="D213" s="271"/>
      <c r="F213" s="542"/>
      <c r="G213" s="548"/>
      <c r="H213" s="548"/>
      <c r="I213" s="9"/>
      <c r="J213" s="56"/>
      <c r="K213" s="9"/>
    </row>
    <row r="214" spans="2:11" ht="22.5" customHeight="1" x14ac:dyDescent="0.4">
      <c r="B214" s="918" t="s">
        <v>794</v>
      </c>
      <c r="C214" s="920"/>
      <c r="D214" s="938"/>
      <c r="E214" s="1118"/>
      <c r="F214" s="1118"/>
      <c r="G214" s="1122"/>
      <c r="H214" s="1122"/>
      <c r="I214" s="1130" t="s">
        <v>831</v>
      </c>
      <c r="J214" s="1122"/>
      <c r="K214" s="1123"/>
    </row>
    <row r="215" spans="2:11" ht="40.5" x14ac:dyDescent="0.2">
      <c r="B215" s="60" t="s">
        <v>766</v>
      </c>
      <c r="C215" s="58" t="s">
        <v>767</v>
      </c>
      <c r="D215" s="61" t="s">
        <v>1563</v>
      </c>
      <c r="E215" s="62" t="s">
        <v>2592</v>
      </c>
      <c r="F215" s="62" t="s">
        <v>2579</v>
      </c>
      <c r="G215" s="59"/>
      <c r="H215" s="64" t="s">
        <v>760</v>
      </c>
      <c r="I215" s="64" t="s">
        <v>779</v>
      </c>
      <c r="J215" s="64"/>
      <c r="K215" s="102" t="s">
        <v>2028</v>
      </c>
    </row>
    <row r="216" spans="2:11" ht="22.5" customHeight="1" x14ac:dyDescent="0.3">
      <c r="B216" s="93" t="s">
        <v>803</v>
      </c>
      <c r="C216" s="38" t="s">
        <v>761</v>
      </c>
      <c r="D216" s="51" t="s">
        <v>795</v>
      </c>
      <c r="E216" s="51">
        <v>5</v>
      </c>
      <c r="F216" s="51" t="s">
        <v>789</v>
      </c>
      <c r="G216" s="91"/>
      <c r="H216" s="120">
        <f>K216/0.5</f>
        <v>5.64</v>
      </c>
      <c r="I216" s="120">
        <f>K216/0.65</f>
        <v>4.3384615384615381</v>
      </c>
      <c r="J216" s="91"/>
      <c r="K216" s="111">
        <v>2.82</v>
      </c>
    </row>
    <row r="217" spans="2:11" ht="27" customHeight="1" x14ac:dyDescent="0.3">
      <c r="B217" s="95" t="s">
        <v>804</v>
      </c>
      <c r="C217" s="27" t="s">
        <v>796</v>
      </c>
      <c r="D217" s="75" t="s">
        <v>795</v>
      </c>
      <c r="E217" s="50" t="s">
        <v>782</v>
      </c>
      <c r="F217" s="50" t="s">
        <v>797</v>
      </c>
      <c r="G217" s="11"/>
      <c r="H217" s="119">
        <f>K217/0.5</f>
        <v>6.48</v>
      </c>
      <c r="I217" s="119">
        <f>K217/0.65</f>
        <v>4.9846153846153847</v>
      </c>
      <c r="J217" s="11"/>
      <c r="K217" s="112">
        <v>3.24</v>
      </c>
    </row>
    <row r="218" spans="2:11" ht="22.5" customHeight="1" x14ac:dyDescent="0.3">
      <c r="B218" s="93" t="s">
        <v>805</v>
      </c>
      <c r="C218" s="38" t="s">
        <v>798</v>
      </c>
      <c r="D218" s="51">
        <v>12</v>
      </c>
      <c r="E218" s="51" t="s">
        <v>782</v>
      </c>
      <c r="F218" s="51" t="s">
        <v>799</v>
      </c>
      <c r="G218" s="91"/>
      <c r="H218" s="120">
        <f>K218/0.5</f>
        <v>8.66</v>
      </c>
      <c r="I218" s="120">
        <f>K218/0.65</f>
        <v>6.6615384615384619</v>
      </c>
      <c r="J218" s="91"/>
      <c r="K218" s="111">
        <v>4.33</v>
      </c>
    </row>
    <row r="219" spans="2:11" ht="21.95" customHeight="1" x14ac:dyDescent="0.3">
      <c r="B219" s="100" t="s">
        <v>806</v>
      </c>
      <c r="C219" s="71" t="s">
        <v>800</v>
      </c>
      <c r="D219" s="76">
        <v>12</v>
      </c>
      <c r="E219" s="52" t="s">
        <v>801</v>
      </c>
      <c r="F219" s="52" t="s">
        <v>802</v>
      </c>
      <c r="G219" s="101"/>
      <c r="H219" s="121">
        <f>K219/0.5</f>
        <v>13.16</v>
      </c>
      <c r="I219" s="121">
        <f>K219/0.65</f>
        <v>10.123076923076923</v>
      </c>
      <c r="J219" s="101"/>
      <c r="K219" s="118">
        <v>6.58</v>
      </c>
    </row>
    <row r="220" spans="2:11" ht="22.5" customHeight="1" x14ac:dyDescent="0.3">
      <c r="B220" s="15" t="s">
        <v>777</v>
      </c>
      <c r="D220" s="13"/>
      <c r="E220" s="14"/>
      <c r="F220" s="14"/>
      <c r="G220" s="11"/>
      <c r="H220" s="11"/>
      <c r="I220" s="11"/>
      <c r="J220" s="11"/>
      <c r="K220" s="119"/>
    </row>
    <row r="221" spans="2:11" ht="22.5" customHeight="1" x14ac:dyDescent="0.3">
      <c r="B221" s="15" t="s">
        <v>750</v>
      </c>
      <c r="C221" s="12"/>
      <c r="D221" s="13"/>
      <c r="E221" s="14"/>
      <c r="F221" s="14"/>
      <c r="G221" s="11"/>
      <c r="H221" s="11"/>
      <c r="I221" s="11"/>
      <c r="J221" s="11"/>
      <c r="K221" s="119"/>
    </row>
    <row r="222" spans="2:11" ht="22.5" customHeight="1" x14ac:dyDescent="0.3">
      <c r="B222" s="15"/>
      <c r="C222" s="12"/>
      <c r="D222" s="13"/>
      <c r="E222" s="14"/>
      <c r="F222" s="14"/>
      <c r="G222" s="11"/>
      <c r="H222" s="11"/>
      <c r="I222" s="11"/>
      <c r="J222" s="11"/>
      <c r="K222" s="119"/>
    </row>
    <row r="223" spans="2:11" ht="22.5" customHeight="1" x14ac:dyDescent="0.4">
      <c r="B223" s="918" t="s">
        <v>807</v>
      </c>
      <c r="C223" s="920"/>
      <c r="D223" s="938"/>
      <c r="E223" s="1118"/>
      <c r="F223" s="1118"/>
      <c r="G223" s="1122"/>
      <c r="H223" s="1122"/>
      <c r="I223" s="1130" t="s">
        <v>831</v>
      </c>
      <c r="J223" s="1122"/>
      <c r="K223" s="1123"/>
    </row>
    <row r="224" spans="2:11" ht="22.5" customHeight="1" x14ac:dyDescent="0.2">
      <c r="B224" s="60" t="s">
        <v>766</v>
      </c>
      <c r="C224" s="58" t="s">
        <v>763</v>
      </c>
      <c r="D224" s="61" t="s">
        <v>1564</v>
      </c>
      <c r="E224" s="62" t="s">
        <v>2592</v>
      </c>
      <c r="F224" s="62" t="s">
        <v>2579</v>
      </c>
      <c r="G224" s="59"/>
      <c r="H224" s="64" t="s">
        <v>778</v>
      </c>
      <c r="I224" s="64" t="s">
        <v>779</v>
      </c>
      <c r="J224" s="64"/>
      <c r="K224" s="102" t="s">
        <v>3970</v>
      </c>
    </row>
    <row r="225" spans="2:11" ht="22.5" customHeight="1" x14ac:dyDescent="0.3">
      <c r="B225" s="93" t="s">
        <v>818</v>
      </c>
      <c r="C225" s="94" t="s">
        <v>809</v>
      </c>
      <c r="D225" s="51" t="s">
        <v>789</v>
      </c>
      <c r="E225" s="51" t="s">
        <v>810</v>
      </c>
      <c r="F225" s="51" t="s">
        <v>789</v>
      </c>
      <c r="G225" s="91"/>
      <c r="H225" s="83">
        <f t="shared" ref="H225:H230" si="28">K225/0.5</f>
        <v>11.22</v>
      </c>
      <c r="I225" s="83">
        <f t="shared" ref="I225:I230" si="29">K225/0.65</f>
        <v>8.6307692307692303</v>
      </c>
      <c r="J225" s="244"/>
      <c r="K225" s="111">
        <v>5.61</v>
      </c>
    </row>
    <row r="226" spans="2:11" ht="22.5" customHeight="1" x14ac:dyDescent="0.3">
      <c r="B226" s="95" t="s">
        <v>819</v>
      </c>
      <c r="C226" s="16" t="s">
        <v>811</v>
      </c>
      <c r="D226" s="75" t="s">
        <v>789</v>
      </c>
      <c r="E226" s="50" t="s">
        <v>810</v>
      </c>
      <c r="F226" s="50" t="s">
        <v>789</v>
      </c>
      <c r="G226" s="11"/>
      <c r="H226" s="84">
        <f t="shared" si="28"/>
        <v>20.2</v>
      </c>
      <c r="I226" s="84">
        <f t="shared" si="29"/>
        <v>15.538461538461537</v>
      </c>
      <c r="J226" s="245"/>
      <c r="K226" s="112">
        <v>10.1</v>
      </c>
    </row>
    <row r="227" spans="2:11" ht="22.5" customHeight="1" x14ac:dyDescent="0.3">
      <c r="B227" s="93" t="s">
        <v>820</v>
      </c>
      <c r="C227" s="94" t="s">
        <v>812</v>
      </c>
      <c r="D227" s="51" t="s">
        <v>784</v>
      </c>
      <c r="E227" s="51" t="s">
        <v>810</v>
      </c>
      <c r="F227" s="51" t="s">
        <v>813</v>
      </c>
      <c r="G227" s="91"/>
      <c r="H227" s="83">
        <f t="shared" si="28"/>
        <v>17.72</v>
      </c>
      <c r="I227" s="83">
        <f t="shared" si="29"/>
        <v>13.63076923076923</v>
      </c>
      <c r="J227" s="244"/>
      <c r="K227" s="111">
        <v>8.86</v>
      </c>
    </row>
    <row r="228" spans="2:11" ht="22.5" customHeight="1" x14ac:dyDescent="0.3">
      <c r="B228" s="100" t="s">
        <v>821</v>
      </c>
      <c r="C228" s="20" t="s">
        <v>814</v>
      </c>
      <c r="D228" s="76" t="s">
        <v>784</v>
      </c>
      <c r="E228" s="52" t="s">
        <v>815</v>
      </c>
      <c r="F228" s="52" t="s">
        <v>813</v>
      </c>
      <c r="G228" s="101"/>
      <c r="H228" s="85">
        <f t="shared" si="28"/>
        <v>20.28</v>
      </c>
      <c r="I228" s="85">
        <f t="shared" si="29"/>
        <v>15.6</v>
      </c>
      <c r="J228" s="246"/>
      <c r="K228" s="118">
        <v>10.14</v>
      </c>
    </row>
    <row r="229" spans="2:11" ht="22.5" customHeight="1" x14ac:dyDescent="0.3">
      <c r="B229" s="93" t="s">
        <v>822</v>
      </c>
      <c r="C229" s="94" t="s">
        <v>816</v>
      </c>
      <c r="D229" s="51" t="s">
        <v>789</v>
      </c>
      <c r="E229" s="51" t="s">
        <v>810</v>
      </c>
      <c r="F229" s="51" t="s">
        <v>789</v>
      </c>
      <c r="G229" s="91"/>
      <c r="H229" s="83">
        <f t="shared" si="28"/>
        <v>11.68</v>
      </c>
      <c r="I229" s="83">
        <f t="shared" si="29"/>
        <v>8.9846153846153847</v>
      </c>
      <c r="J229" s="244"/>
      <c r="K229" s="111">
        <v>5.84</v>
      </c>
    </row>
    <row r="230" spans="2:11" ht="22.5" customHeight="1" x14ac:dyDescent="0.3">
      <c r="B230" s="100" t="s">
        <v>823</v>
      </c>
      <c r="C230" s="20" t="s">
        <v>817</v>
      </c>
      <c r="D230" s="76" t="s">
        <v>784</v>
      </c>
      <c r="E230" s="52" t="s">
        <v>810</v>
      </c>
      <c r="F230" s="52" t="s">
        <v>789</v>
      </c>
      <c r="G230" s="101"/>
      <c r="H230" s="85">
        <f t="shared" si="28"/>
        <v>10.98</v>
      </c>
      <c r="I230" s="85">
        <f t="shared" si="29"/>
        <v>8.4461538461538463</v>
      </c>
      <c r="J230" s="246"/>
      <c r="K230" s="118">
        <v>5.49</v>
      </c>
    </row>
    <row r="231" spans="2:11" ht="22.5" customHeight="1" x14ac:dyDescent="0.3">
      <c r="B231" s="15" t="s">
        <v>777</v>
      </c>
      <c r="C231" s="12"/>
      <c r="D231" s="13"/>
      <c r="E231" s="14"/>
      <c r="F231" s="14"/>
      <c r="G231" s="11"/>
      <c r="H231" s="11"/>
      <c r="I231" s="11"/>
      <c r="J231" s="11"/>
      <c r="K231" s="119"/>
    </row>
    <row r="232" spans="2:11" ht="18" customHeight="1" x14ac:dyDescent="0.3">
      <c r="B232" s="15" t="s">
        <v>745</v>
      </c>
      <c r="C232" s="12"/>
      <c r="D232" s="13"/>
      <c r="E232" s="14"/>
      <c r="F232" s="14"/>
      <c r="G232" s="11"/>
      <c r="H232" s="11"/>
      <c r="I232" s="11"/>
      <c r="J232" s="11"/>
      <c r="K232" s="119"/>
    </row>
    <row r="233" spans="2:11" ht="29.1" customHeight="1" x14ac:dyDescent="0.3">
      <c r="B233" s="15"/>
      <c r="C233" s="12"/>
      <c r="D233" s="13"/>
      <c r="E233" s="14"/>
      <c r="F233" s="14"/>
      <c r="G233" s="11"/>
      <c r="H233" s="11"/>
      <c r="I233" s="11"/>
      <c r="J233" s="11"/>
      <c r="K233" s="119"/>
    </row>
    <row r="234" spans="2:11" ht="22.5" customHeight="1" x14ac:dyDescent="0.4">
      <c r="B234" s="918" t="s">
        <v>1637</v>
      </c>
      <c r="C234" s="920"/>
      <c r="D234" s="938"/>
      <c r="E234" s="1118"/>
      <c r="F234" s="1118"/>
      <c r="G234" s="1122"/>
      <c r="H234" s="1122"/>
      <c r="I234" s="1130" t="s">
        <v>831</v>
      </c>
      <c r="J234" s="1122"/>
      <c r="K234" s="1123"/>
    </row>
    <row r="235" spans="2:11" ht="40.5" x14ac:dyDescent="0.2">
      <c r="B235" s="60" t="s">
        <v>766</v>
      </c>
      <c r="C235" s="58" t="s">
        <v>763</v>
      </c>
      <c r="D235" s="61" t="s">
        <v>1563</v>
      </c>
      <c r="E235" s="62" t="s">
        <v>2592</v>
      </c>
      <c r="F235" s="62" t="s">
        <v>2579</v>
      </c>
      <c r="G235" s="59"/>
      <c r="H235" s="64" t="s">
        <v>760</v>
      </c>
      <c r="I235" s="64" t="s">
        <v>779</v>
      </c>
      <c r="J235" s="64"/>
      <c r="K235" s="102" t="s">
        <v>2028</v>
      </c>
    </row>
    <row r="236" spans="2:11" ht="20.25" x14ac:dyDescent="0.3">
      <c r="B236" s="29" t="s">
        <v>2023</v>
      </c>
      <c r="C236" s="94" t="s">
        <v>824</v>
      </c>
      <c r="D236" s="51" t="s">
        <v>795</v>
      </c>
      <c r="E236" s="51" t="s">
        <v>815</v>
      </c>
      <c r="F236" s="51" t="s">
        <v>815</v>
      </c>
      <c r="G236" s="91"/>
      <c r="H236" s="120">
        <f>K236/0.5</f>
        <v>4.82</v>
      </c>
      <c r="I236" s="120">
        <f>K236/0.65</f>
        <v>3.7076923076923078</v>
      </c>
      <c r="J236" s="120"/>
      <c r="K236" s="105">
        <v>2.41</v>
      </c>
    </row>
    <row r="237" spans="2:11" ht="20.25" x14ac:dyDescent="0.3">
      <c r="B237" s="10" t="s">
        <v>2024</v>
      </c>
      <c r="C237" s="16" t="s">
        <v>825</v>
      </c>
      <c r="D237" s="75" t="s">
        <v>795</v>
      </c>
      <c r="E237" s="50" t="s">
        <v>826</v>
      </c>
      <c r="F237" s="50" t="s">
        <v>826</v>
      </c>
      <c r="G237" s="11"/>
      <c r="H237" s="119">
        <f>K237/0.5</f>
        <v>5.12</v>
      </c>
      <c r="I237" s="119">
        <f>K237/0.65</f>
        <v>3.9384615384615382</v>
      </c>
      <c r="J237" s="119"/>
      <c r="K237" s="106">
        <v>2.56</v>
      </c>
    </row>
    <row r="238" spans="2:11" ht="20.25" x14ac:dyDescent="0.3">
      <c r="B238" s="29" t="s">
        <v>2025</v>
      </c>
      <c r="C238" s="94" t="s">
        <v>827</v>
      </c>
      <c r="D238" s="51" t="s">
        <v>799</v>
      </c>
      <c r="E238" s="51" t="s">
        <v>826</v>
      </c>
      <c r="F238" s="51" t="s">
        <v>826</v>
      </c>
      <c r="G238" s="91"/>
      <c r="H238" s="120">
        <f>K238/0.5</f>
        <v>6</v>
      </c>
      <c r="I238" s="120">
        <f>K238/0.65</f>
        <v>4.615384615384615</v>
      </c>
      <c r="J238" s="120"/>
      <c r="K238" s="105">
        <v>3</v>
      </c>
    </row>
    <row r="239" spans="2:11" ht="20.25" x14ac:dyDescent="0.3">
      <c r="B239" s="18" t="s">
        <v>2026</v>
      </c>
      <c r="C239" s="20" t="s">
        <v>828</v>
      </c>
      <c r="D239" s="76" t="s">
        <v>799</v>
      </c>
      <c r="E239" s="52" t="s">
        <v>787</v>
      </c>
      <c r="F239" s="52" t="s">
        <v>787</v>
      </c>
      <c r="G239" s="101"/>
      <c r="H239" s="121">
        <f>K239/0.5</f>
        <v>7.04</v>
      </c>
      <c r="I239" s="121">
        <f>K239/0.65</f>
        <v>5.4153846153846148</v>
      </c>
      <c r="J239" s="121"/>
      <c r="K239" s="107">
        <v>3.52</v>
      </c>
    </row>
    <row r="240" spans="2:11" ht="20.25" x14ac:dyDescent="0.3">
      <c r="B240" s="15" t="s">
        <v>777</v>
      </c>
      <c r="C240" s="12"/>
      <c r="D240" s="13"/>
      <c r="E240" s="14"/>
      <c r="F240" s="14"/>
      <c r="G240" s="11"/>
      <c r="H240" s="11"/>
      <c r="I240" s="11"/>
      <c r="J240" s="11"/>
      <c r="K240" s="119"/>
    </row>
    <row r="241" spans="2:11" ht="20.25" x14ac:dyDescent="0.3">
      <c r="B241" s="15" t="s">
        <v>750</v>
      </c>
      <c r="C241" s="12"/>
      <c r="D241" s="13"/>
      <c r="E241" s="14"/>
      <c r="F241" s="14"/>
      <c r="G241" s="11"/>
      <c r="H241" s="11"/>
      <c r="I241" s="11"/>
      <c r="J241" s="11"/>
      <c r="K241" s="119"/>
    </row>
    <row r="242" spans="2:11" ht="26.1" customHeight="1" x14ac:dyDescent="0.3">
      <c r="B242" s="15"/>
      <c r="C242" s="12"/>
      <c r="D242" s="13"/>
      <c r="E242" s="14"/>
      <c r="F242" s="14"/>
      <c r="G242" s="11"/>
      <c r="H242" s="11"/>
      <c r="I242" s="11"/>
      <c r="J242" s="11"/>
      <c r="K242" s="119"/>
    </row>
    <row r="243" spans="2:11" ht="22.5" customHeight="1" x14ac:dyDescent="0.4">
      <c r="B243" s="918" t="s">
        <v>1324</v>
      </c>
      <c r="C243" s="920"/>
      <c r="D243" s="938"/>
      <c r="E243" s="1118"/>
      <c r="F243" s="1118"/>
      <c r="G243" s="1122"/>
      <c r="H243" s="1122"/>
      <c r="I243" s="1130" t="s">
        <v>842</v>
      </c>
      <c r="J243" s="1122"/>
      <c r="K243" s="1123"/>
    </row>
    <row r="244" spans="2:11" ht="40.5" x14ac:dyDescent="0.2">
      <c r="B244" s="60" t="s">
        <v>766</v>
      </c>
      <c r="C244" s="58" t="s">
        <v>767</v>
      </c>
      <c r="D244" s="61" t="s">
        <v>1563</v>
      </c>
      <c r="E244" s="62" t="s">
        <v>2592</v>
      </c>
      <c r="F244" s="62" t="s">
        <v>2579</v>
      </c>
      <c r="G244" s="59"/>
      <c r="H244" s="64" t="s">
        <v>760</v>
      </c>
      <c r="I244" s="64" t="s">
        <v>779</v>
      </c>
      <c r="J244" s="64"/>
      <c r="K244" s="102" t="s">
        <v>2028</v>
      </c>
    </row>
    <row r="245" spans="2:11" ht="22.5" customHeight="1" x14ac:dyDescent="0.3">
      <c r="B245" s="29" t="s">
        <v>1328</v>
      </c>
      <c r="C245" s="31" t="s">
        <v>1329</v>
      </c>
      <c r="D245" s="31">
        <v>6</v>
      </c>
      <c r="E245" s="32">
        <v>20</v>
      </c>
      <c r="F245" s="32">
        <v>45</v>
      </c>
      <c r="G245" s="91"/>
      <c r="H245" s="83">
        <f>K245/0.5</f>
        <v>23.9</v>
      </c>
      <c r="I245" s="83">
        <f>K245/0.65</f>
        <v>18.384615384615383</v>
      </c>
      <c r="J245" s="83"/>
      <c r="K245" s="105">
        <v>11.95</v>
      </c>
    </row>
    <row r="246" spans="2:11" ht="22.5" customHeight="1" x14ac:dyDescent="0.3">
      <c r="B246" s="18" t="s">
        <v>1330</v>
      </c>
      <c r="C246" s="24" t="s">
        <v>1331</v>
      </c>
      <c r="D246" s="24">
        <v>6</v>
      </c>
      <c r="E246" s="25">
        <v>27</v>
      </c>
      <c r="F246" s="25">
        <v>58</v>
      </c>
      <c r="G246" s="101"/>
      <c r="H246" s="85">
        <f>K246/0.5</f>
        <v>25.92</v>
      </c>
      <c r="I246" s="85">
        <f>K246/0.65</f>
        <v>19.938461538461539</v>
      </c>
      <c r="J246" s="85"/>
      <c r="K246" s="107">
        <v>12.96</v>
      </c>
    </row>
    <row r="247" spans="2:11" ht="22.5" customHeight="1" x14ac:dyDescent="0.3">
      <c r="B247" s="15" t="s">
        <v>777</v>
      </c>
      <c r="C247" s="12"/>
      <c r="D247" s="13"/>
      <c r="E247" s="14"/>
      <c r="F247" s="14"/>
      <c r="G247" s="11"/>
      <c r="H247" s="11"/>
      <c r="I247" s="11"/>
      <c r="J247" s="11"/>
      <c r="K247" s="119"/>
    </row>
    <row r="248" spans="2:11" ht="22.5" customHeight="1" x14ac:dyDescent="0.3">
      <c r="B248" s="15" t="s">
        <v>750</v>
      </c>
      <c r="C248" s="12"/>
      <c r="D248" s="13"/>
      <c r="E248" s="14"/>
      <c r="F248" s="14"/>
      <c r="G248" s="11"/>
      <c r="H248" s="11"/>
      <c r="I248" s="11"/>
      <c r="J248" s="11"/>
      <c r="K248" s="119"/>
    </row>
    <row r="249" spans="2:11" ht="24.95" customHeight="1" x14ac:dyDescent="0.3">
      <c r="B249" s="15"/>
      <c r="C249" s="12"/>
      <c r="D249" s="13"/>
      <c r="E249" s="14"/>
      <c r="F249" s="14"/>
      <c r="G249" s="11"/>
      <c r="H249" s="11"/>
      <c r="I249" s="11"/>
      <c r="J249" s="11"/>
      <c r="K249" s="119"/>
    </row>
    <row r="250" spans="2:11" ht="26.25" x14ac:dyDescent="0.4">
      <c r="B250" s="918" t="s">
        <v>1327</v>
      </c>
      <c r="C250" s="920"/>
      <c r="D250" s="938"/>
      <c r="E250" s="1118"/>
      <c r="F250" s="1118"/>
      <c r="G250" s="1122"/>
      <c r="H250" s="1122"/>
      <c r="I250" s="1130" t="s">
        <v>842</v>
      </c>
      <c r="J250" s="1122"/>
      <c r="K250" s="1123"/>
    </row>
    <row r="251" spans="2:11" ht="22.5" customHeight="1" x14ac:dyDescent="0.2">
      <c r="B251" s="60" t="s">
        <v>766</v>
      </c>
      <c r="C251" s="58" t="s">
        <v>763</v>
      </c>
      <c r="D251" s="61" t="s">
        <v>1564</v>
      </c>
      <c r="E251" s="62" t="s">
        <v>2592</v>
      </c>
      <c r="F251" s="62" t="s">
        <v>2579</v>
      </c>
      <c r="G251" s="59"/>
      <c r="H251" s="64" t="s">
        <v>778</v>
      </c>
      <c r="I251" s="64" t="s">
        <v>779</v>
      </c>
      <c r="J251" s="64"/>
      <c r="K251" s="102" t="s">
        <v>3970</v>
      </c>
    </row>
    <row r="252" spans="2:11" ht="20.25" x14ac:dyDescent="0.3">
      <c r="B252" s="29">
        <v>40348</v>
      </c>
      <c r="C252" s="30" t="s">
        <v>1325</v>
      </c>
      <c r="D252" s="31">
        <v>6</v>
      </c>
      <c r="E252" s="32">
        <v>1</v>
      </c>
      <c r="F252" s="32">
        <v>1</v>
      </c>
      <c r="G252" s="91"/>
      <c r="H252" s="83">
        <f>K252/0.5</f>
        <v>17.52</v>
      </c>
      <c r="I252" s="83">
        <f>K252/0.65</f>
        <v>13.476923076923077</v>
      </c>
      <c r="J252" s="83"/>
      <c r="K252" s="105">
        <v>8.76</v>
      </c>
    </row>
    <row r="253" spans="2:11" ht="22.5" customHeight="1" x14ac:dyDescent="0.3">
      <c r="B253" s="17">
        <v>40358</v>
      </c>
      <c r="C253" s="20" t="s">
        <v>1326</v>
      </c>
      <c r="D253" s="21">
        <v>6</v>
      </c>
      <c r="E253" s="22">
        <v>2</v>
      </c>
      <c r="F253" s="22">
        <v>2</v>
      </c>
      <c r="G253" s="101"/>
      <c r="H253" s="85">
        <f>K253/0.5</f>
        <v>19.7</v>
      </c>
      <c r="I253" s="85">
        <f>K253/0.65</f>
        <v>15.153846153846153</v>
      </c>
      <c r="J253" s="85"/>
      <c r="K253" s="107">
        <v>9.85</v>
      </c>
    </row>
    <row r="254" spans="2:11" ht="22.5" customHeight="1" x14ac:dyDescent="0.3">
      <c r="B254" s="15" t="s">
        <v>777</v>
      </c>
      <c r="C254" s="12"/>
      <c r="D254" s="13"/>
      <c r="E254" s="14"/>
      <c r="F254" s="14"/>
      <c r="G254" s="11"/>
      <c r="H254" s="11"/>
      <c r="I254" s="11"/>
      <c r="J254" s="11"/>
      <c r="K254" s="119"/>
    </row>
    <row r="255" spans="2:11" ht="22.5" customHeight="1" x14ac:dyDescent="0.3">
      <c r="B255" s="15" t="s">
        <v>745</v>
      </c>
      <c r="C255" s="12"/>
      <c r="D255" s="13"/>
      <c r="E255" s="14"/>
      <c r="F255" s="14"/>
      <c r="G255" s="11"/>
      <c r="H255" s="11"/>
      <c r="I255" s="11"/>
      <c r="J255" s="11"/>
      <c r="K255" s="119"/>
    </row>
    <row r="256" spans="2:11" ht="27.95" customHeight="1" x14ac:dyDescent="0.3">
      <c r="B256" s="15"/>
      <c r="C256" s="12"/>
      <c r="D256" s="13"/>
      <c r="E256" s="14"/>
      <c r="F256" s="14"/>
      <c r="G256" s="11"/>
      <c r="H256" s="11"/>
      <c r="I256" s="11"/>
      <c r="J256" s="11"/>
      <c r="K256" s="119"/>
    </row>
    <row r="257" spans="2:13" ht="22.5" customHeight="1" x14ac:dyDescent="0.4">
      <c r="B257" s="918" t="s">
        <v>3968</v>
      </c>
      <c r="C257" s="920"/>
      <c r="D257" s="938"/>
      <c r="E257" s="1118"/>
      <c r="F257" s="1118"/>
      <c r="G257" s="1122"/>
      <c r="H257" s="1122"/>
      <c r="I257" s="1130" t="s">
        <v>842</v>
      </c>
      <c r="J257" s="1122"/>
      <c r="K257" s="1123"/>
    </row>
    <row r="258" spans="2:13" ht="22.5" customHeight="1" x14ac:dyDescent="0.2">
      <c r="B258" s="60" t="s">
        <v>766</v>
      </c>
      <c r="C258" s="58" t="s">
        <v>767</v>
      </c>
      <c r="D258" s="61" t="s">
        <v>1563</v>
      </c>
      <c r="E258" s="62" t="s">
        <v>2591</v>
      </c>
      <c r="F258" s="62" t="s">
        <v>2579</v>
      </c>
      <c r="G258" s="59"/>
      <c r="H258" s="64" t="s">
        <v>760</v>
      </c>
      <c r="I258" s="64" t="s">
        <v>779</v>
      </c>
      <c r="J258" s="64"/>
      <c r="K258" s="102" t="s">
        <v>2028</v>
      </c>
    </row>
    <row r="259" spans="2:13" ht="22.5" customHeight="1" x14ac:dyDescent="0.3">
      <c r="B259" s="29" t="s">
        <v>1334</v>
      </c>
      <c r="C259" s="31" t="s">
        <v>1335</v>
      </c>
      <c r="D259" s="31">
        <v>24</v>
      </c>
      <c r="E259" s="32">
        <v>5</v>
      </c>
      <c r="F259" s="32">
        <v>5</v>
      </c>
      <c r="G259" s="91"/>
      <c r="H259" s="83">
        <f t="shared" ref="H259:H263" si="30">K259/0.5</f>
        <v>5.92</v>
      </c>
      <c r="I259" s="83">
        <f t="shared" ref="I259:I263" si="31">K259/0.65</f>
        <v>4.5538461538461537</v>
      </c>
      <c r="J259" s="83"/>
      <c r="K259" s="105">
        <v>2.96</v>
      </c>
    </row>
    <row r="260" spans="2:13" ht="21.95" customHeight="1" x14ac:dyDescent="0.3">
      <c r="B260" s="10" t="s">
        <v>1336</v>
      </c>
      <c r="C260" s="13" t="s">
        <v>1337</v>
      </c>
      <c r="D260" s="13">
        <v>24</v>
      </c>
      <c r="E260" s="14">
        <v>8</v>
      </c>
      <c r="F260" s="14">
        <v>8</v>
      </c>
      <c r="G260" s="11"/>
      <c r="H260" s="84">
        <f t="shared" si="30"/>
        <v>7.94</v>
      </c>
      <c r="I260" s="84">
        <f t="shared" si="31"/>
        <v>6.1076923076923082</v>
      </c>
      <c r="J260" s="84"/>
      <c r="K260" s="106">
        <v>3.97</v>
      </c>
    </row>
    <row r="261" spans="2:13" ht="22.5" customHeight="1" x14ac:dyDescent="0.3">
      <c r="B261" s="29" t="s">
        <v>1338</v>
      </c>
      <c r="C261" s="31" t="s">
        <v>768</v>
      </c>
      <c r="D261" s="31">
        <v>12</v>
      </c>
      <c r="E261" s="32">
        <v>10</v>
      </c>
      <c r="F261" s="32">
        <v>10</v>
      </c>
      <c r="G261" s="91"/>
      <c r="H261" s="83">
        <f t="shared" si="30"/>
        <v>18.38</v>
      </c>
      <c r="I261" s="83">
        <f t="shared" si="31"/>
        <v>14.138461538461538</v>
      </c>
      <c r="J261" s="83"/>
      <c r="K261" s="105">
        <v>9.19</v>
      </c>
    </row>
    <row r="262" spans="2:13" ht="20.25" x14ac:dyDescent="0.3">
      <c r="B262" s="10" t="s">
        <v>1339</v>
      </c>
      <c r="C262" s="13" t="s">
        <v>770</v>
      </c>
      <c r="D262" s="13">
        <v>6</v>
      </c>
      <c r="E262" s="14">
        <v>9</v>
      </c>
      <c r="F262" s="14">
        <v>36</v>
      </c>
      <c r="G262" s="11"/>
      <c r="H262" s="84">
        <f t="shared" si="30"/>
        <v>28.8</v>
      </c>
      <c r="I262" s="84">
        <f t="shared" si="31"/>
        <v>22.153846153846153</v>
      </c>
      <c r="J262" s="84"/>
      <c r="K262" s="106">
        <v>14.4</v>
      </c>
    </row>
    <row r="263" spans="2:13" ht="22.5" customHeight="1" x14ac:dyDescent="0.3">
      <c r="B263" s="29" t="s">
        <v>1340</v>
      </c>
      <c r="C263" s="31" t="s">
        <v>759</v>
      </c>
      <c r="D263" s="31">
        <v>12</v>
      </c>
      <c r="E263" s="32">
        <v>24</v>
      </c>
      <c r="F263" s="32">
        <v>65</v>
      </c>
      <c r="G263" s="91"/>
      <c r="H263" s="83">
        <f t="shared" si="30"/>
        <v>47.58</v>
      </c>
      <c r="I263" s="83">
        <f t="shared" si="31"/>
        <v>36.599999999999994</v>
      </c>
      <c r="J263" s="83"/>
      <c r="K263" s="105">
        <v>23.79</v>
      </c>
    </row>
    <row r="264" spans="2:13" ht="22.5" customHeight="1" x14ac:dyDescent="0.3">
      <c r="B264" s="15" t="s">
        <v>777</v>
      </c>
      <c r="C264" s="12"/>
      <c r="D264" s="13"/>
      <c r="E264" s="14"/>
      <c r="F264" s="14"/>
      <c r="G264" s="11"/>
      <c r="H264" s="11"/>
      <c r="I264" s="11"/>
      <c r="J264" s="11"/>
      <c r="K264" s="119"/>
    </row>
    <row r="265" spans="2:13" ht="22.5" customHeight="1" x14ac:dyDescent="0.3">
      <c r="B265" s="15" t="s">
        <v>3980</v>
      </c>
      <c r="C265" s="12"/>
      <c r="D265" s="13"/>
      <c r="E265" s="14"/>
      <c r="F265" s="14"/>
      <c r="G265" s="11"/>
      <c r="H265" s="11"/>
      <c r="I265" s="11"/>
      <c r="J265" s="11"/>
      <c r="K265" s="119"/>
    </row>
    <row r="266" spans="2:13" ht="20.25" x14ac:dyDescent="0.3">
      <c r="B266" s="15" t="s">
        <v>1341</v>
      </c>
      <c r="C266" s="12"/>
      <c r="D266" s="13"/>
      <c r="E266" s="14"/>
      <c r="F266" s="14"/>
      <c r="G266" s="11"/>
      <c r="H266" s="11"/>
      <c r="I266" s="11"/>
      <c r="J266" s="11"/>
      <c r="K266" s="119"/>
    </row>
    <row r="267" spans="2:13" ht="24.95" customHeight="1" x14ac:dyDescent="0.3">
      <c r="B267" s="15"/>
      <c r="C267" s="12"/>
      <c r="D267" s="13"/>
      <c r="E267" s="14"/>
      <c r="F267" s="14"/>
      <c r="G267" s="11"/>
      <c r="H267" s="11"/>
      <c r="I267" s="11"/>
      <c r="J267" s="11"/>
      <c r="K267" s="119"/>
    </row>
    <row r="268" spans="2:13" ht="24.95" customHeight="1" x14ac:dyDescent="0.4">
      <c r="B268" s="923" t="s">
        <v>1455</v>
      </c>
      <c r="C268" s="920"/>
      <c r="D268" s="938"/>
      <c r="E268" s="1118"/>
      <c r="F268" s="1118"/>
      <c r="G268" s="1122"/>
      <c r="H268" s="1122"/>
      <c r="I268" s="1130" t="s">
        <v>862</v>
      </c>
      <c r="J268" s="1122"/>
      <c r="K268" s="1123"/>
    </row>
    <row r="269" spans="2:13" ht="22.5" customHeight="1" x14ac:dyDescent="0.2">
      <c r="B269" s="60" t="s">
        <v>766</v>
      </c>
      <c r="C269" s="58" t="s">
        <v>767</v>
      </c>
      <c r="D269" s="61" t="s">
        <v>1563</v>
      </c>
      <c r="E269" s="62" t="s">
        <v>2590</v>
      </c>
      <c r="F269" s="62" t="s">
        <v>2579</v>
      </c>
      <c r="G269" s="59"/>
      <c r="H269" s="64" t="s">
        <v>760</v>
      </c>
      <c r="I269" s="64" t="s">
        <v>779</v>
      </c>
      <c r="J269" s="64"/>
      <c r="K269" s="102" t="s">
        <v>2028</v>
      </c>
    </row>
    <row r="270" spans="2:13" ht="22.5" customHeight="1" x14ac:dyDescent="0.3">
      <c r="B270" s="29">
        <v>30280</v>
      </c>
      <c r="C270" s="31" t="s">
        <v>1440</v>
      </c>
      <c r="D270" s="31">
        <v>4</v>
      </c>
      <c r="E270" s="32">
        <v>9</v>
      </c>
      <c r="F270" s="32">
        <v>39</v>
      </c>
      <c r="G270" s="91"/>
      <c r="H270" s="83">
        <f t="shared" ref="H270:H281" si="32">K270/0.5</f>
        <v>17.68</v>
      </c>
      <c r="I270" s="83">
        <f t="shared" ref="I270:I281" si="33">K270/0.65</f>
        <v>13.6</v>
      </c>
      <c r="J270" s="91"/>
      <c r="K270" s="105">
        <v>8.84</v>
      </c>
      <c r="L270" s="106"/>
      <c r="M270" s="282"/>
    </row>
    <row r="271" spans="2:13" ht="20.25" x14ac:dyDescent="0.3">
      <c r="B271" s="10">
        <v>30281</v>
      </c>
      <c r="C271" s="27" t="s">
        <v>1441</v>
      </c>
      <c r="D271" s="13">
        <v>3</v>
      </c>
      <c r="E271" s="14">
        <v>8</v>
      </c>
      <c r="F271" s="14">
        <v>37</v>
      </c>
      <c r="G271" s="11"/>
      <c r="H271" s="84">
        <f t="shared" si="32"/>
        <v>20.079999999999998</v>
      </c>
      <c r="I271" s="84">
        <f t="shared" si="33"/>
        <v>15.446153846153845</v>
      </c>
      <c r="J271" s="11"/>
      <c r="K271" s="106">
        <v>10.039999999999999</v>
      </c>
      <c r="L271" s="106"/>
      <c r="M271" s="282"/>
    </row>
    <row r="272" spans="2:13" ht="22.5" customHeight="1" x14ac:dyDescent="0.3">
      <c r="B272" s="29">
        <v>30282</v>
      </c>
      <c r="C272" s="31" t="s">
        <v>1442</v>
      </c>
      <c r="D272" s="31">
        <v>2</v>
      </c>
      <c r="E272" s="32">
        <v>7</v>
      </c>
      <c r="F272" s="32">
        <v>41</v>
      </c>
      <c r="G272" s="91"/>
      <c r="H272" s="83">
        <f t="shared" si="32"/>
        <v>24.16</v>
      </c>
      <c r="I272" s="83">
        <f t="shared" si="33"/>
        <v>18.584615384615383</v>
      </c>
      <c r="J272" s="91"/>
      <c r="K272" s="105">
        <v>12.08</v>
      </c>
      <c r="L272" s="106"/>
      <c r="M272" s="282"/>
    </row>
    <row r="273" spans="1:13" ht="22.5" customHeight="1" x14ac:dyDescent="0.3">
      <c r="B273" s="18">
        <v>30283</v>
      </c>
      <c r="C273" s="21" t="s">
        <v>1443</v>
      </c>
      <c r="D273" s="24">
        <v>1</v>
      </c>
      <c r="E273" s="25">
        <v>6</v>
      </c>
      <c r="F273" s="25">
        <v>31</v>
      </c>
      <c r="G273" s="101"/>
      <c r="H273" s="85">
        <f t="shared" si="32"/>
        <v>33.159999999999997</v>
      </c>
      <c r="I273" s="85">
        <f t="shared" si="33"/>
        <v>25.507692307692306</v>
      </c>
      <c r="J273" s="101"/>
      <c r="K273" s="107">
        <v>16.579999999999998</v>
      </c>
      <c r="L273" s="106"/>
      <c r="M273" s="282"/>
    </row>
    <row r="274" spans="1:13" ht="22.5" customHeight="1" x14ac:dyDescent="0.3">
      <c r="B274" s="29" t="s">
        <v>1444</v>
      </c>
      <c r="C274" s="31" t="s">
        <v>1452</v>
      </c>
      <c r="D274" s="31" t="s">
        <v>1453</v>
      </c>
      <c r="E274" s="32">
        <v>12</v>
      </c>
      <c r="F274" s="32">
        <v>36</v>
      </c>
      <c r="G274" s="91"/>
      <c r="H274" s="83">
        <f t="shared" si="32"/>
        <v>29.44</v>
      </c>
      <c r="I274" s="83">
        <f t="shared" si="33"/>
        <v>22.646153846153847</v>
      </c>
      <c r="J274" s="91"/>
      <c r="K274" s="111">
        <v>14.72</v>
      </c>
      <c r="L274" s="48"/>
      <c r="M274" s="282"/>
    </row>
    <row r="275" spans="1:13" ht="20.25" x14ac:dyDescent="0.3">
      <c r="B275" s="6">
        <v>30286</v>
      </c>
      <c r="C275" s="27" t="s">
        <v>1445</v>
      </c>
      <c r="D275" s="27">
        <v>4</v>
      </c>
      <c r="E275" s="28">
        <v>16</v>
      </c>
      <c r="F275" s="28">
        <v>48</v>
      </c>
      <c r="G275" s="77"/>
      <c r="H275" s="84">
        <f t="shared" si="32"/>
        <v>34.5</v>
      </c>
      <c r="I275" s="84">
        <f t="shared" si="33"/>
        <v>26.538461538461537</v>
      </c>
      <c r="J275" s="11"/>
      <c r="K275" s="106">
        <v>17.25</v>
      </c>
      <c r="L275" s="106"/>
      <c r="M275" s="282"/>
    </row>
    <row r="276" spans="1:13" ht="22.5" customHeight="1" x14ac:dyDescent="0.3">
      <c r="B276" s="29">
        <v>30287</v>
      </c>
      <c r="C276" s="31" t="s">
        <v>1446</v>
      </c>
      <c r="D276" s="31">
        <v>4</v>
      </c>
      <c r="E276" s="32">
        <v>20</v>
      </c>
      <c r="F276" s="32">
        <v>69</v>
      </c>
      <c r="G276" s="44"/>
      <c r="H276" s="83">
        <f t="shared" si="32"/>
        <v>36</v>
      </c>
      <c r="I276" s="83">
        <f t="shared" si="33"/>
        <v>27.69230769230769</v>
      </c>
      <c r="J276" s="91"/>
      <c r="K276" s="105">
        <v>18</v>
      </c>
      <c r="L276" s="48"/>
      <c r="M276" s="48"/>
    </row>
    <row r="277" spans="1:13" ht="22.5" customHeight="1" x14ac:dyDescent="0.3">
      <c r="B277" s="6">
        <v>30288</v>
      </c>
      <c r="C277" s="27" t="s">
        <v>1447</v>
      </c>
      <c r="D277" s="27">
        <v>1</v>
      </c>
      <c r="E277" s="28">
        <v>8</v>
      </c>
      <c r="F277" s="28">
        <v>31</v>
      </c>
      <c r="G277" s="77"/>
      <c r="H277" s="84">
        <f t="shared" si="32"/>
        <v>39.119999999999997</v>
      </c>
      <c r="I277" s="84">
        <f t="shared" si="33"/>
        <v>30.092307692307688</v>
      </c>
      <c r="J277" s="73"/>
      <c r="K277" s="106">
        <v>19.559999999999999</v>
      </c>
      <c r="L277" s="48"/>
      <c r="M277" s="48"/>
    </row>
    <row r="278" spans="1:13" ht="22.5" customHeight="1" x14ac:dyDescent="0.3">
      <c r="B278" s="34">
        <v>30289</v>
      </c>
      <c r="C278" s="35" t="s">
        <v>1448</v>
      </c>
      <c r="D278" s="35">
        <v>1</v>
      </c>
      <c r="E278" s="36">
        <v>9</v>
      </c>
      <c r="F278" s="36">
        <v>37</v>
      </c>
      <c r="G278" s="99"/>
      <c r="H278" s="88">
        <f t="shared" si="32"/>
        <v>39.76</v>
      </c>
      <c r="I278" s="88">
        <f t="shared" si="33"/>
        <v>30.584615384615383</v>
      </c>
      <c r="J278" s="99"/>
      <c r="K278" s="281">
        <v>19.88</v>
      </c>
      <c r="L278" s="48"/>
      <c r="M278" s="48"/>
    </row>
    <row r="279" spans="1:13" ht="22.5" customHeight="1" x14ac:dyDescent="0.3">
      <c r="B279" s="6">
        <v>30290</v>
      </c>
      <c r="C279" s="27" t="s">
        <v>1449</v>
      </c>
      <c r="D279" s="27">
        <v>1</v>
      </c>
      <c r="E279" s="28">
        <v>7</v>
      </c>
      <c r="F279" s="28">
        <v>45</v>
      </c>
      <c r="G279" s="73"/>
      <c r="H279" s="283">
        <f t="shared" si="32"/>
        <v>45.68</v>
      </c>
      <c r="I279" s="283">
        <f t="shared" si="33"/>
        <v>35.138461538461534</v>
      </c>
      <c r="J279" s="73"/>
      <c r="K279" s="106">
        <v>22.84</v>
      </c>
      <c r="L279" s="106"/>
      <c r="M279" s="48"/>
    </row>
    <row r="280" spans="1:13" ht="22.5" customHeight="1" x14ac:dyDescent="0.3">
      <c r="B280" s="29">
        <v>30292</v>
      </c>
      <c r="C280" s="31" t="s">
        <v>1450</v>
      </c>
      <c r="D280" s="31">
        <v>4</v>
      </c>
      <c r="E280" s="32">
        <v>23</v>
      </c>
      <c r="F280" s="32">
        <v>86</v>
      </c>
      <c r="G280" s="91"/>
      <c r="H280" s="83">
        <f t="shared" si="32"/>
        <v>43.22</v>
      </c>
      <c r="I280" s="83">
        <f t="shared" si="33"/>
        <v>33.246153846153845</v>
      </c>
      <c r="J280" s="91"/>
      <c r="K280" s="105">
        <v>21.61</v>
      </c>
    </row>
    <row r="281" spans="1:13" ht="22.5" customHeight="1" x14ac:dyDescent="0.3">
      <c r="B281" s="17">
        <v>30293</v>
      </c>
      <c r="C281" s="21" t="s">
        <v>1451</v>
      </c>
      <c r="D281" s="21">
        <v>1</v>
      </c>
      <c r="E281" s="22">
        <v>9</v>
      </c>
      <c r="F281" s="22">
        <v>26</v>
      </c>
      <c r="G281" s="101"/>
      <c r="H281" s="85">
        <f t="shared" si="32"/>
        <v>46.92</v>
      </c>
      <c r="I281" s="85">
        <f t="shared" si="33"/>
        <v>36.092307692307692</v>
      </c>
      <c r="J281" s="101"/>
      <c r="K281" s="107">
        <v>23.46</v>
      </c>
    </row>
    <row r="282" spans="1:13" ht="22.5" customHeight="1" x14ac:dyDescent="0.3">
      <c r="B282" s="15" t="s">
        <v>840</v>
      </c>
      <c r="C282" s="12"/>
      <c r="D282" s="13"/>
      <c r="E282" s="14"/>
      <c r="F282" s="14"/>
      <c r="G282" s="11"/>
      <c r="H282" s="11"/>
      <c r="I282" s="11"/>
      <c r="J282" s="11"/>
      <c r="K282" s="119"/>
    </row>
    <row r="283" spans="1:13" ht="22.5" customHeight="1" x14ac:dyDescent="0.3">
      <c r="B283" s="15" t="s">
        <v>4011</v>
      </c>
      <c r="C283" s="12"/>
      <c r="D283" s="13"/>
      <c r="E283" s="14"/>
      <c r="F283" s="14"/>
      <c r="G283" s="11"/>
      <c r="H283" s="11"/>
      <c r="I283" s="11"/>
      <c r="J283" s="11"/>
      <c r="K283" s="119"/>
    </row>
    <row r="284" spans="1:13" ht="22.5" customHeight="1" x14ac:dyDescent="0.3">
      <c r="B284" s="15"/>
      <c r="C284" s="12"/>
      <c r="D284" s="13"/>
      <c r="E284" s="14"/>
      <c r="F284" s="14"/>
      <c r="G284" s="11"/>
      <c r="H284" s="11"/>
      <c r="I284" s="11"/>
      <c r="J284" s="11"/>
      <c r="K284" s="119"/>
    </row>
    <row r="285" spans="1:13" ht="30" x14ac:dyDescent="0.4">
      <c r="A285" s="641"/>
      <c r="B285" s="923" t="s">
        <v>2129</v>
      </c>
      <c r="C285" s="920"/>
      <c r="D285" s="938"/>
      <c r="E285" s="1118"/>
      <c r="F285" s="1118"/>
      <c r="G285" s="1122"/>
      <c r="H285" s="1122"/>
      <c r="I285" s="1130" t="s">
        <v>862</v>
      </c>
      <c r="J285" s="1122"/>
      <c r="K285" s="1123"/>
    </row>
    <row r="286" spans="1:13" ht="22.5" customHeight="1" x14ac:dyDescent="0.2">
      <c r="B286" s="60" t="s">
        <v>766</v>
      </c>
      <c r="C286" s="58" t="s">
        <v>767</v>
      </c>
      <c r="D286" s="61" t="s">
        <v>1563</v>
      </c>
      <c r="E286" s="62" t="s">
        <v>2591</v>
      </c>
      <c r="F286" s="62" t="s">
        <v>2579</v>
      </c>
      <c r="G286" s="59"/>
      <c r="H286" s="64" t="s">
        <v>760</v>
      </c>
      <c r="I286" s="64" t="s">
        <v>779</v>
      </c>
      <c r="J286" s="64"/>
      <c r="K286" s="102" t="s">
        <v>2028</v>
      </c>
    </row>
    <row r="287" spans="1:13" ht="22.5" customHeight="1" x14ac:dyDescent="0.3">
      <c r="B287" s="29" t="s">
        <v>2131</v>
      </c>
      <c r="C287" s="31" t="s">
        <v>1440</v>
      </c>
      <c r="D287" s="31">
        <v>4</v>
      </c>
      <c r="E287" s="32">
        <v>9</v>
      </c>
      <c r="F287" s="32">
        <v>39</v>
      </c>
      <c r="G287" s="91"/>
      <c r="H287" s="83">
        <f t="shared" ref="H287:H298" si="34">K287/0.5</f>
        <v>22.1</v>
      </c>
      <c r="I287" s="83">
        <f t="shared" ref="I287:I298" si="35">K287/0.65</f>
        <v>17</v>
      </c>
      <c r="J287" s="91"/>
      <c r="K287" s="105">
        <v>11.05</v>
      </c>
    </row>
    <row r="288" spans="1:13" ht="22.5" customHeight="1" x14ac:dyDescent="0.3">
      <c r="B288" s="10" t="s">
        <v>2132</v>
      </c>
      <c r="C288" s="27" t="s">
        <v>1441</v>
      </c>
      <c r="D288" s="13">
        <v>3</v>
      </c>
      <c r="E288" s="14">
        <v>8</v>
      </c>
      <c r="F288" s="14">
        <v>37</v>
      </c>
      <c r="G288" s="11"/>
      <c r="H288" s="84">
        <f t="shared" si="34"/>
        <v>25.1</v>
      </c>
      <c r="I288" s="84">
        <f t="shared" si="35"/>
        <v>19.307692307692307</v>
      </c>
      <c r="J288" s="11"/>
      <c r="K288" s="106">
        <v>12.55</v>
      </c>
    </row>
    <row r="289" spans="1:11" ht="22.5" customHeight="1" x14ac:dyDescent="0.3">
      <c r="B289" s="29" t="s">
        <v>2133</v>
      </c>
      <c r="C289" s="31" t="s">
        <v>1442</v>
      </c>
      <c r="D289" s="31">
        <v>2</v>
      </c>
      <c r="E289" s="32">
        <v>7</v>
      </c>
      <c r="F289" s="32">
        <v>41</v>
      </c>
      <c r="G289" s="91"/>
      <c r="H289" s="83">
        <f t="shared" si="34"/>
        <v>30.2</v>
      </c>
      <c r="I289" s="83">
        <f t="shared" si="35"/>
        <v>23.23076923076923</v>
      </c>
      <c r="J289" s="91"/>
      <c r="K289" s="105">
        <v>15.1</v>
      </c>
    </row>
    <row r="290" spans="1:11" ht="22.5" customHeight="1" x14ac:dyDescent="0.3">
      <c r="B290" s="18" t="s">
        <v>2134</v>
      </c>
      <c r="C290" s="21" t="s">
        <v>1443</v>
      </c>
      <c r="D290" s="24">
        <v>1</v>
      </c>
      <c r="E290" s="25">
        <v>6</v>
      </c>
      <c r="F290" s="25">
        <v>31</v>
      </c>
      <c r="G290" s="101"/>
      <c r="H290" s="85">
        <f t="shared" si="34"/>
        <v>41.46</v>
      </c>
      <c r="I290" s="85">
        <f t="shared" si="35"/>
        <v>31.892307692307693</v>
      </c>
      <c r="J290" s="101"/>
      <c r="K290" s="107">
        <v>20.73</v>
      </c>
    </row>
    <row r="291" spans="1:11" ht="22.5" customHeight="1" x14ac:dyDescent="0.3">
      <c r="B291" s="29" t="s">
        <v>2135</v>
      </c>
      <c r="C291" s="31" t="s">
        <v>1452</v>
      </c>
      <c r="D291" s="31" t="s">
        <v>1453</v>
      </c>
      <c r="E291" s="32">
        <v>12</v>
      </c>
      <c r="F291" s="32">
        <v>36</v>
      </c>
      <c r="G291" s="91"/>
      <c r="H291" s="83">
        <f t="shared" si="34"/>
        <v>36.799999999999997</v>
      </c>
      <c r="I291" s="83">
        <f t="shared" si="35"/>
        <v>28.307692307692303</v>
      </c>
      <c r="J291" s="91"/>
      <c r="K291" s="111">
        <v>18.399999999999999</v>
      </c>
    </row>
    <row r="292" spans="1:11" ht="22.5" customHeight="1" x14ac:dyDescent="0.3">
      <c r="B292" s="6" t="s">
        <v>2136</v>
      </c>
      <c r="C292" s="27" t="s">
        <v>1445</v>
      </c>
      <c r="D292" s="27">
        <v>4</v>
      </c>
      <c r="E292" s="28">
        <v>16</v>
      </c>
      <c r="F292" s="28">
        <v>48</v>
      </c>
      <c r="G292" s="77"/>
      <c r="H292" s="84">
        <f t="shared" si="34"/>
        <v>43.14</v>
      </c>
      <c r="I292" s="84">
        <f t="shared" si="35"/>
        <v>33.184615384615384</v>
      </c>
      <c r="J292" s="11"/>
      <c r="K292" s="106">
        <v>21.57</v>
      </c>
    </row>
    <row r="293" spans="1:11" ht="22.5" customHeight="1" x14ac:dyDescent="0.3">
      <c r="B293" s="29" t="s">
        <v>2137</v>
      </c>
      <c r="C293" s="31" t="s">
        <v>1446</v>
      </c>
      <c r="D293" s="31">
        <v>4</v>
      </c>
      <c r="E293" s="32">
        <v>20</v>
      </c>
      <c r="F293" s="32">
        <v>69</v>
      </c>
      <c r="G293" s="44"/>
      <c r="H293" s="83">
        <f t="shared" si="34"/>
        <v>45</v>
      </c>
      <c r="I293" s="83">
        <f t="shared" si="35"/>
        <v>34.615384615384613</v>
      </c>
      <c r="J293" s="91"/>
      <c r="K293" s="105">
        <v>22.5</v>
      </c>
    </row>
    <row r="294" spans="1:11" ht="22.5" customHeight="1" x14ac:dyDescent="0.3">
      <c r="B294" s="6" t="s">
        <v>2138</v>
      </c>
      <c r="C294" s="27" t="s">
        <v>1447</v>
      </c>
      <c r="D294" s="27">
        <v>1</v>
      </c>
      <c r="E294" s="28">
        <v>8</v>
      </c>
      <c r="F294" s="28">
        <v>31</v>
      </c>
      <c r="G294" s="77"/>
      <c r="H294" s="84">
        <f t="shared" si="34"/>
        <v>48.92</v>
      </c>
      <c r="I294" s="84">
        <f t="shared" si="35"/>
        <v>37.630769230769232</v>
      </c>
      <c r="J294" s="73"/>
      <c r="K294" s="106">
        <v>24.46</v>
      </c>
    </row>
    <row r="295" spans="1:11" ht="22.5" customHeight="1" x14ac:dyDescent="0.3">
      <c r="B295" s="34" t="s">
        <v>2139</v>
      </c>
      <c r="C295" s="35" t="s">
        <v>1448</v>
      </c>
      <c r="D295" s="35">
        <v>1</v>
      </c>
      <c r="E295" s="36">
        <v>9</v>
      </c>
      <c r="F295" s="36">
        <v>37</v>
      </c>
      <c r="G295" s="99"/>
      <c r="H295" s="88">
        <f t="shared" si="34"/>
        <v>49.7</v>
      </c>
      <c r="I295" s="88">
        <f t="shared" si="35"/>
        <v>38.230769230769234</v>
      </c>
      <c r="J295" s="99"/>
      <c r="K295" s="281">
        <v>24.85</v>
      </c>
    </row>
    <row r="296" spans="1:11" ht="20.25" x14ac:dyDescent="0.3">
      <c r="B296" s="6" t="s">
        <v>2140</v>
      </c>
      <c r="C296" s="27" t="s">
        <v>1449</v>
      </c>
      <c r="D296" s="27">
        <v>1</v>
      </c>
      <c r="E296" s="28">
        <v>7</v>
      </c>
      <c r="F296" s="28">
        <v>45</v>
      </c>
      <c r="G296" s="73"/>
      <c r="H296" s="283">
        <f t="shared" si="34"/>
        <v>57.12</v>
      </c>
      <c r="I296" s="283">
        <f t="shared" si="35"/>
        <v>43.938461538461532</v>
      </c>
      <c r="J296" s="73"/>
      <c r="K296" s="106">
        <v>28.56</v>
      </c>
    </row>
    <row r="297" spans="1:11" ht="22.5" customHeight="1" x14ac:dyDescent="0.3">
      <c r="B297" s="29" t="s">
        <v>2141</v>
      </c>
      <c r="C297" s="31" t="s">
        <v>1450</v>
      </c>
      <c r="D297" s="31">
        <v>4</v>
      </c>
      <c r="E297" s="32">
        <v>23</v>
      </c>
      <c r="F297" s="32">
        <v>86</v>
      </c>
      <c r="G297" s="91"/>
      <c r="H297" s="83">
        <f t="shared" si="34"/>
        <v>54.02</v>
      </c>
      <c r="I297" s="83">
        <f t="shared" si="35"/>
        <v>41.553846153846152</v>
      </c>
      <c r="J297" s="91"/>
      <c r="K297" s="105">
        <v>27.01</v>
      </c>
    </row>
    <row r="298" spans="1:11" ht="22.5" customHeight="1" x14ac:dyDescent="0.3">
      <c r="B298" s="17" t="s">
        <v>2142</v>
      </c>
      <c r="C298" s="21" t="s">
        <v>1451</v>
      </c>
      <c r="D298" s="21">
        <v>1</v>
      </c>
      <c r="E298" s="22">
        <v>9</v>
      </c>
      <c r="F298" s="22">
        <v>26</v>
      </c>
      <c r="G298" s="101"/>
      <c r="H298" s="85">
        <f t="shared" si="34"/>
        <v>58.66</v>
      </c>
      <c r="I298" s="85">
        <f t="shared" si="35"/>
        <v>45.123076923076916</v>
      </c>
      <c r="J298" s="101"/>
      <c r="K298" s="107">
        <v>29.33</v>
      </c>
    </row>
    <row r="299" spans="1:11" ht="22.5" customHeight="1" x14ac:dyDescent="0.3">
      <c r="B299" s="15" t="s">
        <v>840</v>
      </c>
      <c r="C299" s="12"/>
      <c r="D299" s="13"/>
      <c r="E299" s="14"/>
      <c r="F299" s="14"/>
      <c r="G299" s="11"/>
      <c r="H299" s="11"/>
      <c r="I299" s="11"/>
      <c r="J299" s="11"/>
      <c r="K299" s="119"/>
    </row>
    <row r="300" spans="1:11" ht="22.5" customHeight="1" x14ac:dyDescent="0.3">
      <c r="B300" s="15" t="s">
        <v>750</v>
      </c>
      <c r="C300" s="12"/>
      <c r="D300" s="13"/>
      <c r="E300" s="14"/>
      <c r="F300" s="14"/>
      <c r="G300" s="11"/>
      <c r="H300" s="11"/>
      <c r="I300" s="11"/>
      <c r="J300" s="11"/>
      <c r="K300" s="119"/>
    </row>
    <row r="301" spans="1:11" ht="24.95" customHeight="1" x14ac:dyDescent="0.3">
      <c r="B301" s="15"/>
      <c r="C301" s="12"/>
      <c r="D301" s="13"/>
      <c r="E301" s="14"/>
      <c r="F301" s="14"/>
      <c r="G301" s="11"/>
      <c r="H301" s="11"/>
      <c r="I301" s="11"/>
      <c r="J301" s="11"/>
      <c r="K301" s="119"/>
    </row>
    <row r="302" spans="1:11" ht="26.25" x14ac:dyDescent="0.4">
      <c r="A302" s="828" t="s">
        <v>2021</v>
      </c>
      <c r="B302" s="918" t="s">
        <v>3074</v>
      </c>
      <c r="C302" s="920"/>
      <c r="D302" s="938"/>
      <c r="E302" s="1118"/>
      <c r="F302" s="1118"/>
      <c r="G302" s="1122"/>
      <c r="H302" s="1122"/>
      <c r="I302" s="1130" t="s">
        <v>862</v>
      </c>
      <c r="J302" s="1122"/>
      <c r="K302" s="1123"/>
    </row>
    <row r="303" spans="1:11" s="57" customFormat="1" ht="40.5" x14ac:dyDescent="0.2">
      <c r="B303" s="60" t="s">
        <v>766</v>
      </c>
      <c r="C303" s="58" t="s">
        <v>767</v>
      </c>
      <c r="D303" s="61" t="s">
        <v>1563</v>
      </c>
      <c r="E303" s="62" t="s">
        <v>2591</v>
      </c>
      <c r="F303" s="62" t="s">
        <v>2579</v>
      </c>
      <c r="G303" s="59"/>
      <c r="H303" s="64" t="s">
        <v>760</v>
      </c>
      <c r="I303" s="64" t="s">
        <v>779</v>
      </c>
      <c r="J303" s="64"/>
      <c r="K303" s="102" t="s">
        <v>2028</v>
      </c>
    </row>
    <row r="304" spans="1:11" ht="22.5" customHeight="1" x14ac:dyDescent="0.3">
      <c r="A304" s="6"/>
      <c r="B304" s="208" t="s">
        <v>3075</v>
      </c>
      <c r="C304" s="567" t="s">
        <v>1447</v>
      </c>
      <c r="D304" s="209">
        <v>1</v>
      </c>
      <c r="E304" s="210">
        <v>10</v>
      </c>
      <c r="F304" s="210">
        <v>31</v>
      </c>
      <c r="G304" s="91"/>
      <c r="H304" s="83">
        <f t="shared" ref="H304:H308" si="36">K304/0.5</f>
        <v>78.239999999999995</v>
      </c>
      <c r="I304" s="83">
        <f t="shared" ref="I304:I308" si="37">K304/0.65</f>
        <v>60.184615384615377</v>
      </c>
      <c r="J304" s="91"/>
      <c r="K304" s="108">
        <v>39.119999999999997</v>
      </c>
    </row>
    <row r="305" spans="1:11" ht="18.95" customHeight="1" x14ac:dyDescent="0.3">
      <c r="A305" s="6"/>
      <c r="B305" s="10" t="s">
        <v>3076</v>
      </c>
      <c r="C305" s="13" t="s">
        <v>1448</v>
      </c>
      <c r="D305" s="13">
        <v>1</v>
      </c>
      <c r="E305" s="14">
        <v>11</v>
      </c>
      <c r="F305" s="14">
        <v>37</v>
      </c>
      <c r="G305" s="11"/>
      <c r="H305" s="84">
        <f t="shared" si="36"/>
        <v>79.52</v>
      </c>
      <c r="I305" s="84">
        <f t="shared" si="37"/>
        <v>61.169230769230765</v>
      </c>
      <c r="J305" s="11"/>
      <c r="K305" s="109">
        <v>39.76</v>
      </c>
    </row>
    <row r="306" spans="1:11" ht="22.5" customHeight="1" x14ac:dyDescent="0.3">
      <c r="A306" s="6"/>
      <c r="B306" s="29" t="s">
        <v>3077</v>
      </c>
      <c r="C306" s="31" t="s">
        <v>1449</v>
      </c>
      <c r="D306" s="31">
        <v>1</v>
      </c>
      <c r="E306" s="32">
        <v>12</v>
      </c>
      <c r="F306" s="32">
        <v>45</v>
      </c>
      <c r="G306" s="91"/>
      <c r="H306" s="83">
        <f t="shared" si="36"/>
        <v>91.36</v>
      </c>
      <c r="I306" s="83">
        <f t="shared" si="37"/>
        <v>70.276923076923069</v>
      </c>
      <c r="J306" s="91"/>
      <c r="K306" s="108">
        <v>45.68</v>
      </c>
    </row>
    <row r="307" spans="1:11" ht="22.5" customHeight="1" x14ac:dyDescent="0.3">
      <c r="A307" s="6"/>
      <c r="B307" s="10" t="s">
        <v>3078</v>
      </c>
      <c r="C307" s="13" t="s">
        <v>1450</v>
      </c>
      <c r="D307" s="13">
        <v>4</v>
      </c>
      <c r="E307" s="14">
        <v>33</v>
      </c>
      <c r="F307" s="14">
        <v>86</v>
      </c>
      <c r="G307" s="11"/>
      <c r="H307" s="84">
        <f t="shared" si="36"/>
        <v>86.44</v>
      </c>
      <c r="I307" s="84">
        <f t="shared" si="37"/>
        <v>66.492307692307691</v>
      </c>
      <c r="J307" s="11"/>
      <c r="K307" s="109">
        <v>43.22</v>
      </c>
    </row>
    <row r="308" spans="1:11" ht="22.5" customHeight="1" x14ac:dyDescent="0.3">
      <c r="A308" s="6"/>
      <c r="B308" s="34" t="s">
        <v>3079</v>
      </c>
      <c r="C308" s="248" t="s">
        <v>1451</v>
      </c>
      <c r="D308" s="35">
        <v>1</v>
      </c>
      <c r="E308" s="36">
        <v>11</v>
      </c>
      <c r="F308" s="36">
        <v>26</v>
      </c>
      <c r="G308" s="99"/>
      <c r="H308" s="88">
        <f t="shared" si="36"/>
        <v>93.86</v>
      </c>
      <c r="I308" s="88">
        <f t="shared" si="37"/>
        <v>72.2</v>
      </c>
      <c r="J308" s="99"/>
      <c r="K308" s="110">
        <v>46.93</v>
      </c>
    </row>
    <row r="309" spans="1:11" ht="22.5" customHeight="1" x14ac:dyDescent="0.3">
      <c r="A309" s="6"/>
      <c r="B309" s="15" t="s">
        <v>840</v>
      </c>
      <c r="C309" s="538"/>
      <c r="D309" s="271"/>
      <c r="E309" s="544"/>
      <c r="F309" s="545"/>
      <c r="G309" s="545"/>
      <c r="H309" s="170"/>
      <c r="I309" s="9"/>
      <c r="J309" s="56"/>
      <c r="K309" s="279"/>
    </row>
    <row r="310" spans="1:11" ht="22.5" customHeight="1" x14ac:dyDescent="0.3">
      <c r="A310" s="6"/>
      <c r="B310" s="226" t="s">
        <v>3080</v>
      </c>
      <c r="C310" s="538"/>
      <c r="D310" s="271"/>
      <c r="E310" s="544"/>
      <c r="F310" s="545"/>
      <c r="G310" s="545"/>
      <c r="I310" s="9"/>
      <c r="J310" s="56"/>
      <c r="K310" s="279"/>
    </row>
    <row r="311" spans="1:11" ht="24.95" customHeight="1" x14ac:dyDescent="0.3">
      <c r="A311" s="6"/>
      <c r="C311" s="538"/>
      <c r="D311" s="271"/>
      <c r="F311" s="542"/>
      <c r="G311" s="548"/>
      <c r="H311" s="548"/>
      <c r="I311" s="9"/>
      <c r="J311" s="56"/>
      <c r="K311" s="279"/>
    </row>
    <row r="312" spans="1:11" ht="22.5" customHeight="1" x14ac:dyDescent="0.4">
      <c r="A312" s="828" t="s">
        <v>2021</v>
      </c>
      <c r="B312" s="918" t="s">
        <v>3081</v>
      </c>
      <c r="C312" s="920"/>
      <c r="D312" s="938"/>
      <c r="E312" s="1118"/>
      <c r="F312" s="1118"/>
      <c r="G312" s="1122"/>
      <c r="H312" s="1122"/>
      <c r="I312" s="1130" t="s">
        <v>862</v>
      </c>
      <c r="J312" s="1122"/>
      <c r="K312" s="1123"/>
    </row>
    <row r="313" spans="1:11" ht="22.5" customHeight="1" x14ac:dyDescent="0.2">
      <c r="A313" s="57"/>
      <c r="B313" s="60" t="s">
        <v>766</v>
      </c>
      <c r="C313" s="58" t="s">
        <v>767</v>
      </c>
      <c r="D313" s="61" t="s">
        <v>1563</v>
      </c>
      <c r="E313" s="62" t="s">
        <v>2591</v>
      </c>
      <c r="F313" s="62" t="s">
        <v>2579</v>
      </c>
      <c r="G313" s="59"/>
      <c r="H313" s="64" t="s">
        <v>760</v>
      </c>
      <c r="I313" s="64" t="s">
        <v>779</v>
      </c>
      <c r="J313" s="64"/>
      <c r="K313" s="102" t="s">
        <v>2028</v>
      </c>
    </row>
    <row r="314" spans="1:11" ht="22.5" customHeight="1" x14ac:dyDescent="0.3">
      <c r="A314" s="6"/>
      <c r="B314" s="208" t="s">
        <v>3082</v>
      </c>
      <c r="C314" s="567" t="s">
        <v>1447</v>
      </c>
      <c r="D314" s="209">
        <v>1</v>
      </c>
      <c r="E314" s="210">
        <v>10</v>
      </c>
      <c r="F314" s="210">
        <v>31</v>
      </c>
      <c r="G314" s="91"/>
      <c r="H314" s="83">
        <f t="shared" ref="H314:H318" si="38">K314/0.5</f>
        <v>89.98</v>
      </c>
      <c r="I314" s="83">
        <f t="shared" ref="I314:I318" si="39">K314/0.65</f>
        <v>69.215384615384622</v>
      </c>
      <c r="J314" s="91"/>
      <c r="K314" s="108">
        <v>44.99</v>
      </c>
    </row>
    <row r="315" spans="1:11" ht="22.5" customHeight="1" x14ac:dyDescent="0.3">
      <c r="A315" s="6"/>
      <c r="B315" s="10" t="s">
        <v>3083</v>
      </c>
      <c r="C315" s="13" t="s">
        <v>1448</v>
      </c>
      <c r="D315" s="13">
        <v>1</v>
      </c>
      <c r="E315" s="14">
        <v>11</v>
      </c>
      <c r="F315" s="14">
        <v>37</v>
      </c>
      <c r="G315" s="11"/>
      <c r="H315" s="84">
        <f t="shared" si="38"/>
        <v>91.46</v>
      </c>
      <c r="I315" s="84">
        <f t="shared" si="39"/>
        <v>70.353846153846149</v>
      </c>
      <c r="J315" s="11"/>
      <c r="K315" s="109">
        <v>45.73</v>
      </c>
    </row>
    <row r="316" spans="1:11" ht="22.5" customHeight="1" x14ac:dyDescent="0.3">
      <c r="A316" s="6"/>
      <c r="B316" s="29" t="s">
        <v>3084</v>
      </c>
      <c r="C316" s="31" t="s">
        <v>1449</v>
      </c>
      <c r="D316" s="31">
        <v>1</v>
      </c>
      <c r="E316" s="32">
        <v>12</v>
      </c>
      <c r="F316" s="32">
        <v>45</v>
      </c>
      <c r="G316" s="91"/>
      <c r="H316" s="83">
        <f t="shared" si="38"/>
        <v>105.08</v>
      </c>
      <c r="I316" s="83">
        <f t="shared" si="39"/>
        <v>80.830769230769221</v>
      </c>
      <c r="J316" s="91"/>
      <c r="K316" s="108">
        <v>52.54</v>
      </c>
    </row>
    <row r="317" spans="1:11" ht="22.5" customHeight="1" x14ac:dyDescent="0.3">
      <c r="A317" s="6"/>
      <c r="B317" s="10" t="s">
        <v>3085</v>
      </c>
      <c r="C317" s="13" t="s">
        <v>1450</v>
      </c>
      <c r="D317" s="13">
        <v>4</v>
      </c>
      <c r="E317" s="14">
        <v>33</v>
      </c>
      <c r="F317" s="14">
        <v>86</v>
      </c>
      <c r="G317" s="11"/>
      <c r="H317" s="84">
        <f t="shared" si="38"/>
        <v>99.4</v>
      </c>
      <c r="I317" s="84">
        <f t="shared" si="39"/>
        <v>76.461538461538467</v>
      </c>
      <c r="J317" s="11"/>
      <c r="K317" s="109">
        <v>49.7</v>
      </c>
    </row>
    <row r="318" spans="1:11" ht="22.5" customHeight="1" x14ac:dyDescent="0.3">
      <c r="A318" s="6"/>
      <c r="B318" s="34" t="s">
        <v>3086</v>
      </c>
      <c r="C318" s="248" t="s">
        <v>1451</v>
      </c>
      <c r="D318" s="35">
        <v>1</v>
      </c>
      <c r="E318" s="36">
        <v>11</v>
      </c>
      <c r="F318" s="36">
        <v>26</v>
      </c>
      <c r="G318" s="99"/>
      <c r="H318" s="88">
        <f t="shared" si="38"/>
        <v>107.92</v>
      </c>
      <c r="I318" s="88">
        <f t="shared" si="39"/>
        <v>83.015384615384619</v>
      </c>
      <c r="J318" s="99"/>
      <c r="K318" s="110">
        <v>53.96</v>
      </c>
    </row>
    <row r="319" spans="1:11" ht="22.5" customHeight="1" x14ac:dyDescent="0.3">
      <c r="A319" s="40"/>
      <c r="B319" s="15" t="s">
        <v>840</v>
      </c>
      <c r="C319" s="538"/>
      <c r="D319" s="271"/>
      <c r="E319" s="544"/>
      <c r="F319" s="545"/>
      <c r="G319" s="545"/>
      <c r="H319" s="170"/>
      <c r="I319" s="9"/>
      <c r="J319" s="56"/>
      <c r="K319" s="279"/>
    </row>
    <row r="320" spans="1:11" ht="22.5" customHeight="1" x14ac:dyDescent="0.3">
      <c r="B320" s="226" t="s">
        <v>3087</v>
      </c>
      <c r="C320" s="538"/>
      <c r="D320" s="271"/>
      <c r="E320" s="544"/>
      <c r="F320" s="545"/>
      <c r="G320" s="545"/>
      <c r="I320" s="9"/>
      <c r="J320" s="56"/>
      <c r="K320" s="279"/>
    </row>
    <row r="321" spans="1:13" ht="29.1" customHeight="1" x14ac:dyDescent="0.3">
      <c r="B321" s="226"/>
      <c r="C321" s="538"/>
      <c r="D321" s="271"/>
      <c r="E321" s="544"/>
      <c r="F321" s="545"/>
      <c r="G321" s="545"/>
      <c r="I321" s="9"/>
      <c r="J321" s="56"/>
      <c r="K321" s="279"/>
    </row>
    <row r="322" spans="1:13" ht="30" x14ac:dyDescent="0.4">
      <c r="A322" s="828" t="s">
        <v>2021</v>
      </c>
      <c r="B322" s="923" t="s">
        <v>3672</v>
      </c>
      <c r="C322" s="920"/>
      <c r="D322" s="938"/>
      <c r="E322" s="1118"/>
      <c r="F322" s="1118"/>
      <c r="G322" s="1122"/>
      <c r="H322" s="1122"/>
      <c r="I322" s="1130" t="s">
        <v>862</v>
      </c>
      <c r="J322" s="1122"/>
      <c r="K322" s="1123"/>
    </row>
    <row r="323" spans="1:13" ht="22.5" customHeight="1" x14ac:dyDescent="0.2">
      <c r="B323" s="60" t="s">
        <v>766</v>
      </c>
      <c r="C323" s="58" t="s">
        <v>763</v>
      </c>
      <c r="D323" s="61" t="s">
        <v>1563</v>
      </c>
      <c r="E323" s="62" t="s">
        <v>2592</v>
      </c>
      <c r="F323" s="62" t="s">
        <v>2579</v>
      </c>
      <c r="G323" s="59"/>
      <c r="H323" s="64" t="s">
        <v>760</v>
      </c>
      <c r="I323" s="64" t="s">
        <v>779</v>
      </c>
      <c r="J323" s="64"/>
      <c r="K323" s="102" t="s">
        <v>2028</v>
      </c>
      <c r="L323" s="114"/>
      <c r="M323" s="114"/>
    </row>
    <row r="324" spans="1:13" ht="22.5" customHeight="1" x14ac:dyDescent="0.3">
      <c r="B324" s="29" t="s">
        <v>3673</v>
      </c>
      <c r="C324" s="30" t="s">
        <v>3679</v>
      </c>
      <c r="D324" s="31" t="s">
        <v>1453</v>
      </c>
      <c r="E324" s="31">
        <v>3</v>
      </c>
      <c r="F324" s="31">
        <v>3</v>
      </c>
      <c r="G324" s="91"/>
      <c r="H324" s="83">
        <f t="shared" ref="H324:H329" si="40">K324/0.5</f>
        <v>11.1</v>
      </c>
      <c r="I324" s="83">
        <f t="shared" ref="I324:I329" si="41">K324/0.65</f>
        <v>8.5384615384615383</v>
      </c>
      <c r="J324" s="91"/>
      <c r="K324" s="108">
        <v>5.55</v>
      </c>
      <c r="L324" s="282"/>
      <c r="M324" s="1109"/>
    </row>
    <row r="325" spans="1:13" ht="22.5" customHeight="1" x14ac:dyDescent="0.3">
      <c r="B325" s="6" t="s">
        <v>3674</v>
      </c>
      <c r="C325" s="16" t="s">
        <v>3680</v>
      </c>
      <c r="D325" s="144">
        <v>3</v>
      </c>
      <c r="E325" s="144">
        <v>2.5</v>
      </c>
      <c r="F325" s="144">
        <v>2.5</v>
      </c>
      <c r="G325" s="11"/>
      <c r="H325" s="84">
        <f t="shared" si="40"/>
        <v>12.62</v>
      </c>
      <c r="I325" s="84">
        <f t="shared" si="41"/>
        <v>9.707692307692307</v>
      </c>
      <c r="J325" s="11"/>
      <c r="K325" s="109">
        <v>6.31</v>
      </c>
      <c r="L325" s="282"/>
      <c r="M325" s="1109"/>
    </row>
    <row r="326" spans="1:13" ht="22.5" customHeight="1" x14ac:dyDescent="0.3">
      <c r="B326" s="1025" t="s">
        <v>3675</v>
      </c>
      <c r="C326" s="287" t="s">
        <v>3681</v>
      </c>
      <c r="D326" s="338" t="s">
        <v>815</v>
      </c>
      <c r="E326" s="338">
        <v>1.75</v>
      </c>
      <c r="F326" s="338">
        <v>1.75</v>
      </c>
      <c r="G326" s="91"/>
      <c r="H326" s="83">
        <f t="shared" si="40"/>
        <v>14.1</v>
      </c>
      <c r="I326" s="83">
        <f t="shared" si="41"/>
        <v>10.846153846153845</v>
      </c>
      <c r="J326" s="91"/>
      <c r="K326" s="108">
        <v>7.05</v>
      </c>
      <c r="L326" s="282"/>
      <c r="M326" s="1109"/>
    </row>
    <row r="327" spans="1:13" ht="22.5" customHeight="1" x14ac:dyDescent="0.3">
      <c r="B327" s="6" t="s">
        <v>3676</v>
      </c>
      <c r="C327" s="16" t="s">
        <v>3682</v>
      </c>
      <c r="D327" s="27" t="s">
        <v>810</v>
      </c>
      <c r="E327" s="27">
        <v>1.5</v>
      </c>
      <c r="F327" s="27">
        <v>1.5</v>
      </c>
      <c r="G327" s="11"/>
      <c r="H327" s="84">
        <f t="shared" si="40"/>
        <v>19.22</v>
      </c>
      <c r="I327" s="84">
        <f t="shared" si="41"/>
        <v>14.784615384615384</v>
      </c>
      <c r="J327" s="11"/>
      <c r="K327" s="109">
        <v>9.61</v>
      </c>
      <c r="L327" s="282"/>
      <c r="M327" s="1109"/>
    </row>
    <row r="328" spans="1:13" ht="22.5" customHeight="1" x14ac:dyDescent="0.3">
      <c r="B328" s="29" t="s">
        <v>3677</v>
      </c>
      <c r="C328" s="30" t="s">
        <v>3683</v>
      </c>
      <c r="D328" s="145">
        <v>4</v>
      </c>
      <c r="E328" s="145">
        <v>3</v>
      </c>
      <c r="F328" s="145">
        <v>3</v>
      </c>
      <c r="G328" s="91"/>
      <c r="H328" s="83">
        <f t="shared" si="40"/>
        <v>20.7</v>
      </c>
      <c r="I328" s="83">
        <f t="shared" si="41"/>
        <v>15.923076923076922</v>
      </c>
      <c r="J328" s="91"/>
      <c r="K328" s="108">
        <v>10.35</v>
      </c>
      <c r="L328" s="282"/>
      <c r="M328" s="1109"/>
    </row>
    <row r="329" spans="1:13" ht="22.5" customHeight="1" x14ac:dyDescent="0.3">
      <c r="B329" s="1026" t="s">
        <v>3678</v>
      </c>
      <c r="C329" s="1027" t="s">
        <v>3684</v>
      </c>
      <c r="D329" s="459" t="s">
        <v>810</v>
      </c>
      <c r="E329" s="459">
        <v>2.5</v>
      </c>
      <c r="F329" s="459">
        <v>2.5</v>
      </c>
      <c r="G329" s="101"/>
      <c r="H329" s="85">
        <f t="shared" si="40"/>
        <v>27.4</v>
      </c>
      <c r="I329" s="85">
        <f t="shared" si="41"/>
        <v>21.076923076923077</v>
      </c>
      <c r="J329" s="101"/>
      <c r="K329" s="134">
        <v>13.7</v>
      </c>
      <c r="L329" s="282"/>
      <c r="M329" s="1109"/>
    </row>
    <row r="330" spans="1:13" ht="22.5" customHeight="1" x14ac:dyDescent="0.3">
      <c r="B330" s="15" t="s">
        <v>840</v>
      </c>
      <c r="C330" s="289"/>
      <c r="D330" s="227"/>
      <c r="E330" s="290"/>
      <c r="F330" s="227"/>
      <c r="G330" s="73"/>
      <c r="H330" s="283"/>
      <c r="I330" s="283"/>
      <c r="J330" s="73"/>
      <c r="K330" s="282"/>
    </row>
    <row r="331" spans="1:13" ht="22.5" customHeight="1" x14ac:dyDescent="0.3">
      <c r="B331" s="15" t="s">
        <v>745</v>
      </c>
      <c r="C331" s="538"/>
      <c r="D331" s="271"/>
      <c r="E331" s="544"/>
      <c r="F331" s="545"/>
      <c r="G331" s="545"/>
      <c r="I331" s="9"/>
      <c r="J331" s="56"/>
      <c r="K331" s="279"/>
    </row>
    <row r="332" spans="1:13" ht="27" customHeight="1" x14ac:dyDescent="0.3">
      <c r="B332" s="226"/>
      <c r="C332" s="538"/>
      <c r="D332" s="271"/>
      <c r="E332" s="544"/>
      <c r="F332" s="545"/>
      <c r="G332" s="545"/>
      <c r="I332" s="9"/>
      <c r="J332" s="56"/>
      <c r="K332" s="279"/>
    </row>
    <row r="333" spans="1:13" ht="30" x14ac:dyDescent="0.4">
      <c r="B333" s="923" t="s">
        <v>1456</v>
      </c>
      <c r="C333" s="920"/>
      <c r="D333" s="938"/>
      <c r="E333" s="1118"/>
      <c r="F333" s="1118"/>
      <c r="G333" s="1122"/>
      <c r="H333" s="1122"/>
      <c r="I333" s="1130" t="s">
        <v>862</v>
      </c>
      <c r="J333" s="1122"/>
      <c r="K333" s="1123"/>
    </row>
    <row r="334" spans="1:13" ht="22.5" customHeight="1" x14ac:dyDescent="0.2">
      <c r="B334" s="60" t="s">
        <v>766</v>
      </c>
      <c r="C334" s="58" t="s">
        <v>763</v>
      </c>
      <c r="D334" s="61" t="s">
        <v>1564</v>
      </c>
      <c r="E334" s="62" t="s">
        <v>2592</v>
      </c>
      <c r="F334" s="62" t="s">
        <v>2579</v>
      </c>
      <c r="G334" s="59"/>
      <c r="H334" s="64" t="s">
        <v>778</v>
      </c>
      <c r="I334" s="64" t="s">
        <v>779</v>
      </c>
      <c r="J334" s="64"/>
      <c r="K334" s="102" t="s">
        <v>3970</v>
      </c>
    </row>
    <row r="335" spans="1:13" ht="22.5" customHeight="1" x14ac:dyDescent="0.3">
      <c r="B335" s="29" t="s">
        <v>1457</v>
      </c>
      <c r="C335" s="122" t="s">
        <v>1458</v>
      </c>
      <c r="D335" s="51" t="s">
        <v>815</v>
      </c>
      <c r="E335" s="284">
        <v>2</v>
      </c>
      <c r="F335" s="145">
        <v>2</v>
      </c>
      <c r="G335" s="91"/>
      <c r="H335" s="83">
        <f t="shared" ref="H335:H356" si="42">K335/0.5</f>
        <v>12.5</v>
      </c>
      <c r="I335" s="83">
        <f t="shared" ref="I335:I356" si="43">K335/0.65</f>
        <v>9.615384615384615</v>
      </c>
      <c r="J335" s="91"/>
      <c r="K335" s="111">
        <v>6.25</v>
      </c>
    </row>
    <row r="336" spans="1:13" ht="22.5" customHeight="1" x14ac:dyDescent="0.3">
      <c r="B336" s="6" t="s">
        <v>1459</v>
      </c>
      <c r="C336" s="16" t="s">
        <v>1460</v>
      </c>
      <c r="D336" s="144">
        <v>3</v>
      </c>
      <c r="E336" s="285">
        <v>6</v>
      </c>
      <c r="F336" s="144">
        <v>6</v>
      </c>
      <c r="G336" s="11"/>
      <c r="H336" s="84">
        <f t="shared" si="42"/>
        <v>20.7</v>
      </c>
      <c r="I336" s="84">
        <f t="shared" si="43"/>
        <v>15.923076923076922</v>
      </c>
      <c r="J336" s="11"/>
      <c r="K336" s="112">
        <v>10.35</v>
      </c>
    </row>
    <row r="337" spans="2:11" ht="22.5" customHeight="1" x14ac:dyDescent="0.3">
      <c r="B337" s="286" t="s">
        <v>1461</v>
      </c>
      <c r="C337" s="287" t="s">
        <v>1462</v>
      </c>
      <c r="D337" s="129" t="s">
        <v>810</v>
      </c>
      <c r="E337" s="288">
        <v>1</v>
      </c>
      <c r="F337" s="129" t="s">
        <v>810</v>
      </c>
      <c r="G337" s="91"/>
      <c r="H337" s="83">
        <f t="shared" si="42"/>
        <v>9.94</v>
      </c>
      <c r="I337" s="83">
        <f t="shared" si="43"/>
        <v>7.6461538461538456</v>
      </c>
      <c r="J337" s="91"/>
      <c r="K337" s="111">
        <v>4.97</v>
      </c>
    </row>
    <row r="338" spans="2:11" ht="22.5" customHeight="1" x14ac:dyDescent="0.3">
      <c r="B338" s="6" t="s">
        <v>1463</v>
      </c>
      <c r="C338" s="128" t="s">
        <v>1471</v>
      </c>
      <c r="D338" s="75">
        <v>4</v>
      </c>
      <c r="E338" s="285">
        <v>13</v>
      </c>
      <c r="F338" s="144">
        <v>13</v>
      </c>
      <c r="G338" s="11"/>
      <c r="H338" s="84">
        <f t="shared" si="42"/>
        <v>22.26</v>
      </c>
      <c r="I338" s="84">
        <f t="shared" si="43"/>
        <v>17.123076923076923</v>
      </c>
      <c r="J338" s="11"/>
      <c r="K338" s="112">
        <v>11.13</v>
      </c>
    </row>
    <row r="339" spans="2:11" ht="22.5" customHeight="1" x14ac:dyDescent="0.3">
      <c r="B339" s="29">
        <v>40287</v>
      </c>
      <c r="C339" s="30" t="s">
        <v>1464</v>
      </c>
      <c r="D339" s="145">
        <v>6</v>
      </c>
      <c r="E339" s="284">
        <v>21</v>
      </c>
      <c r="F339" s="145">
        <v>21</v>
      </c>
      <c r="G339" s="91"/>
      <c r="H339" s="83">
        <f t="shared" si="42"/>
        <v>54.56</v>
      </c>
      <c r="I339" s="83">
        <f t="shared" si="43"/>
        <v>41.969230769230769</v>
      </c>
      <c r="J339" s="91"/>
      <c r="K339" s="111">
        <v>27.28</v>
      </c>
    </row>
    <row r="340" spans="2:11" ht="22.5" customHeight="1" x14ac:dyDescent="0.3">
      <c r="B340" s="137">
        <v>40289</v>
      </c>
      <c r="C340" s="289" t="s">
        <v>1465</v>
      </c>
      <c r="D340" s="227">
        <v>1</v>
      </c>
      <c r="E340" s="290">
        <v>26</v>
      </c>
      <c r="F340" s="227" t="s">
        <v>1466</v>
      </c>
      <c r="G340" s="11"/>
      <c r="H340" s="84">
        <f t="shared" si="42"/>
        <v>18.02</v>
      </c>
      <c r="I340" s="84">
        <f t="shared" si="43"/>
        <v>13.86153846153846</v>
      </c>
      <c r="J340" s="11"/>
      <c r="K340" s="112">
        <v>9.01</v>
      </c>
    </row>
    <row r="341" spans="2:11" ht="22.5" customHeight="1" x14ac:dyDescent="0.3">
      <c r="B341" s="286" t="s">
        <v>1467</v>
      </c>
      <c r="C341" s="287" t="s">
        <v>1468</v>
      </c>
      <c r="D341" s="129" t="s">
        <v>810</v>
      </c>
      <c r="E341" s="288">
        <v>18</v>
      </c>
      <c r="F341" s="129" t="s">
        <v>1469</v>
      </c>
      <c r="G341" s="91"/>
      <c r="H341" s="83">
        <f t="shared" si="42"/>
        <v>15.34</v>
      </c>
      <c r="I341" s="83">
        <f t="shared" si="43"/>
        <v>11.799999999999999</v>
      </c>
      <c r="J341" s="91"/>
      <c r="K341" s="111">
        <v>7.67</v>
      </c>
    </row>
    <row r="342" spans="2:11" ht="22.5" customHeight="1" x14ac:dyDescent="0.3">
      <c r="B342" s="17">
        <v>40292</v>
      </c>
      <c r="C342" s="20" t="s">
        <v>1470</v>
      </c>
      <c r="D342" s="76">
        <v>6</v>
      </c>
      <c r="E342" s="291">
        <v>35</v>
      </c>
      <c r="F342" s="147">
        <v>35</v>
      </c>
      <c r="G342" s="101"/>
      <c r="H342" s="85">
        <f t="shared" si="42"/>
        <v>66.239999999999995</v>
      </c>
      <c r="I342" s="85">
        <f t="shared" si="43"/>
        <v>50.95384615384615</v>
      </c>
      <c r="J342" s="101"/>
      <c r="K342" s="118">
        <v>33.119999999999997</v>
      </c>
    </row>
    <row r="343" spans="2:11" ht="22.5" customHeight="1" x14ac:dyDescent="0.3">
      <c r="B343" s="29" t="s">
        <v>1472</v>
      </c>
      <c r="C343" s="30" t="s">
        <v>1477</v>
      </c>
      <c r="D343" s="31" t="s">
        <v>815</v>
      </c>
      <c r="E343" s="32">
        <v>8</v>
      </c>
      <c r="F343" s="32">
        <v>13</v>
      </c>
      <c r="G343" s="91"/>
      <c r="H343" s="83">
        <f t="shared" si="42"/>
        <v>12.36</v>
      </c>
      <c r="I343" s="83">
        <f t="shared" si="43"/>
        <v>9.5076923076923077</v>
      </c>
      <c r="J343" s="91"/>
      <c r="K343" s="111">
        <v>6.18</v>
      </c>
    </row>
    <row r="344" spans="2:11" ht="22.5" customHeight="1" x14ac:dyDescent="0.3">
      <c r="B344" s="6">
        <v>41286</v>
      </c>
      <c r="C344" s="16" t="s">
        <v>1473</v>
      </c>
      <c r="D344" s="75">
        <v>2</v>
      </c>
      <c r="E344" s="285">
        <v>17</v>
      </c>
      <c r="F344" s="144">
        <v>17</v>
      </c>
      <c r="G344" s="73"/>
      <c r="H344" s="283">
        <f t="shared" si="42"/>
        <v>13.28</v>
      </c>
      <c r="I344" s="283">
        <f t="shared" si="43"/>
        <v>10.215384615384615</v>
      </c>
      <c r="J344" s="73"/>
      <c r="K344" s="106">
        <v>6.64</v>
      </c>
    </row>
    <row r="345" spans="2:11" ht="22.5" customHeight="1" x14ac:dyDescent="0.3">
      <c r="B345" s="29">
        <v>41287</v>
      </c>
      <c r="C345" s="30" t="s">
        <v>1474</v>
      </c>
      <c r="D345" s="51">
        <v>6</v>
      </c>
      <c r="E345" s="284">
        <v>14</v>
      </c>
      <c r="F345" s="145">
        <v>14</v>
      </c>
      <c r="G345" s="91"/>
      <c r="H345" s="83">
        <f t="shared" si="42"/>
        <v>35.6</v>
      </c>
      <c r="I345" s="83">
        <f t="shared" si="43"/>
        <v>27.384615384615383</v>
      </c>
      <c r="J345" s="91"/>
      <c r="K345" s="105">
        <v>17.8</v>
      </c>
    </row>
    <row r="346" spans="2:11" ht="22.5" customHeight="1" x14ac:dyDescent="0.3">
      <c r="B346" s="6">
        <v>41288</v>
      </c>
      <c r="C346" s="16" t="s">
        <v>1475</v>
      </c>
      <c r="D346" s="75">
        <v>6</v>
      </c>
      <c r="E346" s="285">
        <v>24</v>
      </c>
      <c r="F346" s="144">
        <v>24</v>
      </c>
      <c r="G346" s="73"/>
      <c r="H346" s="283">
        <f t="shared" si="42"/>
        <v>51.88</v>
      </c>
      <c r="I346" s="283">
        <f t="shared" si="43"/>
        <v>39.907692307692308</v>
      </c>
      <c r="J346" s="73"/>
      <c r="K346" s="106">
        <v>25.94</v>
      </c>
    </row>
    <row r="347" spans="2:11" ht="22.5" customHeight="1" x14ac:dyDescent="0.3">
      <c r="B347" s="237">
        <v>41289</v>
      </c>
      <c r="C347" s="293" t="s">
        <v>1476</v>
      </c>
      <c r="D347" s="238">
        <v>2</v>
      </c>
      <c r="E347" s="294">
        <v>3</v>
      </c>
      <c r="F347" s="428" t="s">
        <v>826</v>
      </c>
      <c r="G347" s="99"/>
      <c r="H347" s="88">
        <f t="shared" si="42"/>
        <v>16.66</v>
      </c>
      <c r="I347" s="88">
        <f t="shared" si="43"/>
        <v>12.815384615384614</v>
      </c>
      <c r="J347" s="99"/>
      <c r="K347" s="113">
        <v>8.33</v>
      </c>
    </row>
    <row r="348" spans="2:11" ht="22.5" customHeight="1" x14ac:dyDescent="0.3">
      <c r="B348" s="239" t="s">
        <v>1478</v>
      </c>
      <c r="C348" s="128" t="s">
        <v>1479</v>
      </c>
      <c r="D348" s="297" t="s">
        <v>815</v>
      </c>
      <c r="E348" s="298">
        <v>7</v>
      </c>
      <c r="F348" s="297" t="s">
        <v>782</v>
      </c>
      <c r="G348" s="73"/>
      <c r="H348" s="283">
        <f t="shared" si="42"/>
        <v>11.32</v>
      </c>
      <c r="I348" s="283">
        <f t="shared" si="43"/>
        <v>8.707692307692307</v>
      </c>
      <c r="J348" s="73"/>
      <c r="K348" s="282">
        <v>5.66</v>
      </c>
    </row>
    <row r="349" spans="2:11" ht="22.5" customHeight="1" x14ac:dyDescent="0.3">
      <c r="B349" s="93" t="s">
        <v>1480</v>
      </c>
      <c r="C349" s="122" t="s">
        <v>1481</v>
      </c>
      <c r="D349" s="51" t="s">
        <v>826</v>
      </c>
      <c r="E349" s="145">
        <v>10</v>
      </c>
      <c r="F349" s="145">
        <v>10</v>
      </c>
      <c r="G349" s="91"/>
      <c r="H349" s="83">
        <f t="shared" si="42"/>
        <v>18.260000000000002</v>
      </c>
      <c r="I349" s="83">
        <f t="shared" si="43"/>
        <v>14.046153846153846</v>
      </c>
      <c r="J349" s="91"/>
      <c r="K349" s="105">
        <v>9.1300000000000008</v>
      </c>
    </row>
    <row r="350" spans="2:11" ht="22.5" customHeight="1" x14ac:dyDescent="0.3">
      <c r="B350" s="127" t="s">
        <v>1482</v>
      </c>
      <c r="C350" s="128" t="s">
        <v>1483</v>
      </c>
      <c r="D350" s="75" t="s">
        <v>815</v>
      </c>
      <c r="E350" s="144">
        <v>6</v>
      </c>
      <c r="F350" s="144">
        <v>6</v>
      </c>
      <c r="G350" s="73"/>
      <c r="H350" s="283">
        <f t="shared" si="42"/>
        <v>12.54</v>
      </c>
      <c r="I350" s="283">
        <f t="shared" si="43"/>
        <v>9.6461538461538456</v>
      </c>
      <c r="J350" s="73"/>
      <c r="K350" s="106">
        <v>6.27</v>
      </c>
    </row>
    <row r="351" spans="2:11" ht="22.5" customHeight="1" x14ac:dyDescent="0.3">
      <c r="B351" s="93" t="s">
        <v>1484</v>
      </c>
      <c r="C351" s="122" t="s">
        <v>1485</v>
      </c>
      <c r="D351" s="51" t="s">
        <v>810</v>
      </c>
      <c r="E351" s="145">
        <v>12</v>
      </c>
      <c r="F351" s="145">
        <v>12</v>
      </c>
      <c r="G351" s="91"/>
      <c r="H351" s="83">
        <f t="shared" si="42"/>
        <v>6.96</v>
      </c>
      <c r="I351" s="83">
        <f t="shared" si="43"/>
        <v>5.3538461538461535</v>
      </c>
      <c r="J351" s="91"/>
      <c r="K351" s="105">
        <v>3.48</v>
      </c>
    </row>
    <row r="352" spans="2:11" ht="22.5" customHeight="1" x14ac:dyDescent="0.3">
      <c r="B352" s="127" t="s">
        <v>1492</v>
      </c>
      <c r="C352" s="128" t="s">
        <v>1493</v>
      </c>
      <c r="D352" s="75" t="s">
        <v>1453</v>
      </c>
      <c r="E352" s="144">
        <v>3</v>
      </c>
      <c r="F352" s="144">
        <v>3</v>
      </c>
      <c r="G352" s="73"/>
      <c r="H352" s="283">
        <f t="shared" si="42"/>
        <v>10.9</v>
      </c>
      <c r="I352" s="283">
        <f t="shared" si="43"/>
        <v>8.384615384615385</v>
      </c>
      <c r="J352" s="73"/>
      <c r="K352" s="282">
        <v>5.45</v>
      </c>
    </row>
    <row r="353" spans="1:11" ht="22.5" customHeight="1" x14ac:dyDescent="0.3">
      <c r="B353" s="233" t="s">
        <v>1486</v>
      </c>
      <c r="C353" s="122" t="s">
        <v>1487</v>
      </c>
      <c r="D353" s="295" t="s">
        <v>1453</v>
      </c>
      <c r="E353" s="296">
        <v>3</v>
      </c>
      <c r="F353" s="295" t="s">
        <v>826</v>
      </c>
      <c r="G353" s="91"/>
      <c r="H353" s="83">
        <f t="shared" si="42"/>
        <v>15.54</v>
      </c>
      <c r="I353" s="83">
        <f t="shared" si="43"/>
        <v>11.953846153846152</v>
      </c>
      <c r="J353" s="91"/>
      <c r="K353" s="111">
        <v>7.77</v>
      </c>
    </row>
    <row r="354" spans="1:11" ht="22.5" customHeight="1" x14ac:dyDescent="0.3">
      <c r="B354" s="127">
        <v>21287</v>
      </c>
      <c r="C354" s="128" t="s">
        <v>1488</v>
      </c>
      <c r="D354" s="75" t="s">
        <v>1453</v>
      </c>
      <c r="E354" s="144">
        <v>13</v>
      </c>
      <c r="F354" s="144">
        <v>13</v>
      </c>
      <c r="G354" s="73"/>
      <c r="H354" s="283">
        <f t="shared" si="42"/>
        <v>31.28</v>
      </c>
      <c r="I354" s="283">
        <f t="shared" si="43"/>
        <v>24.061538461538461</v>
      </c>
      <c r="J354" s="73"/>
      <c r="K354" s="106">
        <v>15.64</v>
      </c>
    </row>
    <row r="355" spans="1:11" ht="22.5" customHeight="1" x14ac:dyDescent="0.3">
      <c r="B355" s="93">
        <v>21288</v>
      </c>
      <c r="C355" s="122" t="s">
        <v>1489</v>
      </c>
      <c r="D355" s="51" t="s">
        <v>810</v>
      </c>
      <c r="E355" s="145">
        <v>7</v>
      </c>
      <c r="F355" s="145">
        <v>7</v>
      </c>
      <c r="G355" s="91"/>
      <c r="H355" s="83">
        <f t="shared" si="42"/>
        <v>8.16</v>
      </c>
      <c r="I355" s="83">
        <f t="shared" si="43"/>
        <v>6.2769230769230768</v>
      </c>
      <c r="J355" s="91"/>
      <c r="K355" s="105">
        <v>4.08</v>
      </c>
    </row>
    <row r="356" spans="1:11" ht="20.25" x14ac:dyDescent="0.3">
      <c r="B356" s="131" t="s">
        <v>1490</v>
      </c>
      <c r="C356" s="130" t="s">
        <v>1491</v>
      </c>
      <c r="D356" s="76" t="s">
        <v>810</v>
      </c>
      <c r="E356" s="147">
        <v>5</v>
      </c>
      <c r="F356" s="147">
        <v>6</v>
      </c>
      <c r="G356" s="133"/>
      <c r="H356" s="135">
        <f t="shared" si="42"/>
        <v>16.66</v>
      </c>
      <c r="I356" s="135">
        <f t="shared" si="43"/>
        <v>12.815384615384614</v>
      </c>
      <c r="J356" s="133"/>
      <c r="K356" s="107">
        <v>8.33</v>
      </c>
    </row>
    <row r="357" spans="1:11" ht="22.5" customHeight="1" x14ac:dyDescent="0.3">
      <c r="B357" s="15" t="s">
        <v>840</v>
      </c>
      <c r="C357" s="12"/>
      <c r="D357" s="13"/>
      <c r="E357" s="14"/>
      <c r="F357" s="14"/>
      <c r="G357" s="11"/>
      <c r="H357" s="11"/>
      <c r="I357" s="11"/>
      <c r="J357" s="11"/>
      <c r="K357" s="119"/>
    </row>
    <row r="358" spans="1:11" ht="22.5" customHeight="1" x14ac:dyDescent="0.3">
      <c r="B358" s="15" t="s">
        <v>745</v>
      </c>
      <c r="C358" s="12"/>
      <c r="D358" s="13"/>
      <c r="E358" s="14"/>
      <c r="F358" s="14"/>
      <c r="G358" s="11"/>
      <c r="H358" s="11"/>
      <c r="I358" s="11"/>
      <c r="J358" s="11"/>
      <c r="K358" s="119"/>
    </row>
    <row r="359" spans="1:11" ht="22.5" customHeight="1" x14ac:dyDescent="0.3">
      <c r="B359" s="15"/>
      <c r="C359" s="12"/>
      <c r="D359" s="13"/>
      <c r="E359" s="14"/>
      <c r="F359" s="14"/>
      <c r="G359" s="11"/>
      <c r="H359" s="11"/>
      <c r="I359" s="11"/>
      <c r="J359" s="11"/>
      <c r="K359" s="119"/>
    </row>
    <row r="360" spans="1:11" ht="22.5" customHeight="1" x14ac:dyDescent="0.3">
      <c r="B360" s="15"/>
      <c r="C360" s="12"/>
      <c r="D360" s="13"/>
      <c r="E360" s="14"/>
      <c r="F360" s="14"/>
      <c r="G360" s="11"/>
      <c r="H360" s="11"/>
      <c r="I360" s="11"/>
      <c r="J360" s="11"/>
      <c r="K360" s="119"/>
    </row>
    <row r="361" spans="1:11" ht="22.5" customHeight="1" x14ac:dyDescent="0.4">
      <c r="B361" s="918" t="s">
        <v>1562</v>
      </c>
      <c r="C361" s="920"/>
      <c r="D361" s="938"/>
      <c r="E361" s="1118"/>
      <c r="F361" s="1118"/>
      <c r="G361" s="1122"/>
      <c r="H361" s="1122"/>
      <c r="I361" s="1130" t="s">
        <v>921</v>
      </c>
      <c r="J361" s="1122"/>
      <c r="K361" s="1123"/>
    </row>
    <row r="362" spans="1:11" s="40" customFormat="1" ht="22.5" customHeight="1" x14ac:dyDescent="0.2">
      <c r="A362" s="4"/>
      <c r="B362" s="60" t="s">
        <v>766</v>
      </c>
      <c r="C362" s="58" t="s">
        <v>767</v>
      </c>
      <c r="D362" s="61" t="s">
        <v>1563</v>
      </c>
      <c r="E362" s="62" t="s">
        <v>2592</v>
      </c>
      <c r="F362" s="62" t="s">
        <v>2579</v>
      </c>
      <c r="G362" s="59"/>
      <c r="H362" s="64" t="s">
        <v>760</v>
      </c>
      <c r="I362" s="64" t="s">
        <v>779</v>
      </c>
      <c r="J362" s="64"/>
      <c r="K362" s="102" t="s">
        <v>2028</v>
      </c>
    </row>
    <row r="363" spans="1:11" s="40" customFormat="1" ht="22.5" customHeight="1" x14ac:dyDescent="0.3">
      <c r="A363" s="4"/>
      <c r="B363" s="29">
        <v>13014</v>
      </c>
      <c r="C363" s="31" t="s">
        <v>1565</v>
      </c>
      <c r="D363" s="31">
        <v>4</v>
      </c>
      <c r="E363" s="32">
        <v>11</v>
      </c>
      <c r="F363" s="32">
        <v>56</v>
      </c>
      <c r="G363" s="83"/>
      <c r="H363" s="83">
        <f>K363/0.5</f>
        <v>18.72</v>
      </c>
      <c r="I363" s="83">
        <f>K363/0.65</f>
        <v>14.399999999999999</v>
      </c>
      <c r="J363" s="83"/>
      <c r="K363" s="105">
        <v>9.36</v>
      </c>
    </row>
    <row r="364" spans="1:11" ht="22.5" customHeight="1" x14ac:dyDescent="0.3">
      <c r="B364" s="10" t="s">
        <v>1566</v>
      </c>
      <c r="C364" s="13" t="s">
        <v>1567</v>
      </c>
      <c r="D364" s="13">
        <v>3</v>
      </c>
      <c r="E364" s="14">
        <v>14</v>
      </c>
      <c r="F364" s="14">
        <v>53</v>
      </c>
      <c r="G364" s="84"/>
      <c r="H364" s="84">
        <f>K364/0.5</f>
        <v>23.76</v>
      </c>
      <c r="I364" s="84">
        <f>K364/0.65</f>
        <v>18.276923076923076</v>
      </c>
      <c r="J364" s="84"/>
      <c r="K364" s="106">
        <v>11.88</v>
      </c>
    </row>
    <row r="365" spans="1:11" ht="22.5" customHeight="1" x14ac:dyDescent="0.3">
      <c r="B365" s="34">
        <v>13018</v>
      </c>
      <c r="C365" s="35" t="s">
        <v>1568</v>
      </c>
      <c r="D365" s="35">
        <v>2</v>
      </c>
      <c r="E365" s="36">
        <v>7</v>
      </c>
      <c r="F365" s="36">
        <v>48</v>
      </c>
      <c r="G365" s="88"/>
      <c r="H365" s="88">
        <f>K365/0.5</f>
        <v>23.22</v>
      </c>
      <c r="I365" s="88">
        <f>K365/0.65</f>
        <v>17.861538461538458</v>
      </c>
      <c r="J365" s="88"/>
      <c r="K365" s="281">
        <v>11.61</v>
      </c>
    </row>
    <row r="366" spans="1:11" ht="20.100000000000001" customHeight="1" x14ac:dyDescent="0.3">
      <c r="B366" s="15" t="s">
        <v>777</v>
      </c>
      <c r="C366" s="12"/>
      <c r="D366" s="13"/>
      <c r="E366" s="14"/>
      <c r="F366" s="14"/>
      <c r="G366" s="11"/>
      <c r="H366" s="11"/>
      <c r="I366" s="11"/>
      <c r="J366" s="11"/>
      <c r="K366" s="119"/>
    </row>
    <row r="367" spans="1:11" ht="18.95" customHeight="1" x14ac:dyDescent="0.3">
      <c r="B367" s="72" t="s">
        <v>2143</v>
      </c>
      <c r="C367" s="12"/>
      <c r="D367" s="13"/>
      <c r="E367" s="14"/>
      <c r="F367" s="14"/>
      <c r="G367" s="11"/>
      <c r="H367" s="11"/>
      <c r="I367" s="11"/>
      <c r="J367" s="11"/>
      <c r="K367" s="119"/>
    </row>
    <row r="368" spans="1:11" ht="22.5" customHeight="1" x14ac:dyDescent="0.3">
      <c r="B368" s="72"/>
      <c r="C368" s="12"/>
      <c r="D368" s="13"/>
      <c r="E368" s="14"/>
      <c r="F368" s="14"/>
      <c r="G368" s="11"/>
      <c r="H368" s="11"/>
      <c r="I368" s="11"/>
      <c r="J368" s="11"/>
      <c r="K368" s="119"/>
    </row>
    <row r="369" spans="1:11" ht="22.5" customHeight="1" x14ac:dyDescent="0.4">
      <c r="B369" s="918" t="s">
        <v>2144</v>
      </c>
      <c r="C369" s="920"/>
      <c r="D369" s="938"/>
      <c r="E369" s="1118"/>
      <c r="F369" s="1118"/>
      <c r="G369" s="1122"/>
      <c r="H369" s="1122"/>
      <c r="I369" s="1130" t="s">
        <v>921</v>
      </c>
      <c r="J369" s="1122"/>
      <c r="K369" s="1123"/>
    </row>
    <row r="370" spans="1:11" ht="22.5" customHeight="1" x14ac:dyDescent="0.2">
      <c r="B370" s="60" t="s">
        <v>766</v>
      </c>
      <c r="C370" s="58" t="s">
        <v>767</v>
      </c>
      <c r="D370" s="61" t="s">
        <v>1563</v>
      </c>
      <c r="E370" s="62" t="s">
        <v>2592</v>
      </c>
      <c r="F370" s="62" t="s">
        <v>2579</v>
      </c>
      <c r="G370" s="59"/>
      <c r="H370" s="64" t="s">
        <v>760</v>
      </c>
      <c r="I370" s="64" t="s">
        <v>779</v>
      </c>
      <c r="J370" s="64"/>
      <c r="K370" s="102" t="s">
        <v>2028</v>
      </c>
    </row>
    <row r="371" spans="1:11" ht="22.5" customHeight="1" x14ac:dyDescent="0.3">
      <c r="B371" s="29" t="s">
        <v>2145</v>
      </c>
      <c r="C371" s="31" t="s">
        <v>1565</v>
      </c>
      <c r="D371" s="31">
        <v>4</v>
      </c>
      <c r="E371" s="32">
        <v>11</v>
      </c>
      <c r="F371" s="32">
        <v>56</v>
      </c>
      <c r="G371" s="83"/>
      <c r="H371" s="83">
        <f>K371/0.5</f>
        <v>21.52</v>
      </c>
      <c r="I371" s="83">
        <f>K371/0.65</f>
        <v>16.553846153846152</v>
      </c>
      <c r="J371" s="83"/>
      <c r="K371" s="105">
        <v>10.76</v>
      </c>
    </row>
    <row r="372" spans="1:11" ht="22.5" customHeight="1" x14ac:dyDescent="0.3">
      <c r="B372" s="10" t="s">
        <v>2146</v>
      </c>
      <c r="C372" s="13" t="s">
        <v>1567</v>
      </c>
      <c r="D372" s="13">
        <v>3</v>
      </c>
      <c r="E372" s="14">
        <v>14</v>
      </c>
      <c r="F372" s="14">
        <v>53</v>
      </c>
      <c r="G372" s="84"/>
      <c r="H372" s="84">
        <f>K372/0.5</f>
        <v>27.32</v>
      </c>
      <c r="I372" s="84">
        <f>K372/0.65</f>
        <v>21.015384615384615</v>
      </c>
      <c r="J372" s="84"/>
      <c r="K372" s="106">
        <v>13.66</v>
      </c>
    </row>
    <row r="373" spans="1:11" s="40" customFormat="1" ht="22.5" customHeight="1" x14ac:dyDescent="0.3">
      <c r="A373" s="4"/>
      <c r="B373" s="34" t="s">
        <v>2147</v>
      </c>
      <c r="C373" s="35" t="s">
        <v>1568</v>
      </c>
      <c r="D373" s="35">
        <v>2</v>
      </c>
      <c r="E373" s="36">
        <v>7</v>
      </c>
      <c r="F373" s="36">
        <v>48</v>
      </c>
      <c r="G373" s="88"/>
      <c r="H373" s="88">
        <f>K373/0.5</f>
        <v>26.7</v>
      </c>
      <c r="I373" s="88">
        <f>K373/0.65</f>
        <v>20.538461538461537</v>
      </c>
      <c r="J373" s="88"/>
      <c r="K373" s="281">
        <v>13.35</v>
      </c>
    </row>
    <row r="374" spans="1:11" ht="20.100000000000001" customHeight="1" x14ac:dyDescent="0.3">
      <c r="B374" s="15" t="s">
        <v>777</v>
      </c>
      <c r="C374" s="12"/>
      <c r="D374" s="13"/>
      <c r="E374" s="14"/>
      <c r="F374" s="14"/>
      <c r="G374" s="11"/>
      <c r="H374" s="11"/>
      <c r="I374" s="11"/>
      <c r="J374" s="11"/>
      <c r="K374" s="119"/>
    </row>
    <row r="375" spans="1:11" ht="17.100000000000001" customHeight="1" x14ac:dyDescent="0.3">
      <c r="B375" s="72" t="s">
        <v>750</v>
      </c>
      <c r="C375" s="12"/>
      <c r="D375" s="13"/>
      <c r="E375" s="14"/>
      <c r="F375" s="14"/>
      <c r="G375" s="11"/>
      <c r="H375" s="11"/>
      <c r="I375" s="11"/>
      <c r="J375" s="11"/>
      <c r="K375" s="119"/>
    </row>
    <row r="376" spans="1:11" ht="22.5" customHeight="1" x14ac:dyDescent="0.3">
      <c r="B376" s="72"/>
      <c r="C376" s="12"/>
      <c r="D376" s="13"/>
      <c r="E376" s="14"/>
      <c r="F376" s="14"/>
      <c r="G376" s="11"/>
      <c r="H376" s="11"/>
      <c r="I376" s="11"/>
      <c r="J376" s="11"/>
      <c r="K376" s="119"/>
    </row>
    <row r="377" spans="1:11" ht="22.5" customHeight="1" x14ac:dyDescent="0.4">
      <c r="A377" s="641"/>
      <c r="B377" s="918" t="s">
        <v>1876</v>
      </c>
      <c r="C377" s="925"/>
      <c r="D377" s="1131"/>
      <c r="E377" s="1132"/>
      <c r="F377" s="1132"/>
      <c r="G377" s="1133"/>
      <c r="H377" s="1134"/>
      <c r="I377" s="1130" t="s">
        <v>0</v>
      </c>
      <c r="J377" s="1135"/>
      <c r="K377" s="1136"/>
    </row>
    <row r="378" spans="1:11" ht="22.5" customHeight="1" x14ac:dyDescent="0.35">
      <c r="B378" s="569" t="s">
        <v>766</v>
      </c>
      <c r="C378" s="487" t="s">
        <v>763</v>
      </c>
      <c r="D378" s="465" t="s">
        <v>767</v>
      </c>
      <c r="E378" s="465" t="s">
        <v>1877</v>
      </c>
      <c r="F378" s="465" t="s">
        <v>1878</v>
      </c>
      <c r="G378" s="465"/>
      <c r="H378" s="465" t="s">
        <v>760</v>
      </c>
      <c r="I378" s="465" t="s">
        <v>779</v>
      </c>
      <c r="J378" s="465"/>
      <c r="K378" s="102" t="s">
        <v>3970</v>
      </c>
    </row>
    <row r="379" spans="1:11" ht="22.5" customHeight="1" x14ac:dyDescent="0.3">
      <c r="B379" s="29">
        <v>29200</v>
      </c>
      <c r="C379" s="268" t="s">
        <v>1879</v>
      </c>
      <c r="D379" s="269" t="s">
        <v>1880</v>
      </c>
      <c r="E379" s="269" t="s">
        <v>1881</v>
      </c>
      <c r="F379" s="269" t="s">
        <v>1882</v>
      </c>
      <c r="G379" s="33"/>
      <c r="H379" s="33">
        <f>K379/0.5</f>
        <v>6.06</v>
      </c>
      <c r="I379" s="33">
        <f>K379/0.65</f>
        <v>4.661538461538461</v>
      </c>
      <c r="J379" s="588"/>
      <c r="K379" s="965">
        <v>3.03</v>
      </c>
    </row>
    <row r="380" spans="1:11" ht="39" customHeight="1" x14ac:dyDescent="0.3">
      <c r="B380" s="6">
        <v>29201</v>
      </c>
      <c r="C380" s="585" t="s">
        <v>1883</v>
      </c>
      <c r="D380" s="444" t="s">
        <v>1880</v>
      </c>
      <c r="E380" s="444" t="s">
        <v>1881</v>
      </c>
      <c r="F380" s="444" t="s">
        <v>1882</v>
      </c>
      <c r="G380" s="9"/>
      <c r="H380" s="9">
        <f>K380/0.5</f>
        <v>6.06</v>
      </c>
      <c r="I380" s="9">
        <f>K380/0.65</f>
        <v>4.661538461538461</v>
      </c>
      <c r="J380" s="323"/>
      <c r="K380" s="966">
        <v>3.03</v>
      </c>
    </row>
    <row r="381" spans="1:11" ht="26.1" customHeight="1" x14ac:dyDescent="0.3">
      <c r="A381" s="40"/>
      <c r="B381" s="29">
        <v>29202</v>
      </c>
      <c r="C381" s="268" t="s">
        <v>1884</v>
      </c>
      <c r="D381" s="269" t="s">
        <v>1880</v>
      </c>
      <c r="E381" s="269" t="s">
        <v>1881</v>
      </c>
      <c r="F381" s="269" t="s">
        <v>1882</v>
      </c>
      <c r="G381" s="33"/>
      <c r="H381" s="33">
        <f>K381/0.5</f>
        <v>6.06</v>
      </c>
      <c r="I381" s="33">
        <f>K381/0.65</f>
        <v>4.661538461538461</v>
      </c>
      <c r="J381" s="588"/>
      <c r="K381" s="965">
        <v>3.03</v>
      </c>
    </row>
    <row r="382" spans="1:11" ht="36" customHeight="1" x14ac:dyDescent="0.3">
      <c r="A382" s="40"/>
      <c r="B382" s="17">
        <v>29203</v>
      </c>
      <c r="C382" s="586" t="s">
        <v>1885</v>
      </c>
      <c r="D382" s="459" t="s">
        <v>1880</v>
      </c>
      <c r="E382" s="459" t="s">
        <v>1881</v>
      </c>
      <c r="F382" s="459" t="s">
        <v>1882</v>
      </c>
      <c r="G382" s="19"/>
      <c r="H382" s="19">
        <f>K382/0.5</f>
        <v>6.06</v>
      </c>
      <c r="I382" s="19">
        <f>K382/0.65</f>
        <v>4.661538461538461</v>
      </c>
      <c r="J382" s="324"/>
      <c r="K382" s="967">
        <v>3.03</v>
      </c>
    </row>
    <row r="383" spans="1:11" ht="18.95" customHeight="1" x14ac:dyDescent="0.3">
      <c r="A383" s="40"/>
      <c r="B383" s="15" t="s">
        <v>1886</v>
      </c>
      <c r="C383" s="574"/>
      <c r="D383" s="795"/>
      <c r="E383" s="576"/>
      <c r="F383" s="574"/>
      <c r="G383" s="575"/>
      <c r="H383" s="117"/>
      <c r="I383" s="117"/>
    </row>
    <row r="384" spans="1:11" ht="18" customHeight="1" x14ac:dyDescent="0.3">
      <c r="A384" s="40"/>
      <c r="B384" s="15" t="s">
        <v>1887</v>
      </c>
      <c r="C384" s="574"/>
      <c r="D384" s="795"/>
      <c r="E384" s="576"/>
      <c r="F384" s="574"/>
      <c r="G384" s="575"/>
      <c r="H384" s="117"/>
      <c r="I384" s="117"/>
    </row>
    <row r="385" spans="1:11" ht="23.1" customHeight="1" x14ac:dyDescent="0.2">
      <c r="A385" s="40"/>
      <c r="B385" s="577"/>
      <c r="C385" s="578"/>
      <c r="D385" s="796"/>
      <c r="E385" s="580"/>
      <c r="F385" s="579"/>
      <c r="G385" s="581"/>
      <c r="H385" s="117"/>
      <c r="I385" s="117"/>
    </row>
    <row r="386" spans="1:11" ht="22.5" customHeight="1" x14ac:dyDescent="0.4">
      <c r="A386" s="641"/>
      <c r="B386" s="918" t="s">
        <v>1888</v>
      </c>
      <c r="C386" s="926"/>
      <c r="D386" s="1137"/>
      <c r="E386" s="1138"/>
      <c r="F386" s="1138"/>
      <c r="G386" s="1139"/>
      <c r="H386" s="1140"/>
      <c r="I386" s="1130" t="s">
        <v>0</v>
      </c>
      <c r="J386" s="1135"/>
      <c r="K386" s="1136"/>
    </row>
    <row r="387" spans="1:11" ht="22.5" customHeight="1" x14ac:dyDescent="0.35">
      <c r="A387" s="40"/>
      <c r="B387" s="569" t="s">
        <v>766</v>
      </c>
      <c r="C387" s="487" t="s">
        <v>763</v>
      </c>
      <c r="D387" s="465" t="s">
        <v>767</v>
      </c>
      <c r="E387" s="465" t="s">
        <v>1877</v>
      </c>
      <c r="F387" s="465" t="s">
        <v>1878</v>
      </c>
      <c r="G387" s="465"/>
      <c r="H387" s="465" t="s">
        <v>760</v>
      </c>
      <c r="I387" s="465" t="s">
        <v>779</v>
      </c>
      <c r="J387" s="465"/>
      <c r="K387" s="102" t="s">
        <v>3970</v>
      </c>
    </row>
    <row r="388" spans="1:11" ht="22.5" customHeight="1" x14ac:dyDescent="0.3">
      <c r="A388" s="40"/>
      <c r="B388" s="29">
        <v>29300</v>
      </c>
      <c r="C388" s="268" t="s">
        <v>1889</v>
      </c>
      <c r="D388" s="269" t="s">
        <v>1890</v>
      </c>
      <c r="E388" s="269" t="s">
        <v>1881</v>
      </c>
      <c r="F388" s="269" t="s">
        <v>1891</v>
      </c>
      <c r="G388" s="33"/>
      <c r="H388" s="587">
        <f>K388/0.5</f>
        <v>16.52</v>
      </c>
      <c r="I388" s="587">
        <f>K388/0.65</f>
        <v>12.707692307692307</v>
      </c>
      <c r="J388" s="588"/>
      <c r="K388" s="968">
        <v>8.26</v>
      </c>
    </row>
    <row r="389" spans="1:11" ht="39" customHeight="1" x14ac:dyDescent="0.3">
      <c r="A389" s="40"/>
      <c r="B389" s="6">
        <v>29301</v>
      </c>
      <c r="C389" s="585" t="s">
        <v>1892</v>
      </c>
      <c r="D389" s="444" t="s">
        <v>1890</v>
      </c>
      <c r="E389" s="444" t="s">
        <v>1881</v>
      </c>
      <c r="F389" s="444" t="s">
        <v>1891</v>
      </c>
      <c r="G389" s="9"/>
      <c r="H389" s="9">
        <f>K389/0.5</f>
        <v>17.760000000000002</v>
      </c>
      <c r="I389" s="9">
        <f>K389/0.65</f>
        <v>13.661538461538463</v>
      </c>
      <c r="J389" s="323"/>
      <c r="K389" s="966">
        <v>8.8800000000000008</v>
      </c>
    </row>
    <row r="390" spans="1:11" ht="38.1" customHeight="1" x14ac:dyDescent="0.3">
      <c r="A390" s="40"/>
      <c r="B390" s="29">
        <v>29302</v>
      </c>
      <c r="C390" s="584" t="s">
        <v>1893</v>
      </c>
      <c r="D390" s="269" t="s">
        <v>1890</v>
      </c>
      <c r="E390" s="269" t="s">
        <v>1894</v>
      </c>
      <c r="F390" s="269" t="s">
        <v>1891</v>
      </c>
      <c r="G390" s="33"/>
      <c r="H390" s="587">
        <f>K390/0.5</f>
        <v>22.7</v>
      </c>
      <c r="I390" s="587">
        <f>K390/0.65</f>
        <v>17.46153846153846</v>
      </c>
      <c r="J390" s="588"/>
      <c r="K390" s="965">
        <v>11.35</v>
      </c>
    </row>
    <row r="391" spans="1:11" ht="22.5" customHeight="1" x14ac:dyDescent="0.3">
      <c r="A391" s="40"/>
      <c r="B391" s="6">
        <v>29303</v>
      </c>
      <c r="C391" s="585" t="s">
        <v>1895</v>
      </c>
      <c r="D391" s="444" t="s">
        <v>1890</v>
      </c>
      <c r="E391" s="444" t="s">
        <v>1896</v>
      </c>
      <c r="F391" s="444" t="s">
        <v>1891</v>
      </c>
      <c r="G391" s="9"/>
      <c r="H391" s="9">
        <f>K391/0.5</f>
        <v>25.32</v>
      </c>
      <c r="I391" s="9">
        <f>K391/0.65</f>
        <v>19.476923076923075</v>
      </c>
      <c r="J391" s="323"/>
      <c r="K391" s="966">
        <v>12.66</v>
      </c>
    </row>
    <row r="392" spans="1:11" ht="22.5" customHeight="1" x14ac:dyDescent="0.3">
      <c r="A392" s="40"/>
      <c r="B392" s="34">
        <v>29304</v>
      </c>
      <c r="C392" s="453" t="s">
        <v>1897</v>
      </c>
      <c r="D392" s="428" t="s">
        <v>1890</v>
      </c>
      <c r="E392" s="428" t="s">
        <v>1896</v>
      </c>
      <c r="F392" s="428" t="s">
        <v>1898</v>
      </c>
      <c r="G392" s="37"/>
      <c r="H392" s="573">
        <f>K392/0.5</f>
        <v>27.8</v>
      </c>
      <c r="I392" s="573">
        <f>K392/0.65</f>
        <v>21.384615384615383</v>
      </c>
      <c r="J392" s="589"/>
      <c r="K392" s="969">
        <v>13.9</v>
      </c>
    </row>
    <row r="393" spans="1:11" ht="20.100000000000001" customHeight="1" x14ac:dyDescent="0.3">
      <c r="A393" s="40"/>
      <c r="B393" s="15" t="s">
        <v>1899</v>
      </c>
      <c r="C393" s="574"/>
      <c r="D393" s="795"/>
      <c r="E393" s="574"/>
      <c r="F393" s="574"/>
      <c r="G393" s="575"/>
      <c r="H393" s="9"/>
      <c r="I393" s="9"/>
    </row>
    <row r="394" spans="1:11" ht="21" customHeight="1" x14ac:dyDescent="0.3">
      <c r="A394" s="40"/>
      <c r="B394" s="15" t="s">
        <v>1887</v>
      </c>
      <c r="C394" s="582"/>
      <c r="D394" s="797"/>
      <c r="E394" s="583"/>
      <c r="F394" s="583"/>
      <c r="G394" s="583"/>
      <c r="H394" s="117"/>
      <c r="I394" s="117"/>
    </row>
    <row r="395" spans="1:11" ht="27" customHeight="1" x14ac:dyDescent="0.3">
      <c r="B395" s="15"/>
      <c r="C395" s="12"/>
      <c r="D395" s="13"/>
      <c r="E395" s="14"/>
      <c r="F395" s="14"/>
      <c r="G395" s="11"/>
      <c r="H395" s="11"/>
      <c r="I395" s="11"/>
      <c r="J395" s="11"/>
      <c r="K395" s="119"/>
    </row>
    <row r="396" spans="1:11" ht="22.5" customHeight="1" x14ac:dyDescent="0.4">
      <c r="A396" s="833" t="s">
        <v>2021</v>
      </c>
      <c r="B396" s="928" t="s">
        <v>2770</v>
      </c>
      <c r="C396" s="929"/>
      <c r="D396" s="929"/>
      <c r="E396" s="929"/>
      <c r="F396" s="929"/>
      <c r="G396" s="1135"/>
      <c r="H396" s="1135"/>
      <c r="I396" s="1130" t="s">
        <v>3</v>
      </c>
      <c r="J396" s="1135"/>
      <c r="K396" s="1136"/>
    </row>
    <row r="397" spans="1:11" ht="24" customHeight="1" x14ac:dyDescent="0.2">
      <c r="A397" s="695"/>
      <c r="B397" s="726" t="s">
        <v>766</v>
      </c>
      <c r="C397" s="727" t="s">
        <v>763</v>
      </c>
      <c r="D397" s="728" t="s">
        <v>1564</v>
      </c>
      <c r="E397" s="62" t="s">
        <v>2778</v>
      </c>
      <c r="F397" s="62" t="s">
        <v>2579</v>
      </c>
      <c r="G397" s="59"/>
      <c r="H397" s="64" t="s">
        <v>778</v>
      </c>
      <c r="I397" s="64" t="s">
        <v>779</v>
      </c>
      <c r="J397" s="64"/>
      <c r="K397" s="102" t="s">
        <v>3979</v>
      </c>
    </row>
    <row r="398" spans="1:11" ht="20.25" x14ac:dyDescent="0.3">
      <c r="A398" s="695"/>
      <c r="B398" s="773" t="s">
        <v>2771</v>
      </c>
      <c r="C398" s="774" t="s">
        <v>2770</v>
      </c>
      <c r="D398" s="818" t="s">
        <v>784</v>
      </c>
      <c r="E398" s="776">
        <v>5</v>
      </c>
      <c r="F398" s="776">
        <v>5</v>
      </c>
      <c r="G398" s="767"/>
      <c r="H398" s="740">
        <f>K398/0.5</f>
        <v>4.0999999999999996</v>
      </c>
      <c r="I398" s="740">
        <f>K398/0.65</f>
        <v>3.1538461538461533</v>
      </c>
      <c r="J398" s="767"/>
      <c r="K398" s="770">
        <v>2.0499999999999998</v>
      </c>
    </row>
    <row r="399" spans="1:11" ht="18.95" customHeight="1" x14ac:dyDescent="0.3">
      <c r="A399" s="695"/>
      <c r="B399" s="717" t="s">
        <v>777</v>
      </c>
      <c r="C399" s="697"/>
      <c r="D399" s="697"/>
      <c r="E399" s="697"/>
      <c r="F399" s="697"/>
    </row>
    <row r="400" spans="1:11" ht="17.100000000000001" customHeight="1" x14ac:dyDescent="0.3">
      <c r="A400" s="695"/>
      <c r="B400" s="717" t="s">
        <v>2047</v>
      </c>
      <c r="C400" s="697"/>
      <c r="D400" s="697"/>
      <c r="E400" s="697"/>
      <c r="F400" s="697"/>
    </row>
    <row r="401" spans="1:11" ht="30" customHeight="1" x14ac:dyDescent="0.3">
      <c r="A401" s="695"/>
      <c r="B401" s="717"/>
      <c r="C401" s="697"/>
      <c r="D401" s="697"/>
      <c r="E401" s="697"/>
      <c r="F401" s="697"/>
    </row>
    <row r="402" spans="1:11" ht="30" x14ac:dyDescent="0.4">
      <c r="A402" s="861" t="s">
        <v>2021</v>
      </c>
      <c r="B402" s="918" t="s">
        <v>2781</v>
      </c>
      <c r="C402" s="919"/>
      <c r="D402" s="919"/>
      <c r="E402" s="919"/>
      <c r="F402" s="919"/>
      <c r="G402" s="919"/>
      <c r="H402" s="919"/>
      <c r="I402" s="1129" t="s">
        <v>3</v>
      </c>
      <c r="J402" s="919"/>
      <c r="K402" s="1120"/>
    </row>
    <row r="403" spans="1:11" s="57" customFormat="1" ht="24.95" customHeight="1" x14ac:dyDescent="0.2">
      <c r="B403" s="60" t="s">
        <v>766</v>
      </c>
      <c r="C403" s="58" t="s">
        <v>763</v>
      </c>
      <c r="D403" s="61" t="s">
        <v>1669</v>
      </c>
      <c r="E403" s="62" t="s">
        <v>2782</v>
      </c>
      <c r="F403" s="62" t="s">
        <v>2783</v>
      </c>
      <c r="G403" s="59"/>
      <c r="H403" s="64" t="s">
        <v>778</v>
      </c>
      <c r="I403" s="64" t="s">
        <v>779</v>
      </c>
      <c r="J403" s="64"/>
      <c r="K403" s="102" t="s">
        <v>3970</v>
      </c>
    </row>
    <row r="404" spans="1:11" ht="22.5" customHeight="1" x14ac:dyDescent="0.35">
      <c r="B404" s="819" t="s">
        <v>2784</v>
      </c>
      <c r="C404" s="818" t="s">
        <v>2785</v>
      </c>
      <c r="D404" s="818" t="s">
        <v>2786</v>
      </c>
      <c r="E404" s="767">
        <v>1</v>
      </c>
      <c r="F404" s="767">
        <v>25</v>
      </c>
      <c r="G404" s="945"/>
      <c r="H404" s="946">
        <f>K404/0.5</f>
        <v>49.26</v>
      </c>
      <c r="I404" s="946">
        <f>K404/0.65</f>
        <v>37.892307692307689</v>
      </c>
      <c r="J404" s="946"/>
      <c r="K404" s="947">
        <v>24.63</v>
      </c>
    </row>
    <row r="405" spans="1:11" ht="18.95" customHeight="1" x14ac:dyDescent="0.3">
      <c r="A405" s="8"/>
      <c r="B405" s="15" t="s">
        <v>777</v>
      </c>
      <c r="C405" s="16"/>
      <c r="D405" s="28"/>
      <c r="E405" s="28"/>
      <c r="F405" s="28"/>
      <c r="G405" s="47"/>
      <c r="H405" s="47"/>
      <c r="I405" s="47"/>
      <c r="J405" s="47"/>
      <c r="K405" s="279"/>
    </row>
    <row r="406" spans="1:11" s="48" customFormat="1" ht="29.1" customHeight="1" x14ac:dyDescent="0.4">
      <c r="B406" s="68"/>
      <c r="C406" s="1023"/>
      <c r="D406" s="799"/>
      <c r="E406" s="1024"/>
      <c r="F406" s="1024"/>
      <c r="G406" s="80"/>
      <c r="H406" s="81"/>
      <c r="I406" s="81"/>
      <c r="J406" s="81"/>
      <c r="K406" s="114"/>
    </row>
    <row r="407" spans="1:11" ht="26.25" x14ac:dyDescent="0.4">
      <c r="A407" s="26"/>
      <c r="B407" s="928" t="s">
        <v>3668</v>
      </c>
      <c r="C407" s="929"/>
      <c r="D407" s="938"/>
      <c r="E407" s="1118"/>
      <c r="F407" s="1118"/>
      <c r="G407" s="1122"/>
      <c r="H407" s="1122"/>
      <c r="I407" s="1130" t="s">
        <v>11</v>
      </c>
      <c r="J407" s="1122"/>
      <c r="K407" s="1128"/>
    </row>
    <row r="408" spans="1:11" s="57" customFormat="1" ht="20.100000000000001" customHeight="1" x14ac:dyDescent="0.2">
      <c r="B408" s="60" t="s">
        <v>766</v>
      </c>
      <c r="C408" s="58" t="s">
        <v>763</v>
      </c>
      <c r="D408" s="61" t="s">
        <v>1564</v>
      </c>
      <c r="E408" s="62" t="s">
        <v>2591</v>
      </c>
      <c r="F408" s="62"/>
      <c r="G408" s="59"/>
      <c r="H408" s="64" t="s">
        <v>778</v>
      </c>
      <c r="I408" s="64" t="s">
        <v>779</v>
      </c>
      <c r="J408" s="64"/>
      <c r="K408" s="102" t="s">
        <v>3978</v>
      </c>
    </row>
    <row r="409" spans="1:11" ht="22.5" customHeight="1" x14ac:dyDescent="0.3">
      <c r="A409" s="833" t="s">
        <v>2021</v>
      </c>
      <c r="B409" s="1005">
        <v>40411</v>
      </c>
      <c r="C409" s="38" t="s">
        <v>3669</v>
      </c>
      <c r="D409" s="209" t="s">
        <v>944</v>
      </c>
      <c r="E409" s="210">
        <v>1.7</v>
      </c>
      <c r="F409" s="210"/>
      <c r="G409" s="91"/>
      <c r="H409" s="83">
        <f t="shared" ref="H409:H411" si="44">K409/0.5</f>
        <v>59.78</v>
      </c>
      <c r="I409" s="83">
        <f t="shared" ref="I409:I411" si="45">K409/0.65</f>
        <v>45.984615384615381</v>
      </c>
      <c r="J409" s="91"/>
      <c r="K409" s="108">
        <v>29.89</v>
      </c>
    </row>
    <row r="410" spans="1:11" ht="18.95" customHeight="1" x14ac:dyDescent="0.3">
      <c r="A410" s="833" t="s">
        <v>2021</v>
      </c>
      <c r="B410" s="1006">
        <v>40412</v>
      </c>
      <c r="C410" s="13" t="s">
        <v>3670</v>
      </c>
      <c r="D410" s="13" t="s">
        <v>944</v>
      </c>
      <c r="E410" s="14">
        <v>1.7</v>
      </c>
      <c r="F410" s="14"/>
      <c r="G410" s="11"/>
      <c r="H410" s="84">
        <f t="shared" si="44"/>
        <v>66.8</v>
      </c>
      <c r="I410" s="84">
        <f t="shared" si="45"/>
        <v>51.38461538461538</v>
      </c>
      <c r="J410" s="11"/>
      <c r="K410" s="109">
        <v>33.4</v>
      </c>
    </row>
    <row r="411" spans="1:11" ht="21.95" customHeight="1" x14ac:dyDescent="0.3">
      <c r="A411" s="1006"/>
      <c r="B411" s="1008">
        <v>40410</v>
      </c>
      <c r="C411" s="248" t="s">
        <v>3671</v>
      </c>
      <c r="D411" s="35" t="s">
        <v>944</v>
      </c>
      <c r="E411" s="36">
        <v>1.7</v>
      </c>
      <c r="F411" s="36"/>
      <c r="G411" s="99"/>
      <c r="H411" s="88">
        <f t="shared" si="44"/>
        <v>45.68</v>
      </c>
      <c r="I411" s="88">
        <f t="shared" si="45"/>
        <v>35.138461538461534</v>
      </c>
      <c r="J411" s="99"/>
      <c r="K411" s="110">
        <v>22.84</v>
      </c>
    </row>
    <row r="412" spans="1:11" ht="22.5" customHeight="1" x14ac:dyDescent="0.3">
      <c r="B412" s="15" t="s">
        <v>777</v>
      </c>
      <c r="K412" s="117"/>
    </row>
    <row r="413" spans="1:11" ht="22.5" customHeight="1" x14ac:dyDescent="0.3">
      <c r="B413" s="226" t="s">
        <v>2130</v>
      </c>
      <c r="K413" s="117"/>
    </row>
    <row r="414" spans="1:11" ht="24.95" customHeight="1" x14ac:dyDescent="0.3">
      <c r="B414" s="15"/>
      <c r="E414" s="3"/>
      <c r="F414" s="3"/>
      <c r="G414" s="1"/>
      <c r="H414" s="1"/>
      <c r="I414" s="1"/>
      <c r="J414" s="1"/>
      <c r="K414" s="151"/>
    </row>
    <row r="415" spans="1:11" ht="22.5" customHeight="1" x14ac:dyDescent="0.4">
      <c r="B415" s="918" t="s">
        <v>920</v>
      </c>
      <c r="C415" s="930"/>
      <c r="D415" s="958"/>
      <c r="E415" s="1141"/>
      <c r="F415" s="1118"/>
      <c r="G415" s="1142"/>
      <c r="H415" s="1143"/>
      <c r="I415" s="1130" t="s">
        <v>1036</v>
      </c>
      <c r="J415" s="1143"/>
      <c r="K415" s="1144"/>
    </row>
    <row r="416" spans="1:11" ht="22.5" customHeight="1" x14ac:dyDescent="0.2">
      <c r="B416" s="60" t="s">
        <v>766</v>
      </c>
      <c r="C416" s="58" t="s">
        <v>767</v>
      </c>
      <c r="D416" s="61" t="s">
        <v>1563</v>
      </c>
      <c r="E416" s="62" t="s">
        <v>2591</v>
      </c>
      <c r="F416" s="62" t="s">
        <v>2579</v>
      </c>
      <c r="G416" s="59"/>
      <c r="H416" s="64" t="s">
        <v>760</v>
      </c>
      <c r="I416" s="64" t="s">
        <v>779</v>
      </c>
      <c r="J416" s="64"/>
      <c r="K416" s="102" t="s">
        <v>2028</v>
      </c>
    </row>
    <row r="417" spans="2:11" ht="22.5" customHeight="1" x14ac:dyDescent="0.3">
      <c r="B417" s="29">
        <v>30110</v>
      </c>
      <c r="C417" s="31" t="s">
        <v>922</v>
      </c>
      <c r="D417" s="31">
        <v>24</v>
      </c>
      <c r="E417" s="32">
        <v>5</v>
      </c>
      <c r="F417" s="32">
        <v>5</v>
      </c>
      <c r="G417" s="33"/>
      <c r="H417" s="199">
        <f t="shared" ref="H417:H429" si="46">K417/0.5</f>
        <v>2.3199999999999998</v>
      </c>
      <c r="I417" s="199">
        <f t="shared" ref="I417:I429" si="47">K417/0.65</f>
        <v>1.7846153846153845</v>
      </c>
      <c r="J417" s="44"/>
      <c r="K417" s="108">
        <v>1.1599999999999999</v>
      </c>
    </row>
    <row r="418" spans="2:11" ht="22.5" customHeight="1" x14ac:dyDescent="0.3">
      <c r="B418" s="10">
        <v>30120</v>
      </c>
      <c r="C418" s="13" t="s">
        <v>923</v>
      </c>
      <c r="D418" s="13">
        <v>24</v>
      </c>
      <c r="E418" s="14">
        <v>9</v>
      </c>
      <c r="F418" s="14">
        <v>9</v>
      </c>
      <c r="G418" s="9"/>
      <c r="H418" s="200">
        <f t="shared" si="46"/>
        <v>2.56</v>
      </c>
      <c r="I418" s="200">
        <f t="shared" si="47"/>
        <v>1.9692307692307691</v>
      </c>
      <c r="J418" s="45"/>
      <c r="K418" s="109">
        <v>1.28</v>
      </c>
    </row>
    <row r="419" spans="2:11" ht="22.5" customHeight="1" x14ac:dyDescent="0.3">
      <c r="B419" s="29">
        <v>30124</v>
      </c>
      <c r="C419" s="31" t="s">
        <v>924</v>
      </c>
      <c r="D419" s="31">
        <v>12</v>
      </c>
      <c r="E419" s="32">
        <v>11</v>
      </c>
      <c r="F419" s="32">
        <v>11</v>
      </c>
      <c r="G419" s="33"/>
      <c r="H419" s="199">
        <f t="shared" si="46"/>
        <v>6.88</v>
      </c>
      <c r="I419" s="199">
        <f t="shared" si="47"/>
        <v>5.2923076923076922</v>
      </c>
      <c r="J419" s="44"/>
      <c r="K419" s="108">
        <v>3.44</v>
      </c>
    </row>
    <row r="420" spans="2:11" ht="22.5" customHeight="1" x14ac:dyDescent="0.3">
      <c r="B420" s="10">
        <v>30128</v>
      </c>
      <c r="C420" s="13" t="s">
        <v>925</v>
      </c>
      <c r="D420" s="13">
        <v>12</v>
      </c>
      <c r="E420" s="14">
        <v>7</v>
      </c>
      <c r="F420" s="14">
        <v>7</v>
      </c>
      <c r="G420" s="9"/>
      <c r="H420" s="200">
        <f t="shared" si="46"/>
        <v>3.48</v>
      </c>
      <c r="I420" s="200">
        <f t="shared" si="47"/>
        <v>2.6769230769230767</v>
      </c>
      <c r="J420" s="45"/>
      <c r="K420" s="109">
        <v>1.74</v>
      </c>
    </row>
    <row r="421" spans="2:11" ht="20.25" x14ac:dyDescent="0.3">
      <c r="B421" s="29">
        <v>30130</v>
      </c>
      <c r="C421" s="31" t="s">
        <v>926</v>
      </c>
      <c r="D421" s="31">
        <v>12</v>
      </c>
      <c r="E421" s="32">
        <v>7</v>
      </c>
      <c r="F421" s="32">
        <v>7</v>
      </c>
      <c r="G421" s="33"/>
      <c r="H421" s="199">
        <f t="shared" si="46"/>
        <v>4.0199999999999996</v>
      </c>
      <c r="I421" s="199">
        <f t="shared" si="47"/>
        <v>3.092307692307692</v>
      </c>
      <c r="J421" s="44"/>
      <c r="K421" s="108">
        <v>2.0099999999999998</v>
      </c>
    </row>
    <row r="422" spans="2:11" ht="22.5" customHeight="1" x14ac:dyDescent="0.3">
      <c r="B422" s="10">
        <v>30138</v>
      </c>
      <c r="C422" s="13" t="s">
        <v>927</v>
      </c>
      <c r="D422" s="13">
        <v>12</v>
      </c>
      <c r="E422" s="14">
        <v>9</v>
      </c>
      <c r="F422" s="14">
        <v>9</v>
      </c>
      <c r="G422" s="9"/>
      <c r="H422" s="200">
        <f t="shared" si="46"/>
        <v>4.92</v>
      </c>
      <c r="I422" s="200">
        <f t="shared" si="47"/>
        <v>3.7846153846153845</v>
      </c>
      <c r="J422" s="45"/>
      <c r="K422" s="109">
        <v>2.46</v>
      </c>
    </row>
    <row r="423" spans="2:11" ht="22.5" customHeight="1" x14ac:dyDescent="0.3">
      <c r="B423" s="29">
        <v>30150</v>
      </c>
      <c r="C423" s="31" t="s">
        <v>928</v>
      </c>
      <c r="D423" s="31">
        <v>12</v>
      </c>
      <c r="E423" s="32">
        <v>8</v>
      </c>
      <c r="F423" s="32">
        <v>8</v>
      </c>
      <c r="G423" s="33"/>
      <c r="H423" s="199">
        <f t="shared" si="46"/>
        <v>4.32</v>
      </c>
      <c r="I423" s="199">
        <f t="shared" si="47"/>
        <v>3.3230769230769233</v>
      </c>
      <c r="J423" s="44"/>
      <c r="K423" s="108">
        <v>2.16</v>
      </c>
    </row>
    <row r="424" spans="2:11" ht="22.5" customHeight="1" x14ac:dyDescent="0.3">
      <c r="B424" s="10">
        <v>30158</v>
      </c>
      <c r="C424" s="13" t="s">
        <v>929</v>
      </c>
      <c r="D424" s="13">
        <v>12</v>
      </c>
      <c r="E424" s="14">
        <v>12</v>
      </c>
      <c r="F424" s="14">
        <v>12</v>
      </c>
      <c r="G424" s="9"/>
      <c r="H424" s="200">
        <f t="shared" si="46"/>
        <v>6.78</v>
      </c>
      <c r="I424" s="200">
        <f t="shared" si="47"/>
        <v>5.2153846153846155</v>
      </c>
      <c r="J424" s="45"/>
      <c r="K424" s="109">
        <v>3.39</v>
      </c>
    </row>
    <row r="425" spans="2:11" ht="22.5" customHeight="1" x14ac:dyDescent="0.3">
      <c r="B425" s="29">
        <v>30164</v>
      </c>
      <c r="C425" s="31" t="s">
        <v>930</v>
      </c>
      <c r="D425" s="31">
        <v>6</v>
      </c>
      <c r="E425" s="32">
        <v>8</v>
      </c>
      <c r="F425" s="32">
        <v>8</v>
      </c>
      <c r="G425" s="33"/>
      <c r="H425" s="199">
        <f t="shared" si="46"/>
        <v>9.86</v>
      </c>
      <c r="I425" s="199">
        <f t="shared" si="47"/>
        <v>7.5846153846153843</v>
      </c>
      <c r="J425" s="44"/>
      <c r="K425" s="108">
        <v>4.93</v>
      </c>
    </row>
    <row r="426" spans="2:11" ht="22.5" customHeight="1" x14ac:dyDescent="0.3">
      <c r="B426" s="10">
        <v>30170</v>
      </c>
      <c r="C426" s="13" t="s">
        <v>931</v>
      </c>
      <c r="D426" s="13">
        <v>12</v>
      </c>
      <c r="E426" s="14">
        <v>10</v>
      </c>
      <c r="F426" s="14">
        <v>10</v>
      </c>
      <c r="G426" s="9"/>
      <c r="H426" s="200">
        <f t="shared" si="46"/>
        <v>6.52</v>
      </c>
      <c r="I426" s="200">
        <f t="shared" si="47"/>
        <v>5.0153846153846144</v>
      </c>
      <c r="J426" s="45"/>
      <c r="K426" s="109">
        <v>3.26</v>
      </c>
    </row>
    <row r="427" spans="2:11" ht="22.5" customHeight="1" x14ac:dyDescent="0.3">
      <c r="B427" s="29">
        <v>30174</v>
      </c>
      <c r="C427" s="31" t="s">
        <v>932</v>
      </c>
      <c r="D427" s="31">
        <v>6</v>
      </c>
      <c r="E427" s="32">
        <v>11</v>
      </c>
      <c r="F427" s="32">
        <v>11</v>
      </c>
      <c r="G427" s="33"/>
      <c r="H427" s="199">
        <f t="shared" si="46"/>
        <v>14.72</v>
      </c>
      <c r="I427" s="199">
        <f t="shared" si="47"/>
        <v>11.323076923076924</v>
      </c>
      <c r="J427" s="44"/>
      <c r="K427" s="108">
        <v>7.36</v>
      </c>
    </row>
    <row r="428" spans="2:11" ht="22.5" customHeight="1" x14ac:dyDescent="0.3">
      <c r="B428" s="10">
        <v>30178</v>
      </c>
      <c r="C428" s="13" t="s">
        <v>933</v>
      </c>
      <c r="D428" s="13">
        <v>12</v>
      </c>
      <c r="E428" s="14">
        <v>14</v>
      </c>
      <c r="F428" s="14">
        <v>14</v>
      </c>
      <c r="G428" s="9"/>
      <c r="H428" s="200">
        <f t="shared" si="46"/>
        <v>10.76</v>
      </c>
      <c r="I428" s="200">
        <f t="shared" si="47"/>
        <v>8.2769230769230759</v>
      </c>
      <c r="J428" s="45"/>
      <c r="K428" s="109">
        <v>5.38</v>
      </c>
    </row>
    <row r="429" spans="2:11" ht="22.5" customHeight="1" x14ac:dyDescent="0.3">
      <c r="B429" s="34">
        <v>30184</v>
      </c>
      <c r="C429" s="35" t="s">
        <v>934</v>
      </c>
      <c r="D429" s="35">
        <v>6</v>
      </c>
      <c r="E429" s="36">
        <v>9</v>
      </c>
      <c r="F429" s="36">
        <v>9</v>
      </c>
      <c r="G429" s="37"/>
      <c r="H429" s="201">
        <f t="shared" si="46"/>
        <v>12</v>
      </c>
      <c r="I429" s="201">
        <f t="shared" si="47"/>
        <v>9.2307692307692299</v>
      </c>
      <c r="J429" s="87"/>
      <c r="K429" s="110">
        <v>6</v>
      </c>
    </row>
    <row r="430" spans="2:11" ht="22.5" customHeight="1" x14ac:dyDescent="0.3">
      <c r="B430" s="15" t="s">
        <v>777</v>
      </c>
      <c r="C430" s="12"/>
      <c r="D430" s="13"/>
      <c r="E430" s="14"/>
      <c r="F430" s="14"/>
      <c r="G430" s="80"/>
      <c r="H430" s="81"/>
      <c r="I430" s="81"/>
      <c r="J430" s="81"/>
      <c r="K430" s="114"/>
    </row>
    <row r="431" spans="2:11" ht="20.25" x14ac:dyDescent="0.3">
      <c r="B431" s="15" t="s">
        <v>935</v>
      </c>
      <c r="C431" s="196"/>
      <c r="D431" s="197"/>
      <c r="E431" s="198"/>
      <c r="F431" s="198"/>
      <c r="G431" s="80"/>
      <c r="H431" s="81"/>
      <c r="I431" s="81"/>
      <c r="J431" s="81"/>
      <c r="K431" s="114"/>
    </row>
    <row r="432" spans="2:11" ht="22.5" customHeight="1" x14ac:dyDescent="0.3">
      <c r="B432" s="15"/>
      <c r="C432" s="196"/>
      <c r="D432" s="197"/>
      <c r="E432" s="198"/>
      <c r="F432" s="198"/>
      <c r="G432" s="80"/>
      <c r="H432" s="81"/>
      <c r="I432" s="81"/>
      <c r="J432" s="81"/>
      <c r="K432" s="114"/>
    </row>
    <row r="433" spans="1:11" ht="22.5" customHeight="1" x14ac:dyDescent="0.4">
      <c r="A433" s="641"/>
      <c r="B433" s="918" t="s">
        <v>2158</v>
      </c>
      <c r="C433" s="930"/>
      <c r="D433" s="958"/>
      <c r="E433" s="1141"/>
      <c r="F433" s="1118"/>
      <c r="G433" s="1142"/>
      <c r="H433" s="1143"/>
      <c r="I433" s="1130" t="s">
        <v>1036</v>
      </c>
      <c r="J433" s="1143"/>
      <c r="K433" s="1144"/>
    </row>
    <row r="434" spans="1:11" ht="22.5" customHeight="1" x14ac:dyDescent="0.2">
      <c r="B434" s="60" t="s">
        <v>766</v>
      </c>
      <c r="C434" s="58" t="s">
        <v>767</v>
      </c>
      <c r="D434" s="61" t="s">
        <v>1563</v>
      </c>
      <c r="E434" s="62" t="s">
        <v>2592</v>
      </c>
      <c r="F434" s="62" t="s">
        <v>2579</v>
      </c>
      <c r="G434" s="59"/>
      <c r="H434" s="64" t="s">
        <v>760</v>
      </c>
      <c r="I434" s="64" t="s">
        <v>779</v>
      </c>
      <c r="J434" s="64"/>
      <c r="K434" s="102" t="s">
        <v>2028</v>
      </c>
    </row>
    <row r="435" spans="1:11" ht="22.5" customHeight="1" x14ac:dyDescent="0.3">
      <c r="B435" s="29" t="s">
        <v>2159</v>
      </c>
      <c r="C435" s="31" t="s">
        <v>922</v>
      </c>
      <c r="D435" s="31">
        <v>24</v>
      </c>
      <c r="E435" s="32">
        <v>5</v>
      </c>
      <c r="F435" s="32">
        <v>5</v>
      </c>
      <c r="G435" s="33"/>
      <c r="H435" s="199">
        <f t="shared" ref="H435:H447" si="48">K435/0.5</f>
        <v>2.68</v>
      </c>
      <c r="I435" s="199">
        <f t="shared" ref="I435:I447" si="49">K435/0.65</f>
        <v>2.0615384615384618</v>
      </c>
      <c r="J435" s="44"/>
      <c r="K435" s="108">
        <v>1.34</v>
      </c>
    </row>
    <row r="436" spans="1:11" ht="22.5" customHeight="1" x14ac:dyDescent="0.3">
      <c r="B436" s="10" t="s">
        <v>2160</v>
      </c>
      <c r="C436" s="13" t="s">
        <v>923</v>
      </c>
      <c r="D436" s="13">
        <v>24</v>
      </c>
      <c r="E436" s="14">
        <v>9</v>
      </c>
      <c r="F436" s="14">
        <v>9</v>
      </c>
      <c r="G436" s="9"/>
      <c r="H436" s="200">
        <f t="shared" si="48"/>
        <v>2.96</v>
      </c>
      <c r="I436" s="200">
        <f t="shared" si="49"/>
        <v>2.2769230769230768</v>
      </c>
      <c r="J436" s="45"/>
      <c r="K436" s="109">
        <v>1.48</v>
      </c>
    </row>
    <row r="437" spans="1:11" ht="22.5" customHeight="1" x14ac:dyDescent="0.3">
      <c r="B437" s="29" t="s">
        <v>2161</v>
      </c>
      <c r="C437" s="31" t="s">
        <v>924</v>
      </c>
      <c r="D437" s="31">
        <v>12</v>
      </c>
      <c r="E437" s="32">
        <v>11</v>
      </c>
      <c r="F437" s="32">
        <v>11</v>
      </c>
      <c r="G437" s="33"/>
      <c r="H437" s="199">
        <f t="shared" si="48"/>
        <v>7.9</v>
      </c>
      <c r="I437" s="199">
        <f t="shared" si="49"/>
        <v>6.0769230769230766</v>
      </c>
      <c r="J437" s="44"/>
      <c r="K437" s="108">
        <v>3.95</v>
      </c>
    </row>
    <row r="438" spans="1:11" ht="20.25" x14ac:dyDescent="0.3">
      <c r="B438" s="10" t="s">
        <v>2162</v>
      </c>
      <c r="C438" s="13" t="s">
        <v>925</v>
      </c>
      <c r="D438" s="13">
        <v>12</v>
      </c>
      <c r="E438" s="14">
        <v>7</v>
      </c>
      <c r="F438" s="14">
        <v>7</v>
      </c>
      <c r="G438" s="9"/>
      <c r="H438" s="200">
        <f t="shared" si="48"/>
        <v>4</v>
      </c>
      <c r="I438" s="200">
        <f t="shared" si="49"/>
        <v>3.0769230769230766</v>
      </c>
      <c r="J438" s="45"/>
      <c r="K438" s="109">
        <v>2</v>
      </c>
    </row>
    <row r="439" spans="1:11" ht="22.5" customHeight="1" x14ac:dyDescent="0.3">
      <c r="B439" s="29" t="s">
        <v>2163</v>
      </c>
      <c r="C439" s="31" t="s">
        <v>926</v>
      </c>
      <c r="D439" s="31">
        <v>12</v>
      </c>
      <c r="E439" s="32">
        <v>7</v>
      </c>
      <c r="F439" s="32">
        <v>7</v>
      </c>
      <c r="G439" s="33"/>
      <c r="H439" s="199">
        <f t="shared" si="48"/>
        <v>4.62</v>
      </c>
      <c r="I439" s="199">
        <f t="shared" si="49"/>
        <v>3.5538461538461537</v>
      </c>
      <c r="J439" s="44"/>
      <c r="K439" s="108">
        <v>2.31</v>
      </c>
    </row>
    <row r="440" spans="1:11" ht="22.5" customHeight="1" x14ac:dyDescent="0.3">
      <c r="B440" s="10" t="s">
        <v>2164</v>
      </c>
      <c r="C440" s="13" t="s">
        <v>927</v>
      </c>
      <c r="D440" s="13">
        <v>12</v>
      </c>
      <c r="E440" s="14">
        <v>9</v>
      </c>
      <c r="F440" s="14">
        <v>9</v>
      </c>
      <c r="G440" s="9"/>
      <c r="H440" s="200">
        <f t="shared" si="48"/>
        <v>5.68</v>
      </c>
      <c r="I440" s="200">
        <f t="shared" si="49"/>
        <v>4.3692307692307688</v>
      </c>
      <c r="J440" s="45"/>
      <c r="K440" s="109">
        <v>2.84</v>
      </c>
    </row>
    <row r="441" spans="1:11" ht="22.5" customHeight="1" x14ac:dyDescent="0.3">
      <c r="B441" s="29" t="s">
        <v>2165</v>
      </c>
      <c r="C441" s="31" t="s">
        <v>928</v>
      </c>
      <c r="D441" s="31">
        <v>12</v>
      </c>
      <c r="E441" s="32">
        <v>8</v>
      </c>
      <c r="F441" s="32">
        <v>8</v>
      </c>
      <c r="G441" s="33"/>
      <c r="H441" s="199">
        <f t="shared" si="48"/>
        <v>4.96</v>
      </c>
      <c r="I441" s="199">
        <f t="shared" si="49"/>
        <v>3.8153846153846152</v>
      </c>
      <c r="J441" s="44"/>
      <c r="K441" s="108">
        <v>2.48</v>
      </c>
    </row>
    <row r="442" spans="1:11" ht="22.5" customHeight="1" x14ac:dyDescent="0.3">
      <c r="B442" s="10" t="s">
        <v>2166</v>
      </c>
      <c r="C442" s="13" t="s">
        <v>929</v>
      </c>
      <c r="D442" s="13">
        <v>12</v>
      </c>
      <c r="E442" s="14">
        <v>12</v>
      </c>
      <c r="F442" s="14">
        <v>12</v>
      </c>
      <c r="G442" s="9"/>
      <c r="H442" s="200">
        <f t="shared" si="48"/>
        <v>7.8</v>
      </c>
      <c r="I442" s="200">
        <f t="shared" si="49"/>
        <v>6</v>
      </c>
      <c r="J442" s="45"/>
      <c r="K442" s="109">
        <v>3.9</v>
      </c>
    </row>
    <row r="443" spans="1:11" ht="22.5" customHeight="1" x14ac:dyDescent="0.3">
      <c r="B443" s="29" t="s">
        <v>2167</v>
      </c>
      <c r="C443" s="31" t="s">
        <v>930</v>
      </c>
      <c r="D443" s="31">
        <v>6</v>
      </c>
      <c r="E443" s="32">
        <v>8</v>
      </c>
      <c r="F443" s="32">
        <v>8</v>
      </c>
      <c r="G443" s="33"/>
      <c r="H443" s="199">
        <f t="shared" si="48"/>
        <v>11.32</v>
      </c>
      <c r="I443" s="199">
        <f t="shared" si="49"/>
        <v>8.707692307692307</v>
      </c>
      <c r="J443" s="44"/>
      <c r="K443" s="108">
        <v>5.66</v>
      </c>
    </row>
    <row r="444" spans="1:11" ht="22.5" customHeight="1" x14ac:dyDescent="0.3">
      <c r="B444" s="10" t="s">
        <v>2168</v>
      </c>
      <c r="C444" s="13" t="s">
        <v>931</v>
      </c>
      <c r="D444" s="13">
        <v>12</v>
      </c>
      <c r="E444" s="14">
        <v>10</v>
      </c>
      <c r="F444" s="14">
        <v>10</v>
      </c>
      <c r="G444" s="9"/>
      <c r="H444" s="200">
        <f t="shared" si="48"/>
        <v>7.5</v>
      </c>
      <c r="I444" s="200">
        <f t="shared" si="49"/>
        <v>5.7692307692307692</v>
      </c>
      <c r="J444" s="45"/>
      <c r="K444" s="109">
        <v>3.75</v>
      </c>
    </row>
    <row r="445" spans="1:11" ht="22.5" customHeight="1" x14ac:dyDescent="0.3">
      <c r="B445" s="29" t="s">
        <v>2169</v>
      </c>
      <c r="C445" s="31" t="s">
        <v>932</v>
      </c>
      <c r="D445" s="31">
        <v>6</v>
      </c>
      <c r="E445" s="32">
        <v>11</v>
      </c>
      <c r="F445" s="32">
        <v>11</v>
      </c>
      <c r="G445" s="33"/>
      <c r="H445" s="199">
        <f t="shared" si="48"/>
        <v>16.940000000000001</v>
      </c>
      <c r="I445" s="199">
        <f t="shared" si="49"/>
        <v>13.030769230769231</v>
      </c>
      <c r="J445" s="44"/>
      <c r="K445" s="108">
        <v>8.4700000000000006</v>
      </c>
    </row>
    <row r="446" spans="1:11" ht="22.5" customHeight="1" x14ac:dyDescent="0.3">
      <c r="B446" s="10" t="s">
        <v>2170</v>
      </c>
      <c r="C446" s="13" t="s">
        <v>933</v>
      </c>
      <c r="D446" s="13">
        <v>12</v>
      </c>
      <c r="E446" s="14">
        <v>14</v>
      </c>
      <c r="F446" s="14">
        <v>14</v>
      </c>
      <c r="G446" s="9"/>
      <c r="H446" s="200">
        <f t="shared" si="48"/>
        <v>12.38</v>
      </c>
      <c r="I446" s="200">
        <f t="shared" si="49"/>
        <v>9.523076923076923</v>
      </c>
      <c r="J446" s="45"/>
      <c r="K446" s="109">
        <v>6.19</v>
      </c>
    </row>
    <row r="447" spans="1:11" ht="22.5" customHeight="1" x14ac:dyDescent="0.3">
      <c r="B447" s="34" t="s">
        <v>2171</v>
      </c>
      <c r="C447" s="35" t="s">
        <v>934</v>
      </c>
      <c r="D447" s="35">
        <v>6</v>
      </c>
      <c r="E447" s="36">
        <v>9</v>
      </c>
      <c r="F447" s="36">
        <v>9</v>
      </c>
      <c r="G447" s="37"/>
      <c r="H447" s="201">
        <f t="shared" si="48"/>
        <v>13.8</v>
      </c>
      <c r="I447" s="201">
        <f t="shared" si="49"/>
        <v>10.615384615384615</v>
      </c>
      <c r="J447" s="87"/>
      <c r="K447" s="110">
        <v>6.9</v>
      </c>
    </row>
    <row r="448" spans="1:11" ht="22.5" customHeight="1" x14ac:dyDescent="0.3">
      <c r="B448" s="15" t="s">
        <v>777</v>
      </c>
      <c r="C448" s="12"/>
      <c r="D448" s="13"/>
      <c r="E448" s="14"/>
      <c r="F448" s="14"/>
      <c r="G448" s="80"/>
      <c r="H448" s="81"/>
      <c r="I448" s="81"/>
      <c r="J448" s="81"/>
      <c r="K448" s="114"/>
    </row>
    <row r="449" spans="1:11" ht="22.5" customHeight="1" x14ac:dyDescent="0.3">
      <c r="B449" s="15" t="s">
        <v>750</v>
      </c>
      <c r="C449" s="196"/>
      <c r="D449" s="197"/>
      <c r="E449" s="198"/>
      <c r="F449" s="198"/>
      <c r="G449" s="80"/>
      <c r="H449" s="81"/>
      <c r="I449" s="81"/>
      <c r="J449" s="81"/>
      <c r="K449" s="114"/>
    </row>
    <row r="450" spans="1:11" ht="29.1" customHeight="1" x14ac:dyDescent="0.3">
      <c r="B450" s="15"/>
      <c r="C450" s="196"/>
      <c r="D450" s="197"/>
      <c r="E450" s="198"/>
      <c r="F450" s="198"/>
      <c r="G450" s="80"/>
      <c r="H450" s="81"/>
      <c r="I450" s="81"/>
      <c r="J450" s="81"/>
      <c r="K450" s="114"/>
    </row>
    <row r="451" spans="1:11" ht="22.5" customHeight="1" x14ac:dyDescent="0.4">
      <c r="B451" s="918" t="s">
        <v>3688</v>
      </c>
      <c r="C451" s="920"/>
      <c r="D451" s="938"/>
      <c r="E451" s="1118"/>
      <c r="F451" s="1118"/>
      <c r="G451" s="1122"/>
      <c r="H451" s="1122"/>
      <c r="I451" s="1130" t="s">
        <v>1036</v>
      </c>
      <c r="J451" s="1122"/>
      <c r="K451" s="1123"/>
    </row>
    <row r="452" spans="1:11" ht="22.5" customHeight="1" x14ac:dyDescent="0.2">
      <c r="B452" s="60" t="s">
        <v>766</v>
      </c>
      <c r="C452" s="58" t="s">
        <v>767</v>
      </c>
      <c r="D452" s="61" t="s">
        <v>1563</v>
      </c>
      <c r="E452" s="62" t="s">
        <v>2590</v>
      </c>
      <c r="F452" s="62" t="s">
        <v>2579</v>
      </c>
      <c r="G452" s="59"/>
      <c r="H452" s="64" t="s">
        <v>760</v>
      </c>
      <c r="I452" s="64" t="s">
        <v>779</v>
      </c>
      <c r="J452" s="64"/>
      <c r="K452" s="102" t="s">
        <v>2028</v>
      </c>
    </row>
    <row r="453" spans="1:11" ht="22.5" customHeight="1" x14ac:dyDescent="0.3">
      <c r="B453" s="93" t="s">
        <v>4</v>
      </c>
      <c r="C453" s="31" t="s">
        <v>923</v>
      </c>
      <c r="D453" s="31">
        <v>24</v>
      </c>
      <c r="E453" s="129" t="s">
        <v>5</v>
      </c>
      <c r="F453" s="129" t="s">
        <v>5</v>
      </c>
      <c r="G453" s="91"/>
      <c r="H453" s="204">
        <f t="shared" ref="H453:H460" si="50">K453/0.5</f>
        <v>2.56</v>
      </c>
      <c r="I453" s="204">
        <f t="shared" ref="I453:I460" si="51">K453/0.65</f>
        <v>1.9692307692307691</v>
      </c>
      <c r="J453" s="91"/>
      <c r="K453" s="108">
        <v>1.28</v>
      </c>
    </row>
    <row r="454" spans="1:11" ht="20.25" x14ac:dyDescent="0.3">
      <c r="A454" s="40"/>
      <c r="B454" s="127" t="s">
        <v>1916</v>
      </c>
      <c r="C454" s="27" t="s">
        <v>922</v>
      </c>
      <c r="D454" s="27">
        <v>24</v>
      </c>
      <c r="E454" s="28">
        <v>5</v>
      </c>
      <c r="F454" s="28">
        <v>5</v>
      </c>
      <c r="G454" s="9"/>
      <c r="H454" s="200">
        <f t="shared" si="50"/>
        <v>2.3199999999999998</v>
      </c>
      <c r="I454" s="200">
        <f t="shared" si="51"/>
        <v>1.7846153846153845</v>
      </c>
      <c r="J454" s="77"/>
      <c r="K454" s="116">
        <v>1.1599999999999999</v>
      </c>
    </row>
    <row r="455" spans="1:11" ht="22.5" customHeight="1" x14ac:dyDescent="0.3">
      <c r="B455" s="603" t="s">
        <v>6</v>
      </c>
      <c r="C455" s="605" t="s">
        <v>924</v>
      </c>
      <c r="D455" s="605">
        <v>12</v>
      </c>
      <c r="E455" s="610" t="s">
        <v>797</v>
      </c>
      <c r="F455" s="610" t="s">
        <v>797</v>
      </c>
      <c r="G455" s="602"/>
      <c r="H455" s="611">
        <f t="shared" si="50"/>
        <v>6.88</v>
      </c>
      <c r="I455" s="611">
        <f t="shared" si="51"/>
        <v>5.2923076923076922</v>
      </c>
      <c r="J455" s="602"/>
      <c r="K455" s="777">
        <v>3.44</v>
      </c>
    </row>
    <row r="456" spans="1:11" ht="22.5" customHeight="1" x14ac:dyDescent="0.3">
      <c r="A456" s="40"/>
      <c r="B456" s="127" t="s">
        <v>7</v>
      </c>
      <c r="C456" s="27" t="s">
        <v>925</v>
      </c>
      <c r="D456" s="27">
        <v>12</v>
      </c>
      <c r="E456" s="227" t="s">
        <v>782</v>
      </c>
      <c r="F456" s="227" t="s">
        <v>782</v>
      </c>
      <c r="G456" s="73"/>
      <c r="H456" s="479">
        <f t="shared" si="50"/>
        <v>3.48</v>
      </c>
      <c r="I456" s="479">
        <f t="shared" si="51"/>
        <v>2.6769230769230767</v>
      </c>
      <c r="J456" s="73"/>
      <c r="K456" s="116">
        <v>1.74</v>
      </c>
    </row>
    <row r="457" spans="1:11" ht="22.5" customHeight="1" x14ac:dyDescent="0.3">
      <c r="A457" s="40"/>
      <c r="B457" s="603" t="s">
        <v>8</v>
      </c>
      <c r="C457" s="605" t="s">
        <v>926</v>
      </c>
      <c r="D457" s="605">
        <v>12</v>
      </c>
      <c r="E457" s="610" t="s">
        <v>782</v>
      </c>
      <c r="F457" s="610" t="s">
        <v>782</v>
      </c>
      <c r="G457" s="602"/>
      <c r="H457" s="611">
        <f t="shared" si="50"/>
        <v>4.0199999999999996</v>
      </c>
      <c r="I457" s="611">
        <f t="shared" si="51"/>
        <v>3.092307692307692</v>
      </c>
      <c r="J457" s="602"/>
      <c r="K457" s="777">
        <v>2.0099999999999998</v>
      </c>
    </row>
    <row r="458" spans="1:11" ht="22.5" customHeight="1" x14ac:dyDescent="0.3">
      <c r="A458" s="40"/>
      <c r="B458" s="127" t="s">
        <v>9</v>
      </c>
      <c r="C458" s="27" t="s">
        <v>927</v>
      </c>
      <c r="D458" s="27">
        <v>12</v>
      </c>
      <c r="E458" s="227" t="s">
        <v>5</v>
      </c>
      <c r="F458" s="227" t="s">
        <v>5</v>
      </c>
      <c r="G458" s="73"/>
      <c r="H458" s="479">
        <f t="shared" si="50"/>
        <v>4.92</v>
      </c>
      <c r="I458" s="479">
        <f t="shared" si="51"/>
        <v>3.7846153846153845</v>
      </c>
      <c r="J458" s="73"/>
      <c r="K458" s="116">
        <v>2.46</v>
      </c>
    </row>
    <row r="459" spans="1:11" ht="22.5" customHeight="1" x14ac:dyDescent="0.3">
      <c r="A459" s="40"/>
      <c r="B459" s="603" t="s">
        <v>1917</v>
      </c>
      <c r="C459" s="605" t="s">
        <v>928</v>
      </c>
      <c r="D459" s="605">
        <v>12</v>
      </c>
      <c r="E459" s="606">
        <v>8</v>
      </c>
      <c r="F459" s="606">
        <v>8</v>
      </c>
      <c r="G459" s="587"/>
      <c r="H459" s="612">
        <f t="shared" si="50"/>
        <v>4.32</v>
      </c>
      <c r="I459" s="612">
        <f t="shared" si="51"/>
        <v>3.3230769230769233</v>
      </c>
      <c r="J459" s="613"/>
      <c r="K459" s="777">
        <v>2.16</v>
      </c>
    </row>
    <row r="460" spans="1:11" ht="22.5" customHeight="1" x14ac:dyDescent="0.3">
      <c r="B460" s="131" t="s">
        <v>10</v>
      </c>
      <c r="C460" s="21" t="s">
        <v>930</v>
      </c>
      <c r="D460" s="21">
        <v>6</v>
      </c>
      <c r="E460" s="132" t="s">
        <v>789</v>
      </c>
      <c r="F460" s="132" t="s">
        <v>789</v>
      </c>
      <c r="G460" s="101"/>
      <c r="H460" s="205">
        <f t="shared" si="50"/>
        <v>9.86</v>
      </c>
      <c r="I460" s="205">
        <f t="shared" si="51"/>
        <v>7.5846153846153843</v>
      </c>
      <c r="J460" s="101"/>
      <c r="K460" s="778">
        <v>4.93</v>
      </c>
    </row>
    <row r="461" spans="1:11" ht="20.25" x14ac:dyDescent="0.3">
      <c r="B461" s="15" t="s">
        <v>777</v>
      </c>
      <c r="C461" s="12"/>
      <c r="D461" s="13"/>
      <c r="E461" s="14"/>
      <c r="F461" s="14"/>
      <c r="G461" s="11"/>
      <c r="H461" s="11"/>
      <c r="I461" s="11"/>
      <c r="J461" s="11"/>
      <c r="K461" s="119"/>
    </row>
    <row r="462" spans="1:11" ht="22.5" customHeight="1" x14ac:dyDescent="0.3">
      <c r="B462" s="15" t="s">
        <v>153</v>
      </c>
      <c r="C462" s="12"/>
      <c r="D462" s="13"/>
      <c r="E462" s="14"/>
      <c r="F462" s="14"/>
      <c r="G462" s="11"/>
      <c r="H462" s="11"/>
      <c r="I462" s="11"/>
      <c r="J462" s="11"/>
      <c r="K462" s="119"/>
    </row>
    <row r="463" spans="1:11" ht="30" customHeight="1" x14ac:dyDescent="0.3">
      <c r="B463" s="15"/>
      <c r="C463" s="196"/>
      <c r="D463" s="197"/>
      <c r="E463" s="198"/>
      <c r="F463" s="198"/>
      <c r="G463" s="80"/>
      <c r="H463" s="81"/>
      <c r="I463" s="81"/>
      <c r="J463" s="81"/>
      <c r="K463" s="114"/>
    </row>
    <row r="464" spans="1:11" ht="22.5" customHeight="1" x14ac:dyDescent="0.4">
      <c r="B464" s="918" t="s">
        <v>936</v>
      </c>
      <c r="C464" s="927"/>
      <c r="D464" s="1121"/>
      <c r="E464" s="1145"/>
      <c r="F464" s="1145"/>
      <c r="G464" s="1142"/>
      <c r="H464" s="1143"/>
      <c r="I464" s="1130" t="s">
        <v>1036</v>
      </c>
      <c r="J464" s="1143"/>
      <c r="K464" s="1136"/>
    </row>
    <row r="465" spans="2:11" ht="22.5" customHeight="1" x14ac:dyDescent="0.2">
      <c r="B465" s="60" t="s">
        <v>766</v>
      </c>
      <c r="C465" s="58" t="s">
        <v>763</v>
      </c>
      <c r="D465" s="61" t="s">
        <v>1564</v>
      </c>
      <c r="E465" s="62" t="s">
        <v>2591</v>
      </c>
      <c r="F465" s="62" t="s">
        <v>2579</v>
      </c>
      <c r="G465" s="59"/>
      <c r="H465" s="64" t="s">
        <v>778</v>
      </c>
      <c r="I465" s="64" t="s">
        <v>779</v>
      </c>
      <c r="J465" s="64"/>
      <c r="K465" s="102" t="s">
        <v>3970</v>
      </c>
    </row>
    <row r="466" spans="2:11" ht="22.5" customHeight="1" x14ac:dyDescent="0.3">
      <c r="B466" s="29">
        <v>40120</v>
      </c>
      <c r="C466" s="30" t="s">
        <v>937</v>
      </c>
      <c r="D466" s="31">
        <v>24</v>
      </c>
      <c r="E466" s="32">
        <v>1</v>
      </c>
      <c r="F466" s="32">
        <v>1</v>
      </c>
      <c r="G466" s="44"/>
      <c r="H466" s="204">
        <f>K466/0.5</f>
        <v>12.86</v>
      </c>
      <c r="I466" s="204">
        <f>K466/0.65</f>
        <v>9.8923076923076909</v>
      </c>
      <c r="J466" s="33"/>
      <c r="K466" s="108">
        <v>6.43</v>
      </c>
    </row>
    <row r="467" spans="2:11" ht="22.5" customHeight="1" x14ac:dyDescent="0.3">
      <c r="B467" s="10">
        <v>40130</v>
      </c>
      <c r="C467" s="12" t="s">
        <v>938</v>
      </c>
      <c r="D467" s="13">
        <v>24</v>
      </c>
      <c r="E467" s="14">
        <v>2</v>
      </c>
      <c r="F467" s="14">
        <v>2</v>
      </c>
      <c r="G467" s="45"/>
      <c r="H467" s="89">
        <f>K467/0.5</f>
        <v>17.5</v>
      </c>
      <c r="I467" s="89">
        <f>K467/0.65</f>
        <v>13.461538461538462</v>
      </c>
      <c r="J467" s="9"/>
      <c r="K467" s="109">
        <v>8.75</v>
      </c>
    </row>
    <row r="468" spans="2:11" ht="22.5" customHeight="1" x14ac:dyDescent="0.3">
      <c r="B468" s="29">
        <v>40150</v>
      </c>
      <c r="C468" s="30" t="s">
        <v>939</v>
      </c>
      <c r="D468" s="31">
        <v>24</v>
      </c>
      <c r="E468" s="32">
        <v>2</v>
      </c>
      <c r="F468" s="32">
        <v>2</v>
      </c>
      <c r="G468" s="44"/>
      <c r="H468" s="204">
        <f>K468/0.5</f>
        <v>32.479999999999997</v>
      </c>
      <c r="I468" s="204">
        <f>K468/0.65</f>
        <v>24.984615384615381</v>
      </c>
      <c r="J468" s="33"/>
      <c r="K468" s="108">
        <v>16.239999999999998</v>
      </c>
    </row>
    <row r="469" spans="2:11" ht="22.5" customHeight="1" x14ac:dyDescent="0.3">
      <c r="B469" s="18">
        <v>40170</v>
      </c>
      <c r="C469" s="23" t="s">
        <v>940</v>
      </c>
      <c r="D469" s="24">
        <v>24</v>
      </c>
      <c r="E469" s="25">
        <v>2</v>
      </c>
      <c r="F469" s="25">
        <v>2</v>
      </c>
      <c r="G469" s="46"/>
      <c r="H469" s="205">
        <f>K469/0.5</f>
        <v>40.299999999999997</v>
      </c>
      <c r="I469" s="205">
        <f>K469/0.65</f>
        <v>30.999999999999996</v>
      </c>
      <c r="J469" s="19"/>
      <c r="K469" s="829">
        <v>20.149999999999999</v>
      </c>
    </row>
    <row r="470" spans="2:11" ht="22.5" customHeight="1" x14ac:dyDescent="0.3">
      <c r="B470" s="15" t="s">
        <v>777</v>
      </c>
      <c r="C470" s="196"/>
      <c r="D470" s="197"/>
      <c r="E470" s="198"/>
      <c r="F470" s="198"/>
      <c r="G470" s="80"/>
      <c r="H470" s="81"/>
      <c r="I470" s="81"/>
      <c r="J470" s="81"/>
      <c r="K470" s="114"/>
    </row>
    <row r="471" spans="2:11" ht="22.5" customHeight="1" x14ac:dyDescent="0.3">
      <c r="B471" s="15" t="s">
        <v>745</v>
      </c>
      <c r="C471" s="196"/>
      <c r="D471" s="197"/>
      <c r="E471" s="198"/>
      <c r="F471" s="198"/>
      <c r="G471" s="80"/>
      <c r="H471" s="81"/>
      <c r="I471" s="81"/>
      <c r="J471" s="81"/>
      <c r="K471" s="114"/>
    </row>
    <row r="472" spans="2:11" ht="24.95" customHeight="1" x14ac:dyDescent="0.3">
      <c r="B472" s="15"/>
      <c r="C472" s="196"/>
      <c r="D472" s="197"/>
      <c r="E472" s="198"/>
      <c r="F472" s="198"/>
      <c r="G472" s="80"/>
      <c r="H472" s="81"/>
      <c r="I472" s="81"/>
      <c r="J472" s="81"/>
      <c r="K472" s="114"/>
    </row>
    <row r="473" spans="2:11" ht="26.25" x14ac:dyDescent="0.4">
      <c r="B473" s="918" t="s">
        <v>941</v>
      </c>
      <c r="C473" s="927"/>
      <c r="D473" s="1121"/>
      <c r="E473" s="1145"/>
      <c r="F473" s="1145"/>
      <c r="G473" s="1142"/>
      <c r="H473" s="1143"/>
      <c r="I473" s="1130" t="s">
        <v>1036</v>
      </c>
      <c r="J473" s="1143"/>
      <c r="K473" s="1144"/>
    </row>
    <row r="474" spans="2:11" ht="22.5" customHeight="1" x14ac:dyDescent="0.2">
      <c r="B474" s="60" t="s">
        <v>766</v>
      </c>
      <c r="C474" s="58" t="s">
        <v>763</v>
      </c>
      <c r="D474" s="61" t="s">
        <v>1563</v>
      </c>
      <c r="E474" s="62" t="s">
        <v>2592</v>
      </c>
      <c r="F474" s="62" t="s">
        <v>2579</v>
      </c>
      <c r="G474" s="59"/>
      <c r="H474" s="64" t="s">
        <v>760</v>
      </c>
      <c r="I474" s="64" t="s">
        <v>779</v>
      </c>
      <c r="J474" s="64"/>
      <c r="K474" s="102" t="s">
        <v>2028</v>
      </c>
    </row>
    <row r="475" spans="2:11" ht="22.5" customHeight="1" x14ac:dyDescent="0.3">
      <c r="B475" s="29">
        <v>30101</v>
      </c>
      <c r="C475" s="30" t="s">
        <v>241</v>
      </c>
      <c r="D475" s="31">
        <v>48</v>
      </c>
      <c r="E475" s="32">
        <v>4</v>
      </c>
      <c r="F475" s="32">
        <v>4</v>
      </c>
      <c r="G475" s="44"/>
      <c r="H475" s="83">
        <f>K475/0.5</f>
        <v>0.6</v>
      </c>
      <c r="I475" s="83">
        <f>K475/0.65</f>
        <v>0.46153846153846151</v>
      </c>
      <c r="J475" s="44"/>
      <c r="K475" s="105">
        <v>0.3</v>
      </c>
    </row>
    <row r="476" spans="2:11" ht="22.5" customHeight="1" x14ac:dyDescent="0.3">
      <c r="B476" s="18">
        <v>30102</v>
      </c>
      <c r="C476" s="23" t="s">
        <v>242</v>
      </c>
      <c r="D476" s="24">
        <v>24</v>
      </c>
      <c r="E476" s="25">
        <v>3</v>
      </c>
      <c r="F476" s="25">
        <v>3</v>
      </c>
      <c r="G476" s="46"/>
      <c r="H476" s="85">
        <f>K476/0.5</f>
        <v>1.1000000000000001</v>
      </c>
      <c r="I476" s="85">
        <f>K476/0.65</f>
        <v>0.84615384615384615</v>
      </c>
      <c r="J476" s="46"/>
      <c r="K476" s="107">
        <v>0.55000000000000004</v>
      </c>
    </row>
    <row r="477" spans="2:11" ht="22.5" customHeight="1" x14ac:dyDescent="0.3">
      <c r="B477" s="15" t="s">
        <v>777</v>
      </c>
      <c r="C477" s="196"/>
      <c r="D477" s="197"/>
      <c r="E477" s="198"/>
      <c r="F477" s="198"/>
      <c r="G477" s="80"/>
      <c r="H477" s="81"/>
      <c r="I477" s="81"/>
      <c r="J477" s="81"/>
      <c r="K477" s="114"/>
    </row>
    <row r="478" spans="2:11" ht="20.25" x14ac:dyDescent="0.3">
      <c r="B478" s="15" t="s">
        <v>750</v>
      </c>
      <c r="C478" s="196"/>
      <c r="D478" s="197"/>
      <c r="E478" s="198"/>
      <c r="F478" s="198"/>
      <c r="G478" s="80"/>
      <c r="H478" s="81"/>
      <c r="I478" s="81"/>
      <c r="J478" s="81"/>
      <c r="K478" s="114"/>
    </row>
    <row r="479" spans="2:11" ht="24.95" customHeight="1" x14ac:dyDescent="0.3">
      <c r="B479" s="72"/>
      <c r="C479" s="16"/>
      <c r="D479" s="27"/>
      <c r="E479" s="28"/>
      <c r="F479" s="28"/>
      <c r="G479" s="73"/>
      <c r="H479" s="73"/>
      <c r="I479" s="73"/>
      <c r="J479" s="73"/>
      <c r="K479" s="306"/>
    </row>
    <row r="480" spans="2:11" ht="22.5" customHeight="1" x14ac:dyDescent="0.4">
      <c r="B480" s="918" t="s">
        <v>985</v>
      </c>
      <c r="C480" s="920"/>
      <c r="D480" s="938"/>
      <c r="E480" s="1118"/>
      <c r="F480" s="1118"/>
      <c r="G480" s="1122"/>
      <c r="H480" s="1122"/>
      <c r="I480" s="1130" t="s">
        <v>71</v>
      </c>
      <c r="J480" s="1122"/>
      <c r="K480" s="1123"/>
    </row>
    <row r="481" spans="1:11" ht="22.5" customHeight="1" x14ac:dyDescent="0.2">
      <c r="B481" s="60" t="s">
        <v>766</v>
      </c>
      <c r="C481" s="58" t="s">
        <v>767</v>
      </c>
      <c r="D481" s="61" t="s">
        <v>1563</v>
      </c>
      <c r="E481" s="62" t="s">
        <v>2591</v>
      </c>
      <c r="F481" s="62" t="s">
        <v>2579</v>
      </c>
      <c r="G481" s="59"/>
      <c r="H481" s="64" t="s">
        <v>760</v>
      </c>
      <c r="I481" s="64" t="s">
        <v>779</v>
      </c>
      <c r="J481" s="64"/>
      <c r="K481" s="102" t="s">
        <v>2028</v>
      </c>
    </row>
    <row r="482" spans="1:11" ht="22.5" customHeight="1" x14ac:dyDescent="0.3">
      <c r="B482" s="208">
        <v>30040</v>
      </c>
      <c r="C482" s="567" t="s">
        <v>986</v>
      </c>
      <c r="D482" s="209">
        <v>16</v>
      </c>
      <c r="E482" s="210">
        <v>9</v>
      </c>
      <c r="F482" s="210">
        <v>9</v>
      </c>
      <c r="G482" s="857"/>
      <c r="H482" s="303">
        <f t="shared" ref="H482:H493" si="52">K482/0.5</f>
        <v>3.64</v>
      </c>
      <c r="I482" s="303">
        <f t="shared" ref="I482:I493" si="53">K482/0.65</f>
        <v>2.8</v>
      </c>
      <c r="J482" s="857"/>
      <c r="K482" s="1092">
        <v>1.82</v>
      </c>
    </row>
    <row r="483" spans="1:11" ht="22.5" customHeight="1" x14ac:dyDescent="0.3">
      <c r="B483" s="10">
        <v>30090</v>
      </c>
      <c r="C483" s="13" t="s">
        <v>988</v>
      </c>
      <c r="D483" s="13">
        <v>10</v>
      </c>
      <c r="E483" s="14">
        <v>6</v>
      </c>
      <c r="F483" s="14">
        <v>6</v>
      </c>
      <c r="G483" s="45"/>
      <c r="H483" s="89">
        <f>K483/0.5</f>
        <v>5.64</v>
      </c>
      <c r="I483" s="89">
        <f>K483/0.65</f>
        <v>4.3384615384615381</v>
      </c>
      <c r="J483" s="9"/>
      <c r="K483" s="109">
        <v>2.82</v>
      </c>
    </row>
    <row r="484" spans="1:11" ht="22.5" customHeight="1" x14ac:dyDescent="0.3">
      <c r="B484" s="29" t="s">
        <v>1550</v>
      </c>
      <c r="C484" s="31" t="s">
        <v>1554</v>
      </c>
      <c r="D484" s="31" t="s">
        <v>789</v>
      </c>
      <c r="E484" s="32">
        <v>8</v>
      </c>
      <c r="F484" s="32">
        <v>8</v>
      </c>
      <c r="G484" s="44"/>
      <c r="H484" s="204">
        <f>K484/0.5</f>
        <v>6.38</v>
      </c>
      <c r="I484" s="204">
        <f>K484/0.65</f>
        <v>4.9076923076923071</v>
      </c>
      <c r="J484" s="33"/>
      <c r="K484" s="108">
        <v>3.19</v>
      </c>
    </row>
    <row r="485" spans="1:11" ht="22.5" customHeight="1" x14ac:dyDescent="0.3">
      <c r="A485" s="828" t="s">
        <v>2021</v>
      </c>
      <c r="B485" s="18" t="s">
        <v>2810</v>
      </c>
      <c r="C485" s="24" t="s">
        <v>2811</v>
      </c>
      <c r="D485" s="24" t="s">
        <v>789</v>
      </c>
      <c r="E485" s="25">
        <v>10</v>
      </c>
      <c r="F485" s="25">
        <v>10</v>
      </c>
      <c r="G485" s="46"/>
      <c r="H485" s="205">
        <f>K485/0.5</f>
        <v>10.220000000000001</v>
      </c>
      <c r="I485" s="205">
        <f>K485/0.65</f>
        <v>7.861538461538462</v>
      </c>
      <c r="J485" s="19"/>
      <c r="K485" s="829">
        <v>5.1100000000000003</v>
      </c>
    </row>
    <row r="486" spans="1:11" ht="22.5" customHeight="1" x14ac:dyDescent="0.3">
      <c r="B486" s="208">
        <v>30048</v>
      </c>
      <c r="C486" s="209" t="s">
        <v>987</v>
      </c>
      <c r="D486" s="209">
        <v>8</v>
      </c>
      <c r="E486" s="210">
        <v>7</v>
      </c>
      <c r="F486" s="210">
        <v>7</v>
      </c>
      <c r="G486" s="1093"/>
      <c r="H486" s="1094">
        <f>K486/0.5</f>
        <v>5.3</v>
      </c>
      <c r="I486" s="1094">
        <f>K486/0.65</f>
        <v>4.0769230769230766</v>
      </c>
      <c r="J486" s="1095"/>
      <c r="K486" s="1096">
        <v>2.65</v>
      </c>
    </row>
    <row r="487" spans="1:11" ht="22.5" customHeight="1" x14ac:dyDescent="0.3">
      <c r="B487" s="10">
        <v>30098</v>
      </c>
      <c r="C487" s="13" t="s">
        <v>989</v>
      </c>
      <c r="D487" s="13">
        <v>10</v>
      </c>
      <c r="E487" s="14">
        <v>11</v>
      </c>
      <c r="F487" s="14">
        <v>11</v>
      </c>
      <c r="G487" s="45"/>
      <c r="H487" s="89">
        <f>K487/0.5</f>
        <v>7.02</v>
      </c>
      <c r="I487" s="89">
        <f>K487/0.65</f>
        <v>5.3999999999999995</v>
      </c>
      <c r="J487" s="9"/>
      <c r="K487" s="109">
        <v>3.51</v>
      </c>
    </row>
    <row r="488" spans="1:11" ht="22.5" customHeight="1" x14ac:dyDescent="0.3">
      <c r="B488" s="29" t="s">
        <v>1551</v>
      </c>
      <c r="C488" s="31" t="s">
        <v>1555</v>
      </c>
      <c r="D488" s="31" t="s">
        <v>789</v>
      </c>
      <c r="E488" s="32">
        <v>10</v>
      </c>
      <c r="F488" s="32">
        <v>10</v>
      </c>
      <c r="G488" s="44"/>
      <c r="H488" s="204">
        <f t="shared" si="52"/>
        <v>8.06</v>
      </c>
      <c r="I488" s="204">
        <f t="shared" si="53"/>
        <v>6.2</v>
      </c>
      <c r="J488" s="33"/>
      <c r="K488" s="108">
        <v>4.03</v>
      </c>
    </row>
    <row r="489" spans="1:11" ht="22.5" customHeight="1" x14ac:dyDescent="0.3">
      <c r="A489" s="828" t="s">
        <v>2021</v>
      </c>
      <c r="B489" s="18" t="s">
        <v>2812</v>
      </c>
      <c r="C489" s="24" t="s">
        <v>2813</v>
      </c>
      <c r="D489" s="24" t="s">
        <v>789</v>
      </c>
      <c r="E489" s="25">
        <v>14</v>
      </c>
      <c r="F489" s="25">
        <v>14</v>
      </c>
      <c r="G489" s="46"/>
      <c r="H489" s="205">
        <f>K489/0.5</f>
        <v>16.5</v>
      </c>
      <c r="I489" s="205">
        <f>K489/0.65</f>
        <v>12.692307692307692</v>
      </c>
      <c r="J489" s="19"/>
      <c r="K489" s="829">
        <v>8.25</v>
      </c>
    </row>
    <row r="490" spans="1:11" ht="22.5" customHeight="1" x14ac:dyDescent="0.3">
      <c r="A490" s="828" t="s">
        <v>2021</v>
      </c>
      <c r="B490" s="29" t="s">
        <v>2814</v>
      </c>
      <c r="C490" s="31" t="s">
        <v>2815</v>
      </c>
      <c r="D490" s="31" t="s">
        <v>795</v>
      </c>
      <c r="E490" s="32">
        <v>20</v>
      </c>
      <c r="F490" s="32">
        <v>20</v>
      </c>
      <c r="G490" s="44"/>
      <c r="H490" s="204">
        <f>K490/0.5</f>
        <v>10.58</v>
      </c>
      <c r="I490" s="204">
        <f>K490/0.65</f>
        <v>8.138461538461538</v>
      </c>
      <c r="J490" s="33"/>
      <c r="K490" s="108">
        <v>5.29</v>
      </c>
    </row>
    <row r="491" spans="1:11" ht="22.5" customHeight="1" x14ac:dyDescent="0.3">
      <c r="B491" s="10" t="s">
        <v>1552</v>
      </c>
      <c r="C491" s="13" t="s">
        <v>1553</v>
      </c>
      <c r="D491" s="13" t="s">
        <v>791</v>
      </c>
      <c r="E491" s="14">
        <v>15</v>
      </c>
      <c r="F491" s="14">
        <v>15</v>
      </c>
      <c r="G491" s="45"/>
      <c r="H491" s="89">
        <f t="shared" si="52"/>
        <v>11.16</v>
      </c>
      <c r="I491" s="89">
        <f t="shared" si="53"/>
        <v>8.5846153846153843</v>
      </c>
      <c r="J491" s="9"/>
      <c r="K491" s="109">
        <v>5.58</v>
      </c>
    </row>
    <row r="492" spans="1:11" ht="22.5" customHeight="1" x14ac:dyDescent="0.3">
      <c r="A492" s="828" t="s">
        <v>2021</v>
      </c>
      <c r="B492" s="29" t="s">
        <v>2816</v>
      </c>
      <c r="C492" s="31" t="s">
        <v>2817</v>
      </c>
      <c r="D492" s="31" t="s">
        <v>784</v>
      </c>
      <c r="E492" s="32">
        <v>12</v>
      </c>
      <c r="F492" s="32">
        <v>12</v>
      </c>
      <c r="G492" s="44"/>
      <c r="H492" s="204">
        <f t="shared" si="52"/>
        <v>18.899999999999999</v>
      </c>
      <c r="I492" s="204">
        <f t="shared" si="53"/>
        <v>14.538461538461537</v>
      </c>
      <c r="J492" s="33"/>
      <c r="K492" s="108">
        <v>9.4499999999999993</v>
      </c>
    </row>
    <row r="493" spans="1:11" ht="22.5" customHeight="1" x14ac:dyDescent="0.3">
      <c r="A493" s="828" t="s">
        <v>2021</v>
      </c>
      <c r="B493" s="18" t="s">
        <v>2818</v>
      </c>
      <c r="C493" s="241" t="s">
        <v>2819</v>
      </c>
      <c r="D493" s="24" t="s">
        <v>784</v>
      </c>
      <c r="E493" s="25">
        <v>15</v>
      </c>
      <c r="F493" s="25">
        <v>15</v>
      </c>
      <c r="G493" s="101"/>
      <c r="H493" s="85">
        <f t="shared" si="52"/>
        <v>22.24</v>
      </c>
      <c r="I493" s="85">
        <f t="shared" si="53"/>
        <v>17.107692307692307</v>
      </c>
      <c r="J493" s="101"/>
      <c r="K493" s="829">
        <v>11.12</v>
      </c>
    </row>
    <row r="494" spans="1:11" ht="22.5" customHeight="1" x14ac:dyDescent="0.3">
      <c r="B494" s="15" t="s">
        <v>777</v>
      </c>
      <c r="C494" s="12"/>
      <c r="D494" s="13"/>
      <c r="E494" s="14"/>
      <c r="F494" s="14"/>
      <c r="G494" s="11"/>
      <c r="H494" s="11"/>
      <c r="I494" s="11"/>
      <c r="J494" s="11"/>
      <c r="K494" s="119"/>
    </row>
    <row r="495" spans="1:11" ht="22.5" customHeight="1" x14ac:dyDescent="0.3">
      <c r="B495" s="226" t="s">
        <v>3606</v>
      </c>
      <c r="C495" s="12"/>
      <c r="D495" s="13"/>
      <c r="E495" s="14"/>
      <c r="F495" s="14"/>
      <c r="G495" s="11"/>
      <c r="H495" s="11"/>
      <c r="I495" s="11"/>
      <c r="J495" s="11"/>
      <c r="K495" s="119"/>
    </row>
    <row r="496" spans="1:11" ht="24.95" customHeight="1" x14ac:dyDescent="0.3">
      <c r="B496" s="226"/>
      <c r="C496" s="12"/>
      <c r="D496" s="13"/>
      <c r="E496" s="14"/>
      <c r="F496" s="14"/>
      <c r="G496" s="11"/>
      <c r="H496" s="11"/>
      <c r="I496" s="11"/>
      <c r="J496" s="11"/>
      <c r="K496" s="119"/>
    </row>
    <row r="497" spans="1:11" ht="26.25" x14ac:dyDescent="0.4">
      <c r="A497" s="641"/>
      <c r="B497" s="918" t="s">
        <v>2172</v>
      </c>
      <c r="C497" s="920"/>
      <c r="D497" s="938"/>
      <c r="E497" s="1118"/>
      <c r="F497" s="1118"/>
      <c r="G497" s="1122"/>
      <c r="H497" s="1122"/>
      <c r="I497" s="1130" t="s">
        <v>71</v>
      </c>
      <c r="J497" s="1122"/>
      <c r="K497" s="1123"/>
    </row>
    <row r="498" spans="1:11" ht="22.5" customHeight="1" x14ac:dyDescent="0.2">
      <c r="B498" s="60" t="s">
        <v>766</v>
      </c>
      <c r="C498" s="58" t="s">
        <v>767</v>
      </c>
      <c r="D498" s="61" t="s">
        <v>1563</v>
      </c>
      <c r="E498" s="62" t="s">
        <v>2592</v>
      </c>
      <c r="F498" s="62" t="s">
        <v>2579</v>
      </c>
      <c r="G498" s="59"/>
      <c r="H498" s="64" t="s">
        <v>760</v>
      </c>
      <c r="I498" s="64" t="s">
        <v>779</v>
      </c>
      <c r="J498" s="64"/>
      <c r="K498" s="102" t="s">
        <v>2028</v>
      </c>
    </row>
    <row r="499" spans="1:11" ht="22.5" customHeight="1" x14ac:dyDescent="0.3">
      <c r="B499" s="208" t="s">
        <v>2173</v>
      </c>
      <c r="C499" s="567" t="s">
        <v>986</v>
      </c>
      <c r="D499" s="209">
        <v>16</v>
      </c>
      <c r="E499" s="210">
        <v>9</v>
      </c>
      <c r="F499" s="210">
        <v>9</v>
      </c>
      <c r="G499" s="857"/>
      <c r="H499" s="303">
        <f t="shared" ref="H499:H510" si="54">K499/0.5</f>
        <v>4.18</v>
      </c>
      <c r="I499" s="303">
        <f t="shared" ref="I499:I510" si="55">K499/0.65</f>
        <v>3.2153846153846151</v>
      </c>
      <c r="J499" s="857"/>
      <c r="K499" s="1092">
        <v>2.09</v>
      </c>
    </row>
    <row r="500" spans="1:11" ht="22.5" customHeight="1" x14ac:dyDescent="0.3">
      <c r="B500" s="10" t="s">
        <v>2177</v>
      </c>
      <c r="C500" s="13" t="s">
        <v>988</v>
      </c>
      <c r="D500" s="13">
        <v>10</v>
      </c>
      <c r="E500" s="14">
        <v>6</v>
      </c>
      <c r="F500" s="14">
        <v>6</v>
      </c>
      <c r="G500" s="45"/>
      <c r="H500" s="89">
        <f>K500/0.5</f>
        <v>6.48</v>
      </c>
      <c r="I500" s="89">
        <f>K500/0.65</f>
        <v>4.9846153846153847</v>
      </c>
      <c r="J500" s="9"/>
      <c r="K500" s="109">
        <v>3.24</v>
      </c>
    </row>
    <row r="501" spans="1:11" ht="22.5" customHeight="1" x14ac:dyDescent="0.3">
      <c r="B501" s="29" t="s">
        <v>2175</v>
      </c>
      <c r="C501" s="31" t="s">
        <v>1554</v>
      </c>
      <c r="D501" s="31" t="s">
        <v>789</v>
      </c>
      <c r="E501" s="32">
        <v>8</v>
      </c>
      <c r="F501" s="32">
        <v>8</v>
      </c>
      <c r="G501" s="44"/>
      <c r="H501" s="204">
        <f>K501/0.5</f>
        <v>7.32</v>
      </c>
      <c r="I501" s="204">
        <f>K501/0.65</f>
        <v>5.6307692307692312</v>
      </c>
      <c r="J501" s="33"/>
      <c r="K501" s="108">
        <v>3.66</v>
      </c>
    </row>
    <row r="502" spans="1:11" ht="22.5" customHeight="1" x14ac:dyDescent="0.3">
      <c r="A502" s="828" t="s">
        <v>2021</v>
      </c>
      <c r="B502" s="18" t="s">
        <v>2820</v>
      </c>
      <c r="C502" s="24" t="s">
        <v>2811</v>
      </c>
      <c r="D502" s="24" t="s">
        <v>789</v>
      </c>
      <c r="E502" s="25">
        <v>10</v>
      </c>
      <c r="F502" s="25">
        <v>10</v>
      </c>
      <c r="G502" s="46"/>
      <c r="H502" s="205">
        <f>K502/0.5</f>
        <v>11.76</v>
      </c>
      <c r="I502" s="205">
        <f>K502/0.65</f>
        <v>9.046153846153846</v>
      </c>
      <c r="J502" s="19"/>
      <c r="K502" s="829">
        <v>5.88</v>
      </c>
    </row>
    <row r="503" spans="1:11" ht="22.5" customHeight="1" x14ac:dyDescent="0.3">
      <c r="B503" s="208" t="s">
        <v>2174</v>
      </c>
      <c r="C503" s="209" t="s">
        <v>987</v>
      </c>
      <c r="D503" s="209">
        <v>8</v>
      </c>
      <c r="E503" s="210">
        <v>7</v>
      </c>
      <c r="F503" s="210">
        <v>7</v>
      </c>
      <c r="G503" s="1093"/>
      <c r="H503" s="1094">
        <f t="shared" si="54"/>
        <v>6.08</v>
      </c>
      <c r="I503" s="1094">
        <f t="shared" si="55"/>
        <v>4.6769230769230772</v>
      </c>
      <c r="J503" s="1095"/>
      <c r="K503" s="1096">
        <v>3.04</v>
      </c>
    </row>
    <row r="504" spans="1:11" ht="22.5" customHeight="1" x14ac:dyDescent="0.3">
      <c r="B504" s="10" t="s">
        <v>2178</v>
      </c>
      <c r="C504" s="13" t="s">
        <v>989</v>
      </c>
      <c r="D504" s="13">
        <v>10</v>
      </c>
      <c r="E504" s="14">
        <v>11</v>
      </c>
      <c r="F504" s="14">
        <v>11</v>
      </c>
      <c r="G504" s="45"/>
      <c r="H504" s="89">
        <f>K504/0.5</f>
        <v>8.08</v>
      </c>
      <c r="I504" s="89">
        <f>K504/0.65</f>
        <v>6.2153846153846155</v>
      </c>
      <c r="J504" s="9"/>
      <c r="K504" s="109">
        <v>4.04</v>
      </c>
    </row>
    <row r="505" spans="1:11" ht="22.5" customHeight="1" x14ac:dyDescent="0.3">
      <c r="B505" s="29" t="s">
        <v>2176</v>
      </c>
      <c r="C505" s="31" t="s">
        <v>1555</v>
      </c>
      <c r="D505" s="31" t="s">
        <v>789</v>
      </c>
      <c r="E505" s="32">
        <v>10</v>
      </c>
      <c r="F505" s="32">
        <v>10</v>
      </c>
      <c r="G505" s="44"/>
      <c r="H505" s="204">
        <f t="shared" si="54"/>
        <v>9.26</v>
      </c>
      <c r="I505" s="204">
        <f t="shared" si="55"/>
        <v>7.1230769230769226</v>
      </c>
      <c r="J505" s="33"/>
      <c r="K505" s="108">
        <v>4.63</v>
      </c>
    </row>
    <row r="506" spans="1:11" ht="22.5" customHeight="1" x14ac:dyDescent="0.3">
      <c r="A506" s="828" t="s">
        <v>2021</v>
      </c>
      <c r="B506" s="18" t="s">
        <v>2821</v>
      </c>
      <c r="C506" s="24" t="s">
        <v>2813</v>
      </c>
      <c r="D506" s="24" t="s">
        <v>789</v>
      </c>
      <c r="E506" s="25">
        <v>14</v>
      </c>
      <c r="F506" s="25">
        <v>14</v>
      </c>
      <c r="G506" s="46"/>
      <c r="H506" s="205">
        <f>K506/0.5</f>
        <v>18.98</v>
      </c>
      <c r="I506" s="205">
        <f>K506/0.65</f>
        <v>14.6</v>
      </c>
      <c r="J506" s="19"/>
      <c r="K506" s="829">
        <v>9.49</v>
      </c>
    </row>
    <row r="507" spans="1:11" ht="22.5" customHeight="1" x14ac:dyDescent="0.3">
      <c r="A507" s="828" t="s">
        <v>2021</v>
      </c>
      <c r="B507" s="29" t="s">
        <v>2822</v>
      </c>
      <c r="C507" s="31" t="s">
        <v>2815</v>
      </c>
      <c r="D507" s="31" t="s">
        <v>795</v>
      </c>
      <c r="E507" s="32">
        <v>20</v>
      </c>
      <c r="F507" s="32">
        <v>20</v>
      </c>
      <c r="G507" s="44"/>
      <c r="H507" s="204">
        <f>K507/0.5</f>
        <v>12.18</v>
      </c>
      <c r="I507" s="204">
        <f>K507/0.65</f>
        <v>9.3692307692307679</v>
      </c>
      <c r="J507" s="33"/>
      <c r="K507" s="108">
        <v>6.09</v>
      </c>
    </row>
    <row r="508" spans="1:11" ht="22.5" customHeight="1" x14ac:dyDescent="0.3">
      <c r="B508" s="10" t="s">
        <v>2179</v>
      </c>
      <c r="C508" s="13" t="s">
        <v>1553</v>
      </c>
      <c r="D508" s="13" t="s">
        <v>791</v>
      </c>
      <c r="E508" s="14">
        <v>15</v>
      </c>
      <c r="F508" s="14">
        <v>15</v>
      </c>
      <c r="G508" s="45"/>
      <c r="H508" s="89">
        <f t="shared" si="54"/>
        <v>12.84</v>
      </c>
      <c r="I508" s="89">
        <f t="shared" si="55"/>
        <v>9.8769230769230774</v>
      </c>
      <c r="J508" s="9"/>
      <c r="K508" s="109">
        <v>6.42</v>
      </c>
    </row>
    <row r="509" spans="1:11" ht="22.5" customHeight="1" x14ac:dyDescent="0.3">
      <c r="A509" s="828" t="s">
        <v>2021</v>
      </c>
      <c r="B509" s="29" t="s">
        <v>2823</v>
      </c>
      <c r="C509" s="31" t="s">
        <v>2817</v>
      </c>
      <c r="D509" s="31" t="s">
        <v>784</v>
      </c>
      <c r="E509" s="32">
        <v>12</v>
      </c>
      <c r="F509" s="32">
        <v>12</v>
      </c>
      <c r="G509" s="44"/>
      <c r="H509" s="204">
        <f t="shared" si="54"/>
        <v>21.74</v>
      </c>
      <c r="I509" s="204">
        <f t="shared" si="55"/>
        <v>16.723076923076921</v>
      </c>
      <c r="J509" s="33"/>
      <c r="K509" s="108">
        <v>10.87</v>
      </c>
    </row>
    <row r="510" spans="1:11" ht="22.5" customHeight="1" x14ac:dyDescent="0.3">
      <c r="A510" s="828" t="s">
        <v>2021</v>
      </c>
      <c r="B510" s="18" t="s">
        <v>2824</v>
      </c>
      <c r="C510" s="241" t="s">
        <v>2819</v>
      </c>
      <c r="D510" s="24" t="s">
        <v>784</v>
      </c>
      <c r="E510" s="25">
        <v>15</v>
      </c>
      <c r="F510" s="25">
        <v>15</v>
      </c>
      <c r="G510" s="101"/>
      <c r="H510" s="85">
        <f t="shared" si="54"/>
        <v>25.56</v>
      </c>
      <c r="I510" s="85">
        <f t="shared" si="55"/>
        <v>19.661538461538459</v>
      </c>
      <c r="J510" s="101"/>
      <c r="K510" s="829">
        <v>12.78</v>
      </c>
    </row>
    <row r="511" spans="1:11" ht="22.5" customHeight="1" x14ac:dyDescent="0.3">
      <c r="B511" s="15" t="s">
        <v>777</v>
      </c>
      <c r="C511" s="12"/>
      <c r="D511" s="13"/>
      <c r="E511" s="14"/>
      <c r="F511" s="14"/>
      <c r="G511" s="11"/>
      <c r="H511" s="11"/>
      <c r="I511" s="11"/>
      <c r="J511" s="11"/>
      <c r="K511" s="119"/>
    </row>
    <row r="512" spans="1:11" ht="22.5" customHeight="1" x14ac:dyDescent="0.3">
      <c r="B512" s="226" t="s">
        <v>750</v>
      </c>
      <c r="C512" s="12"/>
      <c r="D512" s="13"/>
      <c r="E512" s="14"/>
      <c r="F512" s="14"/>
      <c r="G512" s="11"/>
      <c r="H512" s="11"/>
      <c r="I512" s="11"/>
      <c r="J512" s="11"/>
      <c r="K512" s="119"/>
    </row>
    <row r="513" spans="1:11" ht="24" customHeight="1" x14ac:dyDescent="0.3">
      <c r="B513" s="15"/>
      <c r="C513" s="12"/>
      <c r="D513" s="13"/>
      <c r="E513" s="14"/>
      <c r="F513" s="14"/>
      <c r="G513" s="11"/>
      <c r="H513" s="11"/>
      <c r="I513" s="11"/>
      <c r="J513" s="11"/>
      <c r="K513" s="119"/>
    </row>
    <row r="514" spans="1:11" ht="22.5" customHeight="1" x14ac:dyDescent="0.4">
      <c r="B514" s="918" t="s">
        <v>1</v>
      </c>
      <c r="C514" s="920"/>
      <c r="D514" s="938"/>
      <c r="E514" s="1118"/>
      <c r="F514" s="1118"/>
      <c r="G514" s="1122"/>
      <c r="H514" s="1122"/>
      <c r="I514" s="1130" t="s">
        <v>71</v>
      </c>
      <c r="J514" s="1122"/>
      <c r="K514" s="1123"/>
    </row>
    <row r="515" spans="1:11" ht="26.1" customHeight="1" x14ac:dyDescent="0.2">
      <c r="B515" s="513" t="s">
        <v>766</v>
      </c>
      <c r="C515" s="514" t="s">
        <v>763</v>
      </c>
      <c r="D515" s="848" t="s">
        <v>1564</v>
      </c>
      <c r="E515" s="515" t="s">
        <v>2590</v>
      </c>
      <c r="F515" s="515" t="s">
        <v>2579</v>
      </c>
      <c r="G515" s="80"/>
      <c r="H515" s="81" t="s">
        <v>778</v>
      </c>
      <c r="I515" s="81" t="s">
        <v>779</v>
      </c>
      <c r="J515" s="81"/>
      <c r="K515" s="114" t="s">
        <v>3970</v>
      </c>
    </row>
    <row r="516" spans="1:11" ht="20.25" x14ac:dyDescent="0.3">
      <c r="B516" s="208">
        <v>40020</v>
      </c>
      <c r="C516" s="856" t="s">
        <v>2</v>
      </c>
      <c r="D516" s="209">
        <v>12</v>
      </c>
      <c r="E516" s="210">
        <v>1</v>
      </c>
      <c r="F516" s="210">
        <v>2</v>
      </c>
      <c r="G516" s="857"/>
      <c r="H516" s="303">
        <f>K516/0.5</f>
        <v>10.58</v>
      </c>
      <c r="I516" s="303">
        <f>K516/0.65</f>
        <v>8.138461538461538</v>
      </c>
      <c r="J516" s="857"/>
      <c r="K516" s="331">
        <v>5.29</v>
      </c>
    </row>
    <row r="517" spans="1:11" ht="22.5" customHeight="1" x14ac:dyDescent="0.3">
      <c r="B517" s="10">
        <v>40030</v>
      </c>
      <c r="C517" s="12" t="s">
        <v>1558</v>
      </c>
      <c r="D517" s="13">
        <v>12</v>
      </c>
      <c r="E517" s="14">
        <v>1</v>
      </c>
      <c r="F517" s="14">
        <v>2</v>
      </c>
      <c r="G517" s="11"/>
      <c r="H517" s="84">
        <f>K517/0.5</f>
        <v>12.18</v>
      </c>
      <c r="I517" s="84">
        <f>K517/0.65</f>
        <v>9.3692307692307679</v>
      </c>
      <c r="J517" s="11"/>
      <c r="K517" s="106">
        <v>6.09</v>
      </c>
    </row>
    <row r="518" spans="1:11" ht="22.5" customHeight="1" x14ac:dyDescent="0.3">
      <c r="B518" s="29" t="s">
        <v>1556</v>
      </c>
      <c r="C518" s="30" t="s">
        <v>1557</v>
      </c>
      <c r="D518" s="31" t="s">
        <v>799</v>
      </c>
      <c r="E518" s="32">
        <v>1</v>
      </c>
      <c r="F518" s="32">
        <v>2</v>
      </c>
      <c r="G518" s="91"/>
      <c r="H518" s="83">
        <f>K518/0.5</f>
        <v>16.54</v>
      </c>
      <c r="I518" s="83">
        <f>K518/0.65</f>
        <v>12.723076923076922</v>
      </c>
      <c r="J518" s="91"/>
      <c r="K518" s="105">
        <v>8.27</v>
      </c>
    </row>
    <row r="519" spans="1:11" ht="22.5" customHeight="1" x14ac:dyDescent="0.3">
      <c r="A519" s="828" t="s">
        <v>2021</v>
      </c>
      <c r="B519" s="18" t="s">
        <v>2825</v>
      </c>
      <c r="C519" s="23" t="s">
        <v>2826</v>
      </c>
      <c r="D519" s="24">
        <v>12</v>
      </c>
      <c r="E519" s="25">
        <v>2</v>
      </c>
      <c r="F519" s="25">
        <v>2</v>
      </c>
      <c r="G519" s="101"/>
      <c r="H519" s="85">
        <f>K519/0.5</f>
        <v>22.08</v>
      </c>
      <c r="I519" s="85">
        <f>K519/0.65</f>
        <v>16.984615384615381</v>
      </c>
      <c r="J519" s="101"/>
      <c r="K519" s="311">
        <v>11.04</v>
      </c>
    </row>
    <row r="520" spans="1:11" ht="22.5" customHeight="1" x14ac:dyDescent="0.3">
      <c r="B520" s="15" t="s">
        <v>777</v>
      </c>
      <c r="C520" s="12"/>
      <c r="D520" s="13"/>
      <c r="E520" s="14"/>
      <c r="F520" s="14"/>
      <c r="G520" s="11"/>
      <c r="H520" s="11"/>
      <c r="I520" s="11"/>
      <c r="J520" s="11"/>
      <c r="K520" s="119"/>
    </row>
    <row r="521" spans="1:11" ht="22.5" customHeight="1" x14ac:dyDescent="0.3">
      <c r="B521" s="15" t="s">
        <v>745</v>
      </c>
      <c r="C521" s="12"/>
      <c r="D521" s="13"/>
      <c r="E521" s="14"/>
      <c r="F521" s="14"/>
      <c r="G521" s="11"/>
      <c r="H521" s="11"/>
      <c r="I521" s="11"/>
      <c r="J521" s="11"/>
      <c r="K521" s="119"/>
    </row>
    <row r="522" spans="1:11" ht="23.1" customHeight="1" x14ac:dyDescent="0.3">
      <c r="B522" s="15"/>
      <c r="C522" s="12"/>
      <c r="D522" s="13"/>
      <c r="E522" s="14"/>
      <c r="F522" s="14"/>
      <c r="G522" s="11"/>
      <c r="H522" s="11"/>
      <c r="I522" s="11"/>
      <c r="J522" s="11"/>
      <c r="K522" s="119"/>
    </row>
    <row r="523" spans="1:11" ht="26.25" x14ac:dyDescent="0.4">
      <c r="A523" s="828" t="s">
        <v>2021</v>
      </c>
      <c r="B523" s="918" t="s">
        <v>2879</v>
      </c>
      <c r="C523" s="920"/>
      <c r="D523" s="938"/>
      <c r="E523" s="1118"/>
      <c r="F523" s="1118"/>
      <c r="G523" s="1122"/>
      <c r="H523" s="1122"/>
      <c r="I523" s="1130" t="s">
        <v>1186</v>
      </c>
      <c r="J523" s="1122"/>
      <c r="K523" s="1123"/>
    </row>
    <row r="524" spans="1:11" s="57" customFormat="1" ht="40.5" x14ac:dyDescent="0.2">
      <c r="B524" s="60" t="s">
        <v>766</v>
      </c>
      <c r="C524" s="58" t="s">
        <v>767</v>
      </c>
      <c r="D524" s="61" t="s">
        <v>1563</v>
      </c>
      <c r="E524" s="62" t="s">
        <v>2591</v>
      </c>
      <c r="F524" s="62" t="s">
        <v>2579</v>
      </c>
      <c r="G524" s="59"/>
      <c r="H524" s="64" t="s">
        <v>760</v>
      </c>
      <c r="I524" s="64" t="s">
        <v>779</v>
      </c>
      <c r="J524" s="64"/>
      <c r="K524" s="102" t="s">
        <v>2028</v>
      </c>
    </row>
    <row r="525" spans="1:11" ht="22.5" customHeight="1" x14ac:dyDescent="0.3">
      <c r="A525" s="6"/>
      <c r="B525" s="208" t="s">
        <v>2880</v>
      </c>
      <c r="C525" s="567" t="s">
        <v>2881</v>
      </c>
      <c r="D525" s="209">
        <v>16</v>
      </c>
      <c r="E525" s="210">
        <v>12.54</v>
      </c>
      <c r="F525" s="210">
        <v>12.54</v>
      </c>
      <c r="G525" s="91"/>
      <c r="H525" s="83">
        <f t="shared" ref="H525:H547" si="56">K525/0.5</f>
        <v>7.5</v>
      </c>
      <c r="I525" s="83">
        <f t="shared" ref="I525:I547" si="57">K525/0.65</f>
        <v>5.7692307692307692</v>
      </c>
      <c r="J525" s="91"/>
      <c r="K525" s="108">
        <v>3.75</v>
      </c>
    </row>
    <row r="526" spans="1:11" ht="18.95" customHeight="1" x14ac:dyDescent="0.3">
      <c r="A526" s="6"/>
      <c r="B526" s="10" t="s">
        <v>2882</v>
      </c>
      <c r="C526" s="13" t="s">
        <v>2883</v>
      </c>
      <c r="D526" s="13">
        <v>10</v>
      </c>
      <c r="E526" s="14">
        <v>10.199999999999999</v>
      </c>
      <c r="F526" s="14">
        <v>10.199999999999999</v>
      </c>
      <c r="G526" s="11"/>
      <c r="H526" s="84">
        <f t="shared" si="56"/>
        <v>9.74</v>
      </c>
      <c r="I526" s="84">
        <f t="shared" si="57"/>
        <v>7.4923076923076923</v>
      </c>
      <c r="J526" s="11"/>
      <c r="K526" s="109">
        <v>4.87</v>
      </c>
    </row>
    <row r="527" spans="1:11" ht="22.5" customHeight="1" x14ac:dyDescent="0.3">
      <c r="A527" s="6"/>
      <c r="B527" s="29" t="s">
        <v>2884</v>
      </c>
      <c r="C527" s="31" t="s">
        <v>2885</v>
      </c>
      <c r="D527" s="31">
        <v>8</v>
      </c>
      <c r="E527" s="32">
        <v>10.3</v>
      </c>
      <c r="F527" s="32">
        <v>10.3</v>
      </c>
      <c r="G527" s="91"/>
      <c r="H527" s="83">
        <f t="shared" si="56"/>
        <v>12.32</v>
      </c>
      <c r="I527" s="83">
        <f t="shared" si="57"/>
        <v>9.476923076923077</v>
      </c>
      <c r="J527" s="91"/>
      <c r="K527" s="108">
        <v>6.16</v>
      </c>
    </row>
    <row r="528" spans="1:11" ht="22.5" customHeight="1" x14ac:dyDescent="0.3">
      <c r="A528" s="6"/>
      <c r="B528" s="10" t="s">
        <v>2886</v>
      </c>
      <c r="C528" s="13" t="s">
        <v>2887</v>
      </c>
      <c r="D528" s="13">
        <v>4</v>
      </c>
      <c r="E528" s="14">
        <v>6.82</v>
      </c>
      <c r="F528" s="14">
        <v>6.82</v>
      </c>
      <c r="G528" s="11"/>
      <c r="H528" s="84">
        <f t="shared" si="56"/>
        <v>15.22</v>
      </c>
      <c r="I528" s="84">
        <f t="shared" si="57"/>
        <v>11.707692307692307</v>
      </c>
      <c r="J528" s="11"/>
      <c r="K528" s="109">
        <v>7.61</v>
      </c>
    </row>
    <row r="529" spans="1:11" ht="22.5" customHeight="1" x14ac:dyDescent="0.3">
      <c r="A529" s="6"/>
      <c r="B529" s="34" t="s">
        <v>2888</v>
      </c>
      <c r="C529" s="248" t="s">
        <v>2889</v>
      </c>
      <c r="D529" s="35">
        <v>4</v>
      </c>
      <c r="E529" s="36">
        <v>11.38</v>
      </c>
      <c r="F529" s="36">
        <v>11.38</v>
      </c>
      <c r="G529" s="99"/>
      <c r="H529" s="88">
        <f t="shared" si="56"/>
        <v>24.92</v>
      </c>
      <c r="I529" s="88">
        <f t="shared" si="57"/>
        <v>19.169230769230769</v>
      </c>
      <c r="J529" s="99"/>
      <c r="K529" s="110">
        <v>12.46</v>
      </c>
    </row>
    <row r="530" spans="1:11" ht="22.5" customHeight="1" x14ac:dyDescent="0.3">
      <c r="A530" s="6"/>
      <c r="B530" s="10" t="s">
        <v>2890</v>
      </c>
      <c r="C530" s="13" t="s">
        <v>2891</v>
      </c>
      <c r="D530" s="13">
        <v>8</v>
      </c>
      <c r="E530" s="14">
        <v>8.4600000000000009</v>
      </c>
      <c r="F530" s="14">
        <v>8.4600000000000009</v>
      </c>
      <c r="G530" s="11"/>
      <c r="H530" s="84">
        <f t="shared" si="56"/>
        <v>9.52</v>
      </c>
      <c r="I530" s="84">
        <f t="shared" si="57"/>
        <v>7.3230769230769228</v>
      </c>
      <c r="J530" s="11"/>
      <c r="K530" s="109">
        <v>4.76</v>
      </c>
    </row>
    <row r="531" spans="1:11" ht="22.5" customHeight="1" x14ac:dyDescent="0.3">
      <c r="A531" s="6"/>
      <c r="B531" s="29" t="s">
        <v>2892</v>
      </c>
      <c r="C531" s="31" t="s">
        <v>2893</v>
      </c>
      <c r="D531" s="31">
        <v>10</v>
      </c>
      <c r="E531" s="32">
        <v>12.4</v>
      </c>
      <c r="F531" s="32">
        <v>12.4</v>
      </c>
      <c r="G531" s="91"/>
      <c r="H531" s="83">
        <f t="shared" si="56"/>
        <v>10.44</v>
      </c>
      <c r="I531" s="83">
        <f t="shared" si="57"/>
        <v>8.0307692307692307</v>
      </c>
      <c r="J531" s="91"/>
      <c r="K531" s="108">
        <v>5.22</v>
      </c>
    </row>
    <row r="532" spans="1:11" ht="22.5" customHeight="1" x14ac:dyDescent="0.3">
      <c r="A532" s="6"/>
      <c r="B532" s="10" t="s">
        <v>2894</v>
      </c>
      <c r="C532" s="13" t="s">
        <v>2895</v>
      </c>
      <c r="D532" s="13">
        <v>8</v>
      </c>
      <c r="E532" s="14">
        <v>12.46</v>
      </c>
      <c r="F532" s="14">
        <v>12.46</v>
      </c>
      <c r="G532" s="11"/>
      <c r="H532" s="84">
        <f t="shared" si="56"/>
        <v>12.88</v>
      </c>
      <c r="I532" s="84">
        <f t="shared" si="57"/>
        <v>9.907692307692308</v>
      </c>
      <c r="J532" s="11"/>
      <c r="K532" s="109">
        <v>6.44</v>
      </c>
    </row>
    <row r="533" spans="1:11" ht="22.5" customHeight="1" x14ac:dyDescent="0.3">
      <c r="A533" s="6"/>
      <c r="B533" s="29" t="s">
        <v>2896</v>
      </c>
      <c r="C533" s="31" t="s">
        <v>2897</v>
      </c>
      <c r="D533" s="31">
        <v>4</v>
      </c>
      <c r="E533" s="32">
        <v>8.02</v>
      </c>
      <c r="F533" s="32">
        <v>8.02</v>
      </c>
      <c r="G533" s="91"/>
      <c r="H533" s="83">
        <f t="shared" si="56"/>
        <v>18.5</v>
      </c>
      <c r="I533" s="83">
        <f t="shared" si="57"/>
        <v>14.23076923076923</v>
      </c>
      <c r="J533" s="91"/>
      <c r="K533" s="108">
        <v>9.25</v>
      </c>
    </row>
    <row r="534" spans="1:11" ht="22.5" customHeight="1" x14ac:dyDescent="0.3">
      <c r="A534" s="6"/>
      <c r="B534" s="18" t="s">
        <v>2898</v>
      </c>
      <c r="C534" s="24" t="s">
        <v>2899</v>
      </c>
      <c r="D534" s="24">
        <v>4</v>
      </c>
      <c r="E534" s="25">
        <v>14.54</v>
      </c>
      <c r="F534" s="25">
        <v>14.54</v>
      </c>
      <c r="G534" s="101"/>
      <c r="H534" s="85">
        <f t="shared" si="56"/>
        <v>30.56</v>
      </c>
      <c r="I534" s="85">
        <f t="shared" si="57"/>
        <v>23.507692307692306</v>
      </c>
      <c r="J534" s="101"/>
      <c r="K534" s="829">
        <v>15.28</v>
      </c>
    </row>
    <row r="535" spans="1:11" ht="22.5" customHeight="1" x14ac:dyDescent="0.3">
      <c r="A535" s="6"/>
      <c r="B535" s="29" t="s">
        <v>2900</v>
      </c>
      <c r="C535" s="567" t="s">
        <v>2901</v>
      </c>
      <c r="D535" s="31">
        <v>8</v>
      </c>
      <c r="E535" s="32">
        <v>9.26</v>
      </c>
      <c r="F535" s="32">
        <v>9.26</v>
      </c>
      <c r="G535" s="91"/>
      <c r="H535" s="83">
        <f t="shared" si="56"/>
        <v>11.1</v>
      </c>
      <c r="I535" s="83">
        <f t="shared" si="57"/>
        <v>8.5384615384615383</v>
      </c>
      <c r="J535" s="91"/>
      <c r="K535" s="108">
        <v>5.55</v>
      </c>
    </row>
    <row r="536" spans="1:11" ht="22.5" customHeight="1" x14ac:dyDescent="0.3">
      <c r="A536" s="6"/>
      <c r="B536" s="10" t="s">
        <v>2902</v>
      </c>
      <c r="C536" s="13" t="s">
        <v>2903</v>
      </c>
      <c r="D536" s="13">
        <v>10</v>
      </c>
      <c r="E536" s="14">
        <v>13.5</v>
      </c>
      <c r="F536" s="14">
        <v>13.5</v>
      </c>
      <c r="G536" s="11"/>
      <c r="H536" s="84">
        <f t="shared" si="56"/>
        <v>13.82</v>
      </c>
      <c r="I536" s="84">
        <f t="shared" si="57"/>
        <v>10.63076923076923</v>
      </c>
      <c r="J536" s="11"/>
      <c r="K536" s="109">
        <v>6.91</v>
      </c>
    </row>
    <row r="537" spans="1:11" ht="22.5" customHeight="1" x14ac:dyDescent="0.3">
      <c r="A537" s="6"/>
      <c r="B537" s="29" t="s">
        <v>2904</v>
      </c>
      <c r="C537" s="31" t="s">
        <v>2905</v>
      </c>
      <c r="D537" s="31">
        <v>8</v>
      </c>
      <c r="E537" s="32">
        <v>13.58</v>
      </c>
      <c r="F537" s="32">
        <v>13.58</v>
      </c>
      <c r="G537" s="91"/>
      <c r="H537" s="83">
        <f t="shared" si="56"/>
        <v>17.2</v>
      </c>
      <c r="I537" s="83">
        <f t="shared" si="57"/>
        <v>13.23076923076923</v>
      </c>
      <c r="J537" s="91"/>
      <c r="K537" s="108">
        <v>8.6</v>
      </c>
    </row>
    <row r="538" spans="1:11" ht="20.25" x14ac:dyDescent="0.3">
      <c r="A538" s="6"/>
      <c r="B538" s="10" t="s">
        <v>2906</v>
      </c>
      <c r="C538" s="13" t="s">
        <v>2907</v>
      </c>
      <c r="D538" s="13">
        <v>4</v>
      </c>
      <c r="E538" s="14">
        <v>8.6199999999999992</v>
      </c>
      <c r="F538" s="14">
        <v>8.6199999999999992</v>
      </c>
      <c r="G538" s="11"/>
      <c r="H538" s="84">
        <f t="shared" si="56"/>
        <v>21.42</v>
      </c>
      <c r="I538" s="84">
        <f t="shared" si="57"/>
        <v>16.476923076923079</v>
      </c>
      <c r="J538" s="11"/>
      <c r="K538" s="109">
        <v>10.71</v>
      </c>
    </row>
    <row r="539" spans="1:11" ht="23.1" customHeight="1" x14ac:dyDescent="0.3">
      <c r="A539" s="6"/>
      <c r="B539" s="29" t="s">
        <v>2908</v>
      </c>
      <c r="C539" s="38" t="s">
        <v>2909</v>
      </c>
      <c r="D539" s="31">
        <v>4</v>
      </c>
      <c r="E539" s="32">
        <v>12.82</v>
      </c>
      <c r="F539" s="32">
        <v>12.82</v>
      </c>
      <c r="G539" s="91"/>
      <c r="H539" s="83">
        <f t="shared" si="56"/>
        <v>26.82</v>
      </c>
      <c r="I539" s="83">
        <f t="shared" si="57"/>
        <v>20.630769230769229</v>
      </c>
      <c r="J539" s="91"/>
      <c r="K539" s="108">
        <v>13.41</v>
      </c>
    </row>
    <row r="540" spans="1:11" ht="24" customHeight="1" x14ac:dyDescent="0.3">
      <c r="A540" s="6"/>
      <c r="B540" s="10" t="s">
        <v>2910</v>
      </c>
      <c r="C540" s="13" t="s">
        <v>2911</v>
      </c>
      <c r="D540" s="13">
        <v>4</v>
      </c>
      <c r="E540" s="14">
        <v>15.62</v>
      </c>
      <c r="F540" s="14">
        <v>15.62</v>
      </c>
      <c r="G540" s="11"/>
      <c r="H540" s="84">
        <f t="shared" si="56"/>
        <v>33.119999999999997</v>
      </c>
      <c r="I540" s="84">
        <f t="shared" si="57"/>
        <v>25.476923076923075</v>
      </c>
      <c r="J540" s="11"/>
      <c r="K540" s="109">
        <v>16.559999999999999</v>
      </c>
    </row>
    <row r="541" spans="1:11" s="57" customFormat="1" ht="20.25" x14ac:dyDescent="0.3">
      <c r="A541" s="6"/>
      <c r="B541" s="34" t="s">
        <v>2912</v>
      </c>
      <c r="C541" s="248" t="s">
        <v>2913</v>
      </c>
      <c r="D541" s="35">
        <v>4</v>
      </c>
      <c r="E541" s="36">
        <v>22.38</v>
      </c>
      <c r="F541" s="36">
        <v>22.38</v>
      </c>
      <c r="G541" s="99"/>
      <c r="H541" s="88">
        <f t="shared" si="56"/>
        <v>45.12</v>
      </c>
      <c r="I541" s="88">
        <f t="shared" si="57"/>
        <v>34.707692307692305</v>
      </c>
      <c r="J541" s="99"/>
      <c r="K541" s="110">
        <v>22.56</v>
      </c>
    </row>
    <row r="542" spans="1:11" ht="22.5" customHeight="1" x14ac:dyDescent="0.3">
      <c r="A542" s="6"/>
      <c r="B542" s="10" t="s">
        <v>2914</v>
      </c>
      <c r="C542" s="13" t="s">
        <v>2915</v>
      </c>
      <c r="D542" s="13">
        <v>8</v>
      </c>
      <c r="E542" s="14">
        <v>12.78</v>
      </c>
      <c r="F542" s="14">
        <v>12.78</v>
      </c>
      <c r="G542" s="11"/>
      <c r="H542" s="84">
        <f t="shared" si="56"/>
        <v>15.9</v>
      </c>
      <c r="I542" s="84">
        <f t="shared" si="57"/>
        <v>12.23076923076923</v>
      </c>
      <c r="J542" s="11"/>
      <c r="K542" s="109">
        <v>7.95</v>
      </c>
    </row>
    <row r="543" spans="1:11" ht="18.95" customHeight="1" x14ac:dyDescent="0.3">
      <c r="A543" s="6"/>
      <c r="B543" s="29" t="s">
        <v>2916</v>
      </c>
      <c r="C543" s="31" t="s">
        <v>2917</v>
      </c>
      <c r="D543" s="31">
        <v>10</v>
      </c>
      <c r="E543" s="32">
        <v>18.7</v>
      </c>
      <c r="F543" s="32">
        <v>18.7</v>
      </c>
      <c r="G543" s="91"/>
      <c r="H543" s="83">
        <f t="shared" si="56"/>
        <v>19.5</v>
      </c>
      <c r="I543" s="83">
        <f t="shared" si="57"/>
        <v>15</v>
      </c>
      <c r="J543" s="91"/>
      <c r="K543" s="108">
        <v>9.75</v>
      </c>
    </row>
    <row r="544" spans="1:11" ht="22.5" customHeight="1" x14ac:dyDescent="0.3">
      <c r="A544" s="6"/>
      <c r="B544" s="10" t="s">
        <v>2918</v>
      </c>
      <c r="C544" s="13" t="s">
        <v>2919</v>
      </c>
      <c r="D544" s="13">
        <v>8</v>
      </c>
      <c r="E544" s="14">
        <v>18.46</v>
      </c>
      <c r="F544" s="14">
        <v>18.46</v>
      </c>
      <c r="G544" s="11"/>
      <c r="H544" s="84">
        <f t="shared" si="56"/>
        <v>23.54</v>
      </c>
      <c r="I544" s="84">
        <f t="shared" si="57"/>
        <v>18.107692307692307</v>
      </c>
      <c r="J544" s="11"/>
      <c r="K544" s="109">
        <v>11.77</v>
      </c>
    </row>
    <row r="545" spans="1:11" ht="22.5" customHeight="1" x14ac:dyDescent="0.3">
      <c r="A545" s="6"/>
      <c r="B545" s="29" t="s">
        <v>2920</v>
      </c>
      <c r="C545" s="31" t="s">
        <v>2921</v>
      </c>
      <c r="D545" s="31">
        <v>4</v>
      </c>
      <c r="E545" s="32">
        <v>11.46</v>
      </c>
      <c r="F545" s="32">
        <v>11.46</v>
      </c>
      <c r="G545" s="91"/>
      <c r="H545" s="83">
        <f t="shared" si="56"/>
        <v>28.34</v>
      </c>
      <c r="I545" s="83">
        <f t="shared" si="57"/>
        <v>21.8</v>
      </c>
      <c r="J545" s="91"/>
      <c r="K545" s="108">
        <v>14.17</v>
      </c>
    </row>
    <row r="546" spans="1:11" ht="22.5" customHeight="1" x14ac:dyDescent="0.3">
      <c r="A546" s="6"/>
      <c r="B546" s="10" t="s">
        <v>2922</v>
      </c>
      <c r="C546" s="13" t="s">
        <v>2923</v>
      </c>
      <c r="D546" s="13">
        <v>4</v>
      </c>
      <c r="E546" s="14">
        <v>16.82</v>
      </c>
      <c r="F546" s="14">
        <v>16.82</v>
      </c>
      <c r="G546" s="11"/>
      <c r="H546" s="84">
        <f t="shared" si="56"/>
        <v>34.06</v>
      </c>
      <c r="I546" s="84">
        <f t="shared" si="57"/>
        <v>26.2</v>
      </c>
      <c r="J546" s="11"/>
      <c r="K546" s="109">
        <v>17.03</v>
      </c>
    </row>
    <row r="547" spans="1:11" ht="22.5" customHeight="1" x14ac:dyDescent="0.3">
      <c r="A547" s="6"/>
      <c r="B547" s="34" t="s">
        <v>2924</v>
      </c>
      <c r="C547" s="248" t="s">
        <v>2925</v>
      </c>
      <c r="D547" s="35">
        <v>4</v>
      </c>
      <c r="E547" s="36">
        <v>22.06</v>
      </c>
      <c r="F547" s="36">
        <v>22.06</v>
      </c>
      <c r="G547" s="99"/>
      <c r="H547" s="88">
        <f t="shared" si="56"/>
        <v>42.64</v>
      </c>
      <c r="I547" s="88">
        <f t="shared" si="57"/>
        <v>32.799999999999997</v>
      </c>
      <c r="J547" s="99"/>
      <c r="K547" s="110">
        <v>21.32</v>
      </c>
    </row>
    <row r="548" spans="1:11" ht="22.5" customHeight="1" x14ac:dyDescent="0.3">
      <c r="A548" s="6"/>
      <c r="B548" s="15" t="s">
        <v>840</v>
      </c>
      <c r="C548" s="538"/>
      <c r="D548" s="271"/>
      <c r="E548" s="544"/>
      <c r="F548" s="545"/>
      <c r="G548" s="545"/>
      <c r="H548" s="170"/>
      <c r="I548" s="9"/>
      <c r="J548" s="56"/>
      <c r="K548" s="279"/>
    </row>
    <row r="549" spans="1:11" ht="22.5" customHeight="1" x14ac:dyDescent="0.3">
      <c r="A549" s="6"/>
      <c r="B549" s="226" t="s">
        <v>3181</v>
      </c>
      <c r="C549" s="538"/>
      <c r="D549" s="271"/>
      <c r="E549" s="544"/>
      <c r="F549" s="545"/>
      <c r="G549" s="545"/>
      <c r="I549" s="9"/>
      <c r="J549" s="56"/>
      <c r="K549" s="279"/>
    </row>
    <row r="550" spans="1:11" ht="24.95" customHeight="1" x14ac:dyDescent="0.3">
      <c r="A550" s="6"/>
      <c r="C550" s="538"/>
      <c r="D550" s="271"/>
      <c r="F550" s="542"/>
      <c r="G550" s="548"/>
      <c r="H550" s="548"/>
      <c r="I550" s="9"/>
      <c r="J550" s="56"/>
      <c r="K550" s="279"/>
    </row>
    <row r="551" spans="1:11" ht="22.5" customHeight="1" x14ac:dyDescent="0.4">
      <c r="A551" s="828" t="s">
        <v>2021</v>
      </c>
      <c r="B551" s="918" t="s">
        <v>2926</v>
      </c>
      <c r="C551" s="920"/>
      <c r="D551" s="938"/>
      <c r="E551" s="1118"/>
      <c r="F551" s="1118"/>
      <c r="G551" s="1122"/>
      <c r="H551" s="1122"/>
      <c r="I551" s="1130" t="s">
        <v>1186</v>
      </c>
      <c r="J551" s="1122"/>
      <c r="K551" s="1123"/>
    </row>
    <row r="552" spans="1:11" ht="22.5" customHeight="1" x14ac:dyDescent="0.2">
      <c r="A552" s="57"/>
      <c r="B552" s="60" t="s">
        <v>766</v>
      </c>
      <c r="C552" s="58" t="s">
        <v>767</v>
      </c>
      <c r="D552" s="61" t="s">
        <v>1563</v>
      </c>
      <c r="E552" s="62" t="s">
        <v>2591</v>
      </c>
      <c r="F552" s="62" t="s">
        <v>2579</v>
      </c>
      <c r="G552" s="59"/>
      <c r="H552" s="64" t="s">
        <v>760</v>
      </c>
      <c r="I552" s="64" t="s">
        <v>779</v>
      </c>
      <c r="J552" s="64"/>
      <c r="K552" s="102" t="s">
        <v>2028</v>
      </c>
    </row>
    <row r="553" spans="1:11" ht="22.5" customHeight="1" x14ac:dyDescent="0.3">
      <c r="A553" s="6"/>
      <c r="B553" s="208" t="s">
        <v>2927</v>
      </c>
      <c r="C553" s="567" t="s">
        <v>2881</v>
      </c>
      <c r="D553" s="209">
        <v>16</v>
      </c>
      <c r="E553" s="210">
        <v>12.54</v>
      </c>
      <c r="F553" s="210">
        <v>12.54</v>
      </c>
      <c r="G553" s="91"/>
      <c r="H553" s="83">
        <f t="shared" ref="H553:H575" si="58">K553/0.5</f>
        <v>8.6199999999999992</v>
      </c>
      <c r="I553" s="83">
        <f t="shared" ref="I553:I575" si="59">K553/0.65</f>
        <v>6.6307692307692303</v>
      </c>
      <c r="J553" s="91"/>
      <c r="K553" s="108">
        <v>4.3099999999999996</v>
      </c>
    </row>
    <row r="554" spans="1:11" ht="22.5" customHeight="1" x14ac:dyDescent="0.3">
      <c r="A554" s="6"/>
      <c r="B554" s="10" t="s">
        <v>2928</v>
      </c>
      <c r="C554" s="13" t="s">
        <v>2883</v>
      </c>
      <c r="D554" s="13">
        <v>10</v>
      </c>
      <c r="E554" s="14">
        <v>10.199999999999999</v>
      </c>
      <c r="F554" s="14">
        <v>10.199999999999999</v>
      </c>
      <c r="G554" s="11"/>
      <c r="H554" s="84">
        <f t="shared" si="58"/>
        <v>11.22</v>
      </c>
      <c r="I554" s="84">
        <f t="shared" si="59"/>
        <v>8.6307692307692303</v>
      </c>
      <c r="J554" s="11"/>
      <c r="K554" s="109">
        <v>5.61</v>
      </c>
    </row>
    <row r="555" spans="1:11" ht="22.5" customHeight="1" x14ac:dyDescent="0.3">
      <c r="A555" s="6"/>
      <c r="B555" s="29" t="s">
        <v>2929</v>
      </c>
      <c r="C555" s="31" t="s">
        <v>2885</v>
      </c>
      <c r="D555" s="31">
        <v>8</v>
      </c>
      <c r="E555" s="32">
        <v>10.3</v>
      </c>
      <c r="F555" s="32">
        <v>10.3</v>
      </c>
      <c r="G555" s="91"/>
      <c r="H555" s="83">
        <f t="shared" si="58"/>
        <v>14.16</v>
      </c>
      <c r="I555" s="83">
        <f t="shared" si="59"/>
        <v>10.892307692307693</v>
      </c>
      <c r="J555" s="91"/>
      <c r="K555" s="108">
        <v>7.08</v>
      </c>
    </row>
    <row r="556" spans="1:11" ht="22.5" customHeight="1" x14ac:dyDescent="0.3">
      <c r="A556" s="6"/>
      <c r="B556" s="10" t="s">
        <v>2930</v>
      </c>
      <c r="C556" s="13" t="s">
        <v>2887</v>
      </c>
      <c r="D556" s="13">
        <v>4</v>
      </c>
      <c r="E556" s="14">
        <v>6.82</v>
      </c>
      <c r="F556" s="14">
        <v>6.82</v>
      </c>
      <c r="G556" s="11"/>
      <c r="H556" s="84">
        <f t="shared" si="58"/>
        <v>17.5</v>
      </c>
      <c r="I556" s="84">
        <f t="shared" si="59"/>
        <v>13.461538461538462</v>
      </c>
      <c r="J556" s="11"/>
      <c r="K556" s="109">
        <v>8.75</v>
      </c>
    </row>
    <row r="557" spans="1:11" ht="22.5" customHeight="1" x14ac:dyDescent="0.3">
      <c r="A557" s="6"/>
      <c r="B557" s="34" t="s">
        <v>2931</v>
      </c>
      <c r="C557" s="248" t="s">
        <v>2889</v>
      </c>
      <c r="D557" s="35">
        <v>4</v>
      </c>
      <c r="E557" s="36">
        <v>11.38</v>
      </c>
      <c r="F557" s="36">
        <v>11.38</v>
      </c>
      <c r="G557" s="99"/>
      <c r="H557" s="88">
        <f t="shared" si="58"/>
        <v>28.66</v>
      </c>
      <c r="I557" s="88">
        <f t="shared" si="59"/>
        <v>22.046153846153846</v>
      </c>
      <c r="J557" s="99"/>
      <c r="K557" s="110">
        <v>14.33</v>
      </c>
    </row>
    <row r="558" spans="1:11" ht="22.5" customHeight="1" x14ac:dyDescent="0.3">
      <c r="A558" s="6"/>
      <c r="B558" s="10" t="s">
        <v>2932</v>
      </c>
      <c r="C558" s="13" t="s">
        <v>2891</v>
      </c>
      <c r="D558" s="13">
        <v>8</v>
      </c>
      <c r="E558" s="14">
        <v>8.4600000000000009</v>
      </c>
      <c r="F558" s="14">
        <v>8.4600000000000009</v>
      </c>
      <c r="G558" s="11"/>
      <c r="H558" s="84">
        <f t="shared" si="58"/>
        <v>10.96</v>
      </c>
      <c r="I558" s="84">
        <f t="shared" si="59"/>
        <v>8.430769230769231</v>
      </c>
      <c r="J558" s="11"/>
      <c r="K558" s="109">
        <v>5.48</v>
      </c>
    </row>
    <row r="559" spans="1:11" ht="22.5" customHeight="1" x14ac:dyDescent="0.3">
      <c r="A559" s="6"/>
      <c r="B559" s="29" t="s">
        <v>2933</v>
      </c>
      <c r="C559" s="31" t="s">
        <v>2893</v>
      </c>
      <c r="D559" s="31">
        <v>10</v>
      </c>
      <c r="E559" s="32">
        <v>12.4</v>
      </c>
      <c r="F559" s="32">
        <v>12.4</v>
      </c>
      <c r="G559" s="91"/>
      <c r="H559" s="83">
        <f t="shared" si="58"/>
        <v>12</v>
      </c>
      <c r="I559" s="83">
        <f t="shared" si="59"/>
        <v>9.2307692307692299</v>
      </c>
      <c r="J559" s="91"/>
      <c r="K559" s="108">
        <v>6</v>
      </c>
    </row>
    <row r="560" spans="1:11" ht="22.5" customHeight="1" x14ac:dyDescent="0.3">
      <c r="A560" s="6"/>
      <c r="B560" s="10" t="s">
        <v>2934</v>
      </c>
      <c r="C560" s="13" t="s">
        <v>2895</v>
      </c>
      <c r="D560" s="13">
        <v>8</v>
      </c>
      <c r="E560" s="14">
        <v>12.46</v>
      </c>
      <c r="F560" s="14">
        <v>12.46</v>
      </c>
      <c r="G560" s="11"/>
      <c r="H560" s="84">
        <f t="shared" si="58"/>
        <v>14.8</v>
      </c>
      <c r="I560" s="84">
        <f t="shared" si="59"/>
        <v>11.384615384615385</v>
      </c>
      <c r="J560" s="11"/>
      <c r="K560" s="109">
        <v>7.4</v>
      </c>
    </row>
    <row r="561" spans="1:11" ht="22.5" customHeight="1" x14ac:dyDescent="0.3">
      <c r="A561" s="6"/>
      <c r="B561" s="29" t="s">
        <v>2935</v>
      </c>
      <c r="C561" s="31" t="s">
        <v>2897</v>
      </c>
      <c r="D561" s="31">
        <v>4</v>
      </c>
      <c r="E561" s="32">
        <v>8.02</v>
      </c>
      <c r="F561" s="32">
        <v>8.02</v>
      </c>
      <c r="G561" s="91"/>
      <c r="H561" s="83">
        <f t="shared" si="58"/>
        <v>21.28</v>
      </c>
      <c r="I561" s="83">
        <f t="shared" si="59"/>
        <v>16.369230769230768</v>
      </c>
      <c r="J561" s="91"/>
      <c r="K561" s="108">
        <v>10.64</v>
      </c>
    </row>
    <row r="562" spans="1:11" ht="22.5" customHeight="1" x14ac:dyDescent="0.3">
      <c r="A562" s="6"/>
      <c r="B562" s="18" t="s">
        <v>2936</v>
      </c>
      <c r="C562" s="24" t="s">
        <v>2899</v>
      </c>
      <c r="D562" s="24">
        <v>4</v>
      </c>
      <c r="E562" s="25">
        <v>14.54</v>
      </c>
      <c r="F562" s="25">
        <v>14.54</v>
      </c>
      <c r="G562" s="101"/>
      <c r="H562" s="85">
        <f t="shared" si="58"/>
        <v>35.119999999999997</v>
      </c>
      <c r="I562" s="85">
        <f t="shared" si="59"/>
        <v>27.015384615384612</v>
      </c>
      <c r="J562" s="101"/>
      <c r="K562" s="829">
        <v>17.559999999999999</v>
      </c>
    </row>
    <row r="563" spans="1:11" ht="22.5" customHeight="1" x14ac:dyDescent="0.3">
      <c r="A563" s="6"/>
      <c r="B563" s="29" t="s">
        <v>2937</v>
      </c>
      <c r="C563" s="567" t="s">
        <v>2901</v>
      </c>
      <c r="D563" s="31">
        <v>8</v>
      </c>
      <c r="E563" s="32">
        <v>9.26</v>
      </c>
      <c r="F563" s="32">
        <v>9.26</v>
      </c>
      <c r="G563" s="91"/>
      <c r="H563" s="83">
        <f t="shared" si="58"/>
        <v>12.76</v>
      </c>
      <c r="I563" s="83">
        <f t="shared" si="59"/>
        <v>9.8153846153846143</v>
      </c>
      <c r="J563" s="91"/>
      <c r="K563" s="108">
        <v>6.38</v>
      </c>
    </row>
    <row r="564" spans="1:11" ht="22.5" customHeight="1" x14ac:dyDescent="0.3">
      <c r="A564" s="6"/>
      <c r="B564" s="10" t="s">
        <v>2938</v>
      </c>
      <c r="C564" s="13" t="s">
        <v>2903</v>
      </c>
      <c r="D564" s="13">
        <v>10</v>
      </c>
      <c r="E564" s="14">
        <v>13.5</v>
      </c>
      <c r="F564" s="14">
        <v>13.5</v>
      </c>
      <c r="G564" s="11"/>
      <c r="H564" s="84">
        <f t="shared" si="58"/>
        <v>15.9</v>
      </c>
      <c r="I564" s="84">
        <f t="shared" si="59"/>
        <v>12.23076923076923</v>
      </c>
      <c r="J564" s="11"/>
      <c r="K564" s="109">
        <v>7.95</v>
      </c>
    </row>
    <row r="565" spans="1:11" ht="22.5" customHeight="1" x14ac:dyDescent="0.3">
      <c r="A565" s="6"/>
      <c r="B565" s="29" t="s">
        <v>2939</v>
      </c>
      <c r="C565" s="31" t="s">
        <v>2905</v>
      </c>
      <c r="D565" s="31">
        <v>8</v>
      </c>
      <c r="E565" s="32">
        <v>13.58</v>
      </c>
      <c r="F565" s="32">
        <v>13.58</v>
      </c>
      <c r="G565" s="91"/>
      <c r="H565" s="83">
        <f t="shared" si="58"/>
        <v>19.78</v>
      </c>
      <c r="I565" s="83">
        <f t="shared" si="59"/>
        <v>15.215384615384616</v>
      </c>
      <c r="J565" s="91"/>
      <c r="K565" s="108">
        <v>9.89</v>
      </c>
    </row>
    <row r="566" spans="1:11" ht="22.5" customHeight="1" x14ac:dyDescent="0.3">
      <c r="A566" s="6"/>
      <c r="B566" s="10" t="s">
        <v>2940</v>
      </c>
      <c r="C566" s="13" t="s">
        <v>2907</v>
      </c>
      <c r="D566" s="13">
        <v>4</v>
      </c>
      <c r="E566" s="14">
        <v>8.6199999999999992</v>
      </c>
      <c r="F566" s="14">
        <v>8.6199999999999992</v>
      </c>
      <c r="G566" s="11"/>
      <c r="H566" s="84">
        <f t="shared" si="58"/>
        <v>24.64</v>
      </c>
      <c r="I566" s="84">
        <f t="shared" si="59"/>
        <v>18.953846153846154</v>
      </c>
      <c r="J566" s="11"/>
      <c r="K566" s="109">
        <v>12.32</v>
      </c>
    </row>
    <row r="567" spans="1:11" ht="22.5" customHeight="1" x14ac:dyDescent="0.3">
      <c r="A567" s="6"/>
      <c r="B567" s="29" t="s">
        <v>2941</v>
      </c>
      <c r="C567" s="38" t="s">
        <v>2909</v>
      </c>
      <c r="D567" s="31">
        <v>4</v>
      </c>
      <c r="E567" s="32">
        <v>12.82</v>
      </c>
      <c r="F567" s="32">
        <v>12.82</v>
      </c>
      <c r="G567" s="91"/>
      <c r="H567" s="83">
        <f t="shared" si="58"/>
        <v>30.84</v>
      </c>
      <c r="I567" s="83">
        <f t="shared" si="59"/>
        <v>23.723076923076921</v>
      </c>
      <c r="J567" s="91"/>
      <c r="K567" s="108">
        <v>15.42</v>
      </c>
    </row>
    <row r="568" spans="1:11" ht="22.5" customHeight="1" x14ac:dyDescent="0.3">
      <c r="A568" s="6"/>
      <c r="B568" s="10" t="s">
        <v>2942</v>
      </c>
      <c r="C568" s="13" t="s">
        <v>2911</v>
      </c>
      <c r="D568" s="13">
        <v>4</v>
      </c>
      <c r="E568" s="14">
        <v>15.62</v>
      </c>
      <c r="F568" s="14">
        <v>15.62</v>
      </c>
      <c r="G568" s="11"/>
      <c r="H568" s="84">
        <f t="shared" si="58"/>
        <v>38.08</v>
      </c>
      <c r="I568" s="84">
        <f t="shared" si="59"/>
        <v>29.292307692307691</v>
      </c>
      <c r="J568" s="11"/>
      <c r="K568" s="109">
        <v>19.04</v>
      </c>
    </row>
    <row r="569" spans="1:11" ht="22.5" customHeight="1" x14ac:dyDescent="0.3">
      <c r="A569" s="6"/>
      <c r="B569" s="34" t="s">
        <v>2943</v>
      </c>
      <c r="C569" s="248" t="s">
        <v>2913</v>
      </c>
      <c r="D569" s="35">
        <v>4</v>
      </c>
      <c r="E569" s="36">
        <v>22.38</v>
      </c>
      <c r="F569" s="36">
        <v>22.38</v>
      </c>
      <c r="G569" s="99"/>
      <c r="H569" s="88">
        <f t="shared" si="58"/>
        <v>51.9</v>
      </c>
      <c r="I569" s="88">
        <f t="shared" si="59"/>
        <v>39.92307692307692</v>
      </c>
      <c r="J569" s="99"/>
      <c r="K569" s="110">
        <v>25.95</v>
      </c>
    </row>
    <row r="570" spans="1:11" ht="22.5" customHeight="1" x14ac:dyDescent="0.3">
      <c r="A570" s="6"/>
      <c r="B570" s="10" t="s">
        <v>2944</v>
      </c>
      <c r="C570" s="13" t="s">
        <v>2915</v>
      </c>
      <c r="D570" s="13">
        <v>8</v>
      </c>
      <c r="E570" s="14">
        <v>12.78</v>
      </c>
      <c r="F570" s="14">
        <v>12.78</v>
      </c>
      <c r="G570" s="11"/>
      <c r="H570" s="84">
        <f t="shared" si="58"/>
        <v>18.28</v>
      </c>
      <c r="I570" s="84">
        <f t="shared" si="59"/>
        <v>14.061538461538461</v>
      </c>
      <c r="J570" s="11"/>
      <c r="K570" s="109">
        <v>9.14</v>
      </c>
    </row>
    <row r="571" spans="1:11" ht="22.5" customHeight="1" x14ac:dyDescent="0.3">
      <c r="A571" s="6"/>
      <c r="B571" s="29" t="s">
        <v>2945</v>
      </c>
      <c r="C571" s="31" t="s">
        <v>2917</v>
      </c>
      <c r="D571" s="31">
        <v>10</v>
      </c>
      <c r="E571" s="32">
        <v>18.7</v>
      </c>
      <c r="F571" s="32">
        <v>18.7</v>
      </c>
      <c r="G571" s="91"/>
      <c r="H571" s="83">
        <f t="shared" si="58"/>
        <v>22.42</v>
      </c>
      <c r="I571" s="83">
        <f t="shared" si="59"/>
        <v>17.246153846153845</v>
      </c>
      <c r="J571" s="91"/>
      <c r="K571" s="108">
        <v>11.21</v>
      </c>
    </row>
    <row r="572" spans="1:11" ht="22.5" customHeight="1" x14ac:dyDescent="0.3">
      <c r="A572" s="6"/>
      <c r="B572" s="10" t="s">
        <v>2946</v>
      </c>
      <c r="C572" s="13" t="s">
        <v>2919</v>
      </c>
      <c r="D572" s="13">
        <v>8</v>
      </c>
      <c r="E572" s="14">
        <v>18.46</v>
      </c>
      <c r="F572" s="14">
        <v>18.46</v>
      </c>
      <c r="G572" s="11"/>
      <c r="H572" s="84">
        <f t="shared" si="58"/>
        <v>27.08</v>
      </c>
      <c r="I572" s="84">
        <f t="shared" si="59"/>
        <v>20.830769230769228</v>
      </c>
      <c r="J572" s="11"/>
      <c r="K572" s="109">
        <v>13.54</v>
      </c>
    </row>
    <row r="573" spans="1:11" ht="22.5" customHeight="1" x14ac:dyDescent="0.3">
      <c r="A573" s="6"/>
      <c r="B573" s="29" t="s">
        <v>2947</v>
      </c>
      <c r="C573" s="31" t="s">
        <v>2921</v>
      </c>
      <c r="D573" s="31">
        <v>4</v>
      </c>
      <c r="E573" s="32">
        <v>11.46</v>
      </c>
      <c r="F573" s="32">
        <v>11.46</v>
      </c>
      <c r="G573" s="91"/>
      <c r="H573" s="83">
        <f t="shared" si="58"/>
        <v>32.58</v>
      </c>
      <c r="I573" s="83">
        <f t="shared" si="59"/>
        <v>25.061538461538458</v>
      </c>
      <c r="J573" s="91"/>
      <c r="K573" s="108">
        <v>16.29</v>
      </c>
    </row>
    <row r="574" spans="1:11" ht="22.5" customHeight="1" x14ac:dyDescent="0.3">
      <c r="A574" s="6"/>
      <c r="B574" s="10" t="s">
        <v>2948</v>
      </c>
      <c r="C574" s="13" t="s">
        <v>2923</v>
      </c>
      <c r="D574" s="13">
        <v>4</v>
      </c>
      <c r="E574" s="14">
        <v>16.82</v>
      </c>
      <c r="F574" s="14">
        <v>16.82</v>
      </c>
      <c r="G574" s="11"/>
      <c r="H574" s="84">
        <f t="shared" si="58"/>
        <v>39.159999999999997</v>
      </c>
      <c r="I574" s="84">
        <f t="shared" si="59"/>
        <v>30.123076923076919</v>
      </c>
      <c r="J574" s="11"/>
      <c r="K574" s="109">
        <v>19.579999999999998</v>
      </c>
    </row>
    <row r="575" spans="1:11" ht="22.5" customHeight="1" x14ac:dyDescent="0.3">
      <c r="A575" s="6"/>
      <c r="B575" s="34" t="s">
        <v>2949</v>
      </c>
      <c r="C575" s="248" t="s">
        <v>2925</v>
      </c>
      <c r="D575" s="35">
        <v>4</v>
      </c>
      <c r="E575" s="36">
        <v>22.06</v>
      </c>
      <c r="F575" s="36">
        <v>22.06</v>
      </c>
      <c r="G575" s="99"/>
      <c r="H575" s="88">
        <f t="shared" si="58"/>
        <v>49.04</v>
      </c>
      <c r="I575" s="88">
        <f t="shared" si="59"/>
        <v>37.723076923076924</v>
      </c>
      <c r="J575" s="99"/>
      <c r="K575" s="110">
        <v>24.52</v>
      </c>
    </row>
    <row r="576" spans="1:11" ht="22.5" customHeight="1" x14ac:dyDescent="0.3">
      <c r="A576" s="40"/>
      <c r="B576" s="15" t="s">
        <v>840</v>
      </c>
      <c r="C576" s="538"/>
      <c r="D576" s="271"/>
      <c r="E576" s="544"/>
      <c r="F576" s="545"/>
      <c r="G576" s="545"/>
      <c r="H576" s="170"/>
      <c r="I576" s="9"/>
      <c r="J576" s="56"/>
      <c r="K576" s="279"/>
    </row>
    <row r="577" spans="1:11" ht="22.5" customHeight="1" x14ac:dyDescent="0.3">
      <c r="B577" s="226" t="s">
        <v>2130</v>
      </c>
      <c r="C577" s="538"/>
      <c r="D577" s="271"/>
      <c r="E577" s="544"/>
      <c r="F577" s="545"/>
      <c r="G577" s="545"/>
      <c r="I577" s="9"/>
      <c r="J577" s="56"/>
      <c r="K577" s="279"/>
    </row>
    <row r="578" spans="1:11" ht="24.95" customHeight="1" x14ac:dyDescent="0.2"/>
    <row r="579" spans="1:11" ht="22.5" customHeight="1" x14ac:dyDescent="0.4">
      <c r="A579" s="828" t="s">
        <v>2021</v>
      </c>
      <c r="B579" s="918" t="s">
        <v>2950</v>
      </c>
      <c r="C579" s="920"/>
      <c r="D579" s="938"/>
      <c r="E579" s="1118"/>
      <c r="F579" s="1118"/>
      <c r="G579" s="1122"/>
      <c r="H579" s="1122"/>
      <c r="I579" s="1130" t="s">
        <v>1186</v>
      </c>
      <c r="J579" s="1122"/>
      <c r="K579" s="1123"/>
    </row>
    <row r="580" spans="1:11" ht="22.5" customHeight="1" x14ac:dyDescent="0.2">
      <c r="B580" s="513" t="s">
        <v>766</v>
      </c>
      <c r="C580" s="514" t="s">
        <v>763</v>
      </c>
      <c r="D580" s="848" t="s">
        <v>1564</v>
      </c>
      <c r="E580" s="515" t="s">
        <v>2590</v>
      </c>
      <c r="F580" s="515" t="s">
        <v>2579</v>
      </c>
      <c r="G580" s="80"/>
      <c r="H580" s="81" t="s">
        <v>778</v>
      </c>
      <c r="I580" s="81" t="s">
        <v>779</v>
      </c>
      <c r="J580" s="81"/>
      <c r="K580" s="114" t="s">
        <v>3970</v>
      </c>
    </row>
    <row r="581" spans="1:11" ht="22.5" customHeight="1" x14ac:dyDescent="0.3">
      <c r="B581" s="208" t="s">
        <v>2951</v>
      </c>
      <c r="C581" s="856" t="s">
        <v>2952</v>
      </c>
      <c r="D581" s="209" t="s">
        <v>799</v>
      </c>
      <c r="E581" s="210">
        <v>1</v>
      </c>
      <c r="F581" s="210">
        <v>2</v>
      </c>
      <c r="G581" s="857"/>
      <c r="H581" s="303">
        <f>K581/0.5</f>
        <v>25.6</v>
      </c>
      <c r="I581" s="303">
        <f>K581/0.65</f>
        <v>19.692307692307693</v>
      </c>
      <c r="J581" s="857"/>
      <c r="K581" s="980">
        <v>12.8</v>
      </c>
    </row>
    <row r="582" spans="1:11" ht="22.5" customHeight="1" x14ac:dyDescent="0.3">
      <c r="B582" s="10" t="s">
        <v>2953</v>
      </c>
      <c r="C582" s="12" t="s">
        <v>2954</v>
      </c>
      <c r="D582" s="13" t="s">
        <v>799</v>
      </c>
      <c r="E582" s="14">
        <v>1</v>
      </c>
      <c r="F582" s="14">
        <v>2</v>
      </c>
      <c r="G582" s="11"/>
      <c r="H582" s="84">
        <f>K582/0.5</f>
        <v>20.04</v>
      </c>
      <c r="I582" s="84">
        <f>K582/0.65</f>
        <v>15.415384615384614</v>
      </c>
      <c r="J582" s="11"/>
      <c r="K582" s="307">
        <v>10.02</v>
      </c>
    </row>
    <row r="583" spans="1:11" ht="22.5" customHeight="1" x14ac:dyDescent="0.3">
      <c r="B583" s="29" t="s">
        <v>2955</v>
      </c>
      <c r="C583" s="30" t="s">
        <v>2956</v>
      </c>
      <c r="D583" s="31" t="s">
        <v>799</v>
      </c>
      <c r="E583" s="32">
        <v>1</v>
      </c>
      <c r="F583" s="32">
        <v>2</v>
      </c>
      <c r="G583" s="91"/>
      <c r="H583" s="83">
        <f>K583/0.5</f>
        <v>24.14</v>
      </c>
      <c r="I583" s="83">
        <f>K583/0.65</f>
        <v>18.569230769230771</v>
      </c>
      <c r="J583" s="91"/>
      <c r="K583" s="251">
        <v>12.07</v>
      </c>
    </row>
    <row r="584" spans="1:11" ht="22.5" customHeight="1" x14ac:dyDescent="0.3">
      <c r="B584" s="10" t="s">
        <v>2957</v>
      </c>
      <c r="C584" s="12" t="s">
        <v>2958</v>
      </c>
      <c r="D584" s="13" t="s">
        <v>799</v>
      </c>
      <c r="E584" s="14">
        <v>2</v>
      </c>
      <c r="F584" s="14">
        <v>2</v>
      </c>
      <c r="G584" s="11"/>
      <c r="H584" s="84">
        <f>K584/0.5</f>
        <v>58.16</v>
      </c>
      <c r="I584" s="84">
        <f>K584/0.65</f>
        <v>44.738461538461536</v>
      </c>
      <c r="J584" s="11"/>
      <c r="K584" s="307">
        <v>29.08</v>
      </c>
    </row>
    <row r="585" spans="1:11" ht="22.5" customHeight="1" x14ac:dyDescent="0.3">
      <c r="B585" s="29" t="s">
        <v>2959</v>
      </c>
      <c r="C585" s="30" t="s">
        <v>2960</v>
      </c>
      <c r="D585" s="31" t="s">
        <v>784</v>
      </c>
      <c r="E585" s="32">
        <v>2</v>
      </c>
      <c r="F585" s="32">
        <v>2</v>
      </c>
      <c r="G585" s="91"/>
      <c r="H585" s="83">
        <f t="shared" ref="H585:H591" si="60">K585/0.5</f>
        <v>43.76</v>
      </c>
      <c r="I585" s="83">
        <f t="shared" ref="I585:I591" si="61">K585/0.65</f>
        <v>33.661538461538456</v>
      </c>
      <c r="J585" s="91"/>
      <c r="K585" s="251">
        <v>21.88</v>
      </c>
    </row>
    <row r="586" spans="1:11" ht="22.5" customHeight="1" x14ac:dyDescent="0.3">
      <c r="B586" s="10" t="s">
        <v>2961</v>
      </c>
      <c r="C586" s="12" t="s">
        <v>2962</v>
      </c>
      <c r="D586" s="13" t="s">
        <v>784</v>
      </c>
      <c r="E586" s="14">
        <v>2.2999999999999998</v>
      </c>
      <c r="F586" s="14">
        <v>2</v>
      </c>
      <c r="G586" s="11"/>
      <c r="H586" s="84">
        <f t="shared" si="60"/>
        <v>55.18</v>
      </c>
      <c r="I586" s="84">
        <f t="shared" si="61"/>
        <v>42.446153846153841</v>
      </c>
      <c r="J586" s="11"/>
      <c r="K586" s="307">
        <v>27.59</v>
      </c>
    </row>
    <row r="587" spans="1:11" ht="22.5" customHeight="1" x14ac:dyDescent="0.3">
      <c r="B587" s="34" t="s">
        <v>2963</v>
      </c>
      <c r="C587" s="86" t="s">
        <v>2964</v>
      </c>
      <c r="D587" s="35" t="s">
        <v>784</v>
      </c>
      <c r="E587" s="36">
        <v>2.6</v>
      </c>
      <c r="F587" s="36">
        <v>2</v>
      </c>
      <c r="G587" s="99"/>
      <c r="H587" s="88">
        <f t="shared" si="60"/>
        <v>44.58</v>
      </c>
      <c r="I587" s="88">
        <f t="shared" si="61"/>
        <v>34.292307692307688</v>
      </c>
      <c r="J587" s="99"/>
      <c r="K587" s="688">
        <v>22.29</v>
      </c>
    </row>
    <row r="588" spans="1:11" ht="22.5" customHeight="1" x14ac:dyDescent="0.3">
      <c r="B588" s="10" t="s">
        <v>2965</v>
      </c>
      <c r="C588" s="12" t="s">
        <v>2966</v>
      </c>
      <c r="D588" s="13" t="s">
        <v>784</v>
      </c>
      <c r="E588" s="14">
        <v>2.9</v>
      </c>
      <c r="F588" s="14">
        <v>2</v>
      </c>
      <c r="G588" s="11"/>
      <c r="H588" s="84">
        <f t="shared" si="60"/>
        <v>65.819999999999993</v>
      </c>
      <c r="I588" s="84">
        <f t="shared" si="61"/>
        <v>50.630769230769225</v>
      </c>
      <c r="J588" s="11"/>
      <c r="K588" s="307">
        <v>32.909999999999997</v>
      </c>
    </row>
    <row r="589" spans="1:11" ht="22.5" customHeight="1" x14ac:dyDescent="0.3">
      <c r="B589" s="29" t="s">
        <v>2967</v>
      </c>
      <c r="C589" s="30" t="s">
        <v>2968</v>
      </c>
      <c r="D589" s="31" t="s">
        <v>784</v>
      </c>
      <c r="E589" s="32">
        <v>3.2</v>
      </c>
      <c r="F589" s="32">
        <v>2</v>
      </c>
      <c r="G589" s="91"/>
      <c r="H589" s="83">
        <f t="shared" si="60"/>
        <v>47.24</v>
      </c>
      <c r="I589" s="83">
        <f t="shared" si="61"/>
        <v>36.338461538461537</v>
      </c>
      <c r="J589" s="91"/>
      <c r="K589" s="251">
        <v>23.62</v>
      </c>
    </row>
    <row r="590" spans="1:11" ht="22.5" customHeight="1" x14ac:dyDescent="0.3">
      <c r="B590" s="10" t="s">
        <v>2969</v>
      </c>
      <c r="C590" s="12" t="s">
        <v>2970</v>
      </c>
      <c r="D590" s="13" t="s">
        <v>799</v>
      </c>
      <c r="E590" s="14">
        <v>3.5</v>
      </c>
      <c r="F590" s="14">
        <v>2</v>
      </c>
      <c r="G590" s="11"/>
      <c r="H590" s="84">
        <f t="shared" si="60"/>
        <v>41.28</v>
      </c>
      <c r="I590" s="84">
        <f t="shared" si="61"/>
        <v>31.753846153846155</v>
      </c>
      <c r="J590" s="11"/>
      <c r="K590" s="307">
        <v>20.64</v>
      </c>
    </row>
    <row r="591" spans="1:11" ht="22.5" customHeight="1" x14ac:dyDescent="0.3">
      <c r="B591" s="34" t="s">
        <v>2971</v>
      </c>
      <c r="C591" s="86" t="s">
        <v>2972</v>
      </c>
      <c r="D591" s="35" t="s">
        <v>799</v>
      </c>
      <c r="E591" s="36">
        <v>3.8</v>
      </c>
      <c r="F591" s="36">
        <v>2</v>
      </c>
      <c r="G591" s="99"/>
      <c r="H591" s="88">
        <f t="shared" si="60"/>
        <v>28.94</v>
      </c>
      <c r="I591" s="88">
        <f t="shared" si="61"/>
        <v>22.261538461538461</v>
      </c>
      <c r="J591" s="99"/>
      <c r="K591" s="688">
        <v>14.47</v>
      </c>
    </row>
    <row r="592" spans="1:11" ht="22.5" customHeight="1" x14ac:dyDescent="0.3">
      <c r="B592" s="15" t="s">
        <v>840</v>
      </c>
    </row>
    <row r="593" spans="1:11" ht="22.5" customHeight="1" x14ac:dyDescent="0.3">
      <c r="B593" s="15" t="s">
        <v>745</v>
      </c>
    </row>
    <row r="594" spans="1:11" ht="22.5" customHeight="1" x14ac:dyDescent="0.3">
      <c r="B594" s="15"/>
    </row>
    <row r="595" spans="1:11" ht="26.25" x14ac:dyDescent="0.4">
      <c r="A595" s="828" t="s">
        <v>2021</v>
      </c>
      <c r="B595" s="918" t="s">
        <v>942</v>
      </c>
      <c r="C595" s="920"/>
      <c r="D595" s="938"/>
      <c r="E595" s="1118"/>
      <c r="F595" s="1118"/>
      <c r="G595" s="1122"/>
      <c r="H595" s="1122"/>
      <c r="I595" s="1130" t="s">
        <v>3931</v>
      </c>
      <c r="J595" s="1122"/>
      <c r="K595" s="1123"/>
    </row>
    <row r="596" spans="1:11" ht="22.5" customHeight="1" x14ac:dyDescent="0.2">
      <c r="B596" s="60" t="s">
        <v>766</v>
      </c>
      <c r="C596" s="58" t="s">
        <v>767</v>
      </c>
      <c r="D596" s="61" t="s">
        <v>1563</v>
      </c>
      <c r="E596" s="62" t="s">
        <v>2592</v>
      </c>
      <c r="F596" s="62" t="s">
        <v>2579</v>
      </c>
      <c r="G596" s="59"/>
      <c r="H596" s="64" t="s">
        <v>760</v>
      </c>
      <c r="I596" s="64" t="s">
        <v>779</v>
      </c>
      <c r="J596" s="64"/>
      <c r="K596" s="102" t="s">
        <v>2028</v>
      </c>
    </row>
    <row r="597" spans="1:11" ht="22.5" customHeight="1" x14ac:dyDescent="0.3">
      <c r="B597" s="208" t="s">
        <v>3691</v>
      </c>
      <c r="C597" s="567" t="s">
        <v>943</v>
      </c>
      <c r="D597" s="209" t="s">
        <v>944</v>
      </c>
      <c r="E597" s="210">
        <v>10</v>
      </c>
      <c r="F597" s="210">
        <v>10</v>
      </c>
      <c r="G597" s="212"/>
      <c r="H597" s="420">
        <f>K597/0.5</f>
        <v>4.42</v>
      </c>
      <c r="I597" s="420">
        <f>K597/0.65</f>
        <v>3.4</v>
      </c>
      <c r="J597" s="212"/>
      <c r="K597" s="970">
        <v>2.21</v>
      </c>
    </row>
    <row r="598" spans="1:11" ht="21" customHeight="1" x14ac:dyDescent="0.3">
      <c r="A598" s="641"/>
      <c r="B598" s="6" t="s">
        <v>3692</v>
      </c>
      <c r="C598" s="70" t="s">
        <v>3929</v>
      </c>
      <c r="D598" s="75" t="s">
        <v>799</v>
      </c>
      <c r="E598" s="28">
        <v>8</v>
      </c>
      <c r="F598" s="28">
        <v>8</v>
      </c>
      <c r="G598" s="620"/>
      <c r="H598" s="66">
        <f>K598/0.5</f>
        <v>6.4</v>
      </c>
      <c r="I598" s="66">
        <f>K598/0.65</f>
        <v>4.9230769230769234</v>
      </c>
      <c r="J598" s="620"/>
      <c r="K598" s="971">
        <v>3.2</v>
      </c>
    </row>
    <row r="599" spans="1:11" ht="20.25" x14ac:dyDescent="0.3">
      <c r="A599" s="641"/>
      <c r="B599" s="618" t="s">
        <v>3693</v>
      </c>
      <c r="C599" s="604" t="s">
        <v>3930</v>
      </c>
      <c r="D599" s="621" t="s">
        <v>799</v>
      </c>
      <c r="E599" s="606">
        <v>10</v>
      </c>
      <c r="F599" s="606">
        <v>10</v>
      </c>
      <c r="G599" s="622"/>
      <c r="H599" s="608">
        <f>K599/0.5</f>
        <v>6.64</v>
      </c>
      <c r="I599" s="608">
        <f>K599/0.65</f>
        <v>5.1076923076923073</v>
      </c>
      <c r="J599" s="622"/>
      <c r="K599" s="972">
        <v>3.32</v>
      </c>
    </row>
    <row r="600" spans="1:11" ht="21" customHeight="1" x14ac:dyDescent="0.3">
      <c r="B600" s="18" t="s">
        <v>3694</v>
      </c>
      <c r="C600" s="24" t="s">
        <v>945</v>
      </c>
      <c r="D600" s="24" t="s">
        <v>799</v>
      </c>
      <c r="E600" s="25">
        <v>7</v>
      </c>
      <c r="F600" s="25">
        <v>7</v>
      </c>
      <c r="G600" s="213"/>
      <c r="H600" s="421">
        <f>K600/0.5</f>
        <v>5.46</v>
      </c>
      <c r="I600" s="421">
        <f>K600/0.65</f>
        <v>4.2</v>
      </c>
      <c r="J600" s="213"/>
      <c r="K600" s="973">
        <v>2.73</v>
      </c>
    </row>
    <row r="601" spans="1:11" ht="22.5" customHeight="1" x14ac:dyDescent="0.3">
      <c r="B601" s="15" t="s">
        <v>840</v>
      </c>
      <c r="C601" s="12"/>
      <c r="D601" s="13"/>
      <c r="E601" s="14"/>
      <c r="F601" s="14"/>
      <c r="G601" s="11"/>
      <c r="H601" s="11"/>
      <c r="I601" s="11"/>
      <c r="J601" s="11"/>
      <c r="K601" s="119"/>
    </row>
    <row r="602" spans="1:11" ht="22.5" customHeight="1" x14ac:dyDescent="0.3">
      <c r="B602" s="15" t="s">
        <v>2130</v>
      </c>
      <c r="C602" s="12"/>
      <c r="D602" s="13"/>
      <c r="E602" s="14"/>
      <c r="F602" s="14"/>
      <c r="G602" s="11"/>
      <c r="H602" s="11"/>
      <c r="I602" s="11"/>
      <c r="J602" s="11"/>
      <c r="K602" s="119"/>
    </row>
    <row r="603" spans="1:11" ht="22.5" customHeight="1" x14ac:dyDescent="0.3">
      <c r="B603" s="15" t="s">
        <v>3695</v>
      </c>
      <c r="C603" s="12"/>
      <c r="D603" s="13"/>
      <c r="E603" s="14"/>
      <c r="F603" s="14"/>
      <c r="G603" s="11"/>
      <c r="H603" s="11"/>
      <c r="I603" s="11"/>
      <c r="J603" s="11"/>
      <c r="K603" s="119"/>
    </row>
    <row r="604" spans="1:11" ht="24.95" customHeight="1" x14ac:dyDescent="0.3">
      <c r="B604" s="15"/>
      <c r="C604" s="12"/>
      <c r="D604" s="13"/>
      <c r="E604" s="14"/>
      <c r="F604" s="14"/>
      <c r="G604" s="11"/>
      <c r="H604" s="11"/>
      <c r="I604" s="11"/>
      <c r="J604" s="11"/>
      <c r="K604" s="119"/>
    </row>
    <row r="605" spans="1:11" ht="22.5" customHeight="1" x14ac:dyDescent="0.4">
      <c r="B605" s="918" t="s">
        <v>2022</v>
      </c>
      <c r="C605" s="927"/>
      <c r="D605" s="1121"/>
      <c r="E605" s="1145"/>
      <c r="F605" s="1145"/>
      <c r="G605" s="1142"/>
      <c r="H605" s="1143"/>
      <c r="I605" s="1130" t="s">
        <v>3931</v>
      </c>
      <c r="J605" s="1143"/>
      <c r="K605" s="1136"/>
    </row>
    <row r="606" spans="1:11" ht="36.950000000000003" customHeight="1" x14ac:dyDescent="0.2">
      <c r="A606" s="555"/>
      <c r="B606" s="60" t="s">
        <v>766</v>
      </c>
      <c r="C606" s="58" t="s">
        <v>763</v>
      </c>
      <c r="D606" s="61" t="s">
        <v>1564</v>
      </c>
      <c r="E606" s="62" t="s">
        <v>2590</v>
      </c>
      <c r="F606" s="62" t="s">
        <v>2579</v>
      </c>
      <c r="G606" s="59"/>
      <c r="H606" s="64" t="s">
        <v>778</v>
      </c>
      <c r="I606" s="64" t="s">
        <v>779</v>
      </c>
      <c r="J606" s="64"/>
      <c r="K606" s="102" t="s">
        <v>3969</v>
      </c>
    </row>
    <row r="607" spans="1:11" ht="22.5" customHeight="1" x14ac:dyDescent="0.3">
      <c r="A607" s="555"/>
      <c r="B607" s="29">
        <v>40120</v>
      </c>
      <c r="C607" s="30" t="s">
        <v>3974</v>
      </c>
      <c r="D607" s="31">
        <v>24</v>
      </c>
      <c r="E607" s="32">
        <v>1</v>
      </c>
      <c r="F607" s="32">
        <v>1</v>
      </c>
      <c r="G607" s="44"/>
      <c r="H607" s="204">
        <f>K607/0.5</f>
        <v>12.86</v>
      </c>
      <c r="I607" s="204">
        <f>K607/0.65</f>
        <v>9.8923076923076909</v>
      </c>
      <c r="J607" s="33"/>
      <c r="K607" s="108">
        <v>6.43</v>
      </c>
    </row>
    <row r="608" spans="1:11" ht="19.5" customHeight="1" x14ac:dyDescent="0.3">
      <c r="A608" s="555"/>
      <c r="B608" s="10">
        <v>40130</v>
      </c>
      <c r="C608" s="12" t="s">
        <v>3975</v>
      </c>
      <c r="D608" s="13">
        <v>24</v>
      </c>
      <c r="E608" s="14">
        <v>2</v>
      </c>
      <c r="F608" s="14">
        <v>2</v>
      </c>
      <c r="G608" s="45"/>
      <c r="H608" s="89">
        <f>K608/0.5</f>
        <v>17.5</v>
      </c>
      <c r="I608" s="89">
        <f>K608/0.65</f>
        <v>13.461538461538462</v>
      </c>
      <c r="J608" s="9"/>
      <c r="K608" s="109">
        <v>8.75</v>
      </c>
    </row>
    <row r="609" spans="1:11" ht="22.5" customHeight="1" x14ac:dyDescent="0.3">
      <c r="A609" s="641"/>
      <c r="B609" s="603" t="s">
        <v>1920</v>
      </c>
      <c r="C609" s="619" t="s">
        <v>3976</v>
      </c>
      <c r="D609" s="621" t="s">
        <v>799</v>
      </c>
      <c r="E609" s="606">
        <v>1</v>
      </c>
      <c r="F609" s="606">
        <v>1</v>
      </c>
      <c r="G609" s="613"/>
      <c r="H609" s="611">
        <f>K609/0.5</f>
        <v>7.24</v>
      </c>
      <c r="I609" s="611">
        <f>K609/0.65</f>
        <v>5.569230769230769</v>
      </c>
      <c r="J609" s="587"/>
      <c r="K609" s="777">
        <v>3.62</v>
      </c>
    </row>
    <row r="610" spans="1:11" ht="20.25" x14ac:dyDescent="0.3">
      <c r="A610" s="641"/>
      <c r="B610" s="131" t="s">
        <v>1921</v>
      </c>
      <c r="C610" s="20" t="s">
        <v>3977</v>
      </c>
      <c r="D610" s="76" t="s">
        <v>799</v>
      </c>
      <c r="E610" s="22">
        <v>1</v>
      </c>
      <c r="F610" s="22">
        <v>1</v>
      </c>
      <c r="G610" s="623"/>
      <c r="H610" s="480">
        <f>K610/0.5</f>
        <v>7.76</v>
      </c>
      <c r="I610" s="480">
        <f>K610/0.65</f>
        <v>5.9692307692307685</v>
      </c>
      <c r="J610" s="19"/>
      <c r="K610" s="778">
        <v>3.88</v>
      </c>
    </row>
    <row r="611" spans="1:11" ht="22.5" customHeight="1" x14ac:dyDescent="0.3">
      <c r="B611" s="15" t="s">
        <v>777</v>
      </c>
      <c r="C611" s="196"/>
      <c r="D611" s="197"/>
      <c r="E611" s="198"/>
      <c r="F611" s="198"/>
      <c r="G611" s="80"/>
      <c r="H611" s="81"/>
      <c r="I611" s="81"/>
      <c r="J611" s="81"/>
      <c r="K611" s="114"/>
    </row>
    <row r="612" spans="1:11" ht="22.5" customHeight="1" x14ac:dyDescent="0.3">
      <c r="B612" s="15" t="s">
        <v>745</v>
      </c>
      <c r="C612" s="196"/>
      <c r="D612" s="197"/>
      <c r="E612" s="198"/>
      <c r="F612" s="198"/>
      <c r="G612" s="80"/>
      <c r="H612" s="81"/>
      <c r="I612" s="81"/>
      <c r="J612" s="81"/>
      <c r="K612" s="114"/>
    </row>
    <row r="613" spans="1:11" ht="24.95" customHeight="1" x14ac:dyDescent="0.3">
      <c r="B613" s="15"/>
      <c r="C613" s="196"/>
      <c r="D613" s="197"/>
      <c r="E613" s="198"/>
      <c r="F613" s="198"/>
      <c r="G613" s="80"/>
      <c r="H613" s="81"/>
      <c r="I613" s="81"/>
      <c r="J613" s="81"/>
      <c r="K613" s="114"/>
    </row>
    <row r="614" spans="1:11" ht="22.5" customHeight="1" x14ac:dyDescent="0.4">
      <c r="B614" s="924" t="s">
        <v>1035</v>
      </c>
      <c r="C614" s="920"/>
      <c r="D614" s="938"/>
      <c r="E614" s="1118"/>
      <c r="F614" s="1118"/>
      <c r="G614" s="1122"/>
      <c r="H614" s="1122"/>
      <c r="I614" s="1130" t="s">
        <v>195</v>
      </c>
      <c r="J614" s="1122"/>
      <c r="K614" s="1123"/>
    </row>
    <row r="615" spans="1:11" ht="22.5" customHeight="1" x14ac:dyDescent="0.2">
      <c r="B615" s="60" t="s">
        <v>766</v>
      </c>
      <c r="C615" s="58" t="s">
        <v>767</v>
      </c>
      <c r="D615" s="61" t="s">
        <v>1563</v>
      </c>
      <c r="E615" s="62" t="s">
        <v>2592</v>
      </c>
      <c r="F615" s="62" t="s">
        <v>2579</v>
      </c>
      <c r="G615" s="59"/>
      <c r="H615" s="64" t="s">
        <v>760</v>
      </c>
      <c r="I615" s="64" t="s">
        <v>779</v>
      </c>
      <c r="J615" s="64"/>
      <c r="K615" s="102" t="s">
        <v>2028</v>
      </c>
    </row>
    <row r="616" spans="1:11" ht="22.5" customHeight="1" x14ac:dyDescent="0.3">
      <c r="B616" s="233">
        <v>31142</v>
      </c>
      <c r="C616" s="295" t="s">
        <v>157</v>
      </c>
      <c r="D616" s="31">
        <v>6</v>
      </c>
      <c r="E616" s="129">
        <v>5</v>
      </c>
      <c r="F616" s="129" t="s">
        <v>789</v>
      </c>
      <c r="G616" s="91"/>
      <c r="H616" s="83">
        <f t="shared" ref="H616:H624" si="62">K616/0.5</f>
        <v>6.64</v>
      </c>
      <c r="I616" s="83">
        <f t="shared" ref="I616:I624" si="63">K616/0.65</f>
        <v>5.1076923076923073</v>
      </c>
      <c r="J616" s="91"/>
      <c r="K616" s="111">
        <v>3.32</v>
      </c>
    </row>
    <row r="617" spans="1:11" ht="22.5" customHeight="1" x14ac:dyDescent="0.3">
      <c r="B617" s="235">
        <v>31162</v>
      </c>
      <c r="C617" s="355" t="s">
        <v>158</v>
      </c>
      <c r="D617" s="13">
        <v>6</v>
      </c>
      <c r="E617" s="227">
        <v>6</v>
      </c>
      <c r="F617" s="227" t="s">
        <v>797</v>
      </c>
      <c r="G617" s="11"/>
      <c r="H617" s="84">
        <f t="shared" si="62"/>
        <v>7.3</v>
      </c>
      <c r="I617" s="84">
        <f t="shared" si="63"/>
        <v>5.615384615384615</v>
      </c>
      <c r="J617" s="11"/>
      <c r="K617" s="112">
        <v>3.65</v>
      </c>
    </row>
    <row r="618" spans="1:11" ht="22.5" customHeight="1" x14ac:dyDescent="0.3">
      <c r="B618" s="233">
        <v>31182</v>
      </c>
      <c r="C618" s="295" t="s">
        <v>159</v>
      </c>
      <c r="D618" s="31">
        <v>4</v>
      </c>
      <c r="E618" s="129">
        <v>6</v>
      </c>
      <c r="F618" s="129" t="s">
        <v>797</v>
      </c>
      <c r="G618" s="91"/>
      <c r="H618" s="83">
        <f t="shared" si="62"/>
        <v>8.98</v>
      </c>
      <c r="I618" s="83">
        <f t="shared" si="63"/>
        <v>6.907692307692308</v>
      </c>
      <c r="J618" s="91"/>
      <c r="K618" s="111">
        <v>4.49</v>
      </c>
    </row>
    <row r="619" spans="1:11" ht="22.5" customHeight="1" x14ac:dyDescent="0.3">
      <c r="A619" s="641"/>
      <c r="B619" s="239" t="s">
        <v>1937</v>
      </c>
      <c r="C619" s="297" t="s">
        <v>1940</v>
      </c>
      <c r="D619" s="27" t="s">
        <v>784</v>
      </c>
      <c r="E619" s="227" t="s">
        <v>789</v>
      </c>
      <c r="F619" s="227" t="s">
        <v>789</v>
      </c>
      <c r="G619" s="73"/>
      <c r="H619" s="283">
        <f t="shared" si="62"/>
        <v>8.84</v>
      </c>
      <c r="I619" s="283">
        <f t="shared" si="63"/>
        <v>6.8</v>
      </c>
      <c r="J619" s="73"/>
      <c r="K619" s="282">
        <v>4.42</v>
      </c>
    </row>
    <row r="620" spans="1:11" ht="22.5" customHeight="1" x14ac:dyDescent="0.3">
      <c r="A620" s="641"/>
      <c r="B620" s="614" t="s">
        <v>1938</v>
      </c>
      <c r="C620" s="615" t="s">
        <v>1941</v>
      </c>
      <c r="D620" s="605" t="s">
        <v>784</v>
      </c>
      <c r="E620" s="610" t="s">
        <v>801</v>
      </c>
      <c r="F620" s="610" t="s">
        <v>801</v>
      </c>
      <c r="G620" s="602"/>
      <c r="H620" s="616">
        <f t="shared" si="62"/>
        <v>13.16</v>
      </c>
      <c r="I620" s="616">
        <f t="shared" si="63"/>
        <v>10.123076923076923</v>
      </c>
      <c r="J620" s="602"/>
      <c r="K620" s="617">
        <v>6.58</v>
      </c>
    </row>
    <row r="621" spans="1:11" ht="22.5" customHeight="1" x14ac:dyDescent="0.3">
      <c r="A621" s="641"/>
      <c r="B621" s="239" t="s">
        <v>1939</v>
      </c>
      <c r="C621" s="297" t="s">
        <v>1942</v>
      </c>
      <c r="D621" s="27" t="s">
        <v>1453</v>
      </c>
      <c r="E621" s="227" t="s">
        <v>789</v>
      </c>
      <c r="F621" s="227" t="s">
        <v>789</v>
      </c>
      <c r="G621" s="73"/>
      <c r="H621" s="283">
        <f t="shared" si="62"/>
        <v>10.9</v>
      </c>
      <c r="I621" s="283">
        <f t="shared" si="63"/>
        <v>8.384615384615385</v>
      </c>
      <c r="J621" s="73"/>
      <c r="K621" s="282">
        <v>5.45</v>
      </c>
    </row>
    <row r="622" spans="1:11" ht="22.5" customHeight="1" x14ac:dyDescent="0.3">
      <c r="A622" s="641"/>
      <c r="B622" s="614" t="s">
        <v>1943</v>
      </c>
      <c r="C622" s="615" t="s">
        <v>1944</v>
      </c>
      <c r="D622" s="605" t="s">
        <v>1453</v>
      </c>
      <c r="E622" s="610" t="s">
        <v>797</v>
      </c>
      <c r="F622" s="610" t="s">
        <v>797</v>
      </c>
      <c r="G622" s="602"/>
      <c r="H622" s="616">
        <f t="shared" si="62"/>
        <v>15.06</v>
      </c>
      <c r="I622" s="616">
        <f t="shared" si="63"/>
        <v>11.584615384615384</v>
      </c>
      <c r="J622" s="602"/>
      <c r="K622" s="617">
        <v>7.53</v>
      </c>
    </row>
    <row r="623" spans="1:11" ht="20.25" x14ac:dyDescent="0.3">
      <c r="B623" s="235">
        <v>31168</v>
      </c>
      <c r="C623" s="355" t="s">
        <v>160</v>
      </c>
      <c r="D623" s="13">
        <v>6</v>
      </c>
      <c r="E623" s="227">
        <v>10</v>
      </c>
      <c r="F623" s="227" t="s">
        <v>795</v>
      </c>
      <c r="G623" s="11"/>
      <c r="H623" s="84">
        <f t="shared" si="62"/>
        <v>10.7</v>
      </c>
      <c r="I623" s="84">
        <f t="shared" si="63"/>
        <v>8.2307692307692299</v>
      </c>
      <c r="J623" s="11"/>
      <c r="K623" s="112">
        <v>5.35</v>
      </c>
    </row>
    <row r="624" spans="1:11" ht="22.5" customHeight="1" x14ac:dyDescent="0.3">
      <c r="B624" s="237">
        <v>31188</v>
      </c>
      <c r="C624" s="238" t="s">
        <v>161</v>
      </c>
      <c r="D624" s="35">
        <v>4</v>
      </c>
      <c r="E624" s="238">
        <v>9</v>
      </c>
      <c r="F624" s="238" t="s">
        <v>795</v>
      </c>
      <c r="G624" s="99"/>
      <c r="H624" s="88">
        <f t="shared" si="62"/>
        <v>11.82</v>
      </c>
      <c r="I624" s="88">
        <f t="shared" si="63"/>
        <v>9.092307692307692</v>
      </c>
      <c r="J624" s="99"/>
      <c r="K624" s="113">
        <v>5.91</v>
      </c>
    </row>
    <row r="625" spans="1:11" ht="22.5" customHeight="1" x14ac:dyDescent="0.3">
      <c r="B625" s="15" t="s">
        <v>840</v>
      </c>
      <c r="C625" s="12"/>
      <c r="D625" s="13"/>
      <c r="E625" s="14"/>
      <c r="F625" s="14"/>
      <c r="G625" s="11"/>
      <c r="H625" s="11"/>
      <c r="I625" s="11"/>
      <c r="J625" s="11"/>
      <c r="K625" s="119"/>
    </row>
    <row r="626" spans="1:11" ht="22.5" customHeight="1" x14ac:dyDescent="0.3">
      <c r="B626" s="15" t="s">
        <v>775</v>
      </c>
      <c r="C626" s="12"/>
      <c r="D626" s="13"/>
      <c r="E626" s="14"/>
      <c r="F626" s="14"/>
      <c r="G626" s="11"/>
      <c r="H626" s="11"/>
      <c r="I626" s="11"/>
      <c r="J626" s="11"/>
      <c r="K626" s="119"/>
    </row>
    <row r="627" spans="1:11" ht="22.5" customHeight="1" x14ac:dyDescent="0.3">
      <c r="B627" s="15" t="s">
        <v>1037</v>
      </c>
      <c r="C627" s="12"/>
      <c r="D627" s="13"/>
      <c r="E627" s="14"/>
      <c r="F627" s="14"/>
      <c r="G627" s="11"/>
      <c r="H627" s="11"/>
      <c r="I627" s="11"/>
      <c r="J627" s="11"/>
      <c r="K627" s="119"/>
    </row>
    <row r="628" spans="1:11" ht="22.5" customHeight="1" x14ac:dyDescent="0.3">
      <c r="B628" s="15"/>
      <c r="C628" s="12"/>
      <c r="D628" s="13"/>
      <c r="E628" s="14"/>
      <c r="F628" s="14"/>
      <c r="G628" s="11"/>
      <c r="H628" s="11"/>
      <c r="I628" s="11"/>
      <c r="J628" s="11"/>
      <c r="K628" s="119"/>
    </row>
    <row r="629" spans="1:11" ht="22.5" customHeight="1" x14ac:dyDescent="0.4">
      <c r="B629" s="924" t="s">
        <v>1038</v>
      </c>
      <c r="C629" s="920"/>
      <c r="D629" s="938"/>
      <c r="E629" s="1118"/>
      <c r="F629" s="1118"/>
      <c r="G629" s="1122"/>
      <c r="H629" s="1122"/>
      <c r="I629" s="1130" t="s">
        <v>195</v>
      </c>
      <c r="J629" s="1122"/>
      <c r="K629" s="1123"/>
    </row>
    <row r="630" spans="1:11" ht="22.5" customHeight="1" x14ac:dyDescent="0.2">
      <c r="B630" s="60" t="s">
        <v>766</v>
      </c>
      <c r="C630" s="58" t="s">
        <v>767</v>
      </c>
      <c r="D630" s="61" t="s">
        <v>1563</v>
      </c>
      <c r="E630" s="62" t="s">
        <v>2592</v>
      </c>
      <c r="F630" s="62" t="s">
        <v>2579</v>
      </c>
      <c r="G630" s="59"/>
      <c r="H630" s="64" t="s">
        <v>760</v>
      </c>
      <c r="I630" s="64" t="s">
        <v>779</v>
      </c>
      <c r="J630" s="64"/>
      <c r="K630" s="102" t="s">
        <v>2028</v>
      </c>
    </row>
    <row r="631" spans="1:11" ht="22.5" customHeight="1" x14ac:dyDescent="0.3">
      <c r="B631" s="233" t="s">
        <v>1039</v>
      </c>
      <c r="C631" s="295" t="s">
        <v>157</v>
      </c>
      <c r="D631" s="31">
        <v>6</v>
      </c>
      <c r="E631" s="129">
        <v>5</v>
      </c>
      <c r="F631" s="129" t="s">
        <v>789</v>
      </c>
      <c r="G631" s="91"/>
      <c r="H631" s="83">
        <f t="shared" ref="H631:H639" si="64">K631/0.5</f>
        <v>8.7799999999999994</v>
      </c>
      <c r="I631" s="83">
        <f t="shared" ref="I631:I639" si="65">K631/0.65</f>
        <v>6.7538461538461529</v>
      </c>
      <c r="J631" s="91"/>
      <c r="K631" s="111">
        <v>4.3899999999999997</v>
      </c>
    </row>
    <row r="632" spans="1:11" ht="22.5" customHeight="1" x14ac:dyDescent="0.3">
      <c r="B632" s="235" t="s">
        <v>1040</v>
      </c>
      <c r="C632" s="355" t="s">
        <v>158</v>
      </c>
      <c r="D632" s="13">
        <v>6</v>
      </c>
      <c r="E632" s="227">
        <v>6</v>
      </c>
      <c r="F632" s="227" t="s">
        <v>797</v>
      </c>
      <c r="G632" s="11"/>
      <c r="H632" s="84">
        <f t="shared" si="64"/>
        <v>9.9</v>
      </c>
      <c r="I632" s="84">
        <f t="shared" si="65"/>
        <v>7.615384615384615</v>
      </c>
      <c r="J632" s="11"/>
      <c r="K632" s="112">
        <v>4.95</v>
      </c>
    </row>
    <row r="633" spans="1:11" ht="22.5" customHeight="1" x14ac:dyDescent="0.3">
      <c r="A633" s="641"/>
      <c r="B633" s="614" t="s">
        <v>1947</v>
      </c>
      <c r="C633" s="615" t="s">
        <v>1940</v>
      </c>
      <c r="D633" s="605" t="s">
        <v>784</v>
      </c>
      <c r="E633" s="610" t="s">
        <v>789</v>
      </c>
      <c r="F633" s="610" t="s">
        <v>789</v>
      </c>
      <c r="G633" s="602"/>
      <c r="H633" s="616">
        <f t="shared" si="64"/>
        <v>11.64</v>
      </c>
      <c r="I633" s="616">
        <f t="shared" si="65"/>
        <v>8.953846153846154</v>
      </c>
      <c r="J633" s="602"/>
      <c r="K633" s="617">
        <v>5.82</v>
      </c>
    </row>
    <row r="634" spans="1:11" ht="22.5" customHeight="1" x14ac:dyDescent="0.3">
      <c r="A634" s="641"/>
      <c r="B634" s="239" t="s">
        <v>1948</v>
      </c>
      <c r="C634" s="297" t="s">
        <v>1941</v>
      </c>
      <c r="D634" s="27" t="s">
        <v>784</v>
      </c>
      <c r="E634" s="227" t="s">
        <v>801</v>
      </c>
      <c r="F634" s="227" t="s">
        <v>801</v>
      </c>
      <c r="G634" s="73"/>
      <c r="H634" s="283">
        <f t="shared" si="64"/>
        <v>18.68</v>
      </c>
      <c r="I634" s="283">
        <f t="shared" si="65"/>
        <v>14.369230769230768</v>
      </c>
      <c r="J634" s="73"/>
      <c r="K634" s="282">
        <v>9.34</v>
      </c>
    </row>
    <row r="635" spans="1:11" ht="22.5" customHeight="1" x14ac:dyDescent="0.3">
      <c r="A635" s="641"/>
      <c r="B635" s="614" t="s">
        <v>1949</v>
      </c>
      <c r="C635" s="615" t="s">
        <v>1942</v>
      </c>
      <c r="D635" s="605" t="s">
        <v>1453</v>
      </c>
      <c r="E635" s="610" t="s">
        <v>789</v>
      </c>
      <c r="F635" s="610" t="s">
        <v>789</v>
      </c>
      <c r="G635" s="602"/>
      <c r="H635" s="616">
        <f t="shared" si="64"/>
        <v>14.76</v>
      </c>
      <c r="I635" s="616">
        <f t="shared" si="65"/>
        <v>11.353846153846153</v>
      </c>
      <c r="J635" s="602"/>
      <c r="K635" s="617">
        <v>7.38</v>
      </c>
    </row>
    <row r="636" spans="1:11" ht="22.5" customHeight="1" x14ac:dyDescent="0.3">
      <c r="A636" s="641"/>
      <c r="B636" s="239" t="s">
        <v>1950</v>
      </c>
      <c r="C636" s="297" t="s">
        <v>1944</v>
      </c>
      <c r="D636" s="27" t="s">
        <v>1453</v>
      </c>
      <c r="E636" s="227" t="s">
        <v>797</v>
      </c>
      <c r="F636" s="227" t="s">
        <v>797</v>
      </c>
      <c r="G636" s="73"/>
      <c r="H636" s="283">
        <f t="shared" si="64"/>
        <v>21.02</v>
      </c>
      <c r="I636" s="283">
        <f t="shared" si="65"/>
        <v>16.169230769230769</v>
      </c>
      <c r="J636" s="73"/>
      <c r="K636" s="282">
        <v>10.51</v>
      </c>
    </row>
    <row r="637" spans="1:11" ht="20.25" x14ac:dyDescent="0.3">
      <c r="B637" s="233" t="s">
        <v>1041</v>
      </c>
      <c r="C637" s="295" t="s">
        <v>159</v>
      </c>
      <c r="D637" s="31">
        <v>4</v>
      </c>
      <c r="E637" s="129">
        <v>6</v>
      </c>
      <c r="F637" s="129" t="s">
        <v>797</v>
      </c>
      <c r="G637" s="91"/>
      <c r="H637" s="83">
        <f t="shared" si="64"/>
        <v>12.34</v>
      </c>
      <c r="I637" s="83">
        <f t="shared" si="65"/>
        <v>9.4923076923076923</v>
      </c>
      <c r="J637" s="91"/>
      <c r="K637" s="111">
        <v>6.17</v>
      </c>
    </row>
    <row r="638" spans="1:11" ht="22.5" customHeight="1" x14ac:dyDescent="0.3">
      <c r="B638" s="235" t="s">
        <v>64</v>
      </c>
      <c r="C638" s="355" t="s">
        <v>160</v>
      </c>
      <c r="D638" s="13">
        <v>6</v>
      </c>
      <c r="E638" s="227">
        <v>10</v>
      </c>
      <c r="F638" s="227" t="s">
        <v>795</v>
      </c>
      <c r="G638" s="11"/>
      <c r="H638" s="84">
        <f t="shared" si="64"/>
        <v>15.1</v>
      </c>
      <c r="I638" s="84">
        <f t="shared" si="65"/>
        <v>11.615384615384615</v>
      </c>
      <c r="J638" s="11"/>
      <c r="K638" s="112">
        <v>7.55</v>
      </c>
    </row>
    <row r="639" spans="1:11" ht="22.5" customHeight="1" x14ac:dyDescent="0.3">
      <c r="B639" s="237" t="s">
        <v>65</v>
      </c>
      <c r="C639" s="238" t="s">
        <v>161</v>
      </c>
      <c r="D639" s="35">
        <v>4</v>
      </c>
      <c r="E639" s="238">
        <v>9</v>
      </c>
      <c r="F639" s="238" t="s">
        <v>795</v>
      </c>
      <c r="G639" s="99"/>
      <c r="H639" s="88">
        <f t="shared" si="64"/>
        <v>18.18</v>
      </c>
      <c r="I639" s="88">
        <f t="shared" si="65"/>
        <v>13.984615384615385</v>
      </c>
      <c r="J639" s="99"/>
      <c r="K639" s="113">
        <v>9.09</v>
      </c>
    </row>
    <row r="640" spans="1:11" ht="22.5" customHeight="1" x14ac:dyDescent="0.3">
      <c r="B640" s="15" t="s">
        <v>840</v>
      </c>
      <c r="C640" s="12"/>
      <c r="D640" s="13"/>
      <c r="E640" s="14"/>
      <c r="F640" s="14"/>
      <c r="G640" s="11"/>
      <c r="H640" s="11"/>
      <c r="I640" s="11"/>
      <c r="J640" s="11"/>
      <c r="K640" s="119"/>
    </row>
    <row r="641" spans="1:11" ht="22.5" customHeight="1" x14ac:dyDescent="0.3">
      <c r="B641" s="15" t="s">
        <v>775</v>
      </c>
      <c r="C641" s="12"/>
      <c r="D641" s="13"/>
      <c r="E641" s="14"/>
      <c r="F641" s="14"/>
      <c r="G641" s="11"/>
      <c r="H641" s="11"/>
      <c r="I641" s="11"/>
      <c r="J641" s="11"/>
      <c r="K641" s="119"/>
    </row>
    <row r="642" spans="1:11" ht="24" customHeight="1" x14ac:dyDescent="0.3">
      <c r="B642" s="15"/>
      <c r="C642" s="12"/>
      <c r="D642" s="13"/>
      <c r="E642" s="14"/>
      <c r="F642" s="14"/>
      <c r="G642" s="11"/>
      <c r="H642" s="11"/>
      <c r="I642" s="11"/>
      <c r="J642" s="11"/>
      <c r="K642" s="119"/>
    </row>
    <row r="643" spans="1:11" ht="22.5" customHeight="1" x14ac:dyDescent="0.4">
      <c r="B643" s="918" t="s">
        <v>66</v>
      </c>
      <c r="C643" s="920"/>
      <c r="D643" s="938"/>
      <c r="E643" s="1118"/>
      <c r="F643" s="1118"/>
      <c r="G643" s="1122"/>
      <c r="H643" s="1122"/>
      <c r="I643" s="1130" t="s">
        <v>195</v>
      </c>
      <c r="J643" s="1122"/>
      <c r="K643" s="1123"/>
    </row>
    <row r="644" spans="1:11" ht="33" customHeight="1" x14ac:dyDescent="0.2">
      <c r="B644" s="60" t="s">
        <v>766</v>
      </c>
      <c r="C644" s="58" t="s">
        <v>763</v>
      </c>
      <c r="D644" s="61" t="s">
        <v>1564</v>
      </c>
      <c r="E644" s="62" t="s">
        <v>2592</v>
      </c>
      <c r="F644" s="62" t="s">
        <v>2579</v>
      </c>
      <c r="G644" s="59"/>
      <c r="H644" s="64" t="s">
        <v>778</v>
      </c>
      <c r="I644" s="64" t="s">
        <v>779</v>
      </c>
      <c r="J644" s="64"/>
      <c r="K644" s="102" t="s">
        <v>3971</v>
      </c>
    </row>
    <row r="645" spans="1:11" ht="22.5" customHeight="1" x14ac:dyDescent="0.3">
      <c r="B645" s="29">
        <v>41440</v>
      </c>
      <c r="C645" s="30" t="s">
        <v>67</v>
      </c>
      <c r="D645" s="31">
        <v>6</v>
      </c>
      <c r="E645" s="32">
        <v>1</v>
      </c>
      <c r="F645" s="32">
        <v>3</v>
      </c>
      <c r="G645" s="91"/>
      <c r="H645" s="83">
        <f>K645/0.5</f>
        <v>6.34</v>
      </c>
      <c r="I645" s="83">
        <f>K645/0.65</f>
        <v>4.8769230769230765</v>
      </c>
      <c r="J645" s="91"/>
      <c r="K645" s="111">
        <v>3.17</v>
      </c>
    </row>
    <row r="646" spans="1:11" ht="22.5" customHeight="1" x14ac:dyDescent="0.3">
      <c r="B646" s="10">
        <v>41460</v>
      </c>
      <c r="C646" s="12" t="s">
        <v>68</v>
      </c>
      <c r="D646" s="13">
        <v>6</v>
      </c>
      <c r="E646" s="28">
        <v>1</v>
      </c>
      <c r="F646" s="28">
        <v>3</v>
      </c>
      <c r="G646" s="11"/>
      <c r="H646" s="84">
        <f>K646/0.5</f>
        <v>7.14</v>
      </c>
      <c r="I646" s="84">
        <f>K646/0.65</f>
        <v>5.4923076923076914</v>
      </c>
      <c r="J646" s="11"/>
      <c r="K646" s="112">
        <v>3.57</v>
      </c>
    </row>
    <row r="647" spans="1:11" ht="22.5" customHeight="1" x14ac:dyDescent="0.3">
      <c r="A647" s="641"/>
      <c r="B647" s="618" t="s">
        <v>1945</v>
      </c>
      <c r="C647" s="619" t="s">
        <v>1946</v>
      </c>
      <c r="D647" s="605" t="s">
        <v>789</v>
      </c>
      <c r="E647" s="606">
        <v>2</v>
      </c>
      <c r="F647" s="606">
        <v>2</v>
      </c>
      <c r="G647" s="602"/>
      <c r="H647" s="616">
        <f>K647/0.5</f>
        <v>13.58</v>
      </c>
      <c r="I647" s="616">
        <f>K647/0.65</f>
        <v>10.446153846153846</v>
      </c>
      <c r="J647" s="602"/>
      <c r="K647" s="617">
        <v>6.79</v>
      </c>
    </row>
    <row r="648" spans="1:11" ht="22.5" customHeight="1" x14ac:dyDescent="0.3">
      <c r="B648" s="17">
        <v>41480</v>
      </c>
      <c r="C648" s="20" t="s">
        <v>69</v>
      </c>
      <c r="D648" s="21">
        <v>6</v>
      </c>
      <c r="E648" s="22">
        <v>1</v>
      </c>
      <c r="F648" s="22">
        <v>5</v>
      </c>
      <c r="G648" s="133"/>
      <c r="H648" s="85">
        <f>K648/0.5</f>
        <v>11.3</v>
      </c>
      <c r="I648" s="85">
        <f>K648/0.65</f>
        <v>8.6923076923076934</v>
      </c>
      <c r="J648" s="133"/>
      <c r="K648" s="134">
        <v>5.65</v>
      </c>
    </row>
    <row r="649" spans="1:11" ht="22.5" customHeight="1" x14ac:dyDescent="0.3">
      <c r="B649" s="15" t="s">
        <v>840</v>
      </c>
      <c r="C649" s="12"/>
      <c r="D649" s="13"/>
      <c r="E649" s="14"/>
      <c r="F649" s="14"/>
      <c r="G649" s="11"/>
      <c r="H649" s="11"/>
      <c r="I649" s="11"/>
      <c r="J649" s="11"/>
      <c r="K649" s="119"/>
    </row>
    <row r="650" spans="1:11" ht="20.25" x14ac:dyDescent="0.3">
      <c r="B650" s="15" t="s">
        <v>745</v>
      </c>
      <c r="C650" s="12"/>
      <c r="D650" s="13"/>
      <c r="E650" s="14"/>
      <c r="F650" s="14"/>
      <c r="G650" s="11"/>
      <c r="H650" s="11"/>
      <c r="I650" s="11"/>
      <c r="J650" s="11"/>
      <c r="K650" s="119"/>
    </row>
    <row r="651" spans="1:11" ht="26.1" customHeight="1" x14ac:dyDescent="0.3">
      <c r="B651" s="15"/>
      <c r="C651" s="12"/>
      <c r="D651" s="13"/>
      <c r="E651" s="14"/>
      <c r="F651" s="14"/>
      <c r="G651" s="11"/>
      <c r="H651" s="11"/>
      <c r="I651" s="11"/>
      <c r="J651" s="11"/>
      <c r="K651" s="119"/>
    </row>
    <row r="652" spans="1:11" ht="22.5" customHeight="1" x14ac:dyDescent="0.4">
      <c r="B652" s="918" t="s">
        <v>1401</v>
      </c>
      <c r="C652" s="920"/>
      <c r="D652" s="938"/>
      <c r="E652" s="1118"/>
      <c r="F652" s="1118"/>
      <c r="G652" s="1122"/>
      <c r="H652" s="1122"/>
      <c r="I652" s="1130" t="s">
        <v>1332</v>
      </c>
      <c r="J652" s="1122"/>
      <c r="K652" s="1123"/>
    </row>
    <row r="653" spans="1:11" ht="22.5" customHeight="1" x14ac:dyDescent="0.2">
      <c r="B653" s="60" t="s">
        <v>766</v>
      </c>
      <c r="C653" s="58" t="s">
        <v>767</v>
      </c>
      <c r="D653" s="61" t="s">
        <v>1563</v>
      </c>
      <c r="E653" s="62" t="s">
        <v>2591</v>
      </c>
      <c r="F653" s="62" t="s">
        <v>2579</v>
      </c>
      <c r="G653" s="59"/>
      <c r="H653" s="64" t="s">
        <v>760</v>
      </c>
      <c r="I653" s="64" t="s">
        <v>779</v>
      </c>
      <c r="J653" s="64"/>
      <c r="K653" s="102" t="s">
        <v>2028</v>
      </c>
    </row>
    <row r="654" spans="1:11" ht="22.5" customHeight="1" x14ac:dyDescent="0.3">
      <c r="B654" s="264">
        <v>30312</v>
      </c>
      <c r="C654" s="266" t="s">
        <v>1402</v>
      </c>
      <c r="D654" s="266">
        <v>5</v>
      </c>
      <c r="E654" s="172">
        <v>14</v>
      </c>
      <c r="F654" s="172">
        <v>30</v>
      </c>
      <c r="G654" s="83"/>
      <c r="H654" s="83">
        <f>K654/0.5</f>
        <v>18.8</v>
      </c>
      <c r="I654" s="83">
        <f>K654/0.65</f>
        <v>14.461538461538462</v>
      </c>
      <c r="J654" s="83"/>
      <c r="K654" s="331">
        <v>9.4</v>
      </c>
    </row>
    <row r="655" spans="1:11" ht="22.5" customHeight="1" x14ac:dyDescent="0.3">
      <c r="B655" s="17">
        <v>30318</v>
      </c>
      <c r="C655" s="21" t="s">
        <v>1403</v>
      </c>
      <c r="D655" s="21">
        <v>5</v>
      </c>
      <c r="E655" s="22">
        <v>20</v>
      </c>
      <c r="F655" s="22">
        <v>32</v>
      </c>
      <c r="G655" s="85"/>
      <c r="H655" s="85">
        <f>K655/0.5</f>
        <v>26.16</v>
      </c>
      <c r="I655" s="85">
        <f>K655/0.65</f>
        <v>20.123076923076923</v>
      </c>
      <c r="J655" s="85"/>
      <c r="K655" s="107">
        <v>13.08</v>
      </c>
    </row>
    <row r="656" spans="1:11" ht="22.5" customHeight="1" x14ac:dyDescent="0.3">
      <c r="B656" s="15" t="s">
        <v>777</v>
      </c>
      <c r="C656" s="12"/>
      <c r="D656" s="13"/>
      <c r="E656" s="14"/>
      <c r="F656" s="14"/>
      <c r="G656" s="11"/>
      <c r="H656" s="11"/>
      <c r="I656" s="11"/>
      <c r="J656" s="11"/>
      <c r="K656" s="119"/>
    </row>
    <row r="657" spans="2:11" ht="22.5" customHeight="1" x14ac:dyDescent="0.3">
      <c r="B657" s="15" t="s">
        <v>1454</v>
      </c>
      <c r="C657" s="12"/>
      <c r="D657" s="13"/>
      <c r="E657" s="14"/>
      <c r="F657" s="14"/>
      <c r="G657" s="11"/>
      <c r="H657" s="11"/>
      <c r="I657" s="11"/>
      <c r="J657" s="11"/>
      <c r="K657" s="119"/>
    </row>
    <row r="658" spans="2:11" ht="27.95" customHeight="1" x14ac:dyDescent="0.3">
      <c r="B658" s="15"/>
      <c r="C658" s="12"/>
      <c r="D658" s="13"/>
      <c r="E658" s="14"/>
      <c r="F658" s="14"/>
      <c r="G658" s="11"/>
      <c r="H658" s="11"/>
      <c r="I658" s="11"/>
      <c r="J658" s="11"/>
      <c r="K658" s="119"/>
    </row>
    <row r="659" spans="2:11" ht="26.25" x14ac:dyDescent="0.4">
      <c r="B659" s="918" t="s">
        <v>1404</v>
      </c>
      <c r="C659" s="920"/>
      <c r="D659" s="938"/>
      <c r="E659" s="1118"/>
      <c r="F659" s="1118"/>
      <c r="G659" s="1122"/>
      <c r="H659" s="1122"/>
      <c r="I659" s="1130" t="s">
        <v>1332</v>
      </c>
      <c r="J659" s="1122"/>
      <c r="K659" s="1123"/>
    </row>
    <row r="660" spans="2:11" ht="22.5" customHeight="1" x14ac:dyDescent="0.2">
      <c r="B660" s="60" t="s">
        <v>766</v>
      </c>
      <c r="C660" s="58" t="s">
        <v>763</v>
      </c>
      <c r="D660" s="61" t="s">
        <v>1564</v>
      </c>
      <c r="E660" s="62" t="s">
        <v>2592</v>
      </c>
      <c r="F660" s="62" t="s">
        <v>2579</v>
      </c>
      <c r="G660" s="59"/>
      <c r="H660" s="64" t="s">
        <v>778</v>
      </c>
      <c r="I660" s="64" t="s">
        <v>779</v>
      </c>
      <c r="J660" s="64"/>
      <c r="K660" s="102" t="s">
        <v>3970</v>
      </c>
    </row>
    <row r="661" spans="2:11" ht="20.25" x14ac:dyDescent="0.3">
      <c r="B661" s="34">
        <v>40312</v>
      </c>
      <c r="C661" s="86" t="s">
        <v>1405</v>
      </c>
      <c r="D661" s="267" t="s">
        <v>784</v>
      </c>
      <c r="E661" s="267" t="s">
        <v>810</v>
      </c>
      <c r="F661" s="267" t="s">
        <v>810</v>
      </c>
      <c r="G661" s="92"/>
      <c r="H661" s="263">
        <f>K661/0.5</f>
        <v>17.920000000000002</v>
      </c>
      <c r="I661" s="263">
        <f>K661/0.65</f>
        <v>13.784615384615385</v>
      </c>
      <c r="J661" s="263"/>
      <c r="K661" s="150">
        <v>8.9600000000000009</v>
      </c>
    </row>
    <row r="662" spans="2:11" ht="22.5" customHeight="1" x14ac:dyDescent="0.3">
      <c r="B662" s="15" t="s">
        <v>777</v>
      </c>
      <c r="C662" s="12"/>
      <c r="D662" s="13"/>
      <c r="E662" s="14"/>
      <c r="F662" s="14"/>
      <c r="G662" s="11"/>
      <c r="H662" s="11"/>
      <c r="I662" s="11"/>
      <c r="J662" s="11"/>
      <c r="K662" s="119"/>
    </row>
    <row r="663" spans="2:11" ht="22.5" customHeight="1" x14ac:dyDescent="0.3">
      <c r="B663" s="15" t="s">
        <v>745</v>
      </c>
      <c r="C663" s="12"/>
      <c r="D663" s="13"/>
      <c r="E663" s="14"/>
      <c r="F663" s="14"/>
      <c r="G663" s="11"/>
      <c r="H663" s="11"/>
      <c r="I663" s="11"/>
      <c r="J663" s="11"/>
      <c r="K663" s="119"/>
    </row>
    <row r="664" spans="2:11" ht="24.95" customHeight="1" x14ac:dyDescent="0.3">
      <c r="B664" s="15"/>
      <c r="C664" s="12"/>
      <c r="D664" s="13"/>
      <c r="E664" s="14"/>
      <c r="F664" s="14"/>
      <c r="G664" s="11"/>
      <c r="H664" s="11"/>
      <c r="I664" s="11"/>
      <c r="J664" s="11"/>
      <c r="K664" s="119"/>
    </row>
    <row r="665" spans="2:11" ht="22.5" customHeight="1" x14ac:dyDescent="0.4">
      <c r="B665" s="918" t="s">
        <v>1342</v>
      </c>
      <c r="C665" s="920"/>
      <c r="D665" s="938"/>
      <c r="E665" s="1118"/>
      <c r="F665" s="1118"/>
      <c r="G665" s="1122"/>
      <c r="H665" s="1122"/>
      <c r="I665" s="1130" t="s">
        <v>1332</v>
      </c>
      <c r="J665" s="1122"/>
      <c r="K665" s="1123"/>
    </row>
    <row r="666" spans="2:11" ht="40.5" x14ac:dyDescent="0.2">
      <c r="B666" s="60" t="s">
        <v>766</v>
      </c>
      <c r="C666" s="58" t="s">
        <v>767</v>
      </c>
      <c r="D666" s="61" t="s">
        <v>1563</v>
      </c>
      <c r="E666" s="62" t="s">
        <v>2590</v>
      </c>
      <c r="F666" s="62" t="s">
        <v>2579</v>
      </c>
      <c r="G666" s="59"/>
      <c r="H666" s="64" t="s">
        <v>760</v>
      </c>
      <c r="I666" s="64" t="s">
        <v>779</v>
      </c>
      <c r="J666" s="64"/>
      <c r="K666" s="102" t="s">
        <v>2028</v>
      </c>
    </row>
    <row r="667" spans="2:11" ht="22.5" customHeight="1" x14ac:dyDescent="0.3">
      <c r="B667" s="29" t="s">
        <v>1343</v>
      </c>
      <c r="C667" s="31" t="s">
        <v>1344</v>
      </c>
      <c r="D667" s="31">
        <v>10</v>
      </c>
      <c r="E667" s="32">
        <v>6</v>
      </c>
      <c r="F667" s="32">
        <v>6</v>
      </c>
      <c r="G667" s="224"/>
      <c r="H667" s="83">
        <f>K667/0.5</f>
        <v>2.84</v>
      </c>
      <c r="I667" s="83">
        <f>K667/0.65</f>
        <v>2.1846153846153844</v>
      </c>
      <c r="J667" s="83"/>
      <c r="K667" s="105">
        <v>1.42</v>
      </c>
    </row>
    <row r="668" spans="2:11" ht="22.5" customHeight="1" x14ac:dyDescent="0.3">
      <c r="B668" s="10" t="s">
        <v>1345</v>
      </c>
      <c r="C668" s="13" t="s">
        <v>1346</v>
      </c>
      <c r="D668" s="13">
        <v>10</v>
      </c>
      <c r="E668" s="14">
        <v>8</v>
      </c>
      <c r="F668" s="14">
        <v>8</v>
      </c>
      <c r="G668" s="211"/>
      <c r="H668" s="84">
        <f>K668/0.5</f>
        <v>3.76</v>
      </c>
      <c r="I668" s="84">
        <f>K668/0.65</f>
        <v>2.8923076923076922</v>
      </c>
      <c r="J668" s="84"/>
      <c r="K668" s="106">
        <v>1.88</v>
      </c>
    </row>
    <row r="669" spans="2:11" ht="22.5" customHeight="1" x14ac:dyDescent="0.3">
      <c r="B669" s="29" t="s">
        <v>1347</v>
      </c>
      <c r="C669" s="31" t="s">
        <v>1348</v>
      </c>
      <c r="D669" s="31">
        <v>10</v>
      </c>
      <c r="E669" s="32">
        <v>14</v>
      </c>
      <c r="F669" s="32">
        <v>14</v>
      </c>
      <c r="G669" s="224"/>
      <c r="H669" s="83">
        <f>K669/0.5</f>
        <v>6.74</v>
      </c>
      <c r="I669" s="83">
        <f>K669/0.65</f>
        <v>5.1846153846153848</v>
      </c>
      <c r="J669" s="83"/>
      <c r="K669" s="105">
        <v>3.37</v>
      </c>
    </row>
    <row r="670" spans="2:11" ht="22.5" customHeight="1" x14ac:dyDescent="0.3">
      <c r="B670" s="10" t="s">
        <v>1349</v>
      </c>
      <c r="C670" s="13" t="s">
        <v>1350</v>
      </c>
      <c r="D670" s="13">
        <v>8</v>
      </c>
      <c r="E670" s="14">
        <v>8</v>
      </c>
      <c r="F670" s="14">
        <v>8</v>
      </c>
      <c r="G670" s="211"/>
      <c r="H670" s="84">
        <f>K670/0.5</f>
        <v>5.96</v>
      </c>
      <c r="I670" s="84">
        <f>K670/0.65</f>
        <v>4.5846153846153843</v>
      </c>
      <c r="J670" s="84"/>
      <c r="K670" s="106">
        <v>2.98</v>
      </c>
    </row>
    <row r="671" spans="2:11" ht="22.5" customHeight="1" x14ac:dyDescent="0.3">
      <c r="B671" s="34" t="s">
        <v>1351</v>
      </c>
      <c r="C671" s="35" t="s">
        <v>1352</v>
      </c>
      <c r="D671" s="35">
        <v>8</v>
      </c>
      <c r="E671" s="36">
        <v>13</v>
      </c>
      <c r="F671" s="36">
        <v>30</v>
      </c>
      <c r="G671" s="229"/>
      <c r="H671" s="88">
        <f>K671/0.5</f>
        <v>7.68</v>
      </c>
      <c r="I671" s="88">
        <f>K671/0.65</f>
        <v>5.9076923076923071</v>
      </c>
      <c r="J671" s="88"/>
      <c r="K671" s="281">
        <v>3.84</v>
      </c>
    </row>
    <row r="672" spans="2:11" ht="20.25" x14ac:dyDescent="0.3">
      <c r="B672" s="15" t="s">
        <v>777</v>
      </c>
      <c r="C672" s="12"/>
      <c r="D672" s="13"/>
      <c r="E672" s="14"/>
      <c r="F672" s="14"/>
      <c r="G672" s="11"/>
      <c r="H672" s="11"/>
      <c r="I672" s="11"/>
      <c r="J672" s="11"/>
      <c r="K672" s="119"/>
    </row>
    <row r="673" spans="1:11" ht="22.5" customHeight="1" x14ac:dyDescent="0.3">
      <c r="B673" s="15" t="s">
        <v>750</v>
      </c>
      <c r="C673" s="12"/>
      <c r="D673" s="13"/>
      <c r="E673" s="14"/>
      <c r="F673" s="14"/>
      <c r="G673" s="11"/>
      <c r="H673" s="11"/>
      <c r="I673" s="11"/>
      <c r="J673" s="11"/>
      <c r="K673" s="119"/>
    </row>
    <row r="674" spans="1:11" ht="22.5" customHeight="1" x14ac:dyDescent="0.3">
      <c r="B674" s="15"/>
      <c r="C674" s="12"/>
      <c r="D674" s="13"/>
      <c r="E674" s="14"/>
      <c r="F674" s="14"/>
      <c r="G674" s="11"/>
      <c r="H674" s="11"/>
      <c r="I674" s="11"/>
      <c r="J674" s="11"/>
      <c r="K674" s="119"/>
    </row>
    <row r="675" spans="1:11" ht="22.5" customHeight="1" x14ac:dyDescent="0.4">
      <c r="A675" s="48"/>
      <c r="B675" s="918" t="s">
        <v>1618</v>
      </c>
      <c r="C675" s="931"/>
      <c r="D675" s="1146"/>
      <c r="E675" s="1147"/>
      <c r="F675" s="1147"/>
      <c r="G675" s="1148"/>
      <c r="H675" s="1148"/>
      <c r="I675" s="1130" t="s">
        <v>1333</v>
      </c>
      <c r="J675" s="1148"/>
      <c r="K675" s="1149"/>
    </row>
    <row r="676" spans="1:11" ht="22.5" customHeight="1" x14ac:dyDescent="0.2">
      <c r="A676" s="48"/>
      <c r="B676" s="60" t="s">
        <v>766</v>
      </c>
      <c r="C676" s="58" t="s">
        <v>763</v>
      </c>
      <c r="D676" s="61" t="s">
        <v>1563</v>
      </c>
      <c r="E676" s="62" t="s">
        <v>2592</v>
      </c>
      <c r="F676" s="62" t="s">
        <v>2579</v>
      </c>
      <c r="G676" s="59"/>
      <c r="H676" s="64" t="s">
        <v>760</v>
      </c>
      <c r="I676" s="64" t="s">
        <v>779</v>
      </c>
      <c r="J676" s="64"/>
      <c r="K676" s="102" t="s">
        <v>2028</v>
      </c>
    </row>
    <row r="677" spans="1:11" ht="22.5" customHeight="1" x14ac:dyDescent="0.3">
      <c r="A677" s="48"/>
      <c r="B677" s="6">
        <v>39085</v>
      </c>
      <c r="C677" s="16" t="s">
        <v>3205</v>
      </c>
      <c r="D677" s="27">
        <v>6</v>
      </c>
      <c r="E677" s="28">
        <v>38</v>
      </c>
      <c r="F677" s="28">
        <v>61</v>
      </c>
      <c r="G677" s="43"/>
      <c r="H677" s="66">
        <f t="shared" ref="H677:H682" si="66">K677/0.5</f>
        <v>28.98</v>
      </c>
      <c r="I677" s="66">
        <f t="shared" ref="I677:I682" si="67">K677/0.65</f>
        <v>22.292307692307691</v>
      </c>
      <c r="J677" s="66"/>
      <c r="K677" s="977">
        <v>14.49</v>
      </c>
    </row>
    <row r="678" spans="1:11" ht="22.5" customHeight="1" x14ac:dyDescent="0.3">
      <c r="A678" s="48"/>
      <c r="B678" s="29">
        <v>39120</v>
      </c>
      <c r="C678" s="30" t="s">
        <v>3206</v>
      </c>
      <c r="D678" s="31">
        <v>6</v>
      </c>
      <c r="E678" s="32">
        <v>43</v>
      </c>
      <c r="F678" s="32">
        <v>76</v>
      </c>
      <c r="G678" s="41"/>
      <c r="H678" s="65">
        <f t="shared" si="66"/>
        <v>31.4</v>
      </c>
      <c r="I678" s="65">
        <f t="shared" si="67"/>
        <v>24.153846153846153</v>
      </c>
      <c r="J678" s="65"/>
      <c r="K678" s="976">
        <v>15.7</v>
      </c>
    </row>
    <row r="679" spans="1:11" ht="22.5" customHeight="1" x14ac:dyDescent="0.3">
      <c r="A679" s="48"/>
      <c r="B679" s="6" t="s">
        <v>3201</v>
      </c>
      <c r="C679" s="16" t="s">
        <v>3207</v>
      </c>
      <c r="D679" s="27">
        <v>1</v>
      </c>
      <c r="E679" s="28">
        <v>9</v>
      </c>
      <c r="F679" s="28">
        <v>9</v>
      </c>
      <c r="G679" s="43"/>
      <c r="H679" s="66">
        <f t="shared" si="66"/>
        <v>45.22</v>
      </c>
      <c r="I679" s="66">
        <f t="shared" si="67"/>
        <v>34.784615384615385</v>
      </c>
      <c r="J679" s="66"/>
      <c r="K679" s="977">
        <v>22.61</v>
      </c>
    </row>
    <row r="680" spans="1:11" ht="22.5" customHeight="1" x14ac:dyDescent="0.3">
      <c r="A680" s="48"/>
      <c r="B680" s="29">
        <v>39170</v>
      </c>
      <c r="C680" s="30" t="s">
        <v>3208</v>
      </c>
      <c r="D680" s="31">
        <v>3</v>
      </c>
      <c r="E680" s="32">
        <v>27</v>
      </c>
      <c r="F680" s="32">
        <v>53</v>
      </c>
      <c r="G680" s="41"/>
      <c r="H680" s="65">
        <f t="shared" si="66"/>
        <v>34.94</v>
      </c>
      <c r="I680" s="65">
        <f t="shared" si="67"/>
        <v>26.876923076923074</v>
      </c>
      <c r="J680" s="65"/>
      <c r="K680" s="976">
        <v>17.47</v>
      </c>
    </row>
    <row r="681" spans="1:11" ht="22.5" customHeight="1" x14ac:dyDescent="0.3">
      <c r="A681" s="48"/>
      <c r="B681" s="6" t="s">
        <v>3202</v>
      </c>
      <c r="C681" s="16" t="s">
        <v>3209</v>
      </c>
      <c r="D681" s="27">
        <v>1</v>
      </c>
      <c r="E681" s="28">
        <v>9</v>
      </c>
      <c r="F681" s="28">
        <v>9</v>
      </c>
      <c r="G681" s="43"/>
      <c r="H681" s="66">
        <f t="shared" si="66"/>
        <v>49.84</v>
      </c>
      <c r="I681" s="66">
        <f t="shared" si="67"/>
        <v>38.338461538461537</v>
      </c>
      <c r="J681" s="66"/>
      <c r="K681" s="977">
        <v>24.92</v>
      </c>
    </row>
    <row r="682" spans="1:11" ht="22.5" customHeight="1" x14ac:dyDescent="0.3">
      <c r="A682" s="48"/>
      <c r="B682" s="34" t="s">
        <v>3203</v>
      </c>
      <c r="C682" s="86" t="s">
        <v>3204</v>
      </c>
      <c r="D682" s="35">
        <v>1</v>
      </c>
      <c r="E682" s="36">
        <v>13</v>
      </c>
      <c r="F682" s="36">
        <v>13</v>
      </c>
      <c r="G682" s="304"/>
      <c r="H682" s="305">
        <f t="shared" si="66"/>
        <v>87.64</v>
      </c>
      <c r="I682" s="305">
        <f t="shared" si="67"/>
        <v>67.41538461538461</v>
      </c>
      <c r="J682" s="305"/>
      <c r="K682" s="979">
        <v>43.82</v>
      </c>
    </row>
    <row r="683" spans="1:11" ht="22.5" customHeight="1" x14ac:dyDescent="0.3">
      <c r="A683" s="48"/>
      <c r="B683" s="72" t="s">
        <v>162</v>
      </c>
      <c r="C683" s="70"/>
      <c r="D683" s="27"/>
      <c r="E683" s="28"/>
      <c r="F683" s="28"/>
      <c r="G683" s="43"/>
      <c r="H683" s="66"/>
      <c r="I683" s="66"/>
      <c r="J683" s="66"/>
      <c r="K683" s="115"/>
    </row>
    <row r="684" spans="1:11" ht="22.5" customHeight="1" x14ac:dyDescent="0.3">
      <c r="A684" s="48"/>
      <c r="B684" s="15" t="s">
        <v>4112</v>
      </c>
      <c r="C684" s="70"/>
      <c r="D684" s="27"/>
      <c r="E684" s="28"/>
      <c r="F684" s="28"/>
      <c r="G684" s="43"/>
      <c r="H684" s="66"/>
      <c r="I684" s="66"/>
      <c r="J684" s="66"/>
      <c r="K684" s="115"/>
    </row>
    <row r="685" spans="1:11" ht="22.5" customHeight="1" x14ac:dyDescent="0.3">
      <c r="A685" s="48"/>
      <c r="B685" s="15"/>
      <c r="C685" s="70"/>
      <c r="D685" s="27"/>
      <c r="E685" s="28"/>
      <c r="F685" s="28"/>
      <c r="G685" s="43"/>
      <c r="H685" s="66"/>
      <c r="I685" s="66"/>
      <c r="J685" s="66"/>
      <c r="K685" s="115"/>
    </row>
    <row r="686" spans="1:11" ht="22.5" customHeight="1" x14ac:dyDescent="0.4">
      <c r="A686" s="48"/>
      <c r="B686" s="918" t="s">
        <v>2604</v>
      </c>
      <c r="C686" s="920"/>
      <c r="D686" s="938"/>
      <c r="E686" s="1118"/>
      <c r="F686" s="1118"/>
      <c r="G686" s="1122"/>
      <c r="H686" s="1122"/>
      <c r="I686" s="1130" t="s">
        <v>1333</v>
      </c>
      <c r="J686" s="1122"/>
      <c r="K686" s="1123"/>
    </row>
    <row r="687" spans="1:11" ht="22.5" customHeight="1" x14ac:dyDescent="0.2">
      <c r="A687" s="48"/>
      <c r="B687" s="60" t="s">
        <v>766</v>
      </c>
      <c r="C687" s="58" t="s">
        <v>763</v>
      </c>
      <c r="D687" s="61" t="s">
        <v>1564</v>
      </c>
      <c r="E687" s="62" t="s">
        <v>2592</v>
      </c>
      <c r="F687" s="62" t="s">
        <v>2579</v>
      </c>
      <c r="G687" s="59"/>
      <c r="H687" s="64" t="s">
        <v>778</v>
      </c>
      <c r="I687" s="64" t="s">
        <v>779</v>
      </c>
      <c r="J687" s="64"/>
      <c r="K687" s="102" t="s">
        <v>2028</v>
      </c>
    </row>
    <row r="688" spans="1:11" ht="22.5" customHeight="1" x14ac:dyDescent="0.3">
      <c r="A688" s="48"/>
      <c r="B688" s="819" t="s">
        <v>2605</v>
      </c>
      <c r="C688" s="820" t="s">
        <v>2606</v>
      </c>
      <c r="D688" s="821">
        <v>6</v>
      </c>
      <c r="E688" s="767">
        <v>33</v>
      </c>
      <c r="F688" s="767">
        <v>72</v>
      </c>
      <c r="G688" s="768"/>
      <c r="H688" s="769">
        <f>K688/0.5</f>
        <v>25.1</v>
      </c>
      <c r="I688" s="769">
        <f>K688/0.65</f>
        <v>19.307692307692307</v>
      </c>
      <c r="J688" s="769"/>
      <c r="K688" s="741">
        <v>12.55</v>
      </c>
    </row>
    <row r="689" spans="1:11" ht="22.5" customHeight="1" x14ac:dyDescent="0.3">
      <c r="A689" s="48"/>
      <c r="B689" s="15" t="s">
        <v>840</v>
      </c>
      <c r="C689" s="12"/>
      <c r="D689" s="13"/>
      <c r="E689" s="14"/>
      <c r="F689" s="14"/>
      <c r="G689" s="11"/>
      <c r="H689" s="11"/>
      <c r="I689" s="11"/>
      <c r="J689" s="11"/>
      <c r="K689" s="119"/>
    </row>
    <row r="690" spans="1:11" ht="22.5" customHeight="1" x14ac:dyDescent="0.3">
      <c r="A690" s="48"/>
      <c r="B690" s="15" t="s">
        <v>2130</v>
      </c>
      <c r="C690" s="12"/>
      <c r="D690" s="13"/>
      <c r="E690" s="14"/>
      <c r="F690" s="14"/>
      <c r="G690" s="11"/>
      <c r="H690" s="11"/>
      <c r="I690" s="11"/>
      <c r="J690" s="11"/>
      <c r="K690" s="119"/>
    </row>
    <row r="691" spans="1:11" ht="22.5" customHeight="1" x14ac:dyDescent="0.3">
      <c r="B691" s="15"/>
      <c r="C691" s="12"/>
      <c r="D691" s="13"/>
      <c r="E691" s="14"/>
      <c r="F691" s="14"/>
      <c r="G691" s="11"/>
      <c r="H691" s="11"/>
      <c r="I691" s="11"/>
      <c r="J691" s="11"/>
      <c r="K691" s="119"/>
    </row>
    <row r="692" spans="1:11" ht="22.5" customHeight="1" x14ac:dyDescent="0.4">
      <c r="B692" s="918" t="s">
        <v>1577</v>
      </c>
      <c r="C692" s="920"/>
      <c r="D692" s="938"/>
      <c r="E692" s="1118"/>
      <c r="F692" s="1118"/>
      <c r="G692" s="1122"/>
      <c r="H692" s="1122"/>
      <c r="I692" s="1130" t="s">
        <v>1429</v>
      </c>
      <c r="J692" s="1122"/>
      <c r="K692" s="1123"/>
    </row>
    <row r="693" spans="1:11" s="48" customFormat="1" ht="22.5" customHeight="1" x14ac:dyDescent="0.2">
      <c r="A693" s="4"/>
      <c r="B693" s="60" t="s">
        <v>766</v>
      </c>
      <c r="C693" s="58" t="s">
        <v>767</v>
      </c>
      <c r="D693" s="61" t="s">
        <v>1563</v>
      </c>
      <c r="E693" s="62" t="s">
        <v>2592</v>
      </c>
      <c r="F693" s="62" t="s">
        <v>2579</v>
      </c>
      <c r="G693" s="59"/>
      <c r="H693" s="64" t="s">
        <v>760</v>
      </c>
      <c r="I693" s="64" t="s">
        <v>779</v>
      </c>
      <c r="J693" s="64"/>
      <c r="K693" s="102" t="s">
        <v>2028</v>
      </c>
    </row>
    <row r="694" spans="1:11" s="48" customFormat="1" ht="21.95" customHeight="1" x14ac:dyDescent="0.3">
      <c r="A694" s="4"/>
      <c r="B694" s="29">
        <v>35180</v>
      </c>
      <c r="C694" s="31" t="s">
        <v>1579</v>
      </c>
      <c r="D694" s="31">
        <v>6</v>
      </c>
      <c r="E694" s="261" t="s">
        <v>1580</v>
      </c>
      <c r="F694" s="261">
        <v>12</v>
      </c>
      <c r="G694" s="83"/>
      <c r="H694" s="83">
        <f t="shared" ref="H694:H702" si="68">K694/0.5</f>
        <v>14.62</v>
      </c>
      <c r="I694" s="83">
        <f t="shared" ref="I694:I702" si="69">K694/0.65</f>
        <v>11.246153846153845</v>
      </c>
      <c r="J694" s="83"/>
      <c r="K694" s="105">
        <v>7.31</v>
      </c>
    </row>
    <row r="695" spans="1:11" s="48" customFormat="1" ht="21.95" customHeight="1" x14ac:dyDescent="0.3">
      <c r="A695" s="4"/>
      <c r="B695" s="10">
        <v>35185</v>
      </c>
      <c r="C695" s="13" t="s">
        <v>1581</v>
      </c>
      <c r="D695" s="13">
        <v>6</v>
      </c>
      <c r="E695" s="301" t="s">
        <v>1582</v>
      </c>
      <c r="F695" s="301">
        <v>15</v>
      </c>
      <c r="G695" s="84"/>
      <c r="H695" s="84">
        <f t="shared" si="68"/>
        <v>17.64</v>
      </c>
      <c r="I695" s="84">
        <f t="shared" si="69"/>
        <v>13.569230769230769</v>
      </c>
      <c r="J695" s="84"/>
      <c r="K695" s="106">
        <v>8.82</v>
      </c>
    </row>
    <row r="696" spans="1:11" s="48" customFormat="1" ht="21" customHeight="1" x14ac:dyDescent="0.3">
      <c r="A696" s="4"/>
      <c r="B696" s="29">
        <v>35190</v>
      </c>
      <c r="C696" s="31" t="s">
        <v>1583</v>
      </c>
      <c r="D696" s="31">
        <v>6</v>
      </c>
      <c r="E696" s="32">
        <v>23</v>
      </c>
      <c r="F696" s="32">
        <v>48</v>
      </c>
      <c r="G696" s="83"/>
      <c r="H696" s="83">
        <f t="shared" si="68"/>
        <v>27.34</v>
      </c>
      <c r="I696" s="83">
        <f t="shared" si="69"/>
        <v>21.030769230769231</v>
      </c>
      <c r="J696" s="83"/>
      <c r="K696" s="105">
        <v>13.67</v>
      </c>
    </row>
    <row r="697" spans="1:11" s="48" customFormat="1" ht="22.5" customHeight="1" x14ac:dyDescent="0.3">
      <c r="A697" s="4"/>
      <c r="B697" s="10">
        <v>35195</v>
      </c>
      <c r="C697" s="13" t="s">
        <v>1584</v>
      </c>
      <c r="D697" s="13">
        <v>6</v>
      </c>
      <c r="E697" s="14">
        <v>27</v>
      </c>
      <c r="F697" s="14">
        <v>56</v>
      </c>
      <c r="G697" s="84"/>
      <c r="H697" s="84">
        <f t="shared" si="68"/>
        <v>28.4</v>
      </c>
      <c r="I697" s="84">
        <f t="shared" si="69"/>
        <v>21.846153846153843</v>
      </c>
      <c r="J697" s="84"/>
      <c r="K697" s="106">
        <v>14.2</v>
      </c>
    </row>
    <row r="698" spans="1:11" s="48" customFormat="1" ht="22.5" customHeight="1" x14ac:dyDescent="0.3">
      <c r="A698" s="4"/>
      <c r="B698" s="29">
        <v>35200</v>
      </c>
      <c r="C698" s="31" t="s">
        <v>1585</v>
      </c>
      <c r="D698" s="31">
        <v>6</v>
      </c>
      <c r="E698" s="32">
        <v>18</v>
      </c>
      <c r="F698" s="32">
        <v>37</v>
      </c>
      <c r="G698" s="83"/>
      <c r="H698" s="83">
        <f t="shared" si="68"/>
        <v>24.08</v>
      </c>
      <c r="I698" s="83">
        <f t="shared" si="69"/>
        <v>18.523076923076921</v>
      </c>
      <c r="J698" s="83"/>
      <c r="K698" s="105">
        <v>12.04</v>
      </c>
    </row>
    <row r="699" spans="1:11" s="48" customFormat="1" ht="20.25" x14ac:dyDescent="0.3">
      <c r="A699" s="4"/>
      <c r="B699" s="10">
        <v>35225</v>
      </c>
      <c r="C699" s="13" t="s">
        <v>1586</v>
      </c>
      <c r="D699" s="13">
        <v>3</v>
      </c>
      <c r="E699" s="14">
        <v>19</v>
      </c>
      <c r="F699" s="14">
        <v>52</v>
      </c>
      <c r="G699" s="84"/>
      <c r="H699" s="84">
        <f t="shared" si="68"/>
        <v>34.46</v>
      </c>
      <c r="I699" s="84">
        <f t="shared" si="69"/>
        <v>26.507692307692306</v>
      </c>
      <c r="J699" s="84"/>
      <c r="K699" s="106">
        <v>17.23</v>
      </c>
    </row>
    <row r="700" spans="1:11" s="48" customFormat="1" ht="22.5" customHeight="1" x14ac:dyDescent="0.3">
      <c r="A700" s="4"/>
      <c r="B700" s="29">
        <v>35230</v>
      </c>
      <c r="C700" s="31" t="s">
        <v>1587</v>
      </c>
      <c r="D700" s="31">
        <v>3</v>
      </c>
      <c r="E700" s="32">
        <v>22</v>
      </c>
      <c r="F700" s="32">
        <v>58</v>
      </c>
      <c r="G700" s="83"/>
      <c r="H700" s="83">
        <f t="shared" si="68"/>
        <v>41.04</v>
      </c>
      <c r="I700" s="83">
        <f t="shared" si="69"/>
        <v>31.569230769230767</v>
      </c>
      <c r="J700" s="83"/>
      <c r="K700" s="105">
        <v>20.52</v>
      </c>
    </row>
    <row r="701" spans="1:11" s="48" customFormat="1" ht="22.5" customHeight="1" x14ac:dyDescent="0.3">
      <c r="A701" s="4"/>
      <c r="B701" s="10">
        <v>35240</v>
      </c>
      <c r="C701" s="13" t="s">
        <v>1588</v>
      </c>
      <c r="D701" s="13">
        <v>3</v>
      </c>
      <c r="E701" s="14">
        <v>19</v>
      </c>
      <c r="F701" s="14">
        <v>46</v>
      </c>
      <c r="G701" s="84"/>
      <c r="H701" s="84">
        <f t="shared" si="68"/>
        <v>37.32</v>
      </c>
      <c r="I701" s="84">
        <f t="shared" si="69"/>
        <v>28.707692307692305</v>
      </c>
      <c r="J701" s="84"/>
      <c r="K701" s="106">
        <v>18.66</v>
      </c>
    </row>
    <row r="702" spans="1:11" s="48" customFormat="1" ht="22.5" customHeight="1" x14ac:dyDescent="0.3">
      <c r="A702" s="4"/>
      <c r="B702" s="34">
        <v>35300</v>
      </c>
      <c r="C702" s="35" t="s">
        <v>1589</v>
      </c>
      <c r="D702" s="35">
        <v>3</v>
      </c>
      <c r="E702" s="36">
        <v>31</v>
      </c>
      <c r="F702" s="36">
        <v>90</v>
      </c>
      <c r="G702" s="88"/>
      <c r="H702" s="88">
        <f t="shared" si="68"/>
        <v>70.540000000000006</v>
      </c>
      <c r="I702" s="88">
        <f t="shared" si="69"/>
        <v>54.261538461538464</v>
      </c>
      <c r="J702" s="88"/>
      <c r="K702" s="281">
        <v>35.270000000000003</v>
      </c>
    </row>
    <row r="703" spans="1:11" s="48" customFormat="1" ht="22.5" customHeight="1" x14ac:dyDescent="0.3">
      <c r="A703" s="4"/>
      <c r="B703" s="15" t="s">
        <v>840</v>
      </c>
      <c r="C703" s="12"/>
      <c r="D703" s="13"/>
      <c r="E703" s="14"/>
      <c r="F703" s="14"/>
      <c r="G703" s="11"/>
      <c r="H703" s="11"/>
      <c r="I703" s="11"/>
      <c r="J703" s="11"/>
      <c r="K703" s="119"/>
    </row>
    <row r="704" spans="1:11" s="48" customFormat="1" ht="22.5" customHeight="1" x14ac:dyDescent="0.3">
      <c r="A704" s="4"/>
      <c r="B704" s="15" t="s">
        <v>1590</v>
      </c>
      <c r="C704" s="12"/>
      <c r="D704" s="13"/>
      <c r="E704" s="14"/>
      <c r="F704" s="14"/>
      <c r="G704" s="11"/>
      <c r="H704" s="11"/>
      <c r="I704" s="11"/>
      <c r="J704" s="11"/>
      <c r="K704" s="119"/>
    </row>
    <row r="705" spans="1:11" s="48" customFormat="1" ht="22.5" customHeight="1" x14ac:dyDescent="0.3">
      <c r="A705" s="4"/>
      <c r="B705" s="15"/>
      <c r="C705" s="12"/>
      <c r="D705" s="13"/>
      <c r="E705" s="14"/>
      <c r="F705" s="14"/>
      <c r="G705" s="11"/>
      <c r="H705" s="11"/>
      <c r="I705" s="11"/>
      <c r="J705" s="11"/>
      <c r="K705" s="119"/>
    </row>
    <row r="706" spans="1:11" s="48" customFormat="1" ht="22.5" customHeight="1" x14ac:dyDescent="0.4">
      <c r="A706" s="4"/>
      <c r="B706" s="918" t="s">
        <v>1591</v>
      </c>
      <c r="C706" s="920"/>
      <c r="D706" s="938"/>
      <c r="E706" s="1118"/>
      <c r="F706" s="1118"/>
      <c r="G706" s="1122"/>
      <c r="H706" s="1122"/>
      <c r="I706" s="1130" t="s">
        <v>1429</v>
      </c>
      <c r="J706" s="1122"/>
      <c r="K706" s="1123"/>
    </row>
    <row r="707" spans="1:11" s="48" customFormat="1" ht="40.5" x14ac:dyDescent="0.2">
      <c r="A707" s="4"/>
      <c r="B707" s="60" t="s">
        <v>766</v>
      </c>
      <c r="C707" s="58" t="s">
        <v>763</v>
      </c>
      <c r="D707" s="61" t="s">
        <v>1563</v>
      </c>
      <c r="E707" s="62" t="s">
        <v>2591</v>
      </c>
      <c r="F707" s="62" t="s">
        <v>2579</v>
      </c>
      <c r="G707" s="59"/>
      <c r="H707" s="64" t="s">
        <v>760</v>
      </c>
      <c r="I707" s="64" t="s">
        <v>779</v>
      </c>
      <c r="J707" s="64"/>
      <c r="K707" s="102" t="s">
        <v>2028</v>
      </c>
    </row>
    <row r="708" spans="1:11" s="48" customFormat="1" ht="22.5" customHeight="1" x14ac:dyDescent="0.3">
      <c r="A708" s="4"/>
      <c r="B708" s="29">
        <v>35181</v>
      </c>
      <c r="C708" s="30" t="s">
        <v>1592</v>
      </c>
      <c r="D708" s="31">
        <v>6</v>
      </c>
      <c r="E708" s="32">
        <v>7</v>
      </c>
      <c r="F708" s="32">
        <v>7</v>
      </c>
      <c r="G708" s="302"/>
      <c r="H708" s="303">
        <f t="shared" ref="H708:H713" si="70">K708/0.5</f>
        <v>9.84</v>
      </c>
      <c r="I708" s="303">
        <f t="shared" ref="I708:I713" si="71">K708/0.65</f>
        <v>7.569230769230769</v>
      </c>
      <c r="J708" s="303"/>
      <c r="K708" s="331">
        <v>4.92</v>
      </c>
    </row>
    <row r="709" spans="1:11" s="48" customFormat="1" ht="21.95" customHeight="1" x14ac:dyDescent="0.3">
      <c r="A709" s="4"/>
      <c r="B709" s="10">
        <v>35191</v>
      </c>
      <c r="C709" s="12" t="s">
        <v>1593</v>
      </c>
      <c r="D709" s="13">
        <v>6</v>
      </c>
      <c r="E709" s="14">
        <v>10</v>
      </c>
      <c r="F709" s="14">
        <v>10</v>
      </c>
      <c r="G709" s="245"/>
      <c r="H709" s="84">
        <f t="shared" si="70"/>
        <v>13.22</v>
      </c>
      <c r="I709" s="84">
        <f t="shared" si="71"/>
        <v>10.169230769230769</v>
      </c>
      <c r="J709" s="84"/>
      <c r="K709" s="106">
        <v>6.61</v>
      </c>
    </row>
    <row r="710" spans="1:11" s="48" customFormat="1" ht="22.5" customHeight="1" x14ac:dyDescent="0.3">
      <c r="A710" s="4"/>
      <c r="B710" s="29">
        <v>35201</v>
      </c>
      <c r="C710" s="30" t="s">
        <v>1594</v>
      </c>
      <c r="D710" s="31">
        <v>6</v>
      </c>
      <c r="E710" s="32">
        <v>10</v>
      </c>
      <c r="F710" s="32">
        <v>10</v>
      </c>
      <c r="G710" s="244"/>
      <c r="H710" s="83">
        <f t="shared" si="70"/>
        <v>14.76</v>
      </c>
      <c r="I710" s="83">
        <f t="shared" si="71"/>
        <v>11.353846153846153</v>
      </c>
      <c r="J710" s="83"/>
      <c r="K710" s="105">
        <v>7.38</v>
      </c>
    </row>
    <row r="711" spans="1:11" s="48" customFormat="1" ht="20.25" x14ac:dyDescent="0.3">
      <c r="A711" s="4"/>
      <c r="B711" s="10">
        <v>35231</v>
      </c>
      <c r="C711" s="12" t="s">
        <v>1595</v>
      </c>
      <c r="D711" s="13">
        <v>3</v>
      </c>
      <c r="E711" s="14">
        <v>10</v>
      </c>
      <c r="F711" s="14">
        <v>30</v>
      </c>
      <c r="G711" s="245"/>
      <c r="H711" s="84">
        <f t="shared" si="70"/>
        <v>19.7</v>
      </c>
      <c r="I711" s="84">
        <f t="shared" si="71"/>
        <v>15.153846153846153</v>
      </c>
      <c r="J711" s="84"/>
      <c r="K711" s="106">
        <v>9.85</v>
      </c>
    </row>
    <row r="712" spans="1:11" s="48" customFormat="1" ht="21" customHeight="1" x14ac:dyDescent="0.3">
      <c r="A712" s="4"/>
      <c r="B712" s="29">
        <v>35241</v>
      </c>
      <c r="C712" s="30" t="s">
        <v>1596</v>
      </c>
      <c r="D712" s="31">
        <v>3</v>
      </c>
      <c r="E712" s="32">
        <v>8</v>
      </c>
      <c r="F712" s="32">
        <v>30</v>
      </c>
      <c r="G712" s="244"/>
      <c r="H712" s="83">
        <f t="shared" si="70"/>
        <v>20.76</v>
      </c>
      <c r="I712" s="83">
        <f t="shared" si="71"/>
        <v>15.969230769230769</v>
      </c>
      <c r="J712" s="83"/>
      <c r="K712" s="105">
        <v>10.38</v>
      </c>
    </row>
    <row r="713" spans="1:11" s="48" customFormat="1" ht="22.5" customHeight="1" x14ac:dyDescent="0.3">
      <c r="A713" s="4"/>
      <c r="B713" s="18">
        <v>35301</v>
      </c>
      <c r="C713" s="23" t="s">
        <v>1597</v>
      </c>
      <c r="D713" s="24">
        <v>3</v>
      </c>
      <c r="E713" s="25">
        <v>13</v>
      </c>
      <c r="F713" s="25">
        <v>30</v>
      </c>
      <c r="G713" s="246"/>
      <c r="H713" s="85">
        <f t="shared" si="70"/>
        <v>29.84</v>
      </c>
      <c r="I713" s="85">
        <f t="shared" si="71"/>
        <v>22.953846153846154</v>
      </c>
      <c r="J713" s="85"/>
      <c r="K713" s="107">
        <v>14.92</v>
      </c>
    </row>
    <row r="714" spans="1:11" s="48" customFormat="1" ht="22.5" customHeight="1" x14ac:dyDescent="0.3">
      <c r="A714" s="4"/>
      <c r="B714" s="15" t="s">
        <v>840</v>
      </c>
      <c r="C714" s="12"/>
      <c r="D714" s="13"/>
      <c r="E714" s="14"/>
      <c r="F714" s="14"/>
      <c r="G714" s="11"/>
      <c r="H714" s="11"/>
      <c r="I714" s="11"/>
      <c r="J714" s="11"/>
      <c r="K714" s="119"/>
    </row>
    <row r="715" spans="1:11" s="48" customFormat="1" ht="22.5" customHeight="1" x14ac:dyDescent="0.3">
      <c r="A715" s="4"/>
      <c r="B715" s="15" t="s">
        <v>1590</v>
      </c>
      <c r="C715" s="12"/>
      <c r="D715" s="13"/>
      <c r="E715" s="14"/>
      <c r="F715" s="14"/>
      <c r="G715" s="11"/>
      <c r="H715" s="11"/>
      <c r="I715" s="11"/>
      <c r="J715" s="11"/>
      <c r="K715" s="119"/>
    </row>
    <row r="716" spans="1:11" s="48" customFormat="1" ht="26.1" customHeight="1" x14ac:dyDescent="0.3">
      <c r="A716" s="4"/>
      <c r="B716" s="15"/>
      <c r="C716" s="12"/>
      <c r="D716" s="13"/>
      <c r="E716" s="14"/>
      <c r="F716" s="14"/>
      <c r="G716" s="11"/>
      <c r="H716" s="11"/>
      <c r="I716" s="11"/>
      <c r="J716" s="11"/>
      <c r="K716" s="119"/>
    </row>
    <row r="717" spans="1:11" s="48" customFormat="1" ht="26.25" x14ac:dyDescent="0.4">
      <c r="A717" s="4"/>
      <c r="B717" s="918" t="s">
        <v>1598</v>
      </c>
      <c r="C717" s="920"/>
      <c r="D717" s="938"/>
      <c r="E717" s="1118"/>
      <c r="F717" s="1118"/>
      <c r="G717" s="1122"/>
      <c r="H717" s="1122"/>
      <c r="I717" s="1130" t="s">
        <v>1429</v>
      </c>
      <c r="J717" s="1122"/>
      <c r="K717" s="1123"/>
    </row>
    <row r="718" spans="1:11" s="48" customFormat="1" ht="21" customHeight="1" x14ac:dyDescent="0.2">
      <c r="A718" s="4"/>
      <c r="B718" s="60" t="s">
        <v>766</v>
      </c>
      <c r="C718" s="58" t="s">
        <v>763</v>
      </c>
      <c r="D718" s="61" t="s">
        <v>1564</v>
      </c>
      <c r="E718" s="62" t="s">
        <v>2592</v>
      </c>
      <c r="F718" s="62" t="s">
        <v>2579</v>
      </c>
      <c r="G718" s="59"/>
      <c r="H718" s="64" t="s">
        <v>778</v>
      </c>
      <c r="I718" s="64" t="s">
        <v>779</v>
      </c>
      <c r="J718" s="64"/>
      <c r="K718" s="102" t="s">
        <v>3972</v>
      </c>
    </row>
    <row r="719" spans="1:11" ht="22.5" customHeight="1" x14ac:dyDescent="0.3">
      <c r="B719" s="29">
        <v>35010</v>
      </c>
      <c r="C719" s="30" t="s">
        <v>1599</v>
      </c>
      <c r="D719" s="31">
        <v>6</v>
      </c>
      <c r="E719" s="32">
        <v>1</v>
      </c>
      <c r="F719" s="32">
        <v>1</v>
      </c>
      <c r="G719" s="91"/>
      <c r="H719" s="83">
        <f>K719/0.5</f>
        <v>17.46</v>
      </c>
      <c r="I719" s="83">
        <f>K719/0.65</f>
        <v>13.430769230769231</v>
      </c>
      <c r="J719" s="91"/>
      <c r="K719" s="105">
        <v>8.73</v>
      </c>
    </row>
    <row r="720" spans="1:11" ht="20.25" x14ac:dyDescent="0.3">
      <c r="B720" s="18">
        <v>35011</v>
      </c>
      <c r="C720" s="23" t="s">
        <v>1600</v>
      </c>
      <c r="D720" s="24">
        <v>6</v>
      </c>
      <c r="E720" s="25">
        <v>1</v>
      </c>
      <c r="F720" s="25">
        <v>1</v>
      </c>
      <c r="G720" s="101"/>
      <c r="H720" s="135">
        <f>K720/0.5</f>
        <v>15.16</v>
      </c>
      <c r="I720" s="135">
        <f>K720/0.65</f>
        <v>11.661538461538461</v>
      </c>
      <c r="J720" s="101"/>
      <c r="K720" s="107">
        <v>7.58</v>
      </c>
    </row>
    <row r="721" spans="1:11" ht="22.5" customHeight="1" x14ac:dyDescent="0.3">
      <c r="B721" s="15" t="s">
        <v>777</v>
      </c>
      <c r="C721" s="12"/>
      <c r="D721" s="13"/>
      <c r="E721" s="14"/>
      <c r="F721" s="14"/>
      <c r="G721" s="11"/>
      <c r="H721" s="11"/>
      <c r="I721" s="11"/>
      <c r="J721" s="11"/>
      <c r="K721" s="119"/>
    </row>
    <row r="722" spans="1:11" ht="22.5" customHeight="1" x14ac:dyDescent="0.3">
      <c r="B722" s="15" t="s">
        <v>745</v>
      </c>
      <c r="C722" s="12"/>
      <c r="D722" s="13"/>
      <c r="E722" s="14"/>
      <c r="F722" s="14"/>
      <c r="G722" s="11"/>
      <c r="H722" s="11"/>
      <c r="I722" s="11"/>
      <c r="J722" s="11"/>
      <c r="K722" s="119"/>
    </row>
    <row r="723" spans="1:11" ht="24.95" customHeight="1" x14ac:dyDescent="0.3">
      <c r="B723" s="15"/>
      <c r="C723" s="12"/>
      <c r="D723" s="13"/>
      <c r="E723" s="14"/>
      <c r="F723" s="14"/>
      <c r="G723" s="11"/>
      <c r="H723" s="11"/>
      <c r="I723" s="11"/>
      <c r="J723" s="11"/>
      <c r="K723" s="119"/>
    </row>
    <row r="724" spans="1:11" ht="22.5" customHeight="1" x14ac:dyDescent="0.4">
      <c r="B724" s="918" t="s">
        <v>1601</v>
      </c>
      <c r="C724" s="920"/>
      <c r="D724" s="938"/>
      <c r="E724" s="1118"/>
      <c r="F724" s="1118"/>
      <c r="G724" s="1122"/>
      <c r="H724" s="1122"/>
      <c r="I724" s="1130" t="s">
        <v>1439</v>
      </c>
      <c r="J724" s="1122"/>
      <c r="K724" s="1123"/>
    </row>
    <row r="725" spans="1:11" ht="22.5" customHeight="1" x14ac:dyDescent="0.2">
      <c r="B725" s="60" t="s">
        <v>766</v>
      </c>
      <c r="C725" s="58" t="s">
        <v>767</v>
      </c>
      <c r="D725" s="61" t="s">
        <v>1563</v>
      </c>
      <c r="E725" s="62" t="s">
        <v>2592</v>
      </c>
      <c r="F725" s="62" t="s">
        <v>2579</v>
      </c>
      <c r="G725" s="59"/>
      <c r="H725" s="64" t="s">
        <v>760</v>
      </c>
      <c r="I725" s="64" t="s">
        <v>779</v>
      </c>
      <c r="J725" s="64"/>
      <c r="K725" s="102" t="s">
        <v>2028</v>
      </c>
    </row>
    <row r="726" spans="1:11" ht="22.5" customHeight="1" x14ac:dyDescent="0.3">
      <c r="A726" s="828" t="s">
        <v>2021</v>
      </c>
      <c r="B726" s="6" t="s">
        <v>3696</v>
      </c>
      <c r="C726" s="27" t="s">
        <v>3700</v>
      </c>
      <c r="D726" s="27" t="s">
        <v>2561</v>
      </c>
      <c r="E726" s="28">
        <v>17</v>
      </c>
      <c r="F726" s="28">
        <v>36</v>
      </c>
      <c r="G726" s="73"/>
      <c r="H726" s="306">
        <f t="shared" ref="H726:H738" si="72">K726/0.5</f>
        <v>8.76</v>
      </c>
      <c r="I726" s="306">
        <f t="shared" ref="I726:I738" si="73">K726/0.65</f>
        <v>6.7384615384615385</v>
      </c>
      <c r="J726" s="306"/>
      <c r="K726" s="282">
        <v>4.38</v>
      </c>
    </row>
    <row r="727" spans="1:11" ht="22.5" customHeight="1" x14ac:dyDescent="0.3">
      <c r="B727" s="29">
        <v>33105</v>
      </c>
      <c r="C727" s="31" t="s">
        <v>1602</v>
      </c>
      <c r="D727" s="31">
        <v>20</v>
      </c>
      <c r="E727" s="32">
        <v>21</v>
      </c>
      <c r="F727" s="32">
        <v>54</v>
      </c>
      <c r="G727" s="91"/>
      <c r="H727" s="120">
        <f t="shared" si="72"/>
        <v>9.58</v>
      </c>
      <c r="I727" s="120">
        <f t="shared" si="73"/>
        <v>7.3692307692307688</v>
      </c>
      <c r="J727" s="120"/>
      <c r="K727" s="111">
        <v>4.79</v>
      </c>
    </row>
    <row r="728" spans="1:11" ht="22.5" customHeight="1" x14ac:dyDescent="0.3">
      <c r="A728" s="828" t="s">
        <v>2021</v>
      </c>
      <c r="B728" s="6" t="s">
        <v>3697</v>
      </c>
      <c r="C728" s="27" t="s">
        <v>3701</v>
      </c>
      <c r="D728" s="27" t="s">
        <v>799</v>
      </c>
      <c r="E728" s="28">
        <v>15</v>
      </c>
      <c r="F728" s="28">
        <v>38</v>
      </c>
      <c r="G728" s="73"/>
      <c r="H728" s="306">
        <f t="shared" si="72"/>
        <v>9.9600000000000009</v>
      </c>
      <c r="I728" s="306">
        <f t="shared" si="73"/>
        <v>7.6615384615384619</v>
      </c>
      <c r="J728" s="306"/>
      <c r="K728" s="282">
        <v>4.9800000000000004</v>
      </c>
    </row>
    <row r="729" spans="1:11" ht="22.5" customHeight="1" x14ac:dyDescent="0.3">
      <c r="B729" s="29">
        <v>33164</v>
      </c>
      <c r="C729" s="31" t="s">
        <v>1603</v>
      </c>
      <c r="D729" s="31">
        <v>12</v>
      </c>
      <c r="E729" s="32">
        <v>19</v>
      </c>
      <c r="F729" s="32">
        <v>54</v>
      </c>
      <c r="G729" s="91"/>
      <c r="H729" s="120">
        <f t="shared" si="72"/>
        <v>11.76</v>
      </c>
      <c r="I729" s="120">
        <f t="shared" si="73"/>
        <v>9.046153846153846</v>
      </c>
      <c r="J729" s="120"/>
      <c r="K729" s="111">
        <v>5.88</v>
      </c>
    </row>
    <row r="730" spans="1:11" ht="22.5" customHeight="1" x14ac:dyDescent="0.3">
      <c r="A730" s="828" t="s">
        <v>2021</v>
      </c>
      <c r="B730" s="6" t="s">
        <v>3698</v>
      </c>
      <c r="C730" s="27" t="s">
        <v>3702</v>
      </c>
      <c r="D730" s="27" t="s">
        <v>799</v>
      </c>
      <c r="E730" s="28">
        <v>22</v>
      </c>
      <c r="F730" s="28">
        <v>22</v>
      </c>
      <c r="G730" s="73"/>
      <c r="H730" s="306">
        <f t="shared" si="72"/>
        <v>12.86</v>
      </c>
      <c r="I730" s="306">
        <f t="shared" si="73"/>
        <v>9.8923076923076909</v>
      </c>
      <c r="J730" s="306"/>
      <c r="K730" s="282">
        <v>6.43</v>
      </c>
    </row>
    <row r="731" spans="1:11" ht="22.5" customHeight="1" x14ac:dyDescent="0.3">
      <c r="B731" s="29">
        <v>33166</v>
      </c>
      <c r="C731" s="31" t="s">
        <v>1604</v>
      </c>
      <c r="D731" s="31">
        <v>8</v>
      </c>
      <c r="E731" s="32">
        <v>19</v>
      </c>
      <c r="F731" s="32">
        <v>54</v>
      </c>
      <c r="G731" s="91"/>
      <c r="H731" s="120">
        <f t="shared" si="72"/>
        <v>17.28</v>
      </c>
      <c r="I731" s="120">
        <f t="shared" si="73"/>
        <v>13.292307692307693</v>
      </c>
      <c r="J731" s="120"/>
      <c r="K731" s="111">
        <v>8.64</v>
      </c>
    </row>
    <row r="732" spans="1:11" ht="20.25" x14ac:dyDescent="0.3">
      <c r="B732" s="6">
        <v>33168</v>
      </c>
      <c r="C732" s="27" t="s">
        <v>1605</v>
      </c>
      <c r="D732" s="27">
        <v>6</v>
      </c>
      <c r="E732" s="28">
        <v>18</v>
      </c>
      <c r="F732" s="28">
        <v>54</v>
      </c>
      <c r="G732" s="73"/>
      <c r="H732" s="306">
        <f t="shared" si="72"/>
        <v>20.38</v>
      </c>
      <c r="I732" s="306">
        <f t="shared" si="73"/>
        <v>15.676923076923076</v>
      </c>
      <c r="J732" s="306"/>
      <c r="K732" s="282">
        <v>10.19</v>
      </c>
    </row>
    <row r="733" spans="1:11" ht="22.5" customHeight="1" x14ac:dyDescent="0.3">
      <c r="B733" s="29">
        <v>33220</v>
      </c>
      <c r="C733" s="31" t="s">
        <v>1606</v>
      </c>
      <c r="D733" s="31">
        <v>2</v>
      </c>
      <c r="E733" s="32">
        <v>13</v>
      </c>
      <c r="F733" s="32">
        <v>52</v>
      </c>
      <c r="G733" s="91"/>
      <c r="H733" s="120">
        <f t="shared" si="72"/>
        <v>33.6</v>
      </c>
      <c r="I733" s="120">
        <f t="shared" si="73"/>
        <v>25.846153846153847</v>
      </c>
      <c r="J733" s="120"/>
      <c r="K733" s="111">
        <v>16.8</v>
      </c>
    </row>
    <row r="734" spans="1:11" ht="22.5" customHeight="1" x14ac:dyDescent="0.3">
      <c r="A734" s="828" t="s">
        <v>2021</v>
      </c>
      <c r="B734" s="6" t="s">
        <v>3699</v>
      </c>
      <c r="C734" s="27" t="s">
        <v>3703</v>
      </c>
      <c r="D734" s="27" t="s">
        <v>826</v>
      </c>
      <c r="E734" s="28">
        <v>21</v>
      </c>
      <c r="F734" s="28">
        <v>55</v>
      </c>
      <c r="G734" s="73"/>
      <c r="H734" s="306">
        <f t="shared" si="72"/>
        <v>33.9</v>
      </c>
      <c r="I734" s="306">
        <f t="shared" si="73"/>
        <v>26.076923076923077</v>
      </c>
      <c r="J734" s="306"/>
      <c r="K734" s="282">
        <v>16.95</v>
      </c>
    </row>
    <row r="735" spans="1:11" ht="22.5" customHeight="1" x14ac:dyDescent="0.3">
      <c r="A735" s="641"/>
      <c r="B735" s="29" t="s">
        <v>1930</v>
      </c>
      <c r="C735" s="31" t="s">
        <v>1951</v>
      </c>
      <c r="D735" s="31" t="s">
        <v>784</v>
      </c>
      <c r="E735" s="32">
        <v>17</v>
      </c>
      <c r="F735" s="32">
        <v>37</v>
      </c>
      <c r="G735" s="91"/>
      <c r="H735" s="120">
        <f t="shared" si="72"/>
        <v>20.64</v>
      </c>
      <c r="I735" s="120">
        <f t="shared" si="73"/>
        <v>15.876923076923077</v>
      </c>
      <c r="J735" s="120"/>
      <c r="K735" s="111">
        <v>10.32</v>
      </c>
    </row>
    <row r="736" spans="1:11" ht="22.5" customHeight="1" x14ac:dyDescent="0.3">
      <c r="B736" s="6">
        <v>33224</v>
      </c>
      <c r="C736" s="27" t="s">
        <v>1607</v>
      </c>
      <c r="D736" s="27">
        <v>6</v>
      </c>
      <c r="E736" s="28">
        <v>21</v>
      </c>
      <c r="F736" s="28">
        <v>52</v>
      </c>
      <c r="G736" s="73"/>
      <c r="H736" s="306">
        <f t="shared" si="72"/>
        <v>21.4</v>
      </c>
      <c r="I736" s="306">
        <f t="shared" si="73"/>
        <v>16.46153846153846</v>
      </c>
      <c r="J736" s="306"/>
      <c r="K736" s="282">
        <v>10.7</v>
      </c>
    </row>
    <row r="737" spans="1:11" ht="22.5" customHeight="1" x14ac:dyDescent="0.3">
      <c r="B737" s="29">
        <v>33226</v>
      </c>
      <c r="C737" s="31" t="s">
        <v>1608</v>
      </c>
      <c r="D737" s="31">
        <v>4</v>
      </c>
      <c r="E737" s="32">
        <v>20</v>
      </c>
      <c r="F737" s="32">
        <v>57</v>
      </c>
      <c r="G737" s="91"/>
      <c r="H737" s="120">
        <f t="shared" si="72"/>
        <v>25.42</v>
      </c>
      <c r="I737" s="120">
        <f t="shared" si="73"/>
        <v>19.553846153846155</v>
      </c>
      <c r="J737" s="120"/>
      <c r="K737" s="111">
        <v>12.71</v>
      </c>
    </row>
    <row r="738" spans="1:11" ht="22.5" customHeight="1" x14ac:dyDescent="0.3">
      <c r="B738" s="17">
        <v>33228</v>
      </c>
      <c r="C738" s="21" t="s">
        <v>1609</v>
      </c>
      <c r="D738" s="21">
        <v>3</v>
      </c>
      <c r="E738" s="22">
        <v>18</v>
      </c>
      <c r="F738" s="22">
        <v>57</v>
      </c>
      <c r="G738" s="133"/>
      <c r="H738" s="309">
        <f t="shared" si="72"/>
        <v>33.299999999999997</v>
      </c>
      <c r="I738" s="309">
        <f t="shared" si="73"/>
        <v>25.615384615384613</v>
      </c>
      <c r="J738" s="309"/>
      <c r="K738" s="134">
        <v>16.649999999999999</v>
      </c>
    </row>
    <row r="739" spans="1:11" ht="22.5" customHeight="1" x14ac:dyDescent="0.3">
      <c r="A739" s="40"/>
      <c r="B739" s="15" t="s">
        <v>777</v>
      </c>
      <c r="C739" s="12"/>
      <c r="D739" s="13"/>
      <c r="E739" s="14"/>
      <c r="F739" s="14"/>
      <c r="G739" s="11"/>
      <c r="H739" s="11"/>
      <c r="I739" s="11"/>
      <c r="J739" s="11"/>
      <c r="K739" s="119"/>
    </row>
    <row r="740" spans="1:11" ht="22.5" customHeight="1" x14ac:dyDescent="0.3">
      <c r="A740" s="40"/>
      <c r="B740" s="15" t="s">
        <v>1610</v>
      </c>
      <c r="C740" s="12"/>
      <c r="D740" s="13"/>
      <c r="E740" s="14"/>
      <c r="F740" s="14"/>
      <c r="G740" s="11"/>
      <c r="H740" s="11"/>
      <c r="I740" s="11"/>
      <c r="J740" s="11"/>
      <c r="K740" s="119"/>
    </row>
    <row r="741" spans="1:11" ht="24.95" customHeight="1" x14ac:dyDescent="0.3">
      <c r="A741" s="40"/>
      <c r="B741" s="15"/>
      <c r="C741" s="12"/>
      <c r="D741" s="13"/>
      <c r="E741" s="14"/>
      <c r="F741" s="14"/>
      <c r="G741" s="11"/>
      <c r="H741" s="11"/>
      <c r="I741" s="11"/>
      <c r="J741" s="11"/>
      <c r="K741" s="119"/>
    </row>
    <row r="742" spans="1:11" ht="26.25" x14ac:dyDescent="0.4">
      <c r="A742" s="641"/>
      <c r="B742" s="918" t="s">
        <v>2148</v>
      </c>
      <c r="C742" s="920"/>
      <c r="D742" s="938"/>
      <c r="E742" s="1118"/>
      <c r="F742" s="1118"/>
      <c r="G742" s="1122"/>
      <c r="H742" s="1122"/>
      <c r="I742" s="1130" t="s">
        <v>1439</v>
      </c>
      <c r="J742" s="1122"/>
      <c r="K742" s="1123"/>
    </row>
    <row r="743" spans="1:11" ht="22.5" customHeight="1" x14ac:dyDescent="0.2">
      <c r="B743" s="60" t="s">
        <v>766</v>
      </c>
      <c r="C743" s="58" t="s">
        <v>767</v>
      </c>
      <c r="D743" s="61" t="s">
        <v>1563</v>
      </c>
      <c r="E743" s="62" t="s">
        <v>2591</v>
      </c>
      <c r="F743" s="62" t="s">
        <v>2579</v>
      </c>
      <c r="G743" s="59"/>
      <c r="H743" s="64" t="s">
        <v>760</v>
      </c>
      <c r="I743" s="64" t="s">
        <v>779</v>
      </c>
      <c r="J743" s="64"/>
      <c r="K743" s="102" t="s">
        <v>2028</v>
      </c>
    </row>
    <row r="744" spans="1:11" ht="22.5" customHeight="1" x14ac:dyDescent="0.3">
      <c r="A744" s="828" t="s">
        <v>2021</v>
      </c>
      <c r="B744" s="6" t="s">
        <v>3704</v>
      </c>
      <c r="C744" s="27" t="s">
        <v>3700</v>
      </c>
      <c r="D744" s="27" t="s">
        <v>2561</v>
      </c>
      <c r="E744" s="28">
        <v>17</v>
      </c>
      <c r="F744" s="28">
        <v>36</v>
      </c>
      <c r="G744" s="73"/>
      <c r="H744" s="306">
        <f t="shared" ref="H744" si="74">K744/0.5</f>
        <v>9.9</v>
      </c>
      <c r="I744" s="306">
        <f t="shared" ref="I744" si="75">K744/0.65</f>
        <v>7.615384615384615</v>
      </c>
      <c r="J744" s="306"/>
      <c r="K744" s="282">
        <v>4.95</v>
      </c>
    </row>
    <row r="745" spans="1:11" ht="22.5" customHeight="1" x14ac:dyDescent="0.3">
      <c r="B745" s="29" t="s">
        <v>2149</v>
      </c>
      <c r="C745" s="31" t="s">
        <v>1602</v>
      </c>
      <c r="D745" s="31">
        <v>20</v>
      </c>
      <c r="E745" s="32">
        <v>21</v>
      </c>
      <c r="F745" s="32">
        <v>54</v>
      </c>
      <c r="G745" s="91"/>
      <c r="H745" s="120">
        <f t="shared" ref="H745" si="76">K745/0.5</f>
        <v>11.02</v>
      </c>
      <c r="I745" s="120">
        <f t="shared" ref="I745" si="77">K745/0.65</f>
        <v>8.476923076923077</v>
      </c>
      <c r="J745" s="120"/>
      <c r="K745" s="111">
        <v>5.51</v>
      </c>
    </row>
    <row r="746" spans="1:11" ht="22.5" customHeight="1" x14ac:dyDescent="0.3">
      <c r="A746" s="828" t="s">
        <v>2021</v>
      </c>
      <c r="B746" s="6" t="s">
        <v>3705</v>
      </c>
      <c r="C746" s="27" t="s">
        <v>3701</v>
      </c>
      <c r="D746" s="27" t="s">
        <v>799</v>
      </c>
      <c r="E746" s="28">
        <v>15</v>
      </c>
      <c r="F746" s="28">
        <v>38</v>
      </c>
      <c r="G746" s="73"/>
      <c r="H746" s="306">
        <f t="shared" ref="H746:H756" si="78">K746/0.5</f>
        <v>11.46</v>
      </c>
      <c r="I746" s="306">
        <f t="shared" ref="I746:I756" si="79">K746/0.65</f>
        <v>8.815384615384616</v>
      </c>
      <c r="J746" s="306"/>
      <c r="K746" s="282">
        <v>5.73</v>
      </c>
    </row>
    <row r="747" spans="1:11" ht="22.5" customHeight="1" x14ac:dyDescent="0.3">
      <c r="B747" s="29" t="s">
        <v>2150</v>
      </c>
      <c r="C747" s="31" t="s">
        <v>1603</v>
      </c>
      <c r="D747" s="31">
        <v>12</v>
      </c>
      <c r="E747" s="32">
        <v>19</v>
      </c>
      <c r="F747" s="32">
        <v>54</v>
      </c>
      <c r="G747" s="91"/>
      <c r="H747" s="120">
        <f t="shared" si="78"/>
        <v>13.52</v>
      </c>
      <c r="I747" s="120">
        <f t="shared" si="79"/>
        <v>10.399999999999999</v>
      </c>
      <c r="J747" s="120"/>
      <c r="K747" s="111">
        <v>6.76</v>
      </c>
    </row>
    <row r="748" spans="1:11" ht="22.5" customHeight="1" x14ac:dyDescent="0.3">
      <c r="A748" s="828" t="s">
        <v>2021</v>
      </c>
      <c r="B748" s="6" t="s">
        <v>3706</v>
      </c>
      <c r="C748" s="27" t="s">
        <v>3702</v>
      </c>
      <c r="D748" s="27" t="s">
        <v>799</v>
      </c>
      <c r="E748" s="28">
        <v>22</v>
      </c>
      <c r="F748" s="28">
        <v>22</v>
      </c>
      <c r="G748" s="73"/>
      <c r="H748" s="306">
        <f t="shared" si="78"/>
        <v>14.78</v>
      </c>
      <c r="I748" s="306">
        <f t="shared" si="79"/>
        <v>11.369230769230768</v>
      </c>
      <c r="J748" s="306"/>
      <c r="K748" s="282">
        <v>7.39</v>
      </c>
    </row>
    <row r="749" spans="1:11" ht="22.5" customHeight="1" x14ac:dyDescent="0.3">
      <c r="B749" s="29" t="s">
        <v>2151</v>
      </c>
      <c r="C749" s="31" t="s">
        <v>1604</v>
      </c>
      <c r="D749" s="31">
        <v>8</v>
      </c>
      <c r="E749" s="32">
        <v>19</v>
      </c>
      <c r="F749" s="32">
        <v>54</v>
      </c>
      <c r="G749" s="91"/>
      <c r="H749" s="120">
        <f t="shared" si="78"/>
        <v>19.88</v>
      </c>
      <c r="I749" s="120">
        <f t="shared" si="79"/>
        <v>15.292307692307691</v>
      </c>
      <c r="J749" s="120"/>
      <c r="K749" s="111">
        <v>9.94</v>
      </c>
    </row>
    <row r="750" spans="1:11" ht="22.5" customHeight="1" x14ac:dyDescent="0.3">
      <c r="B750" s="6" t="s">
        <v>2152</v>
      </c>
      <c r="C750" s="27" t="s">
        <v>1605</v>
      </c>
      <c r="D750" s="27">
        <v>6</v>
      </c>
      <c r="E750" s="28">
        <v>18</v>
      </c>
      <c r="F750" s="28">
        <v>54</v>
      </c>
      <c r="G750" s="73"/>
      <c r="H750" s="306">
        <f t="shared" si="78"/>
        <v>23.46</v>
      </c>
      <c r="I750" s="306">
        <f t="shared" si="79"/>
        <v>18.046153846153846</v>
      </c>
      <c r="J750" s="306"/>
      <c r="K750" s="282">
        <v>11.73</v>
      </c>
    </row>
    <row r="751" spans="1:11" ht="21" customHeight="1" x14ac:dyDescent="0.3">
      <c r="B751" s="29" t="s">
        <v>2153</v>
      </c>
      <c r="C751" s="31" t="s">
        <v>1606</v>
      </c>
      <c r="D751" s="31">
        <v>2</v>
      </c>
      <c r="E751" s="32">
        <v>13</v>
      </c>
      <c r="F751" s="32">
        <v>52</v>
      </c>
      <c r="G751" s="91"/>
      <c r="H751" s="120">
        <f t="shared" si="78"/>
        <v>38.619999999999997</v>
      </c>
      <c r="I751" s="120">
        <f t="shared" si="79"/>
        <v>29.707692307692305</v>
      </c>
      <c r="J751" s="120"/>
      <c r="K751" s="111">
        <v>19.309999999999999</v>
      </c>
    </row>
    <row r="752" spans="1:11" ht="22.5" customHeight="1" x14ac:dyDescent="0.3">
      <c r="A752" s="828" t="s">
        <v>2021</v>
      </c>
      <c r="B752" s="6" t="s">
        <v>3707</v>
      </c>
      <c r="C752" s="27" t="s">
        <v>3703</v>
      </c>
      <c r="D752" s="27" t="s">
        <v>826</v>
      </c>
      <c r="E752" s="28">
        <v>21</v>
      </c>
      <c r="F752" s="28">
        <v>55</v>
      </c>
      <c r="G752" s="73"/>
      <c r="H752" s="306">
        <f t="shared" si="78"/>
        <v>38.979999999999997</v>
      </c>
      <c r="I752" s="306">
        <f t="shared" si="79"/>
        <v>29.984615384615381</v>
      </c>
      <c r="J752" s="306"/>
      <c r="K752" s="282">
        <v>19.489999999999998</v>
      </c>
    </row>
    <row r="753" spans="1:11" ht="22.5" customHeight="1" x14ac:dyDescent="0.3">
      <c r="B753" s="29" t="s">
        <v>2154</v>
      </c>
      <c r="C753" s="31" t="s">
        <v>1951</v>
      </c>
      <c r="D753" s="31" t="s">
        <v>784</v>
      </c>
      <c r="E753" s="32">
        <v>17</v>
      </c>
      <c r="F753" s="32">
        <v>37</v>
      </c>
      <c r="G753" s="91"/>
      <c r="H753" s="120">
        <f t="shared" si="78"/>
        <v>23.74</v>
      </c>
      <c r="I753" s="120">
        <f t="shared" si="79"/>
        <v>18.261538461538461</v>
      </c>
      <c r="J753" s="120"/>
      <c r="K753" s="111">
        <v>11.87</v>
      </c>
    </row>
    <row r="754" spans="1:11" ht="20.25" x14ac:dyDescent="0.3">
      <c r="B754" s="6" t="s">
        <v>2155</v>
      </c>
      <c r="C754" s="27" t="s">
        <v>1607</v>
      </c>
      <c r="D754" s="27">
        <v>6</v>
      </c>
      <c r="E754" s="28">
        <v>21</v>
      </c>
      <c r="F754" s="28">
        <v>52</v>
      </c>
      <c r="G754" s="73"/>
      <c r="H754" s="306">
        <f t="shared" si="78"/>
        <v>24.62</v>
      </c>
      <c r="I754" s="306">
        <f t="shared" si="79"/>
        <v>18.938461538461539</v>
      </c>
      <c r="J754" s="306"/>
      <c r="K754" s="282">
        <v>12.31</v>
      </c>
    </row>
    <row r="755" spans="1:11" ht="22.5" customHeight="1" x14ac:dyDescent="0.3">
      <c r="B755" s="29" t="s">
        <v>2156</v>
      </c>
      <c r="C755" s="31" t="s">
        <v>1608</v>
      </c>
      <c r="D755" s="31">
        <v>4</v>
      </c>
      <c r="E755" s="32">
        <v>20</v>
      </c>
      <c r="F755" s="32">
        <v>57</v>
      </c>
      <c r="G755" s="91"/>
      <c r="H755" s="120">
        <f t="shared" si="78"/>
        <v>29.22</v>
      </c>
      <c r="I755" s="120">
        <f t="shared" si="79"/>
        <v>22.476923076923075</v>
      </c>
      <c r="J755" s="120"/>
      <c r="K755" s="111">
        <v>14.61</v>
      </c>
    </row>
    <row r="756" spans="1:11" ht="22.5" customHeight="1" x14ac:dyDescent="0.3">
      <c r="B756" s="17" t="s">
        <v>2157</v>
      </c>
      <c r="C756" s="21" t="s">
        <v>1609</v>
      </c>
      <c r="D756" s="21">
        <v>3</v>
      </c>
      <c r="E756" s="22">
        <v>18</v>
      </c>
      <c r="F756" s="22">
        <v>57</v>
      </c>
      <c r="G756" s="133"/>
      <c r="H756" s="309">
        <f t="shared" si="78"/>
        <v>38.299999999999997</v>
      </c>
      <c r="I756" s="309">
        <f t="shared" si="79"/>
        <v>29.46153846153846</v>
      </c>
      <c r="J756" s="309"/>
      <c r="K756" s="134">
        <v>19.149999999999999</v>
      </c>
    </row>
    <row r="757" spans="1:11" ht="22.5" customHeight="1" x14ac:dyDescent="0.3">
      <c r="B757" s="15" t="s">
        <v>777</v>
      </c>
      <c r="C757" s="12"/>
      <c r="D757" s="13"/>
      <c r="E757" s="14"/>
      <c r="F757" s="14"/>
      <c r="G757" s="11"/>
      <c r="H757" s="11"/>
      <c r="I757" s="11"/>
      <c r="J757" s="11"/>
      <c r="K757" s="119"/>
    </row>
    <row r="758" spans="1:11" ht="22.5" customHeight="1" x14ac:dyDescent="0.3">
      <c r="B758" s="15" t="s">
        <v>750</v>
      </c>
      <c r="C758" s="12"/>
      <c r="D758" s="13"/>
      <c r="E758" s="14"/>
      <c r="F758" s="14"/>
      <c r="G758" s="11"/>
      <c r="H758" s="11"/>
      <c r="I758" s="11"/>
      <c r="J758" s="11"/>
      <c r="K758" s="119"/>
    </row>
    <row r="759" spans="1:11" ht="24" customHeight="1" x14ac:dyDescent="0.3">
      <c r="A759" s="40"/>
      <c r="B759" s="15"/>
      <c r="C759" s="12"/>
      <c r="D759" s="13"/>
      <c r="E759" s="14"/>
      <c r="F759" s="14"/>
      <c r="G759" s="11"/>
      <c r="H759" s="11"/>
      <c r="I759" s="11"/>
      <c r="J759" s="11"/>
      <c r="K759" s="119"/>
    </row>
    <row r="760" spans="1:11" ht="22.5" customHeight="1" x14ac:dyDescent="0.4">
      <c r="B760" s="918" t="s">
        <v>1611</v>
      </c>
      <c r="C760" s="920"/>
      <c r="D760" s="938"/>
      <c r="E760" s="1118"/>
      <c r="F760" s="1118"/>
      <c r="G760" s="1122"/>
      <c r="H760" s="1122"/>
      <c r="I760" s="1130" t="s">
        <v>1439</v>
      </c>
      <c r="J760" s="1122"/>
      <c r="K760" s="1123"/>
    </row>
    <row r="761" spans="1:11" ht="22.5" customHeight="1" x14ac:dyDescent="0.2">
      <c r="B761" s="60" t="s">
        <v>766</v>
      </c>
      <c r="C761" s="58" t="s">
        <v>763</v>
      </c>
      <c r="D761" s="61" t="s">
        <v>1563</v>
      </c>
      <c r="E761" s="62" t="s">
        <v>2592</v>
      </c>
      <c r="F761" s="62" t="s">
        <v>2579</v>
      </c>
      <c r="G761" s="59"/>
      <c r="H761" s="64" t="s">
        <v>760</v>
      </c>
      <c r="I761" s="64" t="s">
        <v>779</v>
      </c>
      <c r="J761" s="64"/>
      <c r="K761" s="102" t="s">
        <v>2028</v>
      </c>
    </row>
    <row r="762" spans="1:11" ht="22.5" customHeight="1" x14ac:dyDescent="0.3">
      <c r="A762" s="641"/>
      <c r="B762" s="1250" t="s">
        <v>1931</v>
      </c>
      <c r="C762" s="745" t="s">
        <v>1612</v>
      </c>
      <c r="D762" s="746">
        <v>10</v>
      </c>
      <c r="E762" s="1217">
        <v>4</v>
      </c>
      <c r="F762" s="1217">
        <v>4</v>
      </c>
      <c r="G762" s="1206"/>
      <c r="H762" s="1216">
        <f>K762/0.5</f>
        <v>5.5</v>
      </c>
      <c r="I762" s="1216">
        <f>K762/0.65</f>
        <v>4.2307692307692308</v>
      </c>
      <c r="J762" s="877"/>
      <c r="K762" s="749">
        <v>2.75</v>
      </c>
    </row>
    <row r="763" spans="1:11" ht="22.5" customHeight="1" x14ac:dyDescent="0.3">
      <c r="A763" s="641"/>
      <c r="B763" s="127" t="s">
        <v>1932</v>
      </c>
      <c r="C763" s="16" t="s">
        <v>1613</v>
      </c>
      <c r="D763" s="27">
        <v>4</v>
      </c>
      <c r="E763" s="144">
        <v>4</v>
      </c>
      <c r="F763" s="144">
        <v>4</v>
      </c>
      <c r="G763" s="73"/>
      <c r="H763" s="479">
        <f>K763/0.5</f>
        <v>8.3000000000000007</v>
      </c>
      <c r="I763" s="479">
        <f>K763/0.65</f>
        <v>6.384615384615385</v>
      </c>
      <c r="J763" s="283"/>
      <c r="K763" s="106">
        <v>4.1500000000000004</v>
      </c>
    </row>
    <row r="764" spans="1:11" ht="22.5" customHeight="1" x14ac:dyDescent="0.3">
      <c r="A764" s="641"/>
      <c r="B764" s="1246" t="s">
        <v>1933</v>
      </c>
      <c r="C764" s="1247" t="s">
        <v>1934</v>
      </c>
      <c r="D764" s="737">
        <v>3</v>
      </c>
      <c r="E764" s="1248">
        <v>6</v>
      </c>
      <c r="F764" s="1248">
        <v>6</v>
      </c>
      <c r="G764" s="1202"/>
      <c r="H764" s="1249">
        <f>K764/0.5</f>
        <v>14.96</v>
      </c>
      <c r="I764" s="1249">
        <f>K764/0.65</f>
        <v>11.507692307692308</v>
      </c>
      <c r="J764" s="1203"/>
      <c r="K764" s="743">
        <v>7.48</v>
      </c>
    </row>
    <row r="765" spans="1:11" ht="22.5" customHeight="1" x14ac:dyDescent="0.3">
      <c r="B765" s="15" t="s">
        <v>777</v>
      </c>
      <c r="C765" s="12"/>
      <c r="D765" s="13"/>
      <c r="E765" s="14"/>
      <c r="F765" s="14"/>
      <c r="G765" s="11"/>
      <c r="H765" s="11"/>
      <c r="I765" s="11"/>
      <c r="J765" s="11"/>
      <c r="K765" s="119"/>
    </row>
    <row r="766" spans="1:11" ht="22.5" customHeight="1" x14ac:dyDescent="0.3">
      <c r="B766" s="15" t="s">
        <v>750</v>
      </c>
      <c r="C766" s="12"/>
      <c r="D766" s="13"/>
      <c r="E766" s="14"/>
      <c r="F766" s="14"/>
      <c r="G766" s="11"/>
      <c r="H766" s="11"/>
      <c r="I766" s="11"/>
      <c r="J766" s="11"/>
      <c r="K766" s="119"/>
    </row>
    <row r="767" spans="1:11" ht="24.95" customHeight="1" x14ac:dyDescent="0.3">
      <c r="B767" s="15"/>
      <c r="C767" s="12"/>
      <c r="D767" s="13"/>
      <c r="E767" s="14"/>
      <c r="F767" s="14"/>
      <c r="G767" s="11"/>
      <c r="H767" s="11"/>
      <c r="I767" s="11"/>
      <c r="J767" s="11"/>
      <c r="K767" s="119"/>
    </row>
    <row r="768" spans="1:11" ht="22.5" customHeight="1" x14ac:dyDescent="0.4">
      <c r="B768" s="918" t="s">
        <v>1614</v>
      </c>
      <c r="C768" s="920"/>
      <c r="D768" s="938"/>
      <c r="E768" s="1118"/>
      <c r="F768" s="1118"/>
      <c r="G768" s="1122"/>
      <c r="H768" s="1122"/>
      <c r="I768" s="1130" t="s">
        <v>1439</v>
      </c>
      <c r="J768" s="1122"/>
      <c r="K768" s="1123"/>
    </row>
    <row r="769" spans="1:12" ht="26.1" customHeight="1" x14ac:dyDescent="0.2">
      <c r="B769" s="60" t="s">
        <v>766</v>
      </c>
      <c r="C769" s="58" t="s">
        <v>763</v>
      </c>
      <c r="D769" s="61" t="s">
        <v>1564</v>
      </c>
      <c r="E769" s="62" t="s">
        <v>2592</v>
      </c>
      <c r="F769" s="62" t="s">
        <v>2579</v>
      </c>
      <c r="G769" s="59"/>
      <c r="H769" s="64" t="s">
        <v>778</v>
      </c>
      <c r="I769" s="64" t="s">
        <v>779</v>
      </c>
      <c r="J769" s="64"/>
      <c r="K769" s="102" t="s">
        <v>3970</v>
      </c>
    </row>
    <row r="770" spans="1:12" ht="22.5" customHeight="1" x14ac:dyDescent="0.3">
      <c r="A770" s="828" t="s">
        <v>2021</v>
      </c>
      <c r="B770" s="6" t="s">
        <v>3709</v>
      </c>
      <c r="C770" s="16" t="s">
        <v>3713</v>
      </c>
      <c r="D770" s="27" t="s">
        <v>784</v>
      </c>
      <c r="E770" s="28">
        <v>1</v>
      </c>
      <c r="F770" s="28">
        <v>1</v>
      </c>
      <c r="G770" s="568"/>
      <c r="H770" s="568">
        <f t="shared" ref="H770" si="80">K770/0.5</f>
        <v>8.3000000000000007</v>
      </c>
      <c r="I770" s="568">
        <f t="shared" ref="I770" si="81">K770/0.65</f>
        <v>6.384615384615385</v>
      </c>
      <c r="J770" s="568"/>
      <c r="K770" s="977">
        <v>4.1500000000000004</v>
      </c>
      <c r="L770" s="977"/>
    </row>
    <row r="771" spans="1:12" ht="22.5" customHeight="1" x14ac:dyDescent="0.3">
      <c r="B771" s="29">
        <v>41105</v>
      </c>
      <c r="C771" s="30" t="s">
        <v>3183</v>
      </c>
      <c r="D771" s="31">
        <v>6</v>
      </c>
      <c r="E771" s="32">
        <v>1</v>
      </c>
      <c r="F771" s="32">
        <v>1</v>
      </c>
      <c r="G771" s="260"/>
      <c r="H771" s="260">
        <f t="shared" ref="H771" si="82">K771/0.5</f>
        <v>8.32</v>
      </c>
      <c r="I771" s="260">
        <f t="shared" ref="I771" si="83">K771/0.65</f>
        <v>6.4</v>
      </c>
      <c r="J771" s="260"/>
      <c r="K771" s="976">
        <v>4.16</v>
      </c>
    </row>
    <row r="772" spans="1:12" ht="22.5" customHeight="1" x14ac:dyDescent="0.3">
      <c r="A772" s="828" t="s">
        <v>2021</v>
      </c>
      <c r="B772" s="6" t="s">
        <v>3714</v>
      </c>
      <c r="C772" s="16" t="s">
        <v>3715</v>
      </c>
      <c r="D772" s="27" t="s">
        <v>784</v>
      </c>
      <c r="E772" s="28">
        <v>1</v>
      </c>
      <c r="F772" s="28">
        <v>1</v>
      </c>
      <c r="G772" s="568"/>
      <c r="H772" s="568">
        <f t="shared" ref="H772:H795" si="84">K772/0.5</f>
        <v>9.5</v>
      </c>
      <c r="I772" s="568">
        <f t="shared" ref="I772:I795" si="85">K772/0.65</f>
        <v>7.3076923076923075</v>
      </c>
      <c r="J772" s="568"/>
      <c r="K772" s="977">
        <v>4.75</v>
      </c>
      <c r="L772" s="977"/>
    </row>
    <row r="773" spans="1:12" ht="22.5" customHeight="1" x14ac:dyDescent="0.3">
      <c r="B773" s="29">
        <v>41164</v>
      </c>
      <c r="C773" s="30" t="s">
        <v>3200</v>
      </c>
      <c r="D773" s="31">
        <v>6</v>
      </c>
      <c r="E773" s="32">
        <v>1</v>
      </c>
      <c r="F773" s="32">
        <v>1</v>
      </c>
      <c r="G773" s="260"/>
      <c r="H773" s="260">
        <f t="shared" si="84"/>
        <v>12.66</v>
      </c>
      <c r="I773" s="260">
        <f t="shared" si="85"/>
        <v>9.7384615384615376</v>
      </c>
      <c r="J773" s="260"/>
      <c r="K773" s="976">
        <v>6.33</v>
      </c>
    </row>
    <row r="774" spans="1:12" ht="22.5" customHeight="1" x14ac:dyDescent="0.3">
      <c r="A774" s="828" t="s">
        <v>2021</v>
      </c>
      <c r="B774" s="6" t="s">
        <v>3718</v>
      </c>
      <c r="C774" s="16" t="s">
        <v>3719</v>
      </c>
      <c r="D774" s="27" t="s">
        <v>784</v>
      </c>
      <c r="E774" s="28">
        <v>2</v>
      </c>
      <c r="F774" s="28">
        <v>2</v>
      </c>
      <c r="G774" s="568"/>
      <c r="H774" s="568">
        <f t="shared" si="84"/>
        <v>9.6999999999999993</v>
      </c>
      <c r="I774" s="568">
        <f t="shared" si="85"/>
        <v>7.4615384615384608</v>
      </c>
      <c r="J774" s="568"/>
      <c r="K774" s="977">
        <v>4.8499999999999996</v>
      </c>
      <c r="L774" s="977"/>
    </row>
    <row r="775" spans="1:12" ht="22.5" customHeight="1" x14ac:dyDescent="0.3">
      <c r="B775" s="29">
        <v>41166</v>
      </c>
      <c r="C775" s="30" t="s">
        <v>3184</v>
      </c>
      <c r="D775" s="31">
        <v>6</v>
      </c>
      <c r="E775" s="32">
        <v>2</v>
      </c>
      <c r="F775" s="32">
        <v>2</v>
      </c>
      <c r="G775" s="260"/>
      <c r="H775" s="260">
        <f t="shared" si="84"/>
        <v>14.22</v>
      </c>
      <c r="I775" s="260">
        <f t="shared" si="85"/>
        <v>10.938461538461539</v>
      </c>
      <c r="J775" s="260"/>
      <c r="K775" s="976">
        <v>7.11</v>
      </c>
    </row>
    <row r="776" spans="1:12" ht="22.5" customHeight="1" x14ac:dyDescent="0.3">
      <c r="B776" s="6">
        <v>41168</v>
      </c>
      <c r="C776" s="16" t="s">
        <v>3185</v>
      </c>
      <c r="D776" s="27">
        <v>6</v>
      </c>
      <c r="E776" s="28">
        <v>2</v>
      </c>
      <c r="F776" s="28">
        <v>2</v>
      </c>
      <c r="G776" s="568"/>
      <c r="H776" s="568">
        <f t="shared" si="84"/>
        <v>15.28</v>
      </c>
      <c r="I776" s="568">
        <f t="shared" si="85"/>
        <v>11.753846153846153</v>
      </c>
      <c r="J776" s="568"/>
      <c r="K776" s="977">
        <v>7.64</v>
      </c>
    </row>
    <row r="777" spans="1:12" ht="22.5" customHeight="1" x14ac:dyDescent="0.3">
      <c r="B777" s="29">
        <v>41220</v>
      </c>
      <c r="C777" s="30" t="s">
        <v>3186</v>
      </c>
      <c r="D777" s="31">
        <v>6</v>
      </c>
      <c r="E777" s="32">
        <v>3</v>
      </c>
      <c r="F777" s="32">
        <v>3</v>
      </c>
      <c r="G777" s="260"/>
      <c r="H777" s="260">
        <f t="shared" si="84"/>
        <v>35.119999999999997</v>
      </c>
      <c r="I777" s="260">
        <f t="shared" si="85"/>
        <v>27.015384615384612</v>
      </c>
      <c r="J777" s="260"/>
      <c r="K777" s="976">
        <v>17.559999999999999</v>
      </c>
    </row>
    <row r="778" spans="1:12" ht="22.5" customHeight="1" x14ac:dyDescent="0.3">
      <c r="A778" s="828" t="s">
        <v>2021</v>
      </c>
      <c r="B778" s="6" t="s">
        <v>3722</v>
      </c>
      <c r="C778" s="16" t="s">
        <v>3723</v>
      </c>
      <c r="D778" s="27" t="s">
        <v>784</v>
      </c>
      <c r="E778" s="28">
        <v>5</v>
      </c>
      <c r="F778" s="28">
        <v>5</v>
      </c>
      <c r="G778" s="568"/>
      <c r="H778" s="568">
        <f t="shared" si="84"/>
        <v>49</v>
      </c>
      <c r="I778" s="568">
        <f t="shared" si="85"/>
        <v>37.692307692307693</v>
      </c>
      <c r="J778" s="568"/>
      <c r="K778" s="977">
        <v>24.5</v>
      </c>
      <c r="L778" s="977"/>
    </row>
    <row r="779" spans="1:12" ht="22.5" customHeight="1" x14ac:dyDescent="0.3">
      <c r="A779" s="641"/>
      <c r="B779" s="29" t="s">
        <v>1935</v>
      </c>
      <c r="C779" s="30" t="s">
        <v>3187</v>
      </c>
      <c r="D779" s="31" t="s">
        <v>784</v>
      </c>
      <c r="E779" s="32">
        <v>1</v>
      </c>
      <c r="F779" s="32">
        <v>1</v>
      </c>
      <c r="G779" s="260"/>
      <c r="H779" s="260">
        <f t="shared" si="84"/>
        <v>18.899999999999999</v>
      </c>
      <c r="I779" s="260">
        <f t="shared" si="85"/>
        <v>14.538461538461537</v>
      </c>
      <c r="J779" s="260"/>
      <c r="K779" s="976">
        <v>9.4499999999999993</v>
      </c>
    </row>
    <row r="780" spans="1:12" ht="22.5" customHeight="1" x14ac:dyDescent="0.3">
      <c r="B780" s="6">
        <v>41224</v>
      </c>
      <c r="C780" s="16" t="s">
        <v>3188</v>
      </c>
      <c r="D780" s="27">
        <v>6</v>
      </c>
      <c r="E780" s="28">
        <v>1</v>
      </c>
      <c r="F780" s="28">
        <v>1</v>
      </c>
      <c r="G780" s="568"/>
      <c r="H780" s="568">
        <f t="shared" si="84"/>
        <v>18.3</v>
      </c>
      <c r="I780" s="568">
        <f t="shared" si="85"/>
        <v>14.076923076923077</v>
      </c>
      <c r="J780" s="568"/>
      <c r="K780" s="977">
        <v>9.15</v>
      </c>
    </row>
    <row r="781" spans="1:12" ht="22.5" customHeight="1" x14ac:dyDescent="0.3">
      <c r="B781" s="29">
        <v>41226</v>
      </c>
      <c r="C781" s="30" t="s">
        <v>3189</v>
      </c>
      <c r="D781" s="31">
        <v>6</v>
      </c>
      <c r="E781" s="32">
        <v>2</v>
      </c>
      <c r="F781" s="32">
        <v>2</v>
      </c>
      <c r="G781" s="260"/>
      <c r="H781" s="260">
        <f t="shared" si="84"/>
        <v>20.7</v>
      </c>
      <c r="I781" s="260">
        <f t="shared" si="85"/>
        <v>15.923076923076922</v>
      </c>
      <c r="J781" s="260"/>
      <c r="K781" s="976">
        <v>10.35</v>
      </c>
    </row>
    <row r="782" spans="1:12" ht="22.5" customHeight="1" x14ac:dyDescent="0.3">
      <c r="B782" s="17">
        <v>41228</v>
      </c>
      <c r="C782" s="20" t="s">
        <v>3190</v>
      </c>
      <c r="D782" s="21">
        <v>6</v>
      </c>
      <c r="E782" s="22">
        <v>3</v>
      </c>
      <c r="F782" s="22">
        <v>3</v>
      </c>
      <c r="G782" s="1114"/>
      <c r="H782" s="1114">
        <f t="shared" si="84"/>
        <v>27.18</v>
      </c>
      <c r="I782" s="1114">
        <f t="shared" si="85"/>
        <v>20.907692307692308</v>
      </c>
      <c r="J782" s="1114"/>
      <c r="K782" s="992">
        <v>13.59</v>
      </c>
    </row>
    <row r="783" spans="1:12" ht="22.5" customHeight="1" x14ac:dyDescent="0.3">
      <c r="A783" s="828" t="s">
        <v>2021</v>
      </c>
      <c r="B783" s="29" t="s">
        <v>3708</v>
      </c>
      <c r="C783" s="30" t="s">
        <v>3712</v>
      </c>
      <c r="D783" s="31" t="s">
        <v>784</v>
      </c>
      <c r="E783" s="32">
        <v>1</v>
      </c>
      <c r="F783" s="32">
        <v>1</v>
      </c>
      <c r="G783" s="260"/>
      <c r="H783" s="260">
        <f t="shared" si="84"/>
        <v>9.5</v>
      </c>
      <c r="I783" s="260">
        <f t="shared" si="85"/>
        <v>7.3076923076923075</v>
      </c>
      <c r="J783" s="260"/>
      <c r="K783" s="976">
        <v>4.75</v>
      </c>
      <c r="L783" s="977"/>
    </row>
    <row r="784" spans="1:12" ht="22.5" customHeight="1" x14ac:dyDescent="0.3">
      <c r="B784" s="6">
        <v>42105</v>
      </c>
      <c r="C784" s="16" t="s">
        <v>3191</v>
      </c>
      <c r="D784" s="27" t="s">
        <v>784</v>
      </c>
      <c r="E784" s="28">
        <v>1</v>
      </c>
      <c r="F784" s="28">
        <v>1</v>
      </c>
      <c r="G784" s="568"/>
      <c r="H784" s="568">
        <f t="shared" si="84"/>
        <v>8.8000000000000007</v>
      </c>
      <c r="I784" s="568">
        <f t="shared" si="85"/>
        <v>6.7692307692307692</v>
      </c>
      <c r="J784" s="568"/>
      <c r="K784" s="977">
        <v>4.4000000000000004</v>
      </c>
    </row>
    <row r="785" spans="1:12" ht="22.5" customHeight="1" x14ac:dyDescent="0.3">
      <c r="A785" s="828" t="s">
        <v>2021</v>
      </c>
      <c r="B785" s="29" t="s">
        <v>3710</v>
      </c>
      <c r="C785" s="30" t="s">
        <v>3711</v>
      </c>
      <c r="D785" s="31" t="s">
        <v>784</v>
      </c>
      <c r="E785" s="32">
        <v>1</v>
      </c>
      <c r="F785" s="32">
        <v>1</v>
      </c>
      <c r="G785" s="260"/>
      <c r="H785" s="260">
        <f t="shared" si="84"/>
        <v>14</v>
      </c>
      <c r="I785" s="260">
        <f t="shared" si="85"/>
        <v>10.769230769230768</v>
      </c>
      <c r="J785" s="260"/>
      <c r="K785" s="976">
        <v>7</v>
      </c>
      <c r="L785" s="977"/>
    </row>
    <row r="786" spans="1:12" ht="22.5" customHeight="1" x14ac:dyDescent="0.3">
      <c r="B786" s="6">
        <v>42164</v>
      </c>
      <c r="C786" s="16" t="s">
        <v>3192</v>
      </c>
      <c r="D786" s="27">
        <v>6</v>
      </c>
      <c r="E786" s="28">
        <v>1</v>
      </c>
      <c r="F786" s="28">
        <v>1</v>
      </c>
      <c r="G786" s="568"/>
      <c r="H786" s="568">
        <f t="shared" si="84"/>
        <v>17.04</v>
      </c>
      <c r="I786" s="568">
        <f t="shared" si="85"/>
        <v>13.107692307692307</v>
      </c>
      <c r="J786" s="568"/>
      <c r="K786" s="977">
        <v>8.52</v>
      </c>
    </row>
    <row r="787" spans="1:12" ht="22.5" customHeight="1" x14ac:dyDescent="0.3">
      <c r="A787" s="828" t="s">
        <v>2021</v>
      </c>
      <c r="B787" s="29" t="s">
        <v>3717</v>
      </c>
      <c r="C787" s="30" t="s">
        <v>3716</v>
      </c>
      <c r="D787" s="31" t="s">
        <v>784</v>
      </c>
      <c r="E787" s="32">
        <v>2</v>
      </c>
      <c r="F787" s="32">
        <v>2</v>
      </c>
      <c r="G787" s="260"/>
      <c r="H787" s="260">
        <f t="shared" si="84"/>
        <v>18.2</v>
      </c>
      <c r="I787" s="260">
        <f t="shared" si="85"/>
        <v>13.999999999999998</v>
      </c>
      <c r="J787" s="260"/>
      <c r="K787" s="976">
        <v>9.1</v>
      </c>
      <c r="L787" s="977"/>
    </row>
    <row r="788" spans="1:12" ht="22.5" customHeight="1" x14ac:dyDescent="0.3">
      <c r="B788" s="6">
        <v>42166</v>
      </c>
      <c r="C788" s="16" t="s">
        <v>3193</v>
      </c>
      <c r="D788" s="27">
        <v>6</v>
      </c>
      <c r="E788" s="28">
        <v>2</v>
      </c>
      <c r="F788" s="28">
        <v>2</v>
      </c>
      <c r="G788" s="568"/>
      <c r="H788" s="568">
        <f t="shared" si="84"/>
        <v>17.12</v>
      </c>
      <c r="I788" s="568">
        <f t="shared" si="85"/>
        <v>13.16923076923077</v>
      </c>
      <c r="J788" s="568"/>
      <c r="K788" s="977">
        <v>8.56</v>
      </c>
    </row>
    <row r="789" spans="1:12" ht="22.5" customHeight="1" x14ac:dyDescent="0.3">
      <c r="B789" s="29">
        <v>42168</v>
      </c>
      <c r="C789" s="30" t="s">
        <v>3194</v>
      </c>
      <c r="D789" s="31">
        <v>6</v>
      </c>
      <c r="E789" s="32">
        <v>3</v>
      </c>
      <c r="F789" s="32">
        <v>3</v>
      </c>
      <c r="G789" s="260"/>
      <c r="H789" s="260">
        <f t="shared" si="84"/>
        <v>20.46</v>
      </c>
      <c r="I789" s="260">
        <f t="shared" si="85"/>
        <v>15.738461538461539</v>
      </c>
      <c r="J789" s="260"/>
      <c r="K789" s="976">
        <v>10.23</v>
      </c>
    </row>
    <row r="790" spans="1:12" ht="20.25" x14ac:dyDescent="0.3">
      <c r="B790" s="6">
        <v>42220</v>
      </c>
      <c r="C790" s="16" t="s">
        <v>3195</v>
      </c>
      <c r="D790" s="27">
        <v>6</v>
      </c>
      <c r="E790" s="28">
        <v>4</v>
      </c>
      <c r="F790" s="28">
        <v>4</v>
      </c>
      <c r="G790" s="568"/>
      <c r="H790" s="568">
        <f t="shared" si="84"/>
        <v>40.14</v>
      </c>
      <c r="I790" s="568">
        <f t="shared" si="85"/>
        <v>30.876923076923077</v>
      </c>
      <c r="J790" s="568"/>
      <c r="K790" s="977">
        <v>20.07</v>
      </c>
    </row>
    <row r="791" spans="1:12" ht="22.5" customHeight="1" x14ac:dyDescent="0.3">
      <c r="A791" s="828" t="s">
        <v>2021</v>
      </c>
      <c r="B791" s="29" t="s">
        <v>3720</v>
      </c>
      <c r="C791" s="30" t="s">
        <v>3721</v>
      </c>
      <c r="D791" s="31" t="s">
        <v>784</v>
      </c>
      <c r="E791" s="32">
        <v>6</v>
      </c>
      <c r="F791" s="32">
        <v>6</v>
      </c>
      <c r="G791" s="260"/>
      <c r="H791" s="260">
        <f t="shared" si="84"/>
        <v>55.5</v>
      </c>
      <c r="I791" s="260">
        <f t="shared" si="85"/>
        <v>42.692307692307693</v>
      </c>
      <c r="J791" s="260"/>
      <c r="K791" s="976">
        <v>27.75</v>
      </c>
      <c r="L791" s="977"/>
    </row>
    <row r="792" spans="1:12" ht="22.5" customHeight="1" x14ac:dyDescent="0.3">
      <c r="A792" s="641"/>
      <c r="B792" s="6" t="s">
        <v>1936</v>
      </c>
      <c r="C792" s="16" t="s">
        <v>3196</v>
      </c>
      <c r="D792" s="27" t="s">
        <v>784</v>
      </c>
      <c r="E792" s="28">
        <v>1</v>
      </c>
      <c r="F792" s="28">
        <v>1</v>
      </c>
      <c r="G792" s="568"/>
      <c r="H792" s="568">
        <f t="shared" si="84"/>
        <v>21.38</v>
      </c>
      <c r="I792" s="568">
        <f t="shared" si="85"/>
        <v>16.446153846153845</v>
      </c>
      <c r="J792" s="568"/>
      <c r="K792" s="977">
        <v>10.69</v>
      </c>
    </row>
    <row r="793" spans="1:12" ht="22.5" customHeight="1" x14ac:dyDescent="0.3">
      <c r="B793" s="29">
        <v>42224</v>
      </c>
      <c r="C793" s="30" t="s">
        <v>3197</v>
      </c>
      <c r="D793" s="31">
        <v>6</v>
      </c>
      <c r="E793" s="32">
        <v>2</v>
      </c>
      <c r="F793" s="32">
        <v>2</v>
      </c>
      <c r="G793" s="260"/>
      <c r="H793" s="260">
        <f t="shared" si="84"/>
        <v>21.56</v>
      </c>
      <c r="I793" s="260">
        <f t="shared" si="85"/>
        <v>16.584615384615383</v>
      </c>
      <c r="J793" s="260"/>
      <c r="K793" s="976">
        <v>10.78</v>
      </c>
    </row>
    <row r="794" spans="1:12" ht="22.5" customHeight="1" x14ac:dyDescent="0.3">
      <c r="B794" s="6">
        <v>42226</v>
      </c>
      <c r="C794" s="16" t="s">
        <v>3198</v>
      </c>
      <c r="D794" s="27">
        <v>6</v>
      </c>
      <c r="E794" s="28">
        <v>3</v>
      </c>
      <c r="F794" s="28">
        <v>3</v>
      </c>
      <c r="G794" s="568"/>
      <c r="H794" s="568">
        <f t="shared" si="84"/>
        <v>23.58</v>
      </c>
      <c r="I794" s="568">
        <f t="shared" si="85"/>
        <v>18.138461538461538</v>
      </c>
      <c r="J794" s="568"/>
      <c r="K794" s="977">
        <v>11.79</v>
      </c>
    </row>
    <row r="795" spans="1:12" ht="22.5" customHeight="1" x14ac:dyDescent="0.3">
      <c r="B795" s="34">
        <v>42228</v>
      </c>
      <c r="C795" s="86" t="s">
        <v>3199</v>
      </c>
      <c r="D795" s="35">
        <v>6</v>
      </c>
      <c r="E795" s="36">
        <v>3</v>
      </c>
      <c r="F795" s="36">
        <v>3</v>
      </c>
      <c r="G795" s="1113"/>
      <c r="H795" s="1113">
        <f t="shared" si="84"/>
        <v>30.6</v>
      </c>
      <c r="I795" s="1113">
        <f t="shared" si="85"/>
        <v>23.53846153846154</v>
      </c>
      <c r="J795" s="1113"/>
      <c r="K795" s="979">
        <v>15.3</v>
      </c>
    </row>
    <row r="796" spans="1:12" ht="22.5" customHeight="1" x14ac:dyDescent="0.3">
      <c r="B796" s="15" t="s">
        <v>777</v>
      </c>
      <c r="C796" s="12"/>
      <c r="D796" s="13"/>
      <c r="E796" s="14"/>
      <c r="F796" s="14"/>
      <c r="G796" s="11"/>
      <c r="H796" s="11"/>
      <c r="I796" s="11"/>
      <c r="J796" s="11"/>
      <c r="K796" s="119"/>
    </row>
    <row r="797" spans="1:12" ht="22.5" customHeight="1" x14ac:dyDescent="0.3">
      <c r="B797" s="15" t="s">
        <v>745</v>
      </c>
      <c r="C797" s="12"/>
      <c r="D797" s="13"/>
      <c r="E797" s="14"/>
      <c r="F797" s="14"/>
      <c r="G797" s="11"/>
      <c r="H797" s="11"/>
      <c r="I797" s="11"/>
      <c r="J797" s="11"/>
      <c r="K797" s="119"/>
    </row>
    <row r="798" spans="1:12" ht="27" customHeight="1" x14ac:dyDescent="0.3">
      <c r="B798" s="15"/>
      <c r="C798" s="12"/>
      <c r="D798" s="13"/>
      <c r="E798" s="14"/>
      <c r="F798" s="14"/>
      <c r="G798" s="11"/>
      <c r="H798" s="11"/>
      <c r="I798" s="11"/>
      <c r="J798" s="11"/>
      <c r="K798" s="119"/>
    </row>
    <row r="799" spans="1:12" ht="22.5" customHeight="1" x14ac:dyDescent="0.4">
      <c r="A799" s="48"/>
      <c r="B799" s="918" t="s">
        <v>1615</v>
      </c>
      <c r="C799" s="920"/>
      <c r="D799" s="938"/>
      <c r="E799" s="1118"/>
      <c r="F799" s="1118"/>
      <c r="G799" s="1122"/>
      <c r="H799" s="1122"/>
      <c r="I799" s="1130" t="s">
        <v>1439</v>
      </c>
      <c r="J799" s="1122"/>
      <c r="K799" s="1123"/>
    </row>
    <row r="800" spans="1:12" ht="22.5" customHeight="1" x14ac:dyDescent="0.2">
      <c r="A800" s="48"/>
      <c r="B800" s="60" t="s">
        <v>766</v>
      </c>
      <c r="C800" s="58" t="s">
        <v>763</v>
      </c>
      <c r="D800" s="61" t="s">
        <v>1564</v>
      </c>
      <c r="E800" s="62" t="s">
        <v>2592</v>
      </c>
      <c r="F800" s="62" t="s">
        <v>2579</v>
      </c>
      <c r="G800" s="59"/>
      <c r="H800" s="64" t="s">
        <v>778</v>
      </c>
      <c r="I800" s="64" t="s">
        <v>779</v>
      </c>
      <c r="J800" s="64"/>
      <c r="K800" s="102" t="s">
        <v>3970</v>
      </c>
    </row>
    <row r="801" spans="1:16381" ht="22.5" customHeight="1" x14ac:dyDescent="0.3">
      <c r="A801" s="48"/>
      <c r="B801" s="29">
        <v>35010</v>
      </c>
      <c r="C801" s="30" t="s">
        <v>1616</v>
      </c>
      <c r="D801" s="31">
        <v>6</v>
      </c>
      <c r="E801" s="32">
        <v>1</v>
      </c>
      <c r="F801" s="32">
        <v>1</v>
      </c>
      <c r="G801" s="91"/>
      <c r="H801" s="83">
        <f>K801/0.5</f>
        <v>17.46</v>
      </c>
      <c r="I801" s="83">
        <f>K801/0.65</f>
        <v>13.430769230769231</v>
      </c>
      <c r="J801" s="83"/>
      <c r="K801" s="105">
        <v>8.73</v>
      </c>
    </row>
    <row r="802" spans="1:16381" ht="22.5" customHeight="1" x14ac:dyDescent="0.3">
      <c r="A802" s="48"/>
      <c r="B802" s="18">
        <v>35011</v>
      </c>
      <c r="C802" s="23" t="s">
        <v>1617</v>
      </c>
      <c r="D802" s="24">
        <v>6</v>
      </c>
      <c r="E802" s="25">
        <v>1</v>
      </c>
      <c r="F802" s="25">
        <v>1</v>
      </c>
      <c r="G802" s="101"/>
      <c r="H802" s="135">
        <f>K802/0.5</f>
        <v>15.16</v>
      </c>
      <c r="I802" s="135">
        <f>K802/0.65</f>
        <v>11.661538461538461</v>
      </c>
      <c r="J802" s="85"/>
      <c r="K802" s="107">
        <v>7.58</v>
      </c>
    </row>
    <row r="803" spans="1:16381" ht="22.5" customHeight="1" x14ac:dyDescent="0.3">
      <c r="A803" s="48"/>
      <c r="B803" s="15" t="s">
        <v>777</v>
      </c>
      <c r="C803" s="12"/>
      <c r="D803" s="13"/>
      <c r="E803" s="14"/>
      <c r="F803" s="14"/>
      <c r="G803" s="11"/>
      <c r="H803" s="11"/>
      <c r="I803" s="11"/>
      <c r="J803" s="11"/>
      <c r="K803" s="119"/>
    </row>
    <row r="804" spans="1:16381" ht="22.5" customHeight="1" x14ac:dyDescent="0.3">
      <c r="A804" s="48"/>
      <c r="B804" s="15" t="s">
        <v>745</v>
      </c>
      <c r="C804" s="12"/>
      <c r="D804" s="13"/>
      <c r="E804" s="14"/>
      <c r="F804" s="14"/>
      <c r="G804" s="11"/>
      <c r="H804" s="11"/>
      <c r="I804" s="11"/>
      <c r="J804" s="11"/>
      <c r="K804" s="119"/>
    </row>
    <row r="805" spans="1:16381" ht="27" customHeight="1" x14ac:dyDescent="0.3">
      <c r="A805" s="48"/>
      <c r="B805" s="15"/>
      <c r="C805" s="12"/>
      <c r="D805" s="13"/>
      <c r="E805" s="14"/>
      <c r="F805" s="14"/>
      <c r="G805" s="11"/>
      <c r="H805" s="11"/>
      <c r="I805" s="11"/>
      <c r="J805" s="11"/>
      <c r="K805" s="119"/>
    </row>
    <row r="806" spans="1:16381" s="697" customFormat="1" ht="26.25" x14ac:dyDescent="0.4">
      <c r="A806" s="851" t="s">
        <v>2021</v>
      </c>
      <c r="B806" s="932" t="s">
        <v>3095</v>
      </c>
      <c r="C806" s="929"/>
      <c r="D806" s="948"/>
      <c r="E806" s="929"/>
      <c r="F806" s="929"/>
      <c r="G806" s="1135"/>
      <c r="H806" s="1135"/>
      <c r="I806" s="1130" t="s">
        <v>3932</v>
      </c>
      <c r="J806" s="1135"/>
      <c r="K806" s="1136"/>
    </row>
    <row r="807" spans="1:16381" s="697" customFormat="1" ht="22.5" customHeight="1" x14ac:dyDescent="0.2">
      <c r="B807" s="726" t="s">
        <v>766</v>
      </c>
      <c r="C807" s="727" t="s">
        <v>767</v>
      </c>
      <c r="D807" s="728" t="s">
        <v>1563</v>
      </c>
      <c r="E807" s="62" t="s">
        <v>2592</v>
      </c>
      <c r="F807" s="62" t="s">
        <v>2579</v>
      </c>
      <c r="G807" s="59"/>
      <c r="H807" s="64" t="s">
        <v>760</v>
      </c>
      <c r="I807" s="64" t="s">
        <v>779</v>
      </c>
      <c r="J807" s="64"/>
      <c r="K807" s="102" t="s">
        <v>2028</v>
      </c>
    </row>
    <row r="808" spans="1:16381" s="697" customFormat="1" ht="22.5" customHeight="1" x14ac:dyDescent="0.3">
      <c r="B808" s="773" t="s">
        <v>3096</v>
      </c>
      <c r="C808" s="818" t="s">
        <v>3097</v>
      </c>
      <c r="D808" s="818" t="s">
        <v>1453</v>
      </c>
      <c r="E808" s="818" t="s">
        <v>3098</v>
      </c>
      <c r="F808" s="818" t="s">
        <v>3098</v>
      </c>
      <c r="G808" s="818"/>
      <c r="H808" s="740">
        <f>K808/0.5</f>
        <v>28.78</v>
      </c>
      <c r="I808" s="740">
        <f>K808/0.65</f>
        <v>22.138461538461538</v>
      </c>
      <c r="J808" s="818"/>
      <c r="K808" s="770">
        <v>14.39</v>
      </c>
    </row>
    <row r="809" spans="1:16381" s="697" customFormat="1" ht="24.95" customHeight="1" x14ac:dyDescent="0.3">
      <c r="B809" s="717" t="s">
        <v>3099</v>
      </c>
      <c r="D809" s="698"/>
      <c r="G809" s="39"/>
      <c r="H809" s="39"/>
      <c r="I809" s="39"/>
      <c r="J809" s="39"/>
      <c r="K809" s="438"/>
    </row>
    <row r="810" spans="1:16381" s="697" customFormat="1" ht="20.25" x14ac:dyDescent="0.3">
      <c r="A810" s="717"/>
      <c r="B810" s="717" t="s">
        <v>750</v>
      </c>
      <c r="C810" s="717"/>
      <c r="D810" s="717"/>
      <c r="E810" s="717"/>
      <c r="F810" s="717"/>
      <c r="G810" s="717"/>
      <c r="H810" s="717"/>
      <c r="I810" s="717"/>
      <c r="J810" s="717"/>
      <c r="K810" s="1002"/>
      <c r="L810" s="717"/>
      <c r="M810" s="717"/>
      <c r="N810" s="717"/>
      <c r="O810" s="717"/>
      <c r="P810" s="717"/>
      <c r="Q810" s="717"/>
      <c r="R810" s="717"/>
      <c r="S810" s="717"/>
      <c r="T810" s="717"/>
      <c r="U810" s="717"/>
      <c r="V810" s="717"/>
      <c r="W810" s="717"/>
      <c r="X810" s="717"/>
      <c r="Y810" s="717"/>
      <c r="Z810" s="717"/>
      <c r="AA810" s="717"/>
      <c r="AB810" s="717"/>
      <c r="AC810" s="717"/>
      <c r="AD810" s="717"/>
      <c r="AE810" s="717"/>
      <c r="AF810" s="717"/>
      <c r="AG810" s="717"/>
      <c r="AH810" s="717"/>
      <c r="AI810" s="717"/>
      <c r="AJ810" s="717"/>
      <c r="AK810" s="717"/>
      <c r="AL810" s="717"/>
      <c r="AM810" s="717"/>
      <c r="AN810" s="717"/>
      <c r="AO810" s="717"/>
      <c r="AP810" s="717"/>
      <c r="AQ810" s="717"/>
      <c r="AR810" s="717"/>
      <c r="AS810" s="717"/>
      <c r="AT810" s="717"/>
      <c r="AU810" s="717"/>
      <c r="AV810" s="717"/>
      <c r="AW810" s="717"/>
      <c r="AX810" s="717"/>
      <c r="AY810" s="717"/>
      <c r="AZ810" s="717"/>
      <c r="BA810" s="717"/>
      <c r="BB810" s="717"/>
      <c r="BC810" s="717"/>
      <c r="BD810" s="717"/>
      <c r="BE810" s="717"/>
      <c r="BF810" s="717"/>
      <c r="BG810" s="717"/>
      <c r="BH810" s="717"/>
      <c r="BI810" s="717"/>
      <c r="BJ810" s="717"/>
      <c r="BK810" s="717"/>
      <c r="BL810" s="717"/>
      <c r="BM810" s="717"/>
      <c r="BN810" s="717"/>
      <c r="BO810" s="717"/>
      <c r="BP810" s="717"/>
      <c r="BQ810" s="717"/>
      <c r="BR810" s="717"/>
      <c r="BS810" s="717"/>
      <c r="BT810" s="717"/>
      <c r="BU810" s="717"/>
      <c r="BV810" s="717"/>
      <c r="BW810" s="717"/>
      <c r="BX810" s="717"/>
      <c r="BY810" s="717"/>
      <c r="BZ810" s="717"/>
      <c r="CA810" s="717"/>
      <c r="CB810" s="717"/>
      <c r="CC810" s="717"/>
      <c r="CD810" s="717"/>
      <c r="CE810" s="717"/>
      <c r="CF810" s="717"/>
      <c r="CG810" s="717"/>
      <c r="CH810" s="717"/>
      <c r="CI810" s="717"/>
      <c r="CJ810" s="717"/>
      <c r="CK810" s="717"/>
      <c r="CL810" s="717"/>
      <c r="CM810" s="717"/>
      <c r="CN810" s="717"/>
      <c r="CO810" s="717"/>
      <c r="CP810" s="717"/>
      <c r="CQ810" s="717"/>
      <c r="CR810" s="717"/>
      <c r="CS810" s="717"/>
      <c r="CT810" s="717"/>
      <c r="CU810" s="717"/>
      <c r="CV810" s="717"/>
      <c r="CW810" s="717"/>
      <c r="CX810" s="717"/>
      <c r="CY810" s="717"/>
      <c r="CZ810" s="717"/>
      <c r="DA810" s="717"/>
      <c r="DB810" s="717"/>
      <c r="DC810" s="717"/>
      <c r="DD810" s="717"/>
      <c r="DE810" s="717"/>
      <c r="DF810" s="717"/>
      <c r="DG810" s="717"/>
      <c r="DH810" s="717"/>
      <c r="DI810" s="717"/>
      <c r="DJ810" s="717"/>
      <c r="DK810" s="717"/>
      <c r="DL810" s="717"/>
      <c r="DM810" s="717"/>
      <c r="DN810" s="717"/>
      <c r="DO810" s="717"/>
      <c r="DP810" s="717"/>
      <c r="DQ810" s="717"/>
      <c r="DR810" s="717"/>
      <c r="DS810" s="717"/>
      <c r="DT810" s="717"/>
      <c r="DU810" s="717"/>
      <c r="DV810" s="717"/>
      <c r="DW810" s="717"/>
      <c r="DX810" s="717"/>
      <c r="DY810" s="717"/>
      <c r="DZ810" s="717"/>
      <c r="EA810" s="717"/>
      <c r="EB810" s="717"/>
      <c r="EC810" s="717"/>
      <c r="ED810" s="717"/>
      <c r="EE810" s="717"/>
      <c r="EF810" s="717"/>
      <c r="EG810" s="717"/>
      <c r="EH810" s="717"/>
      <c r="EI810" s="717"/>
      <c r="EJ810" s="717"/>
      <c r="EK810" s="717"/>
      <c r="EL810" s="717"/>
      <c r="EM810" s="717"/>
      <c r="EN810" s="717"/>
      <c r="EO810" s="717"/>
      <c r="EP810" s="717"/>
      <c r="EQ810" s="717"/>
      <c r="ER810" s="717"/>
      <c r="ES810" s="717"/>
      <c r="ET810" s="717"/>
      <c r="EU810" s="717"/>
      <c r="EV810" s="717"/>
      <c r="EW810" s="717"/>
      <c r="EX810" s="717"/>
      <c r="EY810" s="717"/>
      <c r="EZ810" s="717"/>
      <c r="FA810" s="717"/>
      <c r="FB810" s="717"/>
      <c r="FC810" s="717"/>
      <c r="FD810" s="717"/>
      <c r="FE810" s="717"/>
      <c r="FF810" s="717"/>
      <c r="FG810" s="717"/>
      <c r="FH810" s="717"/>
      <c r="FI810" s="717"/>
      <c r="FJ810" s="717"/>
      <c r="FK810" s="717"/>
      <c r="FL810" s="717"/>
      <c r="FM810" s="717"/>
      <c r="FN810" s="717"/>
      <c r="FO810" s="717"/>
      <c r="FP810" s="717"/>
      <c r="FQ810" s="717"/>
      <c r="FR810" s="717"/>
      <c r="FS810" s="717"/>
      <c r="FT810" s="717"/>
      <c r="FU810" s="717"/>
      <c r="FV810" s="717"/>
      <c r="FW810" s="717"/>
      <c r="FX810" s="717"/>
      <c r="FY810" s="717"/>
      <c r="FZ810" s="717"/>
      <c r="GA810" s="717"/>
      <c r="GB810" s="717"/>
      <c r="GC810" s="717"/>
      <c r="GD810" s="717"/>
      <c r="GE810" s="717"/>
      <c r="GF810" s="717"/>
      <c r="GG810" s="717"/>
      <c r="GH810" s="717"/>
      <c r="GI810" s="717"/>
      <c r="GJ810" s="717"/>
      <c r="GK810" s="717"/>
      <c r="GL810" s="717"/>
      <c r="GM810" s="717"/>
      <c r="GN810" s="717"/>
      <c r="GO810" s="717"/>
      <c r="GP810" s="717"/>
      <c r="GQ810" s="717"/>
      <c r="GR810" s="717"/>
      <c r="GS810" s="717"/>
      <c r="GT810" s="717"/>
      <c r="GU810" s="717"/>
      <c r="GV810" s="717"/>
      <c r="GW810" s="717"/>
      <c r="GX810" s="717"/>
      <c r="GY810" s="717"/>
      <c r="GZ810" s="717"/>
      <c r="HA810" s="717"/>
      <c r="HB810" s="717"/>
      <c r="HC810" s="717"/>
      <c r="HD810" s="717"/>
      <c r="HE810" s="717"/>
      <c r="HF810" s="717"/>
      <c r="HG810" s="717"/>
      <c r="HH810" s="717"/>
      <c r="HI810" s="717"/>
      <c r="HJ810" s="717"/>
      <c r="HK810" s="717"/>
      <c r="HL810" s="717"/>
      <c r="HM810" s="717"/>
      <c r="HN810" s="717"/>
      <c r="HO810" s="717"/>
      <c r="HP810" s="717"/>
      <c r="HQ810" s="717"/>
      <c r="HR810" s="717"/>
      <c r="HS810" s="717"/>
      <c r="HT810" s="717"/>
      <c r="HU810" s="717"/>
      <c r="HV810" s="717"/>
      <c r="HW810" s="717"/>
      <c r="HX810" s="717"/>
      <c r="HY810" s="717"/>
      <c r="HZ810" s="717"/>
      <c r="IA810" s="717"/>
      <c r="IB810" s="717"/>
      <c r="IC810" s="717"/>
      <c r="ID810" s="717"/>
      <c r="IE810" s="717"/>
      <c r="IF810" s="717"/>
      <c r="IG810" s="717"/>
      <c r="IH810" s="717"/>
      <c r="II810" s="717"/>
      <c r="IJ810" s="717"/>
      <c r="IK810" s="717"/>
      <c r="IL810" s="717"/>
      <c r="IM810" s="717"/>
      <c r="IN810" s="717"/>
      <c r="IO810" s="717"/>
      <c r="IP810" s="717"/>
      <c r="IQ810" s="717"/>
      <c r="IR810" s="717"/>
      <c r="IS810" s="717"/>
      <c r="IT810" s="717"/>
      <c r="IU810" s="717"/>
      <c r="IV810" s="717"/>
      <c r="IW810" s="717"/>
      <c r="IX810" s="717"/>
      <c r="IY810" s="717"/>
      <c r="IZ810" s="717"/>
      <c r="JA810" s="717"/>
      <c r="JB810" s="717"/>
      <c r="JC810" s="717"/>
      <c r="JD810" s="717"/>
      <c r="JE810" s="717"/>
      <c r="JF810" s="717"/>
      <c r="JG810" s="717"/>
      <c r="JH810" s="717"/>
      <c r="JI810" s="717"/>
      <c r="JJ810" s="717"/>
      <c r="JK810" s="717"/>
      <c r="JL810" s="717"/>
      <c r="JM810" s="717"/>
      <c r="JN810" s="717"/>
      <c r="JO810" s="717"/>
      <c r="JP810" s="717"/>
      <c r="JQ810" s="717"/>
      <c r="JR810" s="717"/>
      <c r="JS810" s="717"/>
      <c r="JT810" s="717"/>
      <c r="JU810" s="717"/>
      <c r="JV810" s="717"/>
      <c r="JW810" s="717"/>
      <c r="JX810" s="717"/>
      <c r="JY810" s="717"/>
      <c r="JZ810" s="717"/>
      <c r="KA810" s="717"/>
      <c r="KB810" s="717"/>
      <c r="KC810" s="717"/>
      <c r="KD810" s="717"/>
      <c r="KE810" s="717"/>
      <c r="KF810" s="717"/>
      <c r="KG810" s="717"/>
      <c r="KH810" s="717"/>
      <c r="KI810" s="717"/>
      <c r="KJ810" s="717"/>
      <c r="KK810" s="717"/>
      <c r="KL810" s="717"/>
      <c r="KM810" s="717"/>
      <c r="KN810" s="717"/>
      <c r="KO810" s="717"/>
      <c r="KP810" s="717"/>
      <c r="KQ810" s="717"/>
      <c r="KR810" s="717"/>
      <c r="KS810" s="717"/>
      <c r="KT810" s="717"/>
      <c r="KU810" s="717"/>
      <c r="KV810" s="717"/>
      <c r="KW810" s="717"/>
      <c r="KX810" s="717"/>
      <c r="KY810" s="717"/>
      <c r="KZ810" s="717"/>
      <c r="LA810" s="717"/>
      <c r="LB810" s="717"/>
      <c r="LC810" s="717"/>
      <c r="LD810" s="717"/>
      <c r="LE810" s="717"/>
      <c r="LF810" s="717"/>
      <c r="LG810" s="717"/>
      <c r="LH810" s="717"/>
      <c r="LI810" s="717"/>
      <c r="LJ810" s="717"/>
      <c r="LK810" s="717"/>
      <c r="LL810" s="717"/>
      <c r="LM810" s="717"/>
      <c r="LN810" s="717"/>
      <c r="LO810" s="717"/>
      <c r="LP810" s="717"/>
      <c r="LQ810" s="717"/>
      <c r="LR810" s="717"/>
      <c r="LS810" s="717"/>
      <c r="LT810" s="717"/>
      <c r="LU810" s="717"/>
      <c r="LV810" s="717"/>
      <c r="LW810" s="717"/>
      <c r="LX810" s="717"/>
      <c r="LY810" s="717"/>
      <c r="LZ810" s="717"/>
      <c r="MA810" s="717"/>
      <c r="MB810" s="717"/>
      <c r="MC810" s="717"/>
      <c r="MD810" s="717"/>
      <c r="ME810" s="717"/>
      <c r="MF810" s="717"/>
      <c r="MG810" s="717"/>
      <c r="MH810" s="717"/>
      <c r="MI810" s="717"/>
      <c r="MJ810" s="717"/>
      <c r="MK810" s="717"/>
      <c r="ML810" s="717"/>
      <c r="MM810" s="717"/>
      <c r="MN810" s="717"/>
      <c r="MO810" s="717"/>
      <c r="MP810" s="717"/>
      <c r="MQ810" s="717"/>
      <c r="MR810" s="717"/>
      <c r="MS810" s="717"/>
      <c r="MT810" s="717"/>
      <c r="MU810" s="717"/>
      <c r="MV810" s="717"/>
      <c r="MW810" s="717"/>
      <c r="MX810" s="717"/>
      <c r="MY810" s="717"/>
      <c r="MZ810" s="717"/>
      <c r="NA810" s="717"/>
      <c r="NB810" s="717"/>
      <c r="NC810" s="717"/>
      <c r="ND810" s="717"/>
      <c r="NE810" s="717"/>
      <c r="NF810" s="717"/>
      <c r="NG810" s="717"/>
      <c r="NH810" s="717"/>
      <c r="NI810" s="717"/>
      <c r="NJ810" s="717"/>
      <c r="NK810" s="717"/>
      <c r="NL810" s="717"/>
      <c r="NM810" s="717"/>
      <c r="NN810" s="717"/>
      <c r="NO810" s="717"/>
      <c r="NP810" s="717"/>
      <c r="NQ810" s="717"/>
      <c r="NR810" s="717"/>
      <c r="NS810" s="717"/>
      <c r="NT810" s="717"/>
      <c r="NU810" s="717"/>
      <c r="NV810" s="717"/>
      <c r="NW810" s="717"/>
      <c r="NX810" s="717"/>
      <c r="NY810" s="717"/>
      <c r="NZ810" s="717"/>
      <c r="OA810" s="717"/>
      <c r="OB810" s="717"/>
      <c r="OC810" s="717"/>
      <c r="OD810" s="717"/>
      <c r="OE810" s="717"/>
      <c r="OF810" s="717"/>
      <c r="OG810" s="717"/>
      <c r="OH810" s="717"/>
      <c r="OI810" s="717"/>
      <c r="OJ810" s="717"/>
      <c r="OK810" s="717"/>
      <c r="OL810" s="717"/>
      <c r="OM810" s="717"/>
      <c r="ON810" s="717"/>
      <c r="OO810" s="717"/>
      <c r="OP810" s="717"/>
      <c r="OQ810" s="717"/>
      <c r="OR810" s="717"/>
      <c r="OS810" s="717"/>
      <c r="OT810" s="717"/>
      <c r="OU810" s="717"/>
      <c r="OV810" s="717"/>
      <c r="OW810" s="717"/>
      <c r="OX810" s="717"/>
      <c r="OY810" s="717"/>
      <c r="OZ810" s="717"/>
      <c r="PA810" s="717"/>
      <c r="PB810" s="717"/>
      <c r="PC810" s="717"/>
      <c r="PD810" s="717"/>
      <c r="PE810" s="717"/>
      <c r="PF810" s="717"/>
      <c r="PG810" s="717"/>
      <c r="PH810" s="717"/>
      <c r="PI810" s="717"/>
      <c r="PJ810" s="717"/>
      <c r="PK810" s="717"/>
      <c r="PL810" s="717"/>
      <c r="PM810" s="717"/>
      <c r="PN810" s="717"/>
      <c r="PO810" s="717"/>
      <c r="PP810" s="717"/>
      <c r="PQ810" s="717"/>
      <c r="PR810" s="717"/>
      <c r="PS810" s="717"/>
      <c r="PT810" s="717"/>
      <c r="PU810" s="717"/>
      <c r="PV810" s="717"/>
      <c r="PW810" s="717"/>
      <c r="PX810" s="717"/>
      <c r="PY810" s="717"/>
      <c r="PZ810" s="717"/>
      <c r="QA810" s="717"/>
      <c r="QB810" s="717"/>
      <c r="QC810" s="717"/>
      <c r="QD810" s="717"/>
      <c r="QE810" s="717"/>
      <c r="QF810" s="717"/>
      <c r="QG810" s="717"/>
      <c r="QH810" s="717"/>
      <c r="QI810" s="717"/>
      <c r="QJ810" s="717"/>
      <c r="QK810" s="717"/>
      <c r="QL810" s="717"/>
      <c r="QM810" s="717"/>
      <c r="QN810" s="717"/>
      <c r="QO810" s="717"/>
      <c r="QP810" s="717"/>
      <c r="QQ810" s="717"/>
      <c r="QR810" s="717"/>
      <c r="QS810" s="717"/>
      <c r="QT810" s="717"/>
      <c r="QU810" s="717"/>
      <c r="QV810" s="717"/>
      <c r="QW810" s="717"/>
      <c r="QX810" s="717"/>
      <c r="QY810" s="717"/>
      <c r="QZ810" s="717"/>
      <c r="RA810" s="717"/>
      <c r="RB810" s="717"/>
      <c r="RC810" s="717"/>
      <c r="RD810" s="717"/>
      <c r="RE810" s="717"/>
      <c r="RF810" s="717"/>
      <c r="RG810" s="717"/>
      <c r="RH810" s="717"/>
      <c r="RI810" s="717"/>
      <c r="RJ810" s="717"/>
      <c r="RK810" s="717"/>
      <c r="RL810" s="717"/>
      <c r="RM810" s="717"/>
      <c r="RN810" s="717"/>
      <c r="RO810" s="717"/>
      <c r="RP810" s="717"/>
      <c r="RQ810" s="717"/>
      <c r="RR810" s="717"/>
      <c r="RS810" s="717"/>
      <c r="RT810" s="717"/>
      <c r="RU810" s="717"/>
      <c r="RV810" s="717"/>
      <c r="RW810" s="717"/>
      <c r="RX810" s="717"/>
      <c r="RY810" s="717"/>
      <c r="RZ810" s="717"/>
      <c r="SA810" s="717"/>
      <c r="SB810" s="717"/>
      <c r="SC810" s="717"/>
      <c r="SD810" s="717"/>
      <c r="SE810" s="717"/>
      <c r="SF810" s="717"/>
      <c r="SG810" s="717"/>
      <c r="SH810" s="717"/>
      <c r="SI810" s="717"/>
      <c r="SJ810" s="717"/>
      <c r="SK810" s="717"/>
      <c r="SL810" s="717"/>
      <c r="SM810" s="717"/>
      <c r="SN810" s="717"/>
      <c r="SO810" s="717"/>
      <c r="SP810" s="717"/>
      <c r="SQ810" s="717"/>
      <c r="SR810" s="717"/>
      <c r="SS810" s="717"/>
      <c r="ST810" s="717"/>
      <c r="SU810" s="717"/>
      <c r="SV810" s="717"/>
      <c r="SW810" s="717"/>
      <c r="SX810" s="717"/>
      <c r="SY810" s="717"/>
      <c r="SZ810" s="717"/>
      <c r="TA810" s="717"/>
      <c r="TB810" s="717"/>
      <c r="TC810" s="717"/>
      <c r="TD810" s="717"/>
      <c r="TE810" s="717"/>
      <c r="TF810" s="717"/>
      <c r="TG810" s="717"/>
      <c r="TH810" s="717"/>
      <c r="TI810" s="717"/>
      <c r="TJ810" s="717"/>
      <c r="TK810" s="717"/>
      <c r="TL810" s="717"/>
      <c r="TM810" s="717"/>
      <c r="TN810" s="717"/>
      <c r="TO810" s="717"/>
      <c r="TP810" s="717"/>
      <c r="TQ810" s="717"/>
      <c r="TR810" s="717"/>
      <c r="TS810" s="717"/>
      <c r="TT810" s="717"/>
      <c r="TU810" s="717"/>
      <c r="TV810" s="717"/>
      <c r="TW810" s="717"/>
      <c r="TX810" s="717"/>
      <c r="TY810" s="717"/>
      <c r="TZ810" s="717"/>
      <c r="UA810" s="717"/>
      <c r="UB810" s="717"/>
      <c r="UC810" s="717"/>
      <c r="UD810" s="717"/>
      <c r="UE810" s="717"/>
      <c r="UF810" s="717"/>
      <c r="UG810" s="717"/>
      <c r="UH810" s="717"/>
      <c r="UI810" s="717"/>
      <c r="UJ810" s="717"/>
      <c r="UK810" s="717"/>
      <c r="UL810" s="717"/>
      <c r="UM810" s="717"/>
      <c r="UN810" s="717"/>
      <c r="UO810" s="717"/>
      <c r="UP810" s="717"/>
      <c r="UQ810" s="717"/>
      <c r="UR810" s="717"/>
      <c r="US810" s="717"/>
      <c r="UT810" s="717"/>
      <c r="UU810" s="717"/>
      <c r="UV810" s="717"/>
      <c r="UW810" s="717"/>
      <c r="UX810" s="717"/>
      <c r="UY810" s="717"/>
      <c r="UZ810" s="717"/>
      <c r="VA810" s="717"/>
      <c r="VB810" s="717"/>
      <c r="VC810" s="717"/>
      <c r="VD810" s="717"/>
      <c r="VE810" s="717"/>
      <c r="VF810" s="717"/>
      <c r="VG810" s="717"/>
      <c r="VH810" s="717"/>
      <c r="VI810" s="717"/>
      <c r="VJ810" s="717"/>
      <c r="VK810" s="717"/>
      <c r="VL810" s="717"/>
      <c r="VM810" s="717"/>
      <c r="VN810" s="717"/>
      <c r="VO810" s="717"/>
      <c r="VP810" s="717"/>
      <c r="VQ810" s="717"/>
      <c r="VR810" s="717"/>
      <c r="VS810" s="717"/>
      <c r="VT810" s="717"/>
      <c r="VU810" s="717"/>
      <c r="VV810" s="717"/>
      <c r="VW810" s="717"/>
      <c r="VX810" s="717"/>
      <c r="VY810" s="717"/>
      <c r="VZ810" s="717"/>
      <c r="WA810" s="717"/>
      <c r="WB810" s="717"/>
      <c r="WC810" s="717"/>
      <c r="WD810" s="717"/>
      <c r="WE810" s="717"/>
      <c r="WF810" s="717"/>
      <c r="WG810" s="717"/>
      <c r="WH810" s="717"/>
      <c r="WI810" s="717"/>
      <c r="WJ810" s="717"/>
      <c r="WK810" s="717"/>
      <c r="WL810" s="717"/>
      <c r="WM810" s="717"/>
      <c r="WN810" s="717"/>
      <c r="WO810" s="717"/>
      <c r="WP810" s="717"/>
      <c r="WQ810" s="717"/>
      <c r="WR810" s="717"/>
      <c r="WS810" s="717"/>
      <c r="WT810" s="717"/>
      <c r="WU810" s="717"/>
      <c r="WV810" s="717"/>
      <c r="WW810" s="717"/>
      <c r="WX810" s="717"/>
      <c r="WY810" s="717"/>
      <c r="WZ810" s="717"/>
      <c r="XA810" s="717"/>
      <c r="XB810" s="717"/>
      <c r="XC810" s="717"/>
      <c r="XD810" s="717"/>
      <c r="XE810" s="717"/>
      <c r="XF810" s="717"/>
      <c r="XG810" s="717"/>
      <c r="XH810" s="717"/>
      <c r="XI810" s="717"/>
      <c r="XJ810" s="717"/>
      <c r="XK810" s="717"/>
      <c r="XL810" s="717"/>
      <c r="XM810" s="717"/>
      <c r="XN810" s="717"/>
      <c r="XO810" s="717"/>
      <c r="XP810" s="717"/>
      <c r="XQ810" s="717"/>
      <c r="XR810" s="717"/>
      <c r="XS810" s="717"/>
      <c r="XT810" s="717"/>
      <c r="XU810" s="717"/>
      <c r="XV810" s="717"/>
      <c r="XW810" s="717"/>
      <c r="XX810" s="717"/>
      <c r="XY810" s="717"/>
      <c r="XZ810" s="717"/>
      <c r="YA810" s="717"/>
      <c r="YB810" s="717"/>
      <c r="YC810" s="717"/>
      <c r="YD810" s="717"/>
      <c r="YE810" s="717"/>
      <c r="YF810" s="717"/>
      <c r="YG810" s="717"/>
      <c r="YH810" s="717"/>
      <c r="YI810" s="717"/>
      <c r="YJ810" s="717"/>
      <c r="YK810" s="717"/>
      <c r="YL810" s="717"/>
      <c r="YM810" s="717"/>
      <c r="YN810" s="717"/>
      <c r="YO810" s="717"/>
      <c r="YP810" s="717"/>
      <c r="YQ810" s="717"/>
      <c r="YR810" s="717"/>
      <c r="YS810" s="717"/>
      <c r="YT810" s="717"/>
      <c r="YU810" s="717"/>
      <c r="YV810" s="717"/>
      <c r="YW810" s="717"/>
      <c r="YX810" s="717"/>
      <c r="YY810" s="717"/>
      <c r="YZ810" s="717"/>
      <c r="ZA810" s="717"/>
      <c r="ZB810" s="717"/>
      <c r="ZC810" s="717"/>
      <c r="ZD810" s="717"/>
      <c r="ZE810" s="717"/>
      <c r="ZF810" s="717"/>
      <c r="ZG810" s="717"/>
      <c r="ZH810" s="717"/>
      <c r="ZI810" s="717"/>
      <c r="ZJ810" s="717"/>
      <c r="ZK810" s="717"/>
      <c r="ZL810" s="717"/>
      <c r="ZM810" s="717"/>
      <c r="ZN810" s="717"/>
      <c r="ZO810" s="717"/>
      <c r="ZP810" s="717"/>
      <c r="ZQ810" s="717"/>
      <c r="ZR810" s="717"/>
      <c r="ZS810" s="717"/>
      <c r="ZT810" s="717"/>
      <c r="ZU810" s="717"/>
      <c r="ZV810" s="717"/>
      <c r="ZW810" s="717"/>
      <c r="ZX810" s="717"/>
      <c r="ZY810" s="717"/>
      <c r="ZZ810" s="717"/>
      <c r="AAA810" s="717"/>
      <c r="AAB810" s="717"/>
      <c r="AAC810" s="717"/>
      <c r="AAD810" s="717"/>
      <c r="AAE810" s="717"/>
      <c r="AAF810" s="717"/>
      <c r="AAG810" s="717"/>
      <c r="AAH810" s="717"/>
      <c r="AAI810" s="717"/>
      <c r="AAJ810" s="717"/>
      <c r="AAK810" s="717"/>
      <c r="AAL810" s="717"/>
      <c r="AAM810" s="717"/>
      <c r="AAN810" s="717"/>
      <c r="AAO810" s="717"/>
      <c r="AAP810" s="717"/>
      <c r="AAQ810" s="717"/>
      <c r="AAR810" s="717"/>
      <c r="AAS810" s="717"/>
      <c r="AAT810" s="717"/>
      <c r="AAU810" s="717"/>
      <c r="AAV810" s="717"/>
      <c r="AAW810" s="717"/>
      <c r="AAX810" s="717"/>
      <c r="AAY810" s="717"/>
      <c r="AAZ810" s="717"/>
      <c r="ABA810" s="717"/>
      <c r="ABB810" s="717"/>
      <c r="ABC810" s="717"/>
      <c r="ABD810" s="717"/>
      <c r="ABE810" s="717"/>
      <c r="ABF810" s="717"/>
      <c r="ABG810" s="717"/>
      <c r="ABH810" s="717"/>
      <c r="ABI810" s="717"/>
      <c r="ABJ810" s="717"/>
      <c r="ABK810" s="717"/>
      <c r="ABL810" s="717"/>
      <c r="ABM810" s="717"/>
      <c r="ABN810" s="717"/>
      <c r="ABO810" s="717"/>
      <c r="ABP810" s="717"/>
      <c r="ABQ810" s="717"/>
      <c r="ABR810" s="717"/>
      <c r="ABS810" s="717"/>
      <c r="ABT810" s="717"/>
      <c r="ABU810" s="717"/>
      <c r="ABV810" s="717"/>
      <c r="ABW810" s="717"/>
      <c r="ABX810" s="717"/>
      <c r="ABY810" s="717"/>
      <c r="ABZ810" s="717"/>
      <c r="ACA810" s="717"/>
      <c r="ACB810" s="717"/>
      <c r="ACC810" s="717"/>
      <c r="ACD810" s="717"/>
      <c r="ACE810" s="717"/>
      <c r="ACF810" s="717"/>
      <c r="ACG810" s="717"/>
      <c r="ACH810" s="717"/>
      <c r="ACI810" s="717"/>
      <c r="ACJ810" s="717"/>
      <c r="ACK810" s="717"/>
      <c r="ACL810" s="717"/>
      <c r="ACM810" s="717"/>
      <c r="ACN810" s="717"/>
      <c r="ACO810" s="717"/>
      <c r="ACP810" s="717"/>
      <c r="ACQ810" s="717"/>
      <c r="ACR810" s="717"/>
      <c r="ACS810" s="717"/>
      <c r="ACT810" s="717"/>
      <c r="ACU810" s="717"/>
      <c r="ACV810" s="717"/>
      <c r="ACW810" s="717"/>
      <c r="ACX810" s="717"/>
      <c r="ACY810" s="717"/>
      <c r="ACZ810" s="717"/>
      <c r="ADA810" s="717"/>
      <c r="ADB810" s="717"/>
      <c r="ADC810" s="717"/>
      <c r="ADD810" s="717"/>
      <c r="ADE810" s="717"/>
      <c r="ADF810" s="717"/>
      <c r="ADG810" s="717"/>
      <c r="ADH810" s="717"/>
      <c r="ADI810" s="717"/>
      <c r="ADJ810" s="717"/>
      <c r="ADK810" s="717"/>
      <c r="ADL810" s="717"/>
      <c r="ADM810" s="717"/>
      <c r="ADN810" s="717"/>
      <c r="ADO810" s="717"/>
      <c r="ADP810" s="717"/>
      <c r="ADQ810" s="717"/>
      <c r="ADR810" s="717"/>
      <c r="ADS810" s="717"/>
      <c r="ADT810" s="717"/>
      <c r="ADU810" s="717"/>
      <c r="ADV810" s="717"/>
      <c r="ADW810" s="717"/>
      <c r="ADX810" s="717"/>
      <c r="ADY810" s="717"/>
      <c r="ADZ810" s="717"/>
      <c r="AEA810" s="717"/>
      <c r="AEB810" s="717"/>
      <c r="AEC810" s="717"/>
      <c r="AED810" s="717"/>
      <c r="AEE810" s="717"/>
      <c r="AEF810" s="717"/>
      <c r="AEG810" s="717"/>
      <c r="AEH810" s="717"/>
      <c r="AEI810" s="717"/>
      <c r="AEJ810" s="717"/>
      <c r="AEK810" s="717"/>
      <c r="AEL810" s="717"/>
      <c r="AEM810" s="717"/>
      <c r="AEN810" s="717"/>
      <c r="AEO810" s="717"/>
      <c r="AEP810" s="717"/>
      <c r="AEQ810" s="717"/>
      <c r="AER810" s="717"/>
      <c r="AES810" s="717"/>
      <c r="AET810" s="717"/>
      <c r="AEU810" s="717"/>
      <c r="AEV810" s="717"/>
      <c r="AEW810" s="717"/>
      <c r="AEX810" s="717"/>
      <c r="AEY810" s="717"/>
      <c r="AEZ810" s="717"/>
      <c r="AFA810" s="717"/>
      <c r="AFB810" s="717"/>
      <c r="AFC810" s="717"/>
      <c r="AFD810" s="717"/>
      <c r="AFE810" s="717"/>
      <c r="AFF810" s="717"/>
      <c r="AFG810" s="717"/>
      <c r="AFH810" s="717"/>
      <c r="AFI810" s="717"/>
      <c r="AFJ810" s="717"/>
      <c r="AFK810" s="717"/>
      <c r="AFL810" s="717"/>
      <c r="AFM810" s="717"/>
      <c r="AFN810" s="717"/>
      <c r="AFO810" s="717"/>
      <c r="AFP810" s="717"/>
      <c r="AFQ810" s="717"/>
      <c r="AFR810" s="717"/>
      <c r="AFS810" s="717"/>
      <c r="AFT810" s="717"/>
      <c r="AFU810" s="717"/>
      <c r="AFV810" s="717"/>
      <c r="AFW810" s="717"/>
      <c r="AFX810" s="717"/>
      <c r="AFY810" s="717"/>
      <c r="AFZ810" s="717"/>
      <c r="AGA810" s="717"/>
      <c r="AGB810" s="717"/>
      <c r="AGC810" s="717"/>
      <c r="AGD810" s="717"/>
      <c r="AGE810" s="717"/>
      <c r="AGF810" s="717"/>
      <c r="AGG810" s="717"/>
      <c r="AGH810" s="717"/>
      <c r="AGI810" s="717"/>
      <c r="AGJ810" s="717"/>
      <c r="AGK810" s="717"/>
      <c r="AGL810" s="717"/>
      <c r="AGM810" s="717"/>
      <c r="AGN810" s="717"/>
      <c r="AGO810" s="717"/>
      <c r="AGP810" s="717"/>
      <c r="AGQ810" s="717"/>
      <c r="AGR810" s="717"/>
      <c r="AGS810" s="717"/>
      <c r="AGT810" s="717"/>
      <c r="AGU810" s="717"/>
      <c r="AGV810" s="717"/>
      <c r="AGW810" s="717"/>
      <c r="AGX810" s="717"/>
      <c r="AGY810" s="717"/>
      <c r="AGZ810" s="717"/>
      <c r="AHA810" s="717"/>
      <c r="AHB810" s="717"/>
      <c r="AHC810" s="717"/>
      <c r="AHD810" s="717"/>
      <c r="AHE810" s="717"/>
      <c r="AHF810" s="717"/>
      <c r="AHG810" s="717"/>
      <c r="AHH810" s="717"/>
      <c r="AHI810" s="717"/>
      <c r="AHJ810" s="717"/>
      <c r="AHK810" s="717"/>
      <c r="AHL810" s="717"/>
      <c r="AHM810" s="717"/>
      <c r="AHN810" s="717"/>
      <c r="AHO810" s="717"/>
      <c r="AHP810" s="717"/>
      <c r="AHQ810" s="717"/>
      <c r="AHR810" s="717"/>
      <c r="AHS810" s="717"/>
      <c r="AHT810" s="717"/>
      <c r="AHU810" s="717"/>
      <c r="AHV810" s="717"/>
      <c r="AHW810" s="717"/>
      <c r="AHX810" s="717"/>
      <c r="AHY810" s="717"/>
      <c r="AHZ810" s="717"/>
      <c r="AIA810" s="717"/>
      <c r="AIB810" s="717"/>
      <c r="AIC810" s="717"/>
      <c r="AID810" s="717"/>
      <c r="AIE810" s="717"/>
      <c r="AIF810" s="717"/>
      <c r="AIG810" s="717"/>
      <c r="AIH810" s="717"/>
      <c r="AII810" s="717"/>
      <c r="AIJ810" s="717"/>
      <c r="AIK810" s="717"/>
      <c r="AIL810" s="717"/>
      <c r="AIM810" s="717"/>
      <c r="AIN810" s="717"/>
      <c r="AIO810" s="717"/>
      <c r="AIP810" s="717"/>
      <c r="AIQ810" s="717"/>
      <c r="AIR810" s="717"/>
      <c r="AIS810" s="717"/>
      <c r="AIT810" s="717"/>
      <c r="AIU810" s="717"/>
      <c r="AIV810" s="717"/>
      <c r="AIW810" s="717"/>
      <c r="AIX810" s="717"/>
      <c r="AIY810" s="717"/>
      <c r="AIZ810" s="717"/>
      <c r="AJA810" s="717"/>
      <c r="AJB810" s="717"/>
      <c r="AJC810" s="717"/>
      <c r="AJD810" s="717"/>
      <c r="AJE810" s="717"/>
      <c r="AJF810" s="717"/>
      <c r="AJG810" s="717"/>
      <c r="AJH810" s="717"/>
      <c r="AJI810" s="717"/>
      <c r="AJJ810" s="717"/>
      <c r="AJK810" s="717"/>
      <c r="AJL810" s="717"/>
      <c r="AJM810" s="717"/>
      <c r="AJN810" s="717"/>
      <c r="AJO810" s="717"/>
      <c r="AJP810" s="717"/>
      <c r="AJQ810" s="717"/>
      <c r="AJR810" s="717"/>
      <c r="AJS810" s="717"/>
      <c r="AJT810" s="717"/>
      <c r="AJU810" s="717"/>
      <c r="AJV810" s="717"/>
      <c r="AJW810" s="717"/>
      <c r="AJX810" s="717"/>
      <c r="AJY810" s="717"/>
      <c r="AJZ810" s="717"/>
      <c r="AKA810" s="717"/>
      <c r="AKB810" s="717"/>
      <c r="AKC810" s="717"/>
      <c r="AKD810" s="717"/>
      <c r="AKE810" s="717"/>
      <c r="AKF810" s="717"/>
      <c r="AKG810" s="717"/>
      <c r="AKH810" s="717"/>
      <c r="AKI810" s="717"/>
      <c r="AKJ810" s="717"/>
      <c r="AKK810" s="717"/>
      <c r="AKL810" s="717"/>
      <c r="AKM810" s="717"/>
      <c r="AKN810" s="717"/>
      <c r="AKO810" s="717"/>
      <c r="AKP810" s="717"/>
      <c r="AKQ810" s="717"/>
      <c r="AKR810" s="717"/>
      <c r="AKS810" s="717"/>
      <c r="AKT810" s="717"/>
      <c r="AKU810" s="717"/>
      <c r="AKV810" s="717"/>
      <c r="AKW810" s="717"/>
      <c r="AKX810" s="717"/>
      <c r="AKY810" s="717"/>
      <c r="AKZ810" s="717"/>
      <c r="ALA810" s="717"/>
      <c r="ALB810" s="717"/>
      <c r="ALC810" s="717"/>
      <c r="ALD810" s="717"/>
      <c r="ALE810" s="717"/>
      <c r="ALF810" s="717"/>
      <c r="ALG810" s="717"/>
      <c r="ALH810" s="717"/>
      <c r="ALI810" s="717"/>
      <c r="ALJ810" s="717"/>
      <c r="ALK810" s="717"/>
      <c r="ALL810" s="717"/>
      <c r="ALM810" s="717"/>
      <c r="ALN810" s="717"/>
      <c r="ALO810" s="717"/>
      <c r="ALP810" s="717"/>
      <c r="ALQ810" s="717"/>
      <c r="ALR810" s="717"/>
      <c r="ALS810" s="717"/>
      <c r="ALT810" s="717"/>
      <c r="ALU810" s="717"/>
      <c r="ALV810" s="717"/>
      <c r="ALW810" s="717"/>
      <c r="ALX810" s="717"/>
      <c r="ALY810" s="717"/>
      <c r="ALZ810" s="717"/>
      <c r="AMA810" s="717"/>
      <c r="AMB810" s="717"/>
      <c r="AMC810" s="717"/>
      <c r="AMD810" s="717"/>
      <c r="AME810" s="717"/>
      <c r="AMF810" s="717"/>
      <c r="AMG810" s="717"/>
      <c r="AMH810" s="717"/>
      <c r="AMI810" s="717"/>
      <c r="AMJ810" s="717"/>
      <c r="AMK810" s="717"/>
      <c r="AML810" s="717"/>
      <c r="AMM810" s="717"/>
      <c r="AMN810" s="717"/>
      <c r="AMO810" s="717"/>
      <c r="AMP810" s="717"/>
      <c r="AMQ810" s="717"/>
      <c r="AMR810" s="717"/>
      <c r="AMS810" s="717"/>
      <c r="AMT810" s="717"/>
      <c r="AMU810" s="717"/>
      <c r="AMV810" s="717"/>
      <c r="AMW810" s="717"/>
      <c r="AMX810" s="717"/>
      <c r="AMY810" s="717"/>
      <c r="AMZ810" s="717"/>
      <c r="ANA810" s="717"/>
      <c r="ANB810" s="717"/>
      <c r="ANC810" s="717"/>
      <c r="AND810" s="717"/>
      <c r="ANE810" s="717"/>
      <c r="ANF810" s="717"/>
      <c r="ANG810" s="717"/>
      <c r="ANH810" s="717"/>
      <c r="ANI810" s="717"/>
      <c r="ANJ810" s="717"/>
      <c r="ANK810" s="717"/>
      <c r="ANL810" s="717"/>
      <c r="ANM810" s="717"/>
      <c r="ANN810" s="717"/>
      <c r="ANO810" s="717"/>
      <c r="ANP810" s="717"/>
      <c r="ANQ810" s="717"/>
      <c r="ANR810" s="717"/>
      <c r="ANS810" s="717"/>
      <c r="ANT810" s="717"/>
      <c r="ANU810" s="717"/>
      <c r="ANV810" s="717"/>
      <c r="ANW810" s="717"/>
      <c r="ANX810" s="717"/>
      <c r="ANY810" s="717"/>
      <c r="ANZ810" s="717"/>
      <c r="AOA810" s="717"/>
      <c r="AOB810" s="717"/>
      <c r="AOC810" s="717"/>
      <c r="AOD810" s="717"/>
      <c r="AOE810" s="717"/>
      <c r="AOF810" s="717"/>
      <c r="AOG810" s="717"/>
      <c r="AOH810" s="717"/>
      <c r="AOI810" s="717"/>
      <c r="AOJ810" s="717"/>
      <c r="AOK810" s="717"/>
      <c r="AOL810" s="717"/>
      <c r="AOM810" s="717"/>
      <c r="AON810" s="717"/>
      <c r="AOO810" s="717"/>
      <c r="AOP810" s="717"/>
      <c r="AOQ810" s="717"/>
      <c r="AOR810" s="717"/>
      <c r="AOS810" s="717"/>
      <c r="AOT810" s="717"/>
      <c r="AOU810" s="717"/>
      <c r="AOV810" s="717"/>
      <c r="AOW810" s="717"/>
      <c r="AOX810" s="717"/>
      <c r="AOY810" s="717"/>
      <c r="AOZ810" s="717"/>
      <c r="APA810" s="717"/>
      <c r="APB810" s="717"/>
      <c r="APC810" s="717"/>
      <c r="APD810" s="717"/>
      <c r="APE810" s="717"/>
      <c r="APF810" s="717"/>
      <c r="APG810" s="717"/>
      <c r="APH810" s="717"/>
      <c r="API810" s="717"/>
      <c r="APJ810" s="717"/>
      <c r="APK810" s="717"/>
      <c r="APL810" s="717"/>
      <c r="APM810" s="717"/>
      <c r="APN810" s="717"/>
      <c r="APO810" s="717"/>
      <c r="APP810" s="717"/>
      <c r="APQ810" s="717"/>
      <c r="APR810" s="717"/>
      <c r="APS810" s="717"/>
      <c r="APT810" s="717"/>
      <c r="APU810" s="717"/>
      <c r="APV810" s="717"/>
      <c r="APW810" s="717"/>
      <c r="APX810" s="717"/>
      <c r="APY810" s="717"/>
      <c r="APZ810" s="717"/>
      <c r="AQA810" s="717"/>
      <c r="AQB810" s="717"/>
      <c r="AQC810" s="717"/>
      <c r="AQD810" s="717"/>
      <c r="AQE810" s="717"/>
      <c r="AQF810" s="717"/>
      <c r="AQG810" s="717"/>
      <c r="AQH810" s="717"/>
      <c r="AQI810" s="717"/>
      <c r="AQJ810" s="717"/>
      <c r="AQK810" s="717"/>
      <c r="AQL810" s="717"/>
      <c r="AQM810" s="717"/>
      <c r="AQN810" s="717"/>
      <c r="AQO810" s="717"/>
      <c r="AQP810" s="717"/>
      <c r="AQQ810" s="717"/>
      <c r="AQR810" s="717"/>
      <c r="AQS810" s="717"/>
      <c r="AQT810" s="717"/>
      <c r="AQU810" s="717"/>
      <c r="AQV810" s="717"/>
      <c r="AQW810" s="717"/>
      <c r="AQX810" s="717"/>
      <c r="AQY810" s="717"/>
      <c r="AQZ810" s="717"/>
      <c r="ARA810" s="717"/>
      <c r="ARB810" s="717"/>
      <c r="ARC810" s="717"/>
      <c r="ARD810" s="717"/>
      <c r="ARE810" s="717"/>
      <c r="ARF810" s="717"/>
      <c r="ARG810" s="717"/>
      <c r="ARH810" s="717"/>
      <c r="ARI810" s="717"/>
      <c r="ARJ810" s="717"/>
      <c r="ARK810" s="717"/>
      <c r="ARL810" s="717"/>
      <c r="ARM810" s="717"/>
      <c r="ARN810" s="717"/>
      <c r="ARO810" s="717"/>
      <c r="ARP810" s="717"/>
      <c r="ARQ810" s="717"/>
      <c r="ARR810" s="717"/>
      <c r="ARS810" s="717"/>
      <c r="ART810" s="717"/>
      <c r="ARU810" s="717"/>
      <c r="ARV810" s="717"/>
      <c r="ARW810" s="717"/>
      <c r="ARX810" s="717"/>
      <c r="ARY810" s="717"/>
      <c r="ARZ810" s="717"/>
      <c r="ASA810" s="717"/>
      <c r="ASB810" s="717"/>
      <c r="ASC810" s="717"/>
      <c r="ASD810" s="717"/>
      <c r="ASE810" s="717"/>
      <c r="ASF810" s="717"/>
      <c r="ASG810" s="717"/>
      <c r="ASH810" s="717"/>
      <c r="ASI810" s="717"/>
      <c r="ASJ810" s="717"/>
      <c r="ASK810" s="717"/>
      <c r="ASL810" s="717"/>
      <c r="ASM810" s="717"/>
      <c r="ASN810" s="717"/>
      <c r="ASO810" s="717"/>
      <c r="ASP810" s="717"/>
      <c r="ASQ810" s="717"/>
      <c r="ASR810" s="717"/>
      <c r="ASS810" s="717"/>
      <c r="AST810" s="717"/>
      <c r="ASU810" s="717"/>
      <c r="ASV810" s="717"/>
      <c r="ASW810" s="717"/>
      <c r="ASX810" s="717"/>
      <c r="ASY810" s="717"/>
      <c r="ASZ810" s="717"/>
      <c r="ATA810" s="717"/>
      <c r="ATB810" s="717"/>
      <c r="ATC810" s="717"/>
      <c r="ATD810" s="717"/>
      <c r="ATE810" s="717"/>
      <c r="ATF810" s="717"/>
      <c r="ATG810" s="717"/>
      <c r="ATH810" s="717"/>
      <c r="ATI810" s="717"/>
      <c r="ATJ810" s="717"/>
      <c r="ATK810" s="717"/>
      <c r="ATL810" s="717"/>
      <c r="ATM810" s="717"/>
      <c r="ATN810" s="717"/>
      <c r="ATO810" s="717"/>
      <c r="ATP810" s="717"/>
      <c r="ATQ810" s="717"/>
      <c r="ATR810" s="717"/>
      <c r="ATS810" s="717"/>
      <c r="ATT810" s="717"/>
      <c r="ATU810" s="717"/>
      <c r="ATV810" s="717"/>
      <c r="ATW810" s="717"/>
      <c r="ATX810" s="717"/>
      <c r="ATY810" s="717"/>
      <c r="ATZ810" s="717"/>
      <c r="AUA810" s="717"/>
      <c r="AUB810" s="717"/>
      <c r="AUC810" s="717"/>
      <c r="AUD810" s="717"/>
      <c r="AUE810" s="717"/>
      <c r="AUF810" s="717"/>
      <c r="AUG810" s="717"/>
      <c r="AUH810" s="717"/>
      <c r="AUI810" s="717"/>
      <c r="AUJ810" s="717"/>
      <c r="AUK810" s="717"/>
      <c r="AUL810" s="717"/>
      <c r="AUM810" s="717"/>
      <c r="AUN810" s="717"/>
      <c r="AUO810" s="717"/>
      <c r="AUP810" s="717"/>
      <c r="AUQ810" s="717"/>
      <c r="AUR810" s="717"/>
      <c r="AUS810" s="717"/>
      <c r="AUT810" s="717"/>
      <c r="AUU810" s="717"/>
      <c r="AUV810" s="717"/>
      <c r="AUW810" s="717"/>
      <c r="AUX810" s="717"/>
      <c r="AUY810" s="717"/>
      <c r="AUZ810" s="717"/>
      <c r="AVA810" s="717"/>
      <c r="AVB810" s="717"/>
      <c r="AVC810" s="717"/>
      <c r="AVD810" s="717"/>
      <c r="AVE810" s="717"/>
      <c r="AVF810" s="717"/>
      <c r="AVG810" s="717"/>
      <c r="AVH810" s="717"/>
      <c r="AVI810" s="717"/>
      <c r="AVJ810" s="717"/>
      <c r="AVK810" s="717"/>
      <c r="AVL810" s="717"/>
      <c r="AVM810" s="717"/>
      <c r="AVN810" s="717"/>
      <c r="AVO810" s="717"/>
      <c r="AVP810" s="717"/>
      <c r="AVQ810" s="717"/>
      <c r="AVR810" s="717"/>
      <c r="AVS810" s="717"/>
      <c r="AVT810" s="717"/>
      <c r="AVU810" s="717"/>
      <c r="AVV810" s="717"/>
      <c r="AVW810" s="717"/>
      <c r="AVX810" s="717"/>
      <c r="AVY810" s="717"/>
      <c r="AVZ810" s="717"/>
      <c r="AWA810" s="717"/>
      <c r="AWB810" s="717"/>
      <c r="AWC810" s="717"/>
      <c r="AWD810" s="717"/>
      <c r="AWE810" s="717"/>
      <c r="AWF810" s="717"/>
      <c r="AWG810" s="717"/>
      <c r="AWH810" s="717"/>
      <c r="AWI810" s="717"/>
      <c r="AWJ810" s="717"/>
      <c r="AWK810" s="717"/>
      <c r="AWL810" s="717"/>
      <c r="AWM810" s="717"/>
      <c r="AWN810" s="717"/>
      <c r="AWO810" s="717"/>
      <c r="AWP810" s="717"/>
      <c r="AWQ810" s="717"/>
      <c r="AWR810" s="717"/>
      <c r="AWS810" s="717"/>
      <c r="AWT810" s="717"/>
      <c r="AWU810" s="717"/>
      <c r="AWV810" s="717"/>
      <c r="AWW810" s="717"/>
      <c r="AWX810" s="717"/>
      <c r="AWY810" s="717"/>
      <c r="AWZ810" s="717"/>
      <c r="AXA810" s="717"/>
      <c r="AXB810" s="717"/>
      <c r="AXC810" s="717"/>
      <c r="AXD810" s="717"/>
      <c r="AXE810" s="717"/>
      <c r="AXF810" s="717"/>
      <c r="AXG810" s="717"/>
      <c r="AXH810" s="717"/>
      <c r="AXI810" s="717"/>
      <c r="AXJ810" s="717"/>
      <c r="AXK810" s="717"/>
      <c r="AXL810" s="717"/>
      <c r="AXM810" s="717"/>
      <c r="AXN810" s="717"/>
      <c r="AXO810" s="717"/>
      <c r="AXP810" s="717"/>
      <c r="AXQ810" s="717"/>
      <c r="AXR810" s="717"/>
      <c r="AXS810" s="717"/>
      <c r="AXT810" s="717"/>
      <c r="AXU810" s="717"/>
      <c r="AXV810" s="717"/>
      <c r="AXW810" s="717"/>
      <c r="AXX810" s="717"/>
      <c r="AXY810" s="717"/>
      <c r="AXZ810" s="717"/>
      <c r="AYA810" s="717"/>
      <c r="AYB810" s="717"/>
      <c r="AYC810" s="717"/>
      <c r="AYD810" s="717"/>
      <c r="AYE810" s="717"/>
      <c r="AYF810" s="717"/>
      <c r="AYG810" s="717"/>
      <c r="AYH810" s="717"/>
      <c r="AYI810" s="717"/>
      <c r="AYJ810" s="717"/>
      <c r="AYK810" s="717"/>
      <c r="AYL810" s="717"/>
      <c r="AYM810" s="717"/>
      <c r="AYN810" s="717"/>
      <c r="AYO810" s="717"/>
      <c r="AYP810" s="717"/>
      <c r="AYQ810" s="717"/>
      <c r="AYR810" s="717"/>
      <c r="AYS810" s="717"/>
      <c r="AYT810" s="717"/>
      <c r="AYU810" s="717"/>
      <c r="AYV810" s="717"/>
      <c r="AYW810" s="717"/>
      <c r="AYX810" s="717"/>
      <c r="AYY810" s="717"/>
      <c r="AYZ810" s="717"/>
      <c r="AZA810" s="717"/>
      <c r="AZB810" s="717"/>
      <c r="AZC810" s="717"/>
      <c r="AZD810" s="717"/>
      <c r="AZE810" s="717"/>
      <c r="AZF810" s="717"/>
      <c r="AZG810" s="717"/>
      <c r="AZH810" s="717"/>
      <c r="AZI810" s="717"/>
      <c r="AZJ810" s="717"/>
      <c r="AZK810" s="717"/>
      <c r="AZL810" s="717"/>
      <c r="AZM810" s="717"/>
      <c r="AZN810" s="717"/>
      <c r="AZO810" s="717"/>
      <c r="AZP810" s="717"/>
      <c r="AZQ810" s="717"/>
      <c r="AZR810" s="717"/>
      <c r="AZS810" s="717"/>
      <c r="AZT810" s="717"/>
      <c r="AZU810" s="717"/>
      <c r="AZV810" s="717"/>
      <c r="AZW810" s="717"/>
      <c r="AZX810" s="717"/>
      <c r="AZY810" s="717"/>
      <c r="AZZ810" s="717"/>
      <c r="BAA810" s="717"/>
      <c r="BAB810" s="717"/>
      <c r="BAC810" s="717"/>
      <c r="BAD810" s="717"/>
      <c r="BAE810" s="717"/>
      <c r="BAF810" s="717"/>
      <c r="BAG810" s="717"/>
      <c r="BAH810" s="717"/>
      <c r="BAI810" s="717"/>
      <c r="BAJ810" s="717"/>
      <c r="BAK810" s="717"/>
      <c r="BAL810" s="717"/>
      <c r="BAM810" s="717"/>
      <c r="BAN810" s="717"/>
      <c r="BAO810" s="717"/>
      <c r="BAP810" s="717"/>
      <c r="BAQ810" s="717"/>
      <c r="BAR810" s="717"/>
      <c r="BAS810" s="717"/>
      <c r="BAT810" s="717"/>
      <c r="BAU810" s="717"/>
      <c r="BAV810" s="717"/>
      <c r="BAW810" s="717"/>
      <c r="BAX810" s="717"/>
      <c r="BAY810" s="717"/>
      <c r="BAZ810" s="717"/>
      <c r="BBA810" s="717"/>
      <c r="BBB810" s="717"/>
      <c r="BBC810" s="717"/>
      <c r="BBD810" s="717"/>
      <c r="BBE810" s="717"/>
      <c r="BBF810" s="717"/>
      <c r="BBG810" s="717"/>
      <c r="BBH810" s="717"/>
      <c r="BBI810" s="717"/>
      <c r="BBJ810" s="717"/>
      <c r="BBK810" s="717"/>
      <c r="BBL810" s="717"/>
      <c r="BBM810" s="717"/>
      <c r="BBN810" s="717"/>
      <c r="BBO810" s="717"/>
      <c r="BBP810" s="717"/>
      <c r="BBQ810" s="717"/>
      <c r="BBR810" s="717"/>
      <c r="BBS810" s="717"/>
      <c r="BBT810" s="717"/>
      <c r="BBU810" s="717"/>
      <c r="BBV810" s="717"/>
      <c r="BBW810" s="717"/>
      <c r="BBX810" s="717"/>
      <c r="BBY810" s="717"/>
      <c r="BBZ810" s="717"/>
      <c r="BCA810" s="717"/>
      <c r="BCB810" s="717"/>
      <c r="BCC810" s="717"/>
      <c r="BCD810" s="717"/>
      <c r="BCE810" s="717"/>
      <c r="BCF810" s="717"/>
      <c r="BCG810" s="717"/>
      <c r="BCH810" s="717"/>
      <c r="BCI810" s="717"/>
      <c r="BCJ810" s="717"/>
      <c r="BCK810" s="717"/>
      <c r="BCL810" s="717"/>
      <c r="BCM810" s="717"/>
      <c r="BCN810" s="717"/>
      <c r="BCO810" s="717"/>
      <c r="BCP810" s="717"/>
      <c r="BCQ810" s="717"/>
      <c r="BCR810" s="717"/>
      <c r="BCS810" s="717"/>
      <c r="BCT810" s="717"/>
      <c r="BCU810" s="717"/>
      <c r="BCV810" s="717"/>
      <c r="BCW810" s="717"/>
      <c r="BCX810" s="717"/>
      <c r="BCY810" s="717"/>
      <c r="BCZ810" s="717"/>
      <c r="BDA810" s="717"/>
      <c r="BDB810" s="717"/>
      <c r="BDC810" s="717"/>
      <c r="BDD810" s="717"/>
      <c r="BDE810" s="717"/>
      <c r="BDF810" s="717"/>
      <c r="BDG810" s="717"/>
      <c r="BDH810" s="717"/>
      <c r="BDI810" s="717"/>
      <c r="BDJ810" s="717"/>
      <c r="BDK810" s="717"/>
      <c r="BDL810" s="717"/>
      <c r="BDM810" s="717"/>
      <c r="BDN810" s="717"/>
      <c r="BDO810" s="717"/>
      <c r="BDP810" s="717"/>
      <c r="BDQ810" s="717"/>
      <c r="BDR810" s="717"/>
      <c r="BDS810" s="717"/>
      <c r="BDT810" s="717"/>
      <c r="BDU810" s="717"/>
      <c r="BDV810" s="717"/>
      <c r="BDW810" s="717"/>
      <c r="BDX810" s="717"/>
      <c r="BDY810" s="717"/>
      <c r="BDZ810" s="717"/>
      <c r="BEA810" s="717"/>
      <c r="BEB810" s="717"/>
      <c r="BEC810" s="717"/>
      <c r="BED810" s="717"/>
      <c r="BEE810" s="717"/>
      <c r="BEF810" s="717"/>
      <c r="BEG810" s="717"/>
      <c r="BEH810" s="717"/>
      <c r="BEI810" s="717"/>
      <c r="BEJ810" s="717"/>
      <c r="BEK810" s="717"/>
      <c r="BEL810" s="717"/>
      <c r="BEM810" s="717"/>
      <c r="BEN810" s="717"/>
      <c r="BEO810" s="717"/>
      <c r="BEP810" s="717"/>
      <c r="BEQ810" s="717"/>
      <c r="BER810" s="717"/>
      <c r="BES810" s="717"/>
      <c r="BET810" s="717"/>
      <c r="BEU810" s="717"/>
      <c r="BEV810" s="717"/>
      <c r="BEW810" s="717"/>
      <c r="BEX810" s="717"/>
      <c r="BEY810" s="717"/>
      <c r="BEZ810" s="717"/>
      <c r="BFA810" s="717"/>
      <c r="BFB810" s="717"/>
      <c r="BFC810" s="717"/>
      <c r="BFD810" s="717"/>
      <c r="BFE810" s="717"/>
      <c r="BFF810" s="717"/>
      <c r="BFG810" s="717"/>
      <c r="BFH810" s="717"/>
      <c r="BFI810" s="717"/>
      <c r="BFJ810" s="717"/>
      <c r="BFK810" s="717"/>
      <c r="BFL810" s="717"/>
      <c r="BFM810" s="717"/>
      <c r="BFN810" s="717"/>
      <c r="BFO810" s="717"/>
      <c r="BFP810" s="717"/>
      <c r="BFQ810" s="717"/>
      <c r="BFR810" s="717"/>
      <c r="BFS810" s="717"/>
      <c r="BFT810" s="717"/>
      <c r="BFU810" s="717"/>
      <c r="BFV810" s="717"/>
      <c r="BFW810" s="717"/>
      <c r="BFX810" s="717"/>
      <c r="BFY810" s="717"/>
      <c r="BFZ810" s="717"/>
      <c r="BGA810" s="717"/>
      <c r="BGB810" s="717"/>
      <c r="BGC810" s="717"/>
      <c r="BGD810" s="717"/>
      <c r="BGE810" s="717"/>
      <c r="BGF810" s="717"/>
      <c r="BGG810" s="717"/>
      <c r="BGH810" s="717"/>
      <c r="BGI810" s="717"/>
      <c r="BGJ810" s="717"/>
      <c r="BGK810" s="717"/>
      <c r="BGL810" s="717"/>
      <c r="BGM810" s="717"/>
      <c r="BGN810" s="717"/>
      <c r="BGO810" s="717"/>
      <c r="BGP810" s="717"/>
      <c r="BGQ810" s="717"/>
      <c r="BGR810" s="717"/>
      <c r="BGS810" s="717"/>
      <c r="BGT810" s="717"/>
      <c r="BGU810" s="717"/>
      <c r="BGV810" s="717"/>
      <c r="BGW810" s="717"/>
      <c r="BGX810" s="717"/>
      <c r="BGY810" s="717"/>
      <c r="BGZ810" s="717"/>
      <c r="BHA810" s="717"/>
      <c r="BHB810" s="717"/>
      <c r="BHC810" s="717"/>
      <c r="BHD810" s="717"/>
      <c r="BHE810" s="717"/>
      <c r="BHF810" s="717"/>
      <c r="BHG810" s="717"/>
      <c r="BHH810" s="717"/>
      <c r="BHI810" s="717"/>
      <c r="BHJ810" s="717"/>
      <c r="BHK810" s="717"/>
      <c r="BHL810" s="717"/>
      <c r="BHM810" s="717"/>
      <c r="BHN810" s="717"/>
      <c r="BHO810" s="717"/>
      <c r="BHP810" s="717"/>
      <c r="BHQ810" s="717"/>
      <c r="BHR810" s="717"/>
      <c r="BHS810" s="717"/>
      <c r="BHT810" s="717"/>
      <c r="BHU810" s="717"/>
      <c r="BHV810" s="717"/>
      <c r="BHW810" s="717"/>
      <c r="BHX810" s="717"/>
      <c r="BHY810" s="717"/>
      <c r="BHZ810" s="717"/>
      <c r="BIA810" s="717"/>
      <c r="BIB810" s="717"/>
      <c r="BIC810" s="717"/>
      <c r="BID810" s="717"/>
      <c r="BIE810" s="717"/>
      <c r="BIF810" s="717"/>
      <c r="BIG810" s="717"/>
      <c r="BIH810" s="717"/>
      <c r="BII810" s="717"/>
      <c r="BIJ810" s="717"/>
      <c r="BIK810" s="717"/>
      <c r="BIL810" s="717"/>
      <c r="BIM810" s="717"/>
      <c r="BIN810" s="717"/>
      <c r="BIO810" s="717"/>
      <c r="BIP810" s="717"/>
      <c r="BIQ810" s="717"/>
      <c r="BIR810" s="717"/>
      <c r="BIS810" s="717"/>
      <c r="BIT810" s="717"/>
      <c r="BIU810" s="717"/>
      <c r="BIV810" s="717"/>
      <c r="BIW810" s="717"/>
      <c r="BIX810" s="717"/>
      <c r="BIY810" s="717"/>
      <c r="BIZ810" s="717"/>
      <c r="BJA810" s="717"/>
      <c r="BJB810" s="717"/>
      <c r="BJC810" s="717"/>
      <c r="BJD810" s="717"/>
      <c r="BJE810" s="717"/>
      <c r="BJF810" s="717"/>
      <c r="BJG810" s="717"/>
      <c r="BJH810" s="717"/>
      <c r="BJI810" s="717"/>
      <c r="BJJ810" s="717"/>
      <c r="BJK810" s="717"/>
      <c r="BJL810" s="717"/>
      <c r="BJM810" s="717"/>
      <c r="BJN810" s="717"/>
      <c r="BJO810" s="717"/>
      <c r="BJP810" s="717"/>
      <c r="BJQ810" s="717"/>
      <c r="BJR810" s="717"/>
      <c r="BJS810" s="717"/>
      <c r="BJT810" s="717"/>
      <c r="BJU810" s="717"/>
      <c r="BJV810" s="717"/>
      <c r="BJW810" s="717"/>
      <c r="BJX810" s="717"/>
      <c r="BJY810" s="717"/>
      <c r="BJZ810" s="717"/>
      <c r="BKA810" s="717"/>
      <c r="BKB810" s="717"/>
      <c r="BKC810" s="717"/>
      <c r="BKD810" s="717"/>
      <c r="BKE810" s="717"/>
      <c r="BKF810" s="717"/>
      <c r="BKG810" s="717"/>
      <c r="BKH810" s="717"/>
      <c r="BKI810" s="717"/>
      <c r="BKJ810" s="717"/>
      <c r="BKK810" s="717"/>
      <c r="BKL810" s="717"/>
      <c r="BKM810" s="717"/>
      <c r="BKN810" s="717"/>
      <c r="BKO810" s="717"/>
      <c r="BKP810" s="717"/>
      <c r="BKQ810" s="717"/>
      <c r="BKR810" s="717"/>
      <c r="BKS810" s="717"/>
      <c r="BKT810" s="717"/>
      <c r="BKU810" s="717"/>
      <c r="BKV810" s="717"/>
      <c r="BKW810" s="717"/>
      <c r="BKX810" s="717"/>
      <c r="BKY810" s="717"/>
      <c r="BKZ810" s="717"/>
      <c r="BLA810" s="717"/>
      <c r="BLB810" s="717"/>
      <c r="BLC810" s="717"/>
      <c r="BLD810" s="717"/>
      <c r="BLE810" s="717"/>
      <c r="BLF810" s="717"/>
      <c r="BLG810" s="717"/>
      <c r="BLH810" s="717"/>
      <c r="BLI810" s="717"/>
      <c r="BLJ810" s="717"/>
      <c r="BLK810" s="717"/>
      <c r="BLL810" s="717"/>
      <c r="BLM810" s="717"/>
      <c r="BLN810" s="717"/>
      <c r="BLO810" s="717"/>
      <c r="BLP810" s="717"/>
      <c r="BLQ810" s="717"/>
      <c r="BLR810" s="717"/>
      <c r="BLS810" s="717"/>
      <c r="BLT810" s="717"/>
      <c r="BLU810" s="717"/>
      <c r="BLV810" s="717"/>
      <c r="BLW810" s="717"/>
      <c r="BLX810" s="717"/>
      <c r="BLY810" s="717"/>
      <c r="BLZ810" s="717"/>
      <c r="BMA810" s="717"/>
      <c r="BMB810" s="717"/>
      <c r="BMC810" s="717"/>
      <c r="BMD810" s="717"/>
      <c r="BME810" s="717"/>
      <c r="BMF810" s="717"/>
      <c r="BMG810" s="717"/>
      <c r="BMH810" s="717"/>
      <c r="BMI810" s="717"/>
      <c r="BMJ810" s="717"/>
      <c r="BMK810" s="717"/>
      <c r="BML810" s="717"/>
      <c r="BMM810" s="717"/>
      <c r="BMN810" s="717"/>
      <c r="BMO810" s="717"/>
      <c r="BMP810" s="717"/>
      <c r="BMQ810" s="717"/>
      <c r="BMR810" s="717"/>
      <c r="BMS810" s="717"/>
      <c r="BMT810" s="717"/>
      <c r="BMU810" s="717"/>
      <c r="BMV810" s="717"/>
      <c r="BMW810" s="717"/>
      <c r="BMX810" s="717"/>
      <c r="BMY810" s="717"/>
      <c r="BMZ810" s="717"/>
      <c r="BNA810" s="717"/>
      <c r="BNB810" s="717"/>
      <c r="BNC810" s="717"/>
      <c r="BND810" s="717"/>
      <c r="BNE810" s="717"/>
      <c r="BNF810" s="717"/>
      <c r="BNG810" s="717"/>
      <c r="BNH810" s="717"/>
      <c r="BNI810" s="717"/>
      <c r="BNJ810" s="717"/>
      <c r="BNK810" s="717"/>
      <c r="BNL810" s="717"/>
      <c r="BNM810" s="717"/>
      <c r="BNN810" s="717"/>
      <c r="BNO810" s="717"/>
      <c r="BNP810" s="717"/>
      <c r="BNQ810" s="717"/>
      <c r="BNR810" s="717"/>
      <c r="BNS810" s="717"/>
      <c r="BNT810" s="717"/>
      <c r="BNU810" s="717"/>
      <c r="BNV810" s="717"/>
      <c r="BNW810" s="717"/>
      <c r="BNX810" s="717"/>
      <c r="BNY810" s="717"/>
      <c r="BNZ810" s="717"/>
      <c r="BOA810" s="717"/>
      <c r="BOB810" s="717"/>
      <c r="BOC810" s="717"/>
      <c r="BOD810" s="717"/>
      <c r="BOE810" s="717"/>
      <c r="BOF810" s="717"/>
      <c r="BOG810" s="717"/>
      <c r="BOH810" s="717"/>
      <c r="BOI810" s="717"/>
      <c r="BOJ810" s="717"/>
      <c r="BOK810" s="717"/>
      <c r="BOL810" s="717"/>
      <c r="BOM810" s="717"/>
      <c r="BON810" s="717"/>
      <c r="BOO810" s="717"/>
      <c r="BOP810" s="717"/>
      <c r="BOQ810" s="717"/>
      <c r="BOR810" s="717"/>
      <c r="BOS810" s="717"/>
      <c r="BOT810" s="717"/>
      <c r="BOU810" s="717"/>
      <c r="BOV810" s="717"/>
      <c r="BOW810" s="717"/>
      <c r="BOX810" s="717"/>
      <c r="BOY810" s="717"/>
      <c r="BOZ810" s="717"/>
      <c r="BPA810" s="717"/>
      <c r="BPB810" s="717"/>
      <c r="BPC810" s="717"/>
      <c r="BPD810" s="717"/>
      <c r="BPE810" s="717"/>
      <c r="BPF810" s="717"/>
      <c r="BPG810" s="717"/>
      <c r="BPH810" s="717"/>
      <c r="BPI810" s="717"/>
      <c r="BPJ810" s="717"/>
      <c r="BPK810" s="717"/>
      <c r="BPL810" s="717"/>
      <c r="BPM810" s="717"/>
      <c r="BPN810" s="717"/>
      <c r="BPO810" s="717"/>
      <c r="BPP810" s="717"/>
      <c r="BPQ810" s="717"/>
      <c r="BPR810" s="717"/>
      <c r="BPS810" s="717"/>
      <c r="BPT810" s="717"/>
      <c r="BPU810" s="717"/>
      <c r="BPV810" s="717"/>
      <c r="BPW810" s="717"/>
      <c r="BPX810" s="717"/>
      <c r="BPY810" s="717"/>
      <c r="BPZ810" s="717"/>
      <c r="BQA810" s="717"/>
      <c r="BQB810" s="717"/>
      <c r="BQC810" s="717"/>
      <c r="BQD810" s="717"/>
      <c r="BQE810" s="717"/>
      <c r="BQF810" s="717"/>
      <c r="BQG810" s="717"/>
      <c r="BQH810" s="717"/>
      <c r="BQI810" s="717"/>
      <c r="BQJ810" s="717"/>
      <c r="BQK810" s="717"/>
      <c r="BQL810" s="717"/>
      <c r="BQM810" s="717"/>
      <c r="BQN810" s="717"/>
      <c r="BQO810" s="717"/>
      <c r="BQP810" s="717"/>
      <c r="BQQ810" s="717"/>
      <c r="BQR810" s="717"/>
      <c r="BQS810" s="717"/>
      <c r="BQT810" s="717"/>
      <c r="BQU810" s="717"/>
      <c r="BQV810" s="717"/>
      <c r="BQW810" s="717"/>
      <c r="BQX810" s="717"/>
      <c r="BQY810" s="717"/>
      <c r="BQZ810" s="717"/>
      <c r="BRA810" s="717"/>
      <c r="BRB810" s="717"/>
      <c r="BRC810" s="717"/>
      <c r="BRD810" s="717"/>
      <c r="BRE810" s="717"/>
      <c r="BRF810" s="717"/>
      <c r="BRG810" s="717"/>
      <c r="BRH810" s="717"/>
      <c r="BRI810" s="717"/>
      <c r="BRJ810" s="717"/>
      <c r="BRK810" s="717"/>
      <c r="BRL810" s="717"/>
      <c r="BRM810" s="717"/>
      <c r="BRN810" s="717"/>
      <c r="BRO810" s="717"/>
      <c r="BRP810" s="717"/>
      <c r="BRQ810" s="717"/>
      <c r="BRR810" s="717"/>
      <c r="BRS810" s="717"/>
      <c r="BRT810" s="717"/>
      <c r="BRU810" s="717"/>
      <c r="BRV810" s="717"/>
      <c r="BRW810" s="717"/>
      <c r="BRX810" s="717"/>
      <c r="BRY810" s="717"/>
      <c r="BRZ810" s="717"/>
      <c r="BSA810" s="717"/>
      <c r="BSB810" s="717"/>
      <c r="BSC810" s="717"/>
      <c r="BSD810" s="717"/>
      <c r="BSE810" s="717"/>
      <c r="BSF810" s="717"/>
      <c r="BSG810" s="717"/>
      <c r="BSH810" s="717"/>
      <c r="BSI810" s="717"/>
      <c r="BSJ810" s="717"/>
      <c r="BSK810" s="717"/>
      <c r="BSL810" s="717"/>
      <c r="BSM810" s="717"/>
      <c r="BSN810" s="717"/>
      <c r="BSO810" s="717"/>
      <c r="BSP810" s="717"/>
      <c r="BSQ810" s="717"/>
      <c r="BSR810" s="717"/>
      <c r="BSS810" s="717"/>
      <c r="BST810" s="717"/>
      <c r="BSU810" s="717"/>
      <c r="BSV810" s="717"/>
      <c r="BSW810" s="717"/>
      <c r="BSX810" s="717"/>
      <c r="BSY810" s="717"/>
      <c r="BSZ810" s="717"/>
      <c r="BTA810" s="717"/>
      <c r="BTB810" s="717"/>
      <c r="BTC810" s="717"/>
      <c r="BTD810" s="717"/>
      <c r="BTE810" s="717"/>
      <c r="BTF810" s="717"/>
      <c r="BTG810" s="717"/>
      <c r="BTH810" s="717"/>
      <c r="BTI810" s="717"/>
      <c r="BTJ810" s="717"/>
      <c r="BTK810" s="717"/>
      <c r="BTL810" s="717"/>
      <c r="BTM810" s="717"/>
      <c r="BTN810" s="717"/>
      <c r="BTO810" s="717"/>
      <c r="BTP810" s="717"/>
      <c r="BTQ810" s="717"/>
      <c r="BTR810" s="717"/>
      <c r="BTS810" s="717"/>
      <c r="BTT810" s="717"/>
      <c r="BTU810" s="717"/>
      <c r="BTV810" s="717"/>
      <c r="BTW810" s="717"/>
      <c r="BTX810" s="717"/>
      <c r="BTY810" s="717"/>
      <c r="BTZ810" s="717"/>
      <c r="BUA810" s="717"/>
      <c r="BUB810" s="717"/>
      <c r="BUC810" s="717"/>
      <c r="BUD810" s="717"/>
      <c r="BUE810" s="717"/>
      <c r="BUF810" s="717"/>
      <c r="BUG810" s="717"/>
      <c r="BUH810" s="717"/>
      <c r="BUI810" s="717"/>
      <c r="BUJ810" s="717"/>
      <c r="BUK810" s="717"/>
      <c r="BUL810" s="717"/>
      <c r="BUM810" s="717"/>
      <c r="BUN810" s="717"/>
      <c r="BUO810" s="717"/>
      <c r="BUP810" s="717"/>
      <c r="BUQ810" s="717"/>
      <c r="BUR810" s="717"/>
      <c r="BUS810" s="717"/>
      <c r="BUT810" s="717"/>
      <c r="BUU810" s="717"/>
      <c r="BUV810" s="717"/>
      <c r="BUW810" s="717"/>
      <c r="BUX810" s="717"/>
      <c r="BUY810" s="717"/>
      <c r="BUZ810" s="717"/>
      <c r="BVA810" s="717"/>
      <c r="BVB810" s="717"/>
      <c r="BVC810" s="717"/>
      <c r="BVD810" s="717"/>
      <c r="BVE810" s="717"/>
      <c r="BVF810" s="717"/>
      <c r="BVG810" s="717"/>
      <c r="BVH810" s="717"/>
      <c r="BVI810" s="717"/>
      <c r="BVJ810" s="717"/>
      <c r="BVK810" s="717"/>
      <c r="BVL810" s="717"/>
      <c r="BVM810" s="717"/>
      <c r="BVN810" s="717"/>
      <c r="BVO810" s="717"/>
      <c r="BVP810" s="717"/>
      <c r="BVQ810" s="717"/>
      <c r="BVR810" s="717"/>
      <c r="BVS810" s="717"/>
      <c r="BVT810" s="717"/>
      <c r="BVU810" s="717"/>
      <c r="BVV810" s="717"/>
      <c r="BVW810" s="717"/>
      <c r="BVX810" s="717"/>
      <c r="BVY810" s="717"/>
      <c r="BVZ810" s="717"/>
      <c r="BWA810" s="717"/>
      <c r="BWB810" s="717"/>
      <c r="BWC810" s="717"/>
      <c r="BWD810" s="717"/>
      <c r="BWE810" s="717"/>
      <c r="BWF810" s="717"/>
      <c r="BWG810" s="717"/>
      <c r="BWH810" s="717"/>
      <c r="BWI810" s="717"/>
      <c r="BWJ810" s="717"/>
      <c r="BWK810" s="717"/>
      <c r="BWL810" s="717"/>
      <c r="BWM810" s="717"/>
      <c r="BWN810" s="717"/>
      <c r="BWO810" s="717"/>
      <c r="BWP810" s="717"/>
      <c r="BWQ810" s="717"/>
      <c r="BWR810" s="717"/>
      <c r="BWS810" s="717"/>
      <c r="BWT810" s="717"/>
      <c r="BWU810" s="717"/>
      <c r="BWV810" s="717"/>
      <c r="BWW810" s="717"/>
      <c r="BWX810" s="717"/>
      <c r="BWY810" s="717"/>
      <c r="BWZ810" s="717"/>
      <c r="BXA810" s="717"/>
      <c r="BXB810" s="717"/>
      <c r="BXC810" s="717"/>
      <c r="BXD810" s="717"/>
      <c r="BXE810" s="717"/>
      <c r="BXF810" s="717"/>
      <c r="BXG810" s="717"/>
      <c r="BXH810" s="717"/>
      <c r="BXI810" s="717"/>
      <c r="BXJ810" s="717"/>
      <c r="BXK810" s="717"/>
      <c r="BXL810" s="717"/>
      <c r="BXM810" s="717"/>
      <c r="BXN810" s="717"/>
      <c r="BXO810" s="717"/>
      <c r="BXP810" s="717"/>
      <c r="BXQ810" s="717"/>
      <c r="BXR810" s="717"/>
      <c r="BXS810" s="717"/>
      <c r="BXT810" s="717"/>
      <c r="BXU810" s="717"/>
      <c r="BXV810" s="717"/>
      <c r="BXW810" s="717"/>
      <c r="BXX810" s="717"/>
      <c r="BXY810" s="717"/>
      <c r="BXZ810" s="717"/>
      <c r="BYA810" s="717"/>
      <c r="BYB810" s="717"/>
      <c r="BYC810" s="717"/>
      <c r="BYD810" s="717"/>
      <c r="BYE810" s="717"/>
      <c r="BYF810" s="717"/>
      <c r="BYG810" s="717"/>
      <c r="BYH810" s="717"/>
      <c r="BYI810" s="717"/>
      <c r="BYJ810" s="717"/>
      <c r="BYK810" s="717"/>
      <c r="BYL810" s="717"/>
      <c r="BYM810" s="717"/>
      <c r="BYN810" s="717"/>
      <c r="BYO810" s="717"/>
      <c r="BYP810" s="717"/>
      <c r="BYQ810" s="717"/>
      <c r="BYR810" s="717"/>
      <c r="BYS810" s="717"/>
      <c r="BYT810" s="717"/>
      <c r="BYU810" s="717"/>
      <c r="BYV810" s="717"/>
      <c r="BYW810" s="717"/>
      <c r="BYX810" s="717"/>
      <c r="BYY810" s="717"/>
      <c r="BYZ810" s="717"/>
      <c r="BZA810" s="717"/>
      <c r="BZB810" s="717"/>
      <c r="BZC810" s="717"/>
      <c r="BZD810" s="717"/>
      <c r="BZE810" s="717"/>
      <c r="BZF810" s="717"/>
      <c r="BZG810" s="717"/>
      <c r="BZH810" s="717"/>
      <c r="BZI810" s="717"/>
      <c r="BZJ810" s="717"/>
      <c r="BZK810" s="717"/>
      <c r="BZL810" s="717"/>
      <c r="BZM810" s="717"/>
      <c r="BZN810" s="717"/>
      <c r="BZO810" s="717"/>
      <c r="BZP810" s="717"/>
      <c r="BZQ810" s="717"/>
      <c r="BZR810" s="717"/>
      <c r="BZS810" s="717"/>
      <c r="BZT810" s="717"/>
      <c r="BZU810" s="717"/>
      <c r="BZV810" s="717"/>
      <c r="BZW810" s="717"/>
      <c r="BZX810" s="717"/>
      <c r="BZY810" s="717"/>
      <c r="BZZ810" s="717"/>
      <c r="CAA810" s="717"/>
      <c r="CAB810" s="717"/>
      <c r="CAC810" s="717"/>
      <c r="CAD810" s="717"/>
      <c r="CAE810" s="717"/>
      <c r="CAF810" s="717"/>
      <c r="CAG810" s="717"/>
      <c r="CAH810" s="717"/>
      <c r="CAI810" s="717"/>
      <c r="CAJ810" s="717"/>
      <c r="CAK810" s="717"/>
      <c r="CAL810" s="717"/>
      <c r="CAM810" s="717"/>
      <c r="CAN810" s="717"/>
      <c r="CAO810" s="717"/>
      <c r="CAP810" s="717"/>
      <c r="CAQ810" s="717"/>
      <c r="CAR810" s="717"/>
      <c r="CAS810" s="717"/>
      <c r="CAT810" s="717"/>
      <c r="CAU810" s="717"/>
      <c r="CAV810" s="717"/>
      <c r="CAW810" s="717"/>
      <c r="CAX810" s="717"/>
      <c r="CAY810" s="717"/>
      <c r="CAZ810" s="717"/>
      <c r="CBA810" s="717"/>
      <c r="CBB810" s="717"/>
      <c r="CBC810" s="717"/>
      <c r="CBD810" s="717"/>
      <c r="CBE810" s="717"/>
      <c r="CBF810" s="717"/>
      <c r="CBG810" s="717"/>
      <c r="CBH810" s="717"/>
      <c r="CBI810" s="717"/>
      <c r="CBJ810" s="717"/>
      <c r="CBK810" s="717"/>
      <c r="CBL810" s="717"/>
      <c r="CBM810" s="717"/>
      <c r="CBN810" s="717"/>
      <c r="CBO810" s="717"/>
      <c r="CBP810" s="717"/>
      <c r="CBQ810" s="717"/>
      <c r="CBR810" s="717"/>
      <c r="CBS810" s="717"/>
      <c r="CBT810" s="717"/>
      <c r="CBU810" s="717"/>
      <c r="CBV810" s="717"/>
      <c r="CBW810" s="717"/>
      <c r="CBX810" s="717"/>
      <c r="CBY810" s="717"/>
      <c r="CBZ810" s="717"/>
      <c r="CCA810" s="717"/>
      <c r="CCB810" s="717"/>
      <c r="CCC810" s="717"/>
      <c r="CCD810" s="717"/>
      <c r="CCE810" s="717"/>
      <c r="CCF810" s="717"/>
      <c r="CCG810" s="717"/>
      <c r="CCH810" s="717"/>
      <c r="CCI810" s="717"/>
      <c r="CCJ810" s="717"/>
      <c r="CCK810" s="717"/>
      <c r="CCL810" s="717"/>
      <c r="CCM810" s="717"/>
      <c r="CCN810" s="717"/>
      <c r="CCO810" s="717"/>
      <c r="CCP810" s="717"/>
      <c r="CCQ810" s="717"/>
      <c r="CCR810" s="717"/>
      <c r="CCS810" s="717"/>
      <c r="CCT810" s="717"/>
      <c r="CCU810" s="717"/>
      <c r="CCV810" s="717"/>
      <c r="CCW810" s="717"/>
      <c r="CCX810" s="717"/>
      <c r="CCY810" s="717"/>
      <c r="CCZ810" s="717"/>
      <c r="CDA810" s="717"/>
      <c r="CDB810" s="717"/>
      <c r="CDC810" s="717"/>
      <c r="CDD810" s="717"/>
      <c r="CDE810" s="717"/>
      <c r="CDF810" s="717"/>
      <c r="CDG810" s="717"/>
      <c r="CDH810" s="717"/>
      <c r="CDI810" s="717"/>
      <c r="CDJ810" s="717"/>
      <c r="CDK810" s="717"/>
      <c r="CDL810" s="717"/>
      <c r="CDM810" s="717"/>
      <c r="CDN810" s="717"/>
      <c r="CDO810" s="717"/>
      <c r="CDP810" s="717"/>
      <c r="CDQ810" s="717"/>
      <c r="CDR810" s="717"/>
      <c r="CDS810" s="717"/>
      <c r="CDT810" s="717"/>
      <c r="CDU810" s="717"/>
      <c r="CDV810" s="717"/>
      <c r="CDW810" s="717"/>
      <c r="CDX810" s="717"/>
      <c r="CDY810" s="717"/>
      <c r="CDZ810" s="717"/>
      <c r="CEA810" s="717"/>
      <c r="CEB810" s="717"/>
      <c r="CEC810" s="717"/>
      <c r="CED810" s="717"/>
      <c r="CEE810" s="717"/>
      <c r="CEF810" s="717"/>
      <c r="CEG810" s="717"/>
      <c r="CEH810" s="717"/>
      <c r="CEI810" s="717"/>
      <c r="CEJ810" s="717"/>
      <c r="CEK810" s="717"/>
      <c r="CEL810" s="717"/>
      <c r="CEM810" s="717"/>
      <c r="CEN810" s="717"/>
      <c r="CEO810" s="717"/>
      <c r="CEP810" s="717"/>
      <c r="CEQ810" s="717"/>
      <c r="CER810" s="717"/>
      <c r="CES810" s="717"/>
      <c r="CET810" s="717"/>
      <c r="CEU810" s="717"/>
      <c r="CEV810" s="717"/>
      <c r="CEW810" s="717"/>
      <c r="CEX810" s="717"/>
      <c r="CEY810" s="717"/>
      <c r="CEZ810" s="717"/>
      <c r="CFA810" s="717"/>
      <c r="CFB810" s="717"/>
      <c r="CFC810" s="717"/>
      <c r="CFD810" s="717"/>
      <c r="CFE810" s="717"/>
      <c r="CFF810" s="717"/>
      <c r="CFG810" s="717"/>
      <c r="CFH810" s="717"/>
      <c r="CFI810" s="717"/>
      <c r="CFJ810" s="717"/>
      <c r="CFK810" s="717"/>
      <c r="CFL810" s="717"/>
      <c r="CFM810" s="717"/>
      <c r="CFN810" s="717"/>
      <c r="CFO810" s="717"/>
      <c r="CFP810" s="717"/>
      <c r="CFQ810" s="717"/>
      <c r="CFR810" s="717"/>
      <c r="CFS810" s="717"/>
      <c r="CFT810" s="717"/>
      <c r="CFU810" s="717"/>
      <c r="CFV810" s="717"/>
      <c r="CFW810" s="717"/>
      <c r="CFX810" s="717"/>
      <c r="CFY810" s="717"/>
      <c r="CFZ810" s="717"/>
      <c r="CGA810" s="717"/>
      <c r="CGB810" s="717"/>
      <c r="CGC810" s="717"/>
      <c r="CGD810" s="717"/>
      <c r="CGE810" s="717"/>
      <c r="CGF810" s="717"/>
      <c r="CGG810" s="717"/>
      <c r="CGH810" s="717"/>
      <c r="CGI810" s="717"/>
      <c r="CGJ810" s="717"/>
      <c r="CGK810" s="717"/>
      <c r="CGL810" s="717"/>
      <c r="CGM810" s="717"/>
      <c r="CGN810" s="717"/>
      <c r="CGO810" s="717"/>
      <c r="CGP810" s="717"/>
      <c r="CGQ810" s="717"/>
      <c r="CGR810" s="717"/>
      <c r="CGS810" s="717"/>
      <c r="CGT810" s="717"/>
      <c r="CGU810" s="717"/>
      <c r="CGV810" s="717"/>
      <c r="CGW810" s="717"/>
      <c r="CGX810" s="717"/>
      <c r="CGY810" s="717"/>
      <c r="CGZ810" s="717"/>
      <c r="CHA810" s="717"/>
      <c r="CHB810" s="717"/>
      <c r="CHC810" s="717"/>
      <c r="CHD810" s="717"/>
      <c r="CHE810" s="717"/>
      <c r="CHF810" s="717"/>
      <c r="CHG810" s="717"/>
      <c r="CHH810" s="717"/>
      <c r="CHI810" s="717"/>
      <c r="CHJ810" s="717"/>
      <c r="CHK810" s="717"/>
      <c r="CHL810" s="717"/>
      <c r="CHM810" s="717"/>
      <c r="CHN810" s="717"/>
      <c r="CHO810" s="717"/>
      <c r="CHP810" s="717"/>
      <c r="CHQ810" s="717"/>
      <c r="CHR810" s="717"/>
      <c r="CHS810" s="717"/>
      <c r="CHT810" s="717"/>
      <c r="CHU810" s="717"/>
      <c r="CHV810" s="717"/>
      <c r="CHW810" s="717"/>
      <c r="CHX810" s="717"/>
      <c r="CHY810" s="717"/>
      <c r="CHZ810" s="717"/>
      <c r="CIA810" s="717"/>
      <c r="CIB810" s="717"/>
      <c r="CIC810" s="717"/>
      <c r="CID810" s="717"/>
      <c r="CIE810" s="717"/>
      <c r="CIF810" s="717"/>
      <c r="CIG810" s="717"/>
      <c r="CIH810" s="717"/>
      <c r="CII810" s="717"/>
      <c r="CIJ810" s="717"/>
      <c r="CIK810" s="717"/>
      <c r="CIL810" s="717"/>
      <c r="CIM810" s="717"/>
      <c r="CIN810" s="717"/>
      <c r="CIO810" s="717"/>
      <c r="CIP810" s="717"/>
      <c r="CIQ810" s="717"/>
      <c r="CIR810" s="717"/>
      <c r="CIS810" s="717"/>
      <c r="CIT810" s="717"/>
      <c r="CIU810" s="717"/>
      <c r="CIV810" s="717"/>
      <c r="CIW810" s="717"/>
      <c r="CIX810" s="717"/>
      <c r="CIY810" s="717"/>
      <c r="CIZ810" s="717"/>
      <c r="CJA810" s="717"/>
      <c r="CJB810" s="717"/>
      <c r="CJC810" s="717"/>
      <c r="CJD810" s="717"/>
      <c r="CJE810" s="717"/>
      <c r="CJF810" s="717"/>
      <c r="CJG810" s="717"/>
      <c r="CJH810" s="717"/>
      <c r="CJI810" s="717"/>
      <c r="CJJ810" s="717"/>
      <c r="CJK810" s="717"/>
      <c r="CJL810" s="717"/>
      <c r="CJM810" s="717"/>
      <c r="CJN810" s="717"/>
      <c r="CJO810" s="717"/>
      <c r="CJP810" s="717"/>
      <c r="CJQ810" s="717"/>
      <c r="CJR810" s="717"/>
      <c r="CJS810" s="717"/>
      <c r="CJT810" s="717"/>
      <c r="CJU810" s="717"/>
      <c r="CJV810" s="717"/>
      <c r="CJW810" s="717"/>
      <c r="CJX810" s="717"/>
      <c r="CJY810" s="717"/>
      <c r="CJZ810" s="717"/>
      <c r="CKA810" s="717"/>
      <c r="CKB810" s="717"/>
      <c r="CKC810" s="717"/>
      <c r="CKD810" s="717"/>
      <c r="CKE810" s="717"/>
      <c r="CKF810" s="717"/>
      <c r="CKG810" s="717"/>
      <c r="CKH810" s="717"/>
      <c r="CKI810" s="717"/>
      <c r="CKJ810" s="717"/>
      <c r="CKK810" s="717"/>
      <c r="CKL810" s="717"/>
      <c r="CKM810" s="717"/>
      <c r="CKN810" s="717"/>
      <c r="CKO810" s="717"/>
      <c r="CKP810" s="717"/>
      <c r="CKQ810" s="717"/>
      <c r="CKR810" s="717"/>
      <c r="CKS810" s="717"/>
      <c r="CKT810" s="717"/>
      <c r="CKU810" s="717"/>
      <c r="CKV810" s="717"/>
      <c r="CKW810" s="717"/>
      <c r="CKX810" s="717"/>
      <c r="CKY810" s="717"/>
      <c r="CKZ810" s="717"/>
      <c r="CLA810" s="717"/>
      <c r="CLB810" s="717"/>
      <c r="CLC810" s="717"/>
      <c r="CLD810" s="717"/>
      <c r="CLE810" s="717"/>
      <c r="CLF810" s="717"/>
      <c r="CLG810" s="717"/>
      <c r="CLH810" s="717"/>
      <c r="CLI810" s="717"/>
      <c r="CLJ810" s="717"/>
      <c r="CLK810" s="717"/>
      <c r="CLL810" s="717"/>
      <c r="CLM810" s="717"/>
      <c r="CLN810" s="717"/>
      <c r="CLO810" s="717"/>
      <c r="CLP810" s="717"/>
      <c r="CLQ810" s="717"/>
      <c r="CLR810" s="717"/>
      <c r="CLS810" s="717"/>
      <c r="CLT810" s="717"/>
      <c r="CLU810" s="717"/>
      <c r="CLV810" s="717"/>
      <c r="CLW810" s="717"/>
      <c r="CLX810" s="717"/>
      <c r="CLY810" s="717"/>
      <c r="CLZ810" s="717"/>
      <c r="CMA810" s="717"/>
      <c r="CMB810" s="717"/>
      <c r="CMC810" s="717"/>
      <c r="CMD810" s="717"/>
      <c r="CME810" s="717"/>
      <c r="CMF810" s="717"/>
      <c r="CMG810" s="717"/>
      <c r="CMH810" s="717"/>
      <c r="CMI810" s="717"/>
      <c r="CMJ810" s="717"/>
      <c r="CMK810" s="717"/>
      <c r="CML810" s="717"/>
      <c r="CMM810" s="717"/>
      <c r="CMN810" s="717"/>
      <c r="CMO810" s="717"/>
      <c r="CMP810" s="717"/>
      <c r="CMQ810" s="717"/>
      <c r="CMR810" s="717"/>
      <c r="CMS810" s="717"/>
      <c r="CMT810" s="717"/>
      <c r="CMU810" s="717"/>
      <c r="CMV810" s="717"/>
      <c r="CMW810" s="717"/>
      <c r="CMX810" s="717"/>
      <c r="CMY810" s="717"/>
      <c r="CMZ810" s="717"/>
      <c r="CNA810" s="717"/>
      <c r="CNB810" s="717"/>
      <c r="CNC810" s="717"/>
      <c r="CND810" s="717"/>
      <c r="CNE810" s="717"/>
      <c r="CNF810" s="717"/>
      <c r="CNG810" s="717"/>
      <c r="CNH810" s="717"/>
      <c r="CNI810" s="717"/>
      <c r="CNJ810" s="717"/>
      <c r="CNK810" s="717"/>
      <c r="CNL810" s="717"/>
      <c r="CNM810" s="717"/>
      <c r="CNN810" s="717"/>
      <c r="CNO810" s="717"/>
      <c r="CNP810" s="717"/>
      <c r="CNQ810" s="717"/>
      <c r="CNR810" s="717"/>
      <c r="CNS810" s="717"/>
      <c r="CNT810" s="717"/>
      <c r="CNU810" s="717"/>
      <c r="CNV810" s="717"/>
      <c r="CNW810" s="717"/>
      <c r="CNX810" s="717"/>
      <c r="CNY810" s="717"/>
      <c r="CNZ810" s="717"/>
      <c r="COA810" s="717"/>
      <c r="COB810" s="717"/>
      <c r="COC810" s="717"/>
      <c r="COD810" s="717"/>
      <c r="COE810" s="717"/>
      <c r="COF810" s="717"/>
      <c r="COG810" s="717"/>
      <c r="COH810" s="717"/>
      <c r="COI810" s="717"/>
      <c r="COJ810" s="717"/>
      <c r="COK810" s="717"/>
      <c r="COL810" s="717"/>
      <c r="COM810" s="717"/>
      <c r="CON810" s="717"/>
      <c r="COO810" s="717"/>
      <c r="COP810" s="717"/>
      <c r="COQ810" s="717"/>
      <c r="COR810" s="717"/>
      <c r="COS810" s="717"/>
      <c r="COT810" s="717"/>
      <c r="COU810" s="717"/>
      <c r="COV810" s="717"/>
      <c r="COW810" s="717"/>
      <c r="COX810" s="717"/>
      <c r="COY810" s="717"/>
      <c r="COZ810" s="717"/>
      <c r="CPA810" s="717"/>
      <c r="CPB810" s="717"/>
      <c r="CPC810" s="717"/>
      <c r="CPD810" s="717"/>
      <c r="CPE810" s="717"/>
      <c r="CPF810" s="717"/>
      <c r="CPG810" s="717"/>
      <c r="CPH810" s="717"/>
      <c r="CPI810" s="717"/>
      <c r="CPJ810" s="717"/>
      <c r="CPK810" s="717"/>
      <c r="CPL810" s="717"/>
      <c r="CPM810" s="717"/>
      <c r="CPN810" s="717"/>
      <c r="CPO810" s="717"/>
      <c r="CPP810" s="717"/>
      <c r="CPQ810" s="717"/>
      <c r="CPR810" s="717"/>
      <c r="CPS810" s="717"/>
      <c r="CPT810" s="717"/>
      <c r="CPU810" s="717"/>
      <c r="CPV810" s="717"/>
      <c r="CPW810" s="717"/>
      <c r="CPX810" s="717"/>
      <c r="CPY810" s="717"/>
      <c r="CPZ810" s="717"/>
      <c r="CQA810" s="717"/>
      <c r="CQB810" s="717"/>
      <c r="CQC810" s="717"/>
      <c r="CQD810" s="717"/>
      <c r="CQE810" s="717"/>
      <c r="CQF810" s="717"/>
      <c r="CQG810" s="717"/>
      <c r="CQH810" s="717"/>
      <c r="CQI810" s="717"/>
      <c r="CQJ810" s="717"/>
      <c r="CQK810" s="717"/>
      <c r="CQL810" s="717"/>
      <c r="CQM810" s="717"/>
      <c r="CQN810" s="717"/>
      <c r="CQO810" s="717"/>
      <c r="CQP810" s="717"/>
      <c r="CQQ810" s="717"/>
      <c r="CQR810" s="717"/>
      <c r="CQS810" s="717"/>
      <c r="CQT810" s="717"/>
      <c r="CQU810" s="717"/>
      <c r="CQV810" s="717"/>
      <c r="CQW810" s="717"/>
      <c r="CQX810" s="717"/>
      <c r="CQY810" s="717"/>
      <c r="CQZ810" s="717"/>
      <c r="CRA810" s="717"/>
      <c r="CRB810" s="717"/>
      <c r="CRC810" s="717"/>
      <c r="CRD810" s="717"/>
      <c r="CRE810" s="717"/>
      <c r="CRF810" s="717"/>
      <c r="CRG810" s="717"/>
      <c r="CRH810" s="717"/>
      <c r="CRI810" s="717"/>
      <c r="CRJ810" s="717"/>
      <c r="CRK810" s="717"/>
      <c r="CRL810" s="717"/>
      <c r="CRM810" s="717"/>
      <c r="CRN810" s="717"/>
      <c r="CRO810" s="717"/>
      <c r="CRP810" s="717"/>
      <c r="CRQ810" s="717"/>
      <c r="CRR810" s="717"/>
      <c r="CRS810" s="717"/>
      <c r="CRT810" s="717"/>
      <c r="CRU810" s="717"/>
      <c r="CRV810" s="717"/>
      <c r="CRW810" s="717"/>
      <c r="CRX810" s="717"/>
      <c r="CRY810" s="717"/>
      <c r="CRZ810" s="717"/>
      <c r="CSA810" s="717"/>
      <c r="CSB810" s="717"/>
      <c r="CSC810" s="717"/>
      <c r="CSD810" s="717"/>
      <c r="CSE810" s="717"/>
      <c r="CSF810" s="717"/>
      <c r="CSG810" s="717"/>
      <c r="CSH810" s="717"/>
      <c r="CSI810" s="717"/>
      <c r="CSJ810" s="717"/>
      <c r="CSK810" s="717"/>
      <c r="CSL810" s="717"/>
      <c r="CSM810" s="717"/>
      <c r="CSN810" s="717"/>
      <c r="CSO810" s="717"/>
      <c r="CSP810" s="717"/>
      <c r="CSQ810" s="717"/>
      <c r="CSR810" s="717"/>
      <c r="CSS810" s="717"/>
      <c r="CST810" s="717"/>
      <c r="CSU810" s="717"/>
      <c r="CSV810" s="717"/>
      <c r="CSW810" s="717"/>
      <c r="CSX810" s="717"/>
      <c r="CSY810" s="717"/>
      <c r="CSZ810" s="717"/>
      <c r="CTA810" s="717"/>
      <c r="CTB810" s="717"/>
      <c r="CTC810" s="717"/>
      <c r="CTD810" s="717"/>
      <c r="CTE810" s="717"/>
      <c r="CTF810" s="717"/>
      <c r="CTG810" s="717"/>
      <c r="CTH810" s="717"/>
      <c r="CTI810" s="717"/>
      <c r="CTJ810" s="717"/>
      <c r="CTK810" s="717"/>
      <c r="CTL810" s="717"/>
      <c r="CTM810" s="717"/>
      <c r="CTN810" s="717"/>
      <c r="CTO810" s="717"/>
      <c r="CTP810" s="717"/>
      <c r="CTQ810" s="717"/>
      <c r="CTR810" s="717"/>
      <c r="CTS810" s="717"/>
      <c r="CTT810" s="717"/>
      <c r="CTU810" s="717"/>
      <c r="CTV810" s="717"/>
      <c r="CTW810" s="717"/>
      <c r="CTX810" s="717"/>
      <c r="CTY810" s="717"/>
      <c r="CTZ810" s="717"/>
      <c r="CUA810" s="717"/>
      <c r="CUB810" s="717"/>
      <c r="CUC810" s="717"/>
      <c r="CUD810" s="717"/>
      <c r="CUE810" s="717"/>
      <c r="CUF810" s="717"/>
      <c r="CUG810" s="717"/>
      <c r="CUH810" s="717"/>
      <c r="CUI810" s="717"/>
      <c r="CUJ810" s="717"/>
      <c r="CUK810" s="717"/>
      <c r="CUL810" s="717"/>
      <c r="CUM810" s="717"/>
      <c r="CUN810" s="717"/>
      <c r="CUO810" s="717"/>
      <c r="CUP810" s="717"/>
      <c r="CUQ810" s="717"/>
      <c r="CUR810" s="717"/>
      <c r="CUS810" s="717"/>
      <c r="CUT810" s="717"/>
      <c r="CUU810" s="717"/>
      <c r="CUV810" s="717"/>
      <c r="CUW810" s="717"/>
      <c r="CUX810" s="717"/>
      <c r="CUY810" s="717"/>
      <c r="CUZ810" s="717"/>
      <c r="CVA810" s="717"/>
      <c r="CVB810" s="717"/>
      <c r="CVC810" s="717"/>
      <c r="CVD810" s="717"/>
      <c r="CVE810" s="717"/>
      <c r="CVF810" s="717"/>
      <c r="CVG810" s="717"/>
      <c r="CVH810" s="717"/>
      <c r="CVI810" s="717"/>
      <c r="CVJ810" s="717"/>
      <c r="CVK810" s="717"/>
      <c r="CVL810" s="717"/>
      <c r="CVM810" s="717"/>
      <c r="CVN810" s="717"/>
      <c r="CVO810" s="717"/>
      <c r="CVP810" s="717"/>
      <c r="CVQ810" s="717"/>
      <c r="CVR810" s="717"/>
      <c r="CVS810" s="717"/>
      <c r="CVT810" s="717"/>
      <c r="CVU810" s="717"/>
      <c r="CVV810" s="717"/>
      <c r="CVW810" s="717"/>
      <c r="CVX810" s="717"/>
      <c r="CVY810" s="717"/>
      <c r="CVZ810" s="717"/>
      <c r="CWA810" s="717"/>
      <c r="CWB810" s="717"/>
      <c r="CWC810" s="717"/>
      <c r="CWD810" s="717"/>
      <c r="CWE810" s="717"/>
      <c r="CWF810" s="717"/>
      <c r="CWG810" s="717"/>
      <c r="CWH810" s="717"/>
      <c r="CWI810" s="717"/>
      <c r="CWJ810" s="717"/>
      <c r="CWK810" s="717"/>
      <c r="CWL810" s="717"/>
      <c r="CWM810" s="717"/>
      <c r="CWN810" s="717"/>
      <c r="CWO810" s="717"/>
      <c r="CWP810" s="717"/>
      <c r="CWQ810" s="717"/>
      <c r="CWR810" s="717"/>
      <c r="CWS810" s="717"/>
      <c r="CWT810" s="717"/>
      <c r="CWU810" s="717"/>
      <c r="CWV810" s="717"/>
      <c r="CWW810" s="717"/>
      <c r="CWX810" s="717"/>
      <c r="CWY810" s="717"/>
      <c r="CWZ810" s="717"/>
      <c r="CXA810" s="717"/>
      <c r="CXB810" s="717"/>
      <c r="CXC810" s="717"/>
      <c r="CXD810" s="717"/>
      <c r="CXE810" s="717"/>
      <c r="CXF810" s="717"/>
      <c r="CXG810" s="717"/>
      <c r="CXH810" s="717"/>
      <c r="CXI810" s="717"/>
      <c r="CXJ810" s="717"/>
      <c r="CXK810" s="717"/>
      <c r="CXL810" s="717"/>
      <c r="CXM810" s="717"/>
      <c r="CXN810" s="717"/>
      <c r="CXO810" s="717"/>
      <c r="CXP810" s="717"/>
      <c r="CXQ810" s="717"/>
      <c r="CXR810" s="717"/>
      <c r="CXS810" s="717"/>
      <c r="CXT810" s="717"/>
      <c r="CXU810" s="717"/>
      <c r="CXV810" s="717"/>
      <c r="CXW810" s="717"/>
      <c r="CXX810" s="717"/>
      <c r="CXY810" s="717"/>
      <c r="CXZ810" s="717"/>
      <c r="CYA810" s="717"/>
      <c r="CYB810" s="717"/>
      <c r="CYC810" s="717"/>
      <c r="CYD810" s="717"/>
      <c r="CYE810" s="717"/>
      <c r="CYF810" s="717"/>
      <c r="CYG810" s="717"/>
      <c r="CYH810" s="717"/>
      <c r="CYI810" s="717"/>
      <c r="CYJ810" s="717"/>
      <c r="CYK810" s="717"/>
      <c r="CYL810" s="717"/>
      <c r="CYM810" s="717"/>
      <c r="CYN810" s="717"/>
      <c r="CYO810" s="717"/>
      <c r="CYP810" s="717"/>
      <c r="CYQ810" s="717"/>
      <c r="CYR810" s="717"/>
      <c r="CYS810" s="717"/>
      <c r="CYT810" s="717"/>
      <c r="CYU810" s="717"/>
      <c r="CYV810" s="717"/>
      <c r="CYW810" s="717"/>
      <c r="CYX810" s="717"/>
      <c r="CYY810" s="717"/>
      <c r="CYZ810" s="717"/>
      <c r="CZA810" s="717"/>
      <c r="CZB810" s="717"/>
      <c r="CZC810" s="717"/>
      <c r="CZD810" s="717"/>
      <c r="CZE810" s="717"/>
      <c r="CZF810" s="717"/>
      <c r="CZG810" s="717"/>
      <c r="CZH810" s="717"/>
      <c r="CZI810" s="717"/>
      <c r="CZJ810" s="717"/>
      <c r="CZK810" s="717"/>
      <c r="CZL810" s="717"/>
      <c r="CZM810" s="717"/>
      <c r="CZN810" s="717"/>
      <c r="CZO810" s="717"/>
      <c r="CZP810" s="717"/>
      <c r="CZQ810" s="717"/>
      <c r="CZR810" s="717"/>
      <c r="CZS810" s="717"/>
      <c r="CZT810" s="717"/>
      <c r="CZU810" s="717"/>
      <c r="CZV810" s="717"/>
      <c r="CZW810" s="717"/>
      <c r="CZX810" s="717"/>
      <c r="CZY810" s="717"/>
      <c r="CZZ810" s="717"/>
      <c r="DAA810" s="717"/>
      <c r="DAB810" s="717"/>
      <c r="DAC810" s="717"/>
      <c r="DAD810" s="717"/>
      <c r="DAE810" s="717"/>
      <c r="DAF810" s="717"/>
      <c r="DAG810" s="717"/>
      <c r="DAH810" s="717"/>
      <c r="DAI810" s="717"/>
      <c r="DAJ810" s="717"/>
      <c r="DAK810" s="717"/>
      <c r="DAL810" s="717"/>
      <c r="DAM810" s="717"/>
      <c r="DAN810" s="717"/>
      <c r="DAO810" s="717"/>
      <c r="DAP810" s="717"/>
      <c r="DAQ810" s="717"/>
      <c r="DAR810" s="717"/>
      <c r="DAS810" s="717"/>
      <c r="DAT810" s="717"/>
      <c r="DAU810" s="717"/>
      <c r="DAV810" s="717"/>
      <c r="DAW810" s="717"/>
      <c r="DAX810" s="717"/>
      <c r="DAY810" s="717"/>
      <c r="DAZ810" s="717"/>
      <c r="DBA810" s="717"/>
      <c r="DBB810" s="717"/>
      <c r="DBC810" s="717"/>
      <c r="DBD810" s="717"/>
      <c r="DBE810" s="717"/>
      <c r="DBF810" s="717"/>
      <c r="DBG810" s="717"/>
      <c r="DBH810" s="717"/>
      <c r="DBI810" s="717"/>
      <c r="DBJ810" s="717"/>
      <c r="DBK810" s="717"/>
      <c r="DBL810" s="717"/>
      <c r="DBM810" s="717"/>
      <c r="DBN810" s="717"/>
      <c r="DBO810" s="717"/>
      <c r="DBP810" s="717"/>
      <c r="DBQ810" s="717"/>
      <c r="DBR810" s="717"/>
      <c r="DBS810" s="717"/>
      <c r="DBT810" s="717"/>
      <c r="DBU810" s="717"/>
      <c r="DBV810" s="717"/>
      <c r="DBW810" s="717"/>
      <c r="DBX810" s="717"/>
      <c r="DBY810" s="717"/>
      <c r="DBZ810" s="717"/>
      <c r="DCA810" s="717"/>
      <c r="DCB810" s="717"/>
      <c r="DCC810" s="717"/>
      <c r="DCD810" s="717"/>
      <c r="DCE810" s="717"/>
      <c r="DCF810" s="717"/>
      <c r="DCG810" s="717"/>
      <c r="DCH810" s="717"/>
      <c r="DCI810" s="717"/>
      <c r="DCJ810" s="717"/>
      <c r="DCK810" s="717"/>
      <c r="DCL810" s="717"/>
      <c r="DCM810" s="717"/>
      <c r="DCN810" s="717"/>
      <c r="DCO810" s="717"/>
      <c r="DCP810" s="717"/>
      <c r="DCQ810" s="717"/>
      <c r="DCR810" s="717"/>
      <c r="DCS810" s="717"/>
      <c r="DCT810" s="717"/>
      <c r="DCU810" s="717"/>
      <c r="DCV810" s="717"/>
      <c r="DCW810" s="717"/>
      <c r="DCX810" s="717"/>
      <c r="DCY810" s="717"/>
      <c r="DCZ810" s="717"/>
      <c r="DDA810" s="717"/>
      <c r="DDB810" s="717"/>
      <c r="DDC810" s="717"/>
      <c r="DDD810" s="717"/>
      <c r="DDE810" s="717"/>
      <c r="DDF810" s="717"/>
      <c r="DDG810" s="717"/>
      <c r="DDH810" s="717"/>
      <c r="DDI810" s="717"/>
      <c r="DDJ810" s="717"/>
      <c r="DDK810" s="717"/>
      <c r="DDL810" s="717"/>
      <c r="DDM810" s="717"/>
      <c r="DDN810" s="717"/>
      <c r="DDO810" s="717"/>
      <c r="DDP810" s="717"/>
      <c r="DDQ810" s="717"/>
      <c r="DDR810" s="717"/>
      <c r="DDS810" s="717"/>
      <c r="DDT810" s="717"/>
      <c r="DDU810" s="717"/>
      <c r="DDV810" s="717"/>
      <c r="DDW810" s="717"/>
      <c r="DDX810" s="717"/>
      <c r="DDY810" s="717"/>
      <c r="DDZ810" s="717"/>
      <c r="DEA810" s="717"/>
      <c r="DEB810" s="717"/>
      <c r="DEC810" s="717"/>
      <c r="DED810" s="717"/>
      <c r="DEE810" s="717"/>
      <c r="DEF810" s="717"/>
      <c r="DEG810" s="717"/>
      <c r="DEH810" s="717"/>
      <c r="DEI810" s="717"/>
      <c r="DEJ810" s="717"/>
      <c r="DEK810" s="717"/>
      <c r="DEL810" s="717"/>
      <c r="DEM810" s="717"/>
      <c r="DEN810" s="717"/>
      <c r="DEO810" s="717"/>
      <c r="DEP810" s="717"/>
      <c r="DEQ810" s="717"/>
      <c r="DER810" s="717"/>
      <c r="DES810" s="717"/>
      <c r="DET810" s="717"/>
      <c r="DEU810" s="717"/>
      <c r="DEV810" s="717"/>
      <c r="DEW810" s="717"/>
      <c r="DEX810" s="717"/>
      <c r="DEY810" s="717"/>
      <c r="DEZ810" s="717"/>
      <c r="DFA810" s="717"/>
      <c r="DFB810" s="717"/>
      <c r="DFC810" s="717"/>
      <c r="DFD810" s="717"/>
      <c r="DFE810" s="717"/>
      <c r="DFF810" s="717"/>
      <c r="DFG810" s="717"/>
      <c r="DFH810" s="717"/>
      <c r="DFI810" s="717"/>
      <c r="DFJ810" s="717"/>
      <c r="DFK810" s="717"/>
      <c r="DFL810" s="717"/>
      <c r="DFM810" s="717"/>
      <c r="DFN810" s="717"/>
      <c r="DFO810" s="717"/>
      <c r="DFP810" s="717"/>
      <c r="DFQ810" s="717"/>
      <c r="DFR810" s="717"/>
      <c r="DFS810" s="717"/>
      <c r="DFT810" s="717"/>
      <c r="DFU810" s="717"/>
      <c r="DFV810" s="717"/>
      <c r="DFW810" s="717"/>
      <c r="DFX810" s="717"/>
      <c r="DFY810" s="717"/>
      <c r="DFZ810" s="717"/>
      <c r="DGA810" s="717"/>
      <c r="DGB810" s="717"/>
      <c r="DGC810" s="717"/>
      <c r="DGD810" s="717"/>
      <c r="DGE810" s="717"/>
      <c r="DGF810" s="717"/>
      <c r="DGG810" s="717"/>
      <c r="DGH810" s="717"/>
      <c r="DGI810" s="717"/>
      <c r="DGJ810" s="717"/>
      <c r="DGK810" s="717"/>
      <c r="DGL810" s="717"/>
      <c r="DGM810" s="717"/>
      <c r="DGN810" s="717"/>
      <c r="DGO810" s="717"/>
      <c r="DGP810" s="717"/>
      <c r="DGQ810" s="717"/>
      <c r="DGR810" s="717"/>
      <c r="DGS810" s="717"/>
      <c r="DGT810" s="717"/>
      <c r="DGU810" s="717"/>
      <c r="DGV810" s="717"/>
      <c r="DGW810" s="717"/>
      <c r="DGX810" s="717"/>
      <c r="DGY810" s="717"/>
      <c r="DGZ810" s="717"/>
      <c r="DHA810" s="717"/>
      <c r="DHB810" s="717"/>
      <c r="DHC810" s="717"/>
      <c r="DHD810" s="717"/>
      <c r="DHE810" s="717"/>
      <c r="DHF810" s="717"/>
      <c r="DHG810" s="717"/>
      <c r="DHH810" s="717"/>
      <c r="DHI810" s="717"/>
      <c r="DHJ810" s="717"/>
      <c r="DHK810" s="717"/>
      <c r="DHL810" s="717"/>
      <c r="DHM810" s="717"/>
      <c r="DHN810" s="717"/>
      <c r="DHO810" s="717"/>
      <c r="DHP810" s="717"/>
      <c r="DHQ810" s="717"/>
      <c r="DHR810" s="717"/>
      <c r="DHS810" s="717"/>
      <c r="DHT810" s="717"/>
      <c r="DHU810" s="717"/>
      <c r="DHV810" s="717"/>
      <c r="DHW810" s="717"/>
      <c r="DHX810" s="717"/>
      <c r="DHY810" s="717"/>
      <c r="DHZ810" s="717"/>
      <c r="DIA810" s="717"/>
      <c r="DIB810" s="717"/>
      <c r="DIC810" s="717"/>
      <c r="DID810" s="717"/>
      <c r="DIE810" s="717"/>
      <c r="DIF810" s="717"/>
      <c r="DIG810" s="717"/>
      <c r="DIH810" s="717"/>
      <c r="DII810" s="717"/>
      <c r="DIJ810" s="717"/>
      <c r="DIK810" s="717"/>
      <c r="DIL810" s="717"/>
      <c r="DIM810" s="717"/>
      <c r="DIN810" s="717"/>
      <c r="DIO810" s="717"/>
      <c r="DIP810" s="717"/>
      <c r="DIQ810" s="717"/>
      <c r="DIR810" s="717"/>
      <c r="DIS810" s="717"/>
      <c r="DIT810" s="717"/>
      <c r="DIU810" s="717"/>
      <c r="DIV810" s="717"/>
      <c r="DIW810" s="717"/>
      <c r="DIX810" s="717"/>
      <c r="DIY810" s="717"/>
      <c r="DIZ810" s="717"/>
      <c r="DJA810" s="717"/>
      <c r="DJB810" s="717"/>
      <c r="DJC810" s="717"/>
      <c r="DJD810" s="717"/>
      <c r="DJE810" s="717"/>
      <c r="DJF810" s="717"/>
      <c r="DJG810" s="717"/>
      <c r="DJH810" s="717"/>
      <c r="DJI810" s="717"/>
      <c r="DJJ810" s="717"/>
      <c r="DJK810" s="717"/>
      <c r="DJL810" s="717"/>
      <c r="DJM810" s="717"/>
      <c r="DJN810" s="717"/>
      <c r="DJO810" s="717"/>
      <c r="DJP810" s="717"/>
      <c r="DJQ810" s="717"/>
      <c r="DJR810" s="717"/>
      <c r="DJS810" s="717"/>
      <c r="DJT810" s="717"/>
      <c r="DJU810" s="717"/>
      <c r="DJV810" s="717"/>
      <c r="DJW810" s="717"/>
      <c r="DJX810" s="717"/>
      <c r="DJY810" s="717"/>
      <c r="DJZ810" s="717"/>
      <c r="DKA810" s="717"/>
      <c r="DKB810" s="717"/>
      <c r="DKC810" s="717"/>
      <c r="DKD810" s="717"/>
      <c r="DKE810" s="717"/>
      <c r="DKF810" s="717"/>
      <c r="DKG810" s="717"/>
      <c r="DKH810" s="717"/>
      <c r="DKI810" s="717"/>
      <c r="DKJ810" s="717"/>
      <c r="DKK810" s="717"/>
      <c r="DKL810" s="717"/>
      <c r="DKM810" s="717"/>
      <c r="DKN810" s="717"/>
      <c r="DKO810" s="717"/>
      <c r="DKP810" s="717"/>
      <c r="DKQ810" s="717"/>
      <c r="DKR810" s="717"/>
      <c r="DKS810" s="717"/>
      <c r="DKT810" s="717"/>
      <c r="DKU810" s="717"/>
      <c r="DKV810" s="717"/>
      <c r="DKW810" s="717"/>
      <c r="DKX810" s="717"/>
      <c r="DKY810" s="717"/>
      <c r="DKZ810" s="717"/>
      <c r="DLA810" s="717"/>
      <c r="DLB810" s="717"/>
      <c r="DLC810" s="717"/>
      <c r="DLD810" s="717"/>
      <c r="DLE810" s="717"/>
      <c r="DLF810" s="717"/>
      <c r="DLG810" s="717"/>
      <c r="DLH810" s="717"/>
      <c r="DLI810" s="717"/>
      <c r="DLJ810" s="717"/>
      <c r="DLK810" s="717"/>
      <c r="DLL810" s="717"/>
      <c r="DLM810" s="717"/>
      <c r="DLN810" s="717"/>
      <c r="DLO810" s="717"/>
      <c r="DLP810" s="717"/>
      <c r="DLQ810" s="717"/>
      <c r="DLR810" s="717"/>
      <c r="DLS810" s="717"/>
      <c r="DLT810" s="717"/>
      <c r="DLU810" s="717"/>
      <c r="DLV810" s="717"/>
      <c r="DLW810" s="717"/>
      <c r="DLX810" s="717"/>
      <c r="DLY810" s="717"/>
      <c r="DLZ810" s="717"/>
      <c r="DMA810" s="717"/>
      <c r="DMB810" s="717"/>
      <c r="DMC810" s="717"/>
      <c r="DMD810" s="717"/>
      <c r="DME810" s="717"/>
      <c r="DMF810" s="717"/>
      <c r="DMG810" s="717"/>
      <c r="DMH810" s="717"/>
      <c r="DMI810" s="717"/>
      <c r="DMJ810" s="717"/>
      <c r="DMK810" s="717"/>
      <c r="DML810" s="717"/>
      <c r="DMM810" s="717"/>
      <c r="DMN810" s="717"/>
      <c r="DMO810" s="717"/>
      <c r="DMP810" s="717"/>
      <c r="DMQ810" s="717"/>
      <c r="DMR810" s="717"/>
      <c r="DMS810" s="717"/>
      <c r="DMT810" s="717"/>
      <c r="DMU810" s="717"/>
      <c r="DMV810" s="717"/>
      <c r="DMW810" s="717"/>
      <c r="DMX810" s="717"/>
      <c r="DMY810" s="717"/>
      <c r="DMZ810" s="717"/>
      <c r="DNA810" s="717"/>
      <c r="DNB810" s="717"/>
      <c r="DNC810" s="717"/>
      <c r="DND810" s="717"/>
      <c r="DNE810" s="717"/>
      <c r="DNF810" s="717"/>
      <c r="DNG810" s="717"/>
      <c r="DNH810" s="717"/>
      <c r="DNI810" s="717"/>
      <c r="DNJ810" s="717"/>
      <c r="DNK810" s="717"/>
      <c r="DNL810" s="717"/>
      <c r="DNM810" s="717"/>
      <c r="DNN810" s="717"/>
      <c r="DNO810" s="717"/>
      <c r="DNP810" s="717"/>
      <c r="DNQ810" s="717"/>
      <c r="DNR810" s="717"/>
      <c r="DNS810" s="717"/>
      <c r="DNT810" s="717"/>
      <c r="DNU810" s="717"/>
      <c r="DNV810" s="717"/>
      <c r="DNW810" s="717"/>
      <c r="DNX810" s="717"/>
      <c r="DNY810" s="717"/>
      <c r="DNZ810" s="717"/>
      <c r="DOA810" s="717"/>
      <c r="DOB810" s="717"/>
      <c r="DOC810" s="717"/>
      <c r="DOD810" s="717"/>
      <c r="DOE810" s="717"/>
      <c r="DOF810" s="717"/>
      <c r="DOG810" s="717"/>
      <c r="DOH810" s="717"/>
      <c r="DOI810" s="717"/>
      <c r="DOJ810" s="717"/>
      <c r="DOK810" s="717"/>
      <c r="DOL810" s="717"/>
      <c r="DOM810" s="717"/>
      <c r="DON810" s="717"/>
      <c r="DOO810" s="717"/>
      <c r="DOP810" s="717"/>
      <c r="DOQ810" s="717"/>
      <c r="DOR810" s="717"/>
      <c r="DOS810" s="717"/>
      <c r="DOT810" s="717"/>
      <c r="DOU810" s="717"/>
      <c r="DOV810" s="717"/>
      <c r="DOW810" s="717"/>
      <c r="DOX810" s="717"/>
      <c r="DOY810" s="717"/>
      <c r="DOZ810" s="717"/>
      <c r="DPA810" s="717"/>
      <c r="DPB810" s="717"/>
      <c r="DPC810" s="717"/>
      <c r="DPD810" s="717"/>
      <c r="DPE810" s="717"/>
      <c r="DPF810" s="717"/>
      <c r="DPG810" s="717"/>
      <c r="DPH810" s="717"/>
      <c r="DPI810" s="717"/>
      <c r="DPJ810" s="717"/>
      <c r="DPK810" s="717"/>
      <c r="DPL810" s="717"/>
      <c r="DPM810" s="717"/>
      <c r="DPN810" s="717"/>
      <c r="DPO810" s="717"/>
      <c r="DPP810" s="717"/>
      <c r="DPQ810" s="717"/>
      <c r="DPR810" s="717"/>
      <c r="DPS810" s="717"/>
      <c r="DPT810" s="717"/>
      <c r="DPU810" s="717"/>
      <c r="DPV810" s="717"/>
      <c r="DPW810" s="717"/>
      <c r="DPX810" s="717"/>
      <c r="DPY810" s="717"/>
      <c r="DPZ810" s="717"/>
      <c r="DQA810" s="717"/>
      <c r="DQB810" s="717"/>
      <c r="DQC810" s="717"/>
      <c r="DQD810" s="717"/>
      <c r="DQE810" s="717"/>
      <c r="DQF810" s="717"/>
      <c r="DQG810" s="717"/>
      <c r="DQH810" s="717"/>
      <c r="DQI810" s="717"/>
      <c r="DQJ810" s="717"/>
      <c r="DQK810" s="717"/>
      <c r="DQL810" s="717"/>
      <c r="DQM810" s="717"/>
      <c r="DQN810" s="717"/>
      <c r="DQO810" s="717"/>
      <c r="DQP810" s="717"/>
      <c r="DQQ810" s="717"/>
      <c r="DQR810" s="717"/>
      <c r="DQS810" s="717"/>
      <c r="DQT810" s="717"/>
      <c r="DQU810" s="717"/>
      <c r="DQV810" s="717"/>
      <c r="DQW810" s="717"/>
      <c r="DQX810" s="717"/>
      <c r="DQY810" s="717"/>
      <c r="DQZ810" s="717"/>
      <c r="DRA810" s="717"/>
      <c r="DRB810" s="717"/>
      <c r="DRC810" s="717"/>
      <c r="DRD810" s="717"/>
      <c r="DRE810" s="717"/>
      <c r="DRF810" s="717"/>
      <c r="DRG810" s="717"/>
      <c r="DRH810" s="717"/>
      <c r="DRI810" s="717"/>
      <c r="DRJ810" s="717"/>
      <c r="DRK810" s="717"/>
      <c r="DRL810" s="717"/>
      <c r="DRM810" s="717"/>
      <c r="DRN810" s="717"/>
      <c r="DRO810" s="717"/>
      <c r="DRP810" s="717"/>
      <c r="DRQ810" s="717"/>
      <c r="DRR810" s="717"/>
      <c r="DRS810" s="717"/>
      <c r="DRT810" s="717"/>
      <c r="DRU810" s="717"/>
      <c r="DRV810" s="717"/>
      <c r="DRW810" s="717"/>
      <c r="DRX810" s="717"/>
      <c r="DRY810" s="717"/>
      <c r="DRZ810" s="717"/>
      <c r="DSA810" s="717"/>
      <c r="DSB810" s="717"/>
      <c r="DSC810" s="717"/>
      <c r="DSD810" s="717"/>
      <c r="DSE810" s="717"/>
      <c r="DSF810" s="717"/>
      <c r="DSG810" s="717"/>
      <c r="DSH810" s="717"/>
      <c r="DSI810" s="717"/>
      <c r="DSJ810" s="717"/>
      <c r="DSK810" s="717"/>
      <c r="DSL810" s="717"/>
      <c r="DSM810" s="717"/>
      <c r="DSN810" s="717"/>
      <c r="DSO810" s="717"/>
      <c r="DSP810" s="717"/>
      <c r="DSQ810" s="717"/>
      <c r="DSR810" s="717"/>
      <c r="DSS810" s="717"/>
      <c r="DST810" s="717"/>
      <c r="DSU810" s="717"/>
      <c r="DSV810" s="717"/>
      <c r="DSW810" s="717"/>
      <c r="DSX810" s="717"/>
      <c r="DSY810" s="717"/>
      <c r="DSZ810" s="717"/>
      <c r="DTA810" s="717"/>
      <c r="DTB810" s="717"/>
      <c r="DTC810" s="717"/>
      <c r="DTD810" s="717"/>
      <c r="DTE810" s="717"/>
      <c r="DTF810" s="717"/>
      <c r="DTG810" s="717"/>
      <c r="DTH810" s="717"/>
      <c r="DTI810" s="717"/>
      <c r="DTJ810" s="717"/>
      <c r="DTK810" s="717"/>
      <c r="DTL810" s="717"/>
      <c r="DTM810" s="717"/>
      <c r="DTN810" s="717"/>
      <c r="DTO810" s="717"/>
      <c r="DTP810" s="717"/>
      <c r="DTQ810" s="717"/>
      <c r="DTR810" s="717"/>
      <c r="DTS810" s="717"/>
      <c r="DTT810" s="717"/>
      <c r="DTU810" s="717"/>
      <c r="DTV810" s="717"/>
      <c r="DTW810" s="717"/>
      <c r="DTX810" s="717"/>
      <c r="DTY810" s="717"/>
      <c r="DTZ810" s="717"/>
      <c r="DUA810" s="717"/>
      <c r="DUB810" s="717"/>
      <c r="DUC810" s="717"/>
      <c r="DUD810" s="717"/>
      <c r="DUE810" s="717"/>
      <c r="DUF810" s="717"/>
      <c r="DUG810" s="717"/>
      <c r="DUH810" s="717"/>
      <c r="DUI810" s="717"/>
      <c r="DUJ810" s="717"/>
      <c r="DUK810" s="717"/>
      <c r="DUL810" s="717"/>
      <c r="DUM810" s="717"/>
      <c r="DUN810" s="717"/>
      <c r="DUO810" s="717"/>
      <c r="DUP810" s="717"/>
      <c r="DUQ810" s="717"/>
      <c r="DUR810" s="717"/>
      <c r="DUS810" s="717"/>
      <c r="DUT810" s="717"/>
      <c r="DUU810" s="717"/>
      <c r="DUV810" s="717"/>
      <c r="DUW810" s="717"/>
      <c r="DUX810" s="717"/>
      <c r="DUY810" s="717"/>
      <c r="DUZ810" s="717"/>
      <c r="DVA810" s="717"/>
      <c r="DVB810" s="717"/>
      <c r="DVC810" s="717"/>
      <c r="DVD810" s="717"/>
      <c r="DVE810" s="717"/>
      <c r="DVF810" s="717"/>
      <c r="DVG810" s="717"/>
      <c r="DVH810" s="717"/>
      <c r="DVI810" s="717"/>
      <c r="DVJ810" s="717"/>
      <c r="DVK810" s="717"/>
      <c r="DVL810" s="717"/>
      <c r="DVM810" s="717"/>
      <c r="DVN810" s="717"/>
      <c r="DVO810" s="717"/>
      <c r="DVP810" s="717"/>
      <c r="DVQ810" s="717"/>
      <c r="DVR810" s="717"/>
      <c r="DVS810" s="717"/>
      <c r="DVT810" s="717"/>
      <c r="DVU810" s="717"/>
      <c r="DVV810" s="717"/>
      <c r="DVW810" s="717"/>
      <c r="DVX810" s="717"/>
      <c r="DVY810" s="717"/>
      <c r="DVZ810" s="717"/>
      <c r="DWA810" s="717"/>
      <c r="DWB810" s="717"/>
      <c r="DWC810" s="717"/>
      <c r="DWD810" s="717"/>
      <c r="DWE810" s="717"/>
      <c r="DWF810" s="717"/>
      <c r="DWG810" s="717"/>
      <c r="DWH810" s="717"/>
      <c r="DWI810" s="717"/>
      <c r="DWJ810" s="717"/>
      <c r="DWK810" s="717"/>
      <c r="DWL810" s="717"/>
      <c r="DWM810" s="717"/>
      <c r="DWN810" s="717"/>
      <c r="DWO810" s="717"/>
      <c r="DWP810" s="717"/>
      <c r="DWQ810" s="717"/>
      <c r="DWR810" s="717"/>
      <c r="DWS810" s="717"/>
      <c r="DWT810" s="717"/>
      <c r="DWU810" s="717"/>
      <c r="DWV810" s="717"/>
      <c r="DWW810" s="717"/>
      <c r="DWX810" s="717"/>
      <c r="DWY810" s="717"/>
      <c r="DWZ810" s="717"/>
      <c r="DXA810" s="717"/>
      <c r="DXB810" s="717"/>
      <c r="DXC810" s="717"/>
      <c r="DXD810" s="717"/>
      <c r="DXE810" s="717"/>
      <c r="DXF810" s="717"/>
      <c r="DXG810" s="717"/>
      <c r="DXH810" s="717"/>
      <c r="DXI810" s="717"/>
      <c r="DXJ810" s="717"/>
      <c r="DXK810" s="717"/>
      <c r="DXL810" s="717"/>
      <c r="DXM810" s="717"/>
      <c r="DXN810" s="717"/>
      <c r="DXO810" s="717"/>
      <c r="DXP810" s="717"/>
      <c r="DXQ810" s="717"/>
      <c r="DXR810" s="717"/>
      <c r="DXS810" s="717"/>
      <c r="DXT810" s="717"/>
      <c r="DXU810" s="717"/>
      <c r="DXV810" s="717"/>
      <c r="DXW810" s="717"/>
      <c r="DXX810" s="717"/>
      <c r="DXY810" s="717"/>
      <c r="DXZ810" s="717"/>
      <c r="DYA810" s="717"/>
      <c r="DYB810" s="717"/>
      <c r="DYC810" s="717"/>
      <c r="DYD810" s="717"/>
      <c r="DYE810" s="717"/>
      <c r="DYF810" s="717"/>
      <c r="DYG810" s="717"/>
      <c r="DYH810" s="717"/>
      <c r="DYI810" s="717"/>
      <c r="DYJ810" s="717"/>
      <c r="DYK810" s="717"/>
      <c r="DYL810" s="717"/>
      <c r="DYM810" s="717"/>
      <c r="DYN810" s="717"/>
      <c r="DYO810" s="717"/>
      <c r="DYP810" s="717"/>
      <c r="DYQ810" s="717"/>
      <c r="DYR810" s="717"/>
      <c r="DYS810" s="717"/>
      <c r="DYT810" s="717"/>
      <c r="DYU810" s="717"/>
      <c r="DYV810" s="717"/>
      <c r="DYW810" s="717"/>
      <c r="DYX810" s="717"/>
      <c r="DYY810" s="717"/>
      <c r="DYZ810" s="717"/>
      <c r="DZA810" s="717"/>
      <c r="DZB810" s="717"/>
      <c r="DZC810" s="717"/>
      <c r="DZD810" s="717"/>
      <c r="DZE810" s="717"/>
      <c r="DZF810" s="717"/>
      <c r="DZG810" s="717"/>
      <c r="DZH810" s="717"/>
      <c r="DZI810" s="717"/>
      <c r="DZJ810" s="717"/>
      <c r="DZK810" s="717"/>
      <c r="DZL810" s="717"/>
      <c r="DZM810" s="717"/>
      <c r="DZN810" s="717"/>
      <c r="DZO810" s="717"/>
      <c r="DZP810" s="717"/>
      <c r="DZQ810" s="717"/>
      <c r="DZR810" s="717"/>
      <c r="DZS810" s="717"/>
      <c r="DZT810" s="717"/>
      <c r="DZU810" s="717"/>
      <c r="DZV810" s="717"/>
      <c r="DZW810" s="717"/>
      <c r="DZX810" s="717"/>
      <c r="DZY810" s="717"/>
      <c r="DZZ810" s="717"/>
      <c r="EAA810" s="717"/>
      <c r="EAB810" s="717"/>
      <c r="EAC810" s="717"/>
      <c r="EAD810" s="717"/>
      <c r="EAE810" s="717"/>
      <c r="EAF810" s="717"/>
      <c r="EAG810" s="717"/>
      <c r="EAH810" s="717"/>
      <c r="EAI810" s="717"/>
      <c r="EAJ810" s="717"/>
      <c r="EAK810" s="717"/>
      <c r="EAL810" s="717"/>
      <c r="EAM810" s="717"/>
      <c r="EAN810" s="717"/>
      <c r="EAO810" s="717"/>
      <c r="EAP810" s="717"/>
      <c r="EAQ810" s="717"/>
      <c r="EAR810" s="717"/>
      <c r="EAS810" s="717"/>
      <c r="EAT810" s="717"/>
      <c r="EAU810" s="717"/>
      <c r="EAV810" s="717"/>
      <c r="EAW810" s="717"/>
      <c r="EAX810" s="717"/>
      <c r="EAY810" s="717"/>
      <c r="EAZ810" s="717"/>
      <c r="EBA810" s="717"/>
      <c r="EBB810" s="717"/>
      <c r="EBC810" s="717"/>
      <c r="EBD810" s="717"/>
      <c r="EBE810" s="717"/>
      <c r="EBF810" s="717"/>
      <c r="EBG810" s="717"/>
      <c r="EBH810" s="717"/>
      <c r="EBI810" s="717"/>
      <c r="EBJ810" s="717"/>
      <c r="EBK810" s="717"/>
      <c r="EBL810" s="717"/>
      <c r="EBM810" s="717"/>
      <c r="EBN810" s="717"/>
      <c r="EBO810" s="717"/>
      <c r="EBP810" s="717"/>
      <c r="EBQ810" s="717"/>
      <c r="EBR810" s="717"/>
      <c r="EBS810" s="717"/>
      <c r="EBT810" s="717"/>
      <c r="EBU810" s="717"/>
      <c r="EBV810" s="717"/>
      <c r="EBW810" s="717"/>
      <c r="EBX810" s="717"/>
      <c r="EBY810" s="717"/>
      <c r="EBZ810" s="717"/>
      <c r="ECA810" s="717"/>
      <c r="ECB810" s="717"/>
      <c r="ECC810" s="717"/>
      <c r="ECD810" s="717"/>
      <c r="ECE810" s="717"/>
      <c r="ECF810" s="717"/>
      <c r="ECG810" s="717"/>
      <c r="ECH810" s="717"/>
      <c r="ECI810" s="717"/>
      <c r="ECJ810" s="717"/>
      <c r="ECK810" s="717"/>
      <c r="ECL810" s="717"/>
      <c r="ECM810" s="717"/>
      <c r="ECN810" s="717"/>
      <c r="ECO810" s="717"/>
      <c r="ECP810" s="717"/>
      <c r="ECQ810" s="717"/>
      <c r="ECR810" s="717"/>
      <c r="ECS810" s="717"/>
      <c r="ECT810" s="717"/>
      <c r="ECU810" s="717"/>
      <c r="ECV810" s="717"/>
      <c r="ECW810" s="717"/>
      <c r="ECX810" s="717"/>
      <c r="ECY810" s="717"/>
      <c r="ECZ810" s="717"/>
      <c r="EDA810" s="717"/>
      <c r="EDB810" s="717"/>
      <c r="EDC810" s="717"/>
      <c r="EDD810" s="717"/>
      <c r="EDE810" s="717"/>
      <c r="EDF810" s="717"/>
      <c r="EDG810" s="717"/>
      <c r="EDH810" s="717"/>
      <c r="EDI810" s="717"/>
      <c r="EDJ810" s="717"/>
      <c r="EDK810" s="717"/>
      <c r="EDL810" s="717"/>
      <c r="EDM810" s="717"/>
      <c r="EDN810" s="717"/>
      <c r="EDO810" s="717"/>
      <c r="EDP810" s="717"/>
      <c r="EDQ810" s="717"/>
      <c r="EDR810" s="717"/>
      <c r="EDS810" s="717"/>
      <c r="EDT810" s="717"/>
      <c r="EDU810" s="717"/>
      <c r="EDV810" s="717"/>
      <c r="EDW810" s="717"/>
      <c r="EDX810" s="717"/>
      <c r="EDY810" s="717"/>
      <c r="EDZ810" s="717"/>
      <c r="EEA810" s="717"/>
      <c r="EEB810" s="717"/>
      <c r="EEC810" s="717"/>
      <c r="EED810" s="717"/>
      <c r="EEE810" s="717"/>
      <c r="EEF810" s="717"/>
      <c r="EEG810" s="717"/>
      <c r="EEH810" s="717"/>
      <c r="EEI810" s="717"/>
      <c r="EEJ810" s="717"/>
      <c r="EEK810" s="717"/>
      <c r="EEL810" s="717"/>
      <c r="EEM810" s="717"/>
      <c r="EEN810" s="717"/>
      <c r="EEO810" s="717"/>
      <c r="EEP810" s="717"/>
      <c r="EEQ810" s="717"/>
      <c r="EER810" s="717"/>
      <c r="EES810" s="717"/>
      <c r="EET810" s="717"/>
      <c r="EEU810" s="717"/>
      <c r="EEV810" s="717"/>
      <c r="EEW810" s="717"/>
      <c r="EEX810" s="717"/>
      <c r="EEY810" s="717"/>
      <c r="EEZ810" s="717"/>
      <c r="EFA810" s="717"/>
      <c r="EFB810" s="717"/>
      <c r="EFC810" s="717"/>
      <c r="EFD810" s="717"/>
      <c r="EFE810" s="717"/>
      <c r="EFF810" s="717"/>
      <c r="EFG810" s="717"/>
      <c r="EFH810" s="717"/>
      <c r="EFI810" s="717"/>
      <c r="EFJ810" s="717"/>
      <c r="EFK810" s="717"/>
      <c r="EFL810" s="717"/>
      <c r="EFM810" s="717"/>
      <c r="EFN810" s="717"/>
      <c r="EFO810" s="717"/>
      <c r="EFP810" s="717"/>
      <c r="EFQ810" s="717"/>
      <c r="EFR810" s="717"/>
      <c r="EFS810" s="717"/>
      <c r="EFT810" s="717"/>
      <c r="EFU810" s="717"/>
      <c r="EFV810" s="717"/>
      <c r="EFW810" s="717"/>
      <c r="EFX810" s="717"/>
      <c r="EFY810" s="717"/>
      <c r="EFZ810" s="717"/>
      <c r="EGA810" s="717"/>
      <c r="EGB810" s="717"/>
      <c r="EGC810" s="717"/>
      <c r="EGD810" s="717"/>
      <c r="EGE810" s="717"/>
      <c r="EGF810" s="717"/>
      <c r="EGG810" s="717"/>
      <c r="EGH810" s="717"/>
      <c r="EGI810" s="717"/>
      <c r="EGJ810" s="717"/>
      <c r="EGK810" s="717"/>
      <c r="EGL810" s="717"/>
      <c r="EGM810" s="717"/>
      <c r="EGN810" s="717"/>
      <c r="EGO810" s="717"/>
      <c r="EGP810" s="717"/>
      <c r="EGQ810" s="717"/>
      <c r="EGR810" s="717"/>
      <c r="EGS810" s="717"/>
      <c r="EGT810" s="717"/>
      <c r="EGU810" s="717"/>
      <c r="EGV810" s="717"/>
      <c r="EGW810" s="717"/>
      <c r="EGX810" s="717"/>
      <c r="EGY810" s="717"/>
      <c r="EGZ810" s="717"/>
      <c r="EHA810" s="717"/>
      <c r="EHB810" s="717"/>
      <c r="EHC810" s="717"/>
      <c r="EHD810" s="717"/>
      <c r="EHE810" s="717"/>
      <c r="EHF810" s="717"/>
      <c r="EHG810" s="717"/>
      <c r="EHH810" s="717"/>
      <c r="EHI810" s="717"/>
      <c r="EHJ810" s="717"/>
      <c r="EHK810" s="717"/>
      <c r="EHL810" s="717"/>
      <c r="EHM810" s="717"/>
      <c r="EHN810" s="717"/>
      <c r="EHO810" s="717"/>
      <c r="EHP810" s="717"/>
      <c r="EHQ810" s="717"/>
      <c r="EHR810" s="717"/>
      <c r="EHS810" s="717"/>
      <c r="EHT810" s="717"/>
      <c r="EHU810" s="717"/>
      <c r="EHV810" s="717"/>
      <c r="EHW810" s="717"/>
      <c r="EHX810" s="717"/>
      <c r="EHY810" s="717"/>
      <c r="EHZ810" s="717"/>
      <c r="EIA810" s="717"/>
      <c r="EIB810" s="717"/>
      <c r="EIC810" s="717"/>
      <c r="EID810" s="717"/>
      <c r="EIE810" s="717"/>
      <c r="EIF810" s="717"/>
      <c r="EIG810" s="717"/>
      <c r="EIH810" s="717"/>
      <c r="EII810" s="717"/>
      <c r="EIJ810" s="717"/>
      <c r="EIK810" s="717"/>
      <c r="EIL810" s="717"/>
      <c r="EIM810" s="717"/>
      <c r="EIN810" s="717"/>
      <c r="EIO810" s="717"/>
      <c r="EIP810" s="717"/>
      <c r="EIQ810" s="717"/>
      <c r="EIR810" s="717"/>
      <c r="EIS810" s="717"/>
      <c r="EIT810" s="717"/>
      <c r="EIU810" s="717"/>
      <c r="EIV810" s="717"/>
      <c r="EIW810" s="717"/>
      <c r="EIX810" s="717"/>
      <c r="EIY810" s="717"/>
      <c r="EIZ810" s="717"/>
      <c r="EJA810" s="717"/>
      <c r="EJB810" s="717"/>
      <c r="EJC810" s="717"/>
      <c r="EJD810" s="717"/>
      <c r="EJE810" s="717"/>
      <c r="EJF810" s="717"/>
      <c r="EJG810" s="717"/>
      <c r="EJH810" s="717"/>
      <c r="EJI810" s="717"/>
      <c r="EJJ810" s="717"/>
      <c r="EJK810" s="717"/>
      <c r="EJL810" s="717"/>
      <c r="EJM810" s="717"/>
      <c r="EJN810" s="717"/>
      <c r="EJO810" s="717"/>
      <c r="EJP810" s="717"/>
      <c r="EJQ810" s="717"/>
      <c r="EJR810" s="717"/>
      <c r="EJS810" s="717"/>
      <c r="EJT810" s="717"/>
      <c r="EJU810" s="717"/>
      <c r="EJV810" s="717"/>
      <c r="EJW810" s="717"/>
      <c r="EJX810" s="717"/>
      <c r="EJY810" s="717"/>
      <c r="EJZ810" s="717"/>
      <c r="EKA810" s="717"/>
      <c r="EKB810" s="717"/>
      <c r="EKC810" s="717"/>
      <c r="EKD810" s="717"/>
      <c r="EKE810" s="717"/>
      <c r="EKF810" s="717"/>
      <c r="EKG810" s="717"/>
      <c r="EKH810" s="717"/>
      <c r="EKI810" s="717"/>
      <c r="EKJ810" s="717"/>
      <c r="EKK810" s="717"/>
      <c r="EKL810" s="717"/>
      <c r="EKM810" s="717"/>
      <c r="EKN810" s="717"/>
      <c r="EKO810" s="717"/>
      <c r="EKP810" s="717"/>
      <c r="EKQ810" s="717"/>
      <c r="EKR810" s="717"/>
      <c r="EKS810" s="717"/>
      <c r="EKT810" s="717"/>
      <c r="EKU810" s="717"/>
      <c r="EKV810" s="717"/>
      <c r="EKW810" s="717"/>
      <c r="EKX810" s="717"/>
      <c r="EKY810" s="717"/>
      <c r="EKZ810" s="717"/>
      <c r="ELA810" s="717"/>
      <c r="ELB810" s="717"/>
      <c r="ELC810" s="717"/>
      <c r="ELD810" s="717"/>
      <c r="ELE810" s="717"/>
      <c r="ELF810" s="717"/>
      <c r="ELG810" s="717"/>
      <c r="ELH810" s="717"/>
      <c r="ELI810" s="717"/>
      <c r="ELJ810" s="717"/>
      <c r="ELK810" s="717"/>
      <c r="ELL810" s="717"/>
      <c r="ELM810" s="717"/>
      <c r="ELN810" s="717"/>
      <c r="ELO810" s="717"/>
      <c r="ELP810" s="717"/>
      <c r="ELQ810" s="717"/>
      <c r="ELR810" s="717"/>
      <c r="ELS810" s="717"/>
      <c r="ELT810" s="717"/>
      <c r="ELU810" s="717"/>
      <c r="ELV810" s="717"/>
      <c r="ELW810" s="717"/>
      <c r="ELX810" s="717"/>
      <c r="ELY810" s="717"/>
      <c r="ELZ810" s="717"/>
      <c r="EMA810" s="717"/>
      <c r="EMB810" s="717"/>
      <c r="EMC810" s="717"/>
      <c r="EMD810" s="717"/>
      <c r="EME810" s="717"/>
      <c r="EMF810" s="717"/>
      <c r="EMG810" s="717"/>
      <c r="EMH810" s="717"/>
      <c r="EMI810" s="717"/>
      <c r="EMJ810" s="717"/>
      <c r="EMK810" s="717"/>
      <c r="EML810" s="717"/>
      <c r="EMM810" s="717"/>
      <c r="EMN810" s="717"/>
      <c r="EMO810" s="717"/>
      <c r="EMP810" s="717"/>
      <c r="EMQ810" s="717"/>
      <c r="EMR810" s="717"/>
      <c r="EMS810" s="717"/>
      <c r="EMT810" s="717"/>
      <c r="EMU810" s="717"/>
      <c r="EMV810" s="717"/>
      <c r="EMW810" s="717"/>
      <c r="EMX810" s="717"/>
      <c r="EMY810" s="717"/>
      <c r="EMZ810" s="717"/>
      <c r="ENA810" s="717"/>
      <c r="ENB810" s="717"/>
      <c r="ENC810" s="717"/>
      <c r="END810" s="717"/>
      <c r="ENE810" s="717"/>
      <c r="ENF810" s="717"/>
      <c r="ENG810" s="717"/>
      <c r="ENH810" s="717"/>
      <c r="ENI810" s="717"/>
      <c r="ENJ810" s="717"/>
      <c r="ENK810" s="717"/>
      <c r="ENL810" s="717"/>
      <c r="ENM810" s="717"/>
      <c r="ENN810" s="717"/>
      <c r="ENO810" s="717"/>
      <c r="ENP810" s="717"/>
      <c r="ENQ810" s="717"/>
      <c r="ENR810" s="717"/>
      <c r="ENS810" s="717"/>
      <c r="ENT810" s="717"/>
      <c r="ENU810" s="717"/>
      <c r="ENV810" s="717"/>
      <c r="ENW810" s="717"/>
      <c r="ENX810" s="717"/>
      <c r="ENY810" s="717"/>
      <c r="ENZ810" s="717"/>
      <c r="EOA810" s="717"/>
      <c r="EOB810" s="717"/>
      <c r="EOC810" s="717"/>
      <c r="EOD810" s="717"/>
      <c r="EOE810" s="717"/>
      <c r="EOF810" s="717"/>
      <c r="EOG810" s="717"/>
      <c r="EOH810" s="717"/>
      <c r="EOI810" s="717"/>
      <c r="EOJ810" s="717"/>
      <c r="EOK810" s="717"/>
      <c r="EOL810" s="717"/>
      <c r="EOM810" s="717"/>
      <c r="EON810" s="717"/>
      <c r="EOO810" s="717"/>
      <c r="EOP810" s="717"/>
      <c r="EOQ810" s="717"/>
      <c r="EOR810" s="717"/>
      <c r="EOS810" s="717"/>
      <c r="EOT810" s="717"/>
      <c r="EOU810" s="717"/>
      <c r="EOV810" s="717"/>
      <c r="EOW810" s="717"/>
      <c r="EOX810" s="717"/>
      <c r="EOY810" s="717"/>
      <c r="EOZ810" s="717"/>
      <c r="EPA810" s="717"/>
      <c r="EPB810" s="717"/>
      <c r="EPC810" s="717"/>
      <c r="EPD810" s="717"/>
      <c r="EPE810" s="717"/>
      <c r="EPF810" s="717"/>
      <c r="EPG810" s="717"/>
      <c r="EPH810" s="717"/>
      <c r="EPI810" s="717"/>
      <c r="EPJ810" s="717"/>
      <c r="EPK810" s="717"/>
      <c r="EPL810" s="717"/>
      <c r="EPM810" s="717"/>
      <c r="EPN810" s="717"/>
      <c r="EPO810" s="717"/>
      <c r="EPP810" s="717"/>
      <c r="EPQ810" s="717"/>
      <c r="EPR810" s="717"/>
      <c r="EPS810" s="717"/>
      <c r="EPT810" s="717"/>
      <c r="EPU810" s="717"/>
      <c r="EPV810" s="717"/>
      <c r="EPW810" s="717"/>
      <c r="EPX810" s="717"/>
      <c r="EPY810" s="717"/>
      <c r="EPZ810" s="717"/>
      <c r="EQA810" s="717"/>
      <c r="EQB810" s="717"/>
      <c r="EQC810" s="717"/>
      <c r="EQD810" s="717"/>
      <c r="EQE810" s="717"/>
      <c r="EQF810" s="717"/>
      <c r="EQG810" s="717"/>
      <c r="EQH810" s="717"/>
      <c r="EQI810" s="717"/>
      <c r="EQJ810" s="717"/>
      <c r="EQK810" s="717"/>
      <c r="EQL810" s="717"/>
      <c r="EQM810" s="717"/>
      <c r="EQN810" s="717"/>
      <c r="EQO810" s="717"/>
      <c r="EQP810" s="717"/>
      <c r="EQQ810" s="717"/>
      <c r="EQR810" s="717"/>
      <c r="EQS810" s="717"/>
      <c r="EQT810" s="717"/>
      <c r="EQU810" s="717"/>
      <c r="EQV810" s="717"/>
      <c r="EQW810" s="717"/>
      <c r="EQX810" s="717"/>
      <c r="EQY810" s="717"/>
      <c r="EQZ810" s="717"/>
      <c r="ERA810" s="717"/>
      <c r="ERB810" s="717"/>
      <c r="ERC810" s="717"/>
      <c r="ERD810" s="717"/>
      <c r="ERE810" s="717"/>
      <c r="ERF810" s="717"/>
      <c r="ERG810" s="717"/>
      <c r="ERH810" s="717"/>
      <c r="ERI810" s="717"/>
      <c r="ERJ810" s="717"/>
      <c r="ERK810" s="717"/>
      <c r="ERL810" s="717"/>
      <c r="ERM810" s="717"/>
      <c r="ERN810" s="717"/>
      <c r="ERO810" s="717"/>
      <c r="ERP810" s="717"/>
      <c r="ERQ810" s="717"/>
      <c r="ERR810" s="717"/>
      <c r="ERS810" s="717"/>
      <c r="ERT810" s="717"/>
      <c r="ERU810" s="717"/>
      <c r="ERV810" s="717"/>
      <c r="ERW810" s="717"/>
      <c r="ERX810" s="717"/>
      <c r="ERY810" s="717"/>
      <c r="ERZ810" s="717"/>
      <c r="ESA810" s="717"/>
      <c r="ESB810" s="717"/>
      <c r="ESC810" s="717"/>
      <c r="ESD810" s="717"/>
      <c r="ESE810" s="717"/>
      <c r="ESF810" s="717"/>
      <c r="ESG810" s="717"/>
      <c r="ESH810" s="717"/>
      <c r="ESI810" s="717"/>
      <c r="ESJ810" s="717"/>
      <c r="ESK810" s="717"/>
      <c r="ESL810" s="717"/>
      <c r="ESM810" s="717"/>
      <c r="ESN810" s="717"/>
      <c r="ESO810" s="717"/>
      <c r="ESP810" s="717"/>
      <c r="ESQ810" s="717"/>
      <c r="ESR810" s="717"/>
      <c r="ESS810" s="717"/>
      <c r="EST810" s="717"/>
      <c r="ESU810" s="717"/>
      <c r="ESV810" s="717"/>
      <c r="ESW810" s="717"/>
      <c r="ESX810" s="717"/>
      <c r="ESY810" s="717"/>
      <c r="ESZ810" s="717"/>
      <c r="ETA810" s="717"/>
      <c r="ETB810" s="717"/>
      <c r="ETC810" s="717"/>
      <c r="ETD810" s="717"/>
      <c r="ETE810" s="717"/>
      <c r="ETF810" s="717"/>
      <c r="ETG810" s="717"/>
      <c r="ETH810" s="717"/>
      <c r="ETI810" s="717"/>
      <c r="ETJ810" s="717"/>
      <c r="ETK810" s="717"/>
      <c r="ETL810" s="717"/>
      <c r="ETM810" s="717"/>
      <c r="ETN810" s="717"/>
      <c r="ETO810" s="717"/>
      <c r="ETP810" s="717"/>
      <c r="ETQ810" s="717"/>
      <c r="ETR810" s="717"/>
      <c r="ETS810" s="717"/>
      <c r="ETT810" s="717"/>
      <c r="ETU810" s="717"/>
      <c r="ETV810" s="717"/>
      <c r="ETW810" s="717"/>
      <c r="ETX810" s="717"/>
      <c r="ETY810" s="717"/>
      <c r="ETZ810" s="717"/>
      <c r="EUA810" s="717"/>
      <c r="EUB810" s="717"/>
      <c r="EUC810" s="717"/>
      <c r="EUD810" s="717"/>
      <c r="EUE810" s="717"/>
      <c r="EUF810" s="717"/>
      <c r="EUG810" s="717"/>
      <c r="EUH810" s="717"/>
      <c r="EUI810" s="717"/>
      <c r="EUJ810" s="717"/>
      <c r="EUK810" s="717"/>
      <c r="EUL810" s="717"/>
      <c r="EUM810" s="717"/>
      <c r="EUN810" s="717"/>
      <c r="EUO810" s="717"/>
      <c r="EUP810" s="717"/>
      <c r="EUQ810" s="717"/>
      <c r="EUR810" s="717"/>
      <c r="EUS810" s="717"/>
      <c r="EUT810" s="717"/>
      <c r="EUU810" s="717"/>
      <c r="EUV810" s="717"/>
      <c r="EUW810" s="717"/>
      <c r="EUX810" s="717"/>
      <c r="EUY810" s="717"/>
      <c r="EUZ810" s="717"/>
      <c r="EVA810" s="717"/>
      <c r="EVB810" s="717"/>
      <c r="EVC810" s="717"/>
      <c r="EVD810" s="717"/>
      <c r="EVE810" s="717"/>
      <c r="EVF810" s="717"/>
      <c r="EVG810" s="717"/>
      <c r="EVH810" s="717"/>
      <c r="EVI810" s="717"/>
      <c r="EVJ810" s="717"/>
      <c r="EVK810" s="717"/>
      <c r="EVL810" s="717"/>
      <c r="EVM810" s="717"/>
      <c r="EVN810" s="717"/>
      <c r="EVO810" s="717"/>
      <c r="EVP810" s="717"/>
      <c r="EVQ810" s="717"/>
      <c r="EVR810" s="717"/>
      <c r="EVS810" s="717"/>
      <c r="EVT810" s="717"/>
      <c r="EVU810" s="717"/>
      <c r="EVV810" s="717"/>
      <c r="EVW810" s="717"/>
      <c r="EVX810" s="717"/>
      <c r="EVY810" s="717"/>
      <c r="EVZ810" s="717"/>
      <c r="EWA810" s="717"/>
      <c r="EWB810" s="717"/>
      <c r="EWC810" s="717"/>
      <c r="EWD810" s="717"/>
      <c r="EWE810" s="717"/>
      <c r="EWF810" s="717"/>
      <c r="EWG810" s="717"/>
      <c r="EWH810" s="717"/>
      <c r="EWI810" s="717"/>
      <c r="EWJ810" s="717"/>
      <c r="EWK810" s="717"/>
      <c r="EWL810" s="717"/>
      <c r="EWM810" s="717"/>
      <c r="EWN810" s="717"/>
      <c r="EWO810" s="717"/>
      <c r="EWP810" s="717"/>
      <c r="EWQ810" s="717"/>
      <c r="EWR810" s="717"/>
      <c r="EWS810" s="717"/>
      <c r="EWT810" s="717"/>
      <c r="EWU810" s="717"/>
      <c r="EWV810" s="717"/>
      <c r="EWW810" s="717"/>
      <c r="EWX810" s="717"/>
      <c r="EWY810" s="717"/>
      <c r="EWZ810" s="717"/>
      <c r="EXA810" s="717"/>
      <c r="EXB810" s="717"/>
      <c r="EXC810" s="717"/>
      <c r="EXD810" s="717"/>
      <c r="EXE810" s="717"/>
      <c r="EXF810" s="717"/>
      <c r="EXG810" s="717"/>
      <c r="EXH810" s="717"/>
      <c r="EXI810" s="717"/>
      <c r="EXJ810" s="717"/>
      <c r="EXK810" s="717"/>
      <c r="EXL810" s="717"/>
      <c r="EXM810" s="717"/>
      <c r="EXN810" s="717"/>
      <c r="EXO810" s="717"/>
      <c r="EXP810" s="717"/>
      <c r="EXQ810" s="717"/>
      <c r="EXR810" s="717"/>
      <c r="EXS810" s="717"/>
      <c r="EXT810" s="717"/>
      <c r="EXU810" s="717"/>
      <c r="EXV810" s="717"/>
      <c r="EXW810" s="717"/>
      <c r="EXX810" s="717"/>
      <c r="EXY810" s="717"/>
      <c r="EXZ810" s="717"/>
      <c r="EYA810" s="717"/>
      <c r="EYB810" s="717"/>
      <c r="EYC810" s="717"/>
      <c r="EYD810" s="717"/>
      <c r="EYE810" s="717"/>
      <c r="EYF810" s="717"/>
      <c r="EYG810" s="717"/>
      <c r="EYH810" s="717"/>
      <c r="EYI810" s="717"/>
      <c r="EYJ810" s="717"/>
      <c r="EYK810" s="717"/>
      <c r="EYL810" s="717"/>
      <c r="EYM810" s="717"/>
      <c r="EYN810" s="717"/>
      <c r="EYO810" s="717"/>
      <c r="EYP810" s="717"/>
      <c r="EYQ810" s="717"/>
      <c r="EYR810" s="717"/>
      <c r="EYS810" s="717"/>
      <c r="EYT810" s="717"/>
      <c r="EYU810" s="717"/>
      <c r="EYV810" s="717"/>
      <c r="EYW810" s="717"/>
      <c r="EYX810" s="717"/>
      <c r="EYY810" s="717"/>
      <c r="EYZ810" s="717"/>
      <c r="EZA810" s="717"/>
      <c r="EZB810" s="717"/>
      <c r="EZC810" s="717"/>
      <c r="EZD810" s="717"/>
      <c r="EZE810" s="717"/>
      <c r="EZF810" s="717"/>
      <c r="EZG810" s="717"/>
      <c r="EZH810" s="717"/>
      <c r="EZI810" s="717"/>
      <c r="EZJ810" s="717"/>
      <c r="EZK810" s="717"/>
      <c r="EZL810" s="717"/>
      <c r="EZM810" s="717"/>
      <c r="EZN810" s="717"/>
      <c r="EZO810" s="717"/>
      <c r="EZP810" s="717"/>
      <c r="EZQ810" s="717"/>
      <c r="EZR810" s="717"/>
      <c r="EZS810" s="717"/>
      <c r="EZT810" s="717"/>
      <c r="EZU810" s="717"/>
      <c r="EZV810" s="717"/>
      <c r="EZW810" s="717"/>
      <c r="EZX810" s="717"/>
      <c r="EZY810" s="717"/>
      <c r="EZZ810" s="717"/>
      <c r="FAA810" s="717"/>
      <c r="FAB810" s="717"/>
      <c r="FAC810" s="717"/>
      <c r="FAD810" s="717"/>
      <c r="FAE810" s="717"/>
      <c r="FAF810" s="717"/>
      <c r="FAG810" s="717"/>
      <c r="FAH810" s="717"/>
      <c r="FAI810" s="717"/>
      <c r="FAJ810" s="717"/>
      <c r="FAK810" s="717"/>
      <c r="FAL810" s="717"/>
      <c r="FAM810" s="717"/>
      <c r="FAN810" s="717"/>
      <c r="FAO810" s="717"/>
      <c r="FAP810" s="717"/>
      <c r="FAQ810" s="717"/>
      <c r="FAR810" s="717"/>
      <c r="FAS810" s="717"/>
      <c r="FAT810" s="717"/>
      <c r="FAU810" s="717"/>
      <c r="FAV810" s="717"/>
      <c r="FAW810" s="717"/>
      <c r="FAX810" s="717"/>
      <c r="FAY810" s="717"/>
      <c r="FAZ810" s="717"/>
      <c r="FBA810" s="717"/>
      <c r="FBB810" s="717"/>
      <c r="FBC810" s="717"/>
      <c r="FBD810" s="717"/>
      <c r="FBE810" s="717"/>
      <c r="FBF810" s="717"/>
      <c r="FBG810" s="717"/>
      <c r="FBH810" s="717"/>
      <c r="FBI810" s="717"/>
      <c r="FBJ810" s="717"/>
      <c r="FBK810" s="717"/>
      <c r="FBL810" s="717"/>
      <c r="FBM810" s="717"/>
      <c r="FBN810" s="717"/>
      <c r="FBO810" s="717"/>
      <c r="FBP810" s="717"/>
      <c r="FBQ810" s="717"/>
      <c r="FBR810" s="717"/>
      <c r="FBS810" s="717"/>
      <c r="FBT810" s="717"/>
      <c r="FBU810" s="717"/>
      <c r="FBV810" s="717"/>
      <c r="FBW810" s="717"/>
      <c r="FBX810" s="717"/>
      <c r="FBY810" s="717"/>
      <c r="FBZ810" s="717"/>
      <c r="FCA810" s="717"/>
      <c r="FCB810" s="717"/>
      <c r="FCC810" s="717"/>
      <c r="FCD810" s="717"/>
      <c r="FCE810" s="717"/>
      <c r="FCF810" s="717"/>
      <c r="FCG810" s="717"/>
      <c r="FCH810" s="717"/>
      <c r="FCI810" s="717"/>
      <c r="FCJ810" s="717"/>
      <c r="FCK810" s="717"/>
      <c r="FCL810" s="717"/>
      <c r="FCM810" s="717"/>
      <c r="FCN810" s="717"/>
      <c r="FCO810" s="717"/>
      <c r="FCP810" s="717"/>
      <c r="FCQ810" s="717"/>
      <c r="FCR810" s="717"/>
      <c r="FCS810" s="717"/>
      <c r="FCT810" s="717"/>
      <c r="FCU810" s="717"/>
      <c r="FCV810" s="717"/>
      <c r="FCW810" s="717"/>
      <c r="FCX810" s="717"/>
      <c r="FCY810" s="717"/>
      <c r="FCZ810" s="717"/>
      <c r="FDA810" s="717"/>
      <c r="FDB810" s="717"/>
      <c r="FDC810" s="717"/>
      <c r="FDD810" s="717"/>
      <c r="FDE810" s="717"/>
      <c r="FDF810" s="717"/>
      <c r="FDG810" s="717"/>
      <c r="FDH810" s="717"/>
      <c r="FDI810" s="717"/>
      <c r="FDJ810" s="717"/>
      <c r="FDK810" s="717"/>
      <c r="FDL810" s="717"/>
      <c r="FDM810" s="717"/>
      <c r="FDN810" s="717"/>
      <c r="FDO810" s="717"/>
      <c r="FDP810" s="717"/>
      <c r="FDQ810" s="717"/>
      <c r="FDR810" s="717"/>
      <c r="FDS810" s="717"/>
      <c r="FDT810" s="717"/>
      <c r="FDU810" s="717"/>
      <c r="FDV810" s="717"/>
      <c r="FDW810" s="717"/>
      <c r="FDX810" s="717"/>
      <c r="FDY810" s="717"/>
      <c r="FDZ810" s="717"/>
      <c r="FEA810" s="717"/>
      <c r="FEB810" s="717"/>
      <c r="FEC810" s="717"/>
      <c r="FED810" s="717"/>
      <c r="FEE810" s="717"/>
      <c r="FEF810" s="717"/>
      <c r="FEG810" s="717"/>
      <c r="FEH810" s="717"/>
      <c r="FEI810" s="717"/>
      <c r="FEJ810" s="717"/>
      <c r="FEK810" s="717"/>
      <c r="FEL810" s="717"/>
      <c r="FEM810" s="717"/>
      <c r="FEN810" s="717"/>
      <c r="FEO810" s="717"/>
      <c r="FEP810" s="717"/>
      <c r="FEQ810" s="717"/>
      <c r="FER810" s="717"/>
      <c r="FES810" s="717"/>
      <c r="FET810" s="717"/>
      <c r="FEU810" s="717"/>
      <c r="FEV810" s="717"/>
      <c r="FEW810" s="717"/>
      <c r="FEX810" s="717"/>
      <c r="FEY810" s="717"/>
      <c r="FEZ810" s="717"/>
      <c r="FFA810" s="717"/>
      <c r="FFB810" s="717"/>
      <c r="FFC810" s="717"/>
      <c r="FFD810" s="717"/>
      <c r="FFE810" s="717"/>
      <c r="FFF810" s="717"/>
      <c r="FFG810" s="717"/>
      <c r="FFH810" s="717"/>
      <c r="FFI810" s="717"/>
      <c r="FFJ810" s="717"/>
      <c r="FFK810" s="717"/>
      <c r="FFL810" s="717"/>
      <c r="FFM810" s="717"/>
      <c r="FFN810" s="717"/>
      <c r="FFO810" s="717"/>
      <c r="FFP810" s="717"/>
      <c r="FFQ810" s="717"/>
      <c r="FFR810" s="717"/>
      <c r="FFS810" s="717"/>
      <c r="FFT810" s="717"/>
      <c r="FFU810" s="717"/>
      <c r="FFV810" s="717"/>
      <c r="FFW810" s="717"/>
      <c r="FFX810" s="717"/>
      <c r="FFY810" s="717"/>
      <c r="FFZ810" s="717"/>
      <c r="FGA810" s="717"/>
      <c r="FGB810" s="717"/>
      <c r="FGC810" s="717"/>
      <c r="FGD810" s="717"/>
      <c r="FGE810" s="717"/>
      <c r="FGF810" s="717"/>
      <c r="FGG810" s="717"/>
      <c r="FGH810" s="717"/>
      <c r="FGI810" s="717"/>
      <c r="FGJ810" s="717"/>
      <c r="FGK810" s="717"/>
      <c r="FGL810" s="717"/>
      <c r="FGM810" s="717"/>
      <c r="FGN810" s="717"/>
      <c r="FGO810" s="717"/>
      <c r="FGP810" s="717"/>
      <c r="FGQ810" s="717"/>
      <c r="FGR810" s="717"/>
      <c r="FGS810" s="717"/>
      <c r="FGT810" s="717"/>
      <c r="FGU810" s="717"/>
      <c r="FGV810" s="717"/>
      <c r="FGW810" s="717"/>
      <c r="FGX810" s="717"/>
      <c r="FGY810" s="717"/>
      <c r="FGZ810" s="717"/>
      <c r="FHA810" s="717"/>
      <c r="FHB810" s="717"/>
      <c r="FHC810" s="717"/>
      <c r="FHD810" s="717"/>
      <c r="FHE810" s="717"/>
      <c r="FHF810" s="717"/>
      <c r="FHG810" s="717"/>
      <c r="FHH810" s="717"/>
      <c r="FHI810" s="717"/>
      <c r="FHJ810" s="717"/>
      <c r="FHK810" s="717"/>
      <c r="FHL810" s="717"/>
      <c r="FHM810" s="717"/>
      <c r="FHN810" s="717"/>
      <c r="FHO810" s="717"/>
      <c r="FHP810" s="717"/>
      <c r="FHQ810" s="717"/>
      <c r="FHR810" s="717"/>
      <c r="FHS810" s="717"/>
      <c r="FHT810" s="717"/>
      <c r="FHU810" s="717"/>
      <c r="FHV810" s="717"/>
      <c r="FHW810" s="717"/>
      <c r="FHX810" s="717"/>
      <c r="FHY810" s="717"/>
      <c r="FHZ810" s="717"/>
      <c r="FIA810" s="717"/>
      <c r="FIB810" s="717"/>
      <c r="FIC810" s="717"/>
      <c r="FID810" s="717"/>
      <c r="FIE810" s="717"/>
      <c r="FIF810" s="717"/>
      <c r="FIG810" s="717"/>
      <c r="FIH810" s="717"/>
      <c r="FII810" s="717"/>
      <c r="FIJ810" s="717"/>
      <c r="FIK810" s="717"/>
      <c r="FIL810" s="717"/>
      <c r="FIM810" s="717"/>
      <c r="FIN810" s="717"/>
      <c r="FIO810" s="717"/>
      <c r="FIP810" s="717"/>
      <c r="FIQ810" s="717"/>
      <c r="FIR810" s="717"/>
      <c r="FIS810" s="717"/>
      <c r="FIT810" s="717"/>
      <c r="FIU810" s="717"/>
      <c r="FIV810" s="717"/>
      <c r="FIW810" s="717"/>
      <c r="FIX810" s="717"/>
      <c r="FIY810" s="717"/>
      <c r="FIZ810" s="717"/>
      <c r="FJA810" s="717"/>
      <c r="FJB810" s="717"/>
      <c r="FJC810" s="717"/>
      <c r="FJD810" s="717"/>
      <c r="FJE810" s="717"/>
      <c r="FJF810" s="717"/>
      <c r="FJG810" s="717"/>
      <c r="FJH810" s="717"/>
      <c r="FJI810" s="717"/>
      <c r="FJJ810" s="717"/>
      <c r="FJK810" s="717"/>
      <c r="FJL810" s="717"/>
      <c r="FJM810" s="717"/>
      <c r="FJN810" s="717"/>
      <c r="FJO810" s="717"/>
      <c r="FJP810" s="717"/>
      <c r="FJQ810" s="717"/>
      <c r="FJR810" s="717"/>
      <c r="FJS810" s="717"/>
      <c r="FJT810" s="717"/>
      <c r="FJU810" s="717"/>
      <c r="FJV810" s="717"/>
      <c r="FJW810" s="717"/>
      <c r="FJX810" s="717"/>
      <c r="FJY810" s="717"/>
      <c r="FJZ810" s="717"/>
      <c r="FKA810" s="717"/>
      <c r="FKB810" s="717"/>
      <c r="FKC810" s="717"/>
      <c r="FKD810" s="717"/>
      <c r="FKE810" s="717"/>
      <c r="FKF810" s="717"/>
      <c r="FKG810" s="717"/>
      <c r="FKH810" s="717"/>
      <c r="FKI810" s="717"/>
      <c r="FKJ810" s="717"/>
      <c r="FKK810" s="717"/>
      <c r="FKL810" s="717"/>
      <c r="FKM810" s="717"/>
      <c r="FKN810" s="717"/>
      <c r="FKO810" s="717"/>
      <c r="FKP810" s="717"/>
      <c r="FKQ810" s="717"/>
      <c r="FKR810" s="717"/>
      <c r="FKS810" s="717"/>
      <c r="FKT810" s="717"/>
      <c r="FKU810" s="717"/>
      <c r="FKV810" s="717"/>
      <c r="FKW810" s="717"/>
      <c r="FKX810" s="717"/>
      <c r="FKY810" s="717"/>
      <c r="FKZ810" s="717"/>
      <c r="FLA810" s="717"/>
      <c r="FLB810" s="717"/>
      <c r="FLC810" s="717"/>
      <c r="FLD810" s="717"/>
      <c r="FLE810" s="717"/>
      <c r="FLF810" s="717"/>
      <c r="FLG810" s="717"/>
      <c r="FLH810" s="717"/>
      <c r="FLI810" s="717"/>
      <c r="FLJ810" s="717"/>
      <c r="FLK810" s="717"/>
      <c r="FLL810" s="717"/>
      <c r="FLM810" s="717"/>
      <c r="FLN810" s="717"/>
      <c r="FLO810" s="717"/>
      <c r="FLP810" s="717"/>
      <c r="FLQ810" s="717"/>
      <c r="FLR810" s="717"/>
      <c r="FLS810" s="717"/>
      <c r="FLT810" s="717"/>
      <c r="FLU810" s="717"/>
      <c r="FLV810" s="717"/>
      <c r="FLW810" s="717"/>
      <c r="FLX810" s="717"/>
      <c r="FLY810" s="717"/>
      <c r="FLZ810" s="717"/>
      <c r="FMA810" s="717"/>
      <c r="FMB810" s="717"/>
      <c r="FMC810" s="717"/>
      <c r="FMD810" s="717"/>
      <c r="FME810" s="717"/>
      <c r="FMF810" s="717"/>
      <c r="FMG810" s="717"/>
      <c r="FMH810" s="717"/>
      <c r="FMI810" s="717"/>
      <c r="FMJ810" s="717"/>
      <c r="FMK810" s="717"/>
      <c r="FML810" s="717"/>
      <c r="FMM810" s="717"/>
      <c r="FMN810" s="717"/>
      <c r="FMO810" s="717"/>
      <c r="FMP810" s="717"/>
      <c r="FMQ810" s="717"/>
      <c r="FMR810" s="717"/>
      <c r="FMS810" s="717"/>
      <c r="FMT810" s="717"/>
      <c r="FMU810" s="717"/>
      <c r="FMV810" s="717"/>
      <c r="FMW810" s="717"/>
      <c r="FMX810" s="717"/>
      <c r="FMY810" s="717"/>
      <c r="FMZ810" s="717"/>
      <c r="FNA810" s="717"/>
      <c r="FNB810" s="717"/>
      <c r="FNC810" s="717"/>
      <c r="FND810" s="717"/>
      <c r="FNE810" s="717"/>
      <c r="FNF810" s="717"/>
      <c r="FNG810" s="717"/>
      <c r="FNH810" s="717"/>
      <c r="FNI810" s="717"/>
      <c r="FNJ810" s="717"/>
      <c r="FNK810" s="717"/>
      <c r="FNL810" s="717"/>
      <c r="FNM810" s="717"/>
      <c r="FNN810" s="717"/>
      <c r="FNO810" s="717"/>
      <c r="FNP810" s="717"/>
      <c r="FNQ810" s="717"/>
      <c r="FNR810" s="717"/>
      <c r="FNS810" s="717"/>
      <c r="FNT810" s="717"/>
      <c r="FNU810" s="717"/>
      <c r="FNV810" s="717"/>
      <c r="FNW810" s="717"/>
      <c r="FNX810" s="717"/>
      <c r="FNY810" s="717"/>
      <c r="FNZ810" s="717"/>
      <c r="FOA810" s="717"/>
      <c r="FOB810" s="717"/>
      <c r="FOC810" s="717"/>
      <c r="FOD810" s="717"/>
      <c r="FOE810" s="717"/>
      <c r="FOF810" s="717"/>
      <c r="FOG810" s="717"/>
      <c r="FOH810" s="717"/>
      <c r="FOI810" s="717"/>
      <c r="FOJ810" s="717"/>
      <c r="FOK810" s="717"/>
      <c r="FOL810" s="717"/>
      <c r="FOM810" s="717"/>
      <c r="FON810" s="717"/>
      <c r="FOO810" s="717"/>
      <c r="FOP810" s="717"/>
      <c r="FOQ810" s="717"/>
      <c r="FOR810" s="717"/>
      <c r="FOS810" s="717"/>
      <c r="FOT810" s="717"/>
      <c r="FOU810" s="717"/>
      <c r="FOV810" s="717"/>
      <c r="FOW810" s="717"/>
      <c r="FOX810" s="717"/>
      <c r="FOY810" s="717"/>
      <c r="FOZ810" s="717"/>
      <c r="FPA810" s="717"/>
      <c r="FPB810" s="717"/>
      <c r="FPC810" s="717"/>
      <c r="FPD810" s="717"/>
      <c r="FPE810" s="717"/>
      <c r="FPF810" s="717"/>
      <c r="FPG810" s="717"/>
      <c r="FPH810" s="717"/>
      <c r="FPI810" s="717"/>
      <c r="FPJ810" s="717"/>
      <c r="FPK810" s="717"/>
      <c r="FPL810" s="717"/>
      <c r="FPM810" s="717"/>
      <c r="FPN810" s="717"/>
      <c r="FPO810" s="717"/>
      <c r="FPP810" s="717"/>
      <c r="FPQ810" s="717"/>
      <c r="FPR810" s="717"/>
      <c r="FPS810" s="717"/>
      <c r="FPT810" s="717"/>
      <c r="FPU810" s="717"/>
      <c r="FPV810" s="717"/>
      <c r="FPW810" s="717"/>
      <c r="FPX810" s="717"/>
      <c r="FPY810" s="717"/>
      <c r="FPZ810" s="717"/>
      <c r="FQA810" s="717"/>
      <c r="FQB810" s="717"/>
      <c r="FQC810" s="717"/>
      <c r="FQD810" s="717"/>
      <c r="FQE810" s="717"/>
      <c r="FQF810" s="717"/>
      <c r="FQG810" s="717"/>
      <c r="FQH810" s="717"/>
      <c r="FQI810" s="717"/>
      <c r="FQJ810" s="717"/>
      <c r="FQK810" s="717"/>
      <c r="FQL810" s="717"/>
      <c r="FQM810" s="717"/>
      <c r="FQN810" s="717"/>
      <c r="FQO810" s="717"/>
      <c r="FQP810" s="717"/>
      <c r="FQQ810" s="717"/>
      <c r="FQR810" s="717"/>
      <c r="FQS810" s="717"/>
      <c r="FQT810" s="717"/>
      <c r="FQU810" s="717"/>
      <c r="FQV810" s="717"/>
      <c r="FQW810" s="717"/>
      <c r="FQX810" s="717"/>
      <c r="FQY810" s="717"/>
      <c r="FQZ810" s="717"/>
      <c r="FRA810" s="717"/>
      <c r="FRB810" s="717"/>
      <c r="FRC810" s="717"/>
      <c r="FRD810" s="717"/>
      <c r="FRE810" s="717"/>
      <c r="FRF810" s="717"/>
      <c r="FRG810" s="717"/>
      <c r="FRH810" s="717"/>
      <c r="FRI810" s="717"/>
      <c r="FRJ810" s="717"/>
      <c r="FRK810" s="717"/>
      <c r="FRL810" s="717"/>
      <c r="FRM810" s="717"/>
      <c r="FRN810" s="717"/>
      <c r="FRO810" s="717"/>
      <c r="FRP810" s="717"/>
      <c r="FRQ810" s="717"/>
      <c r="FRR810" s="717"/>
      <c r="FRS810" s="717"/>
      <c r="FRT810" s="717"/>
      <c r="FRU810" s="717"/>
      <c r="FRV810" s="717"/>
      <c r="FRW810" s="717"/>
      <c r="FRX810" s="717"/>
      <c r="FRY810" s="717"/>
      <c r="FRZ810" s="717"/>
      <c r="FSA810" s="717"/>
      <c r="FSB810" s="717"/>
      <c r="FSC810" s="717"/>
      <c r="FSD810" s="717"/>
      <c r="FSE810" s="717"/>
      <c r="FSF810" s="717"/>
      <c r="FSG810" s="717"/>
      <c r="FSH810" s="717"/>
      <c r="FSI810" s="717"/>
      <c r="FSJ810" s="717"/>
      <c r="FSK810" s="717"/>
      <c r="FSL810" s="717"/>
      <c r="FSM810" s="717"/>
      <c r="FSN810" s="717"/>
      <c r="FSO810" s="717"/>
      <c r="FSP810" s="717"/>
      <c r="FSQ810" s="717"/>
      <c r="FSR810" s="717"/>
      <c r="FSS810" s="717"/>
      <c r="FST810" s="717"/>
      <c r="FSU810" s="717"/>
      <c r="FSV810" s="717"/>
      <c r="FSW810" s="717"/>
      <c r="FSX810" s="717"/>
      <c r="FSY810" s="717"/>
      <c r="FSZ810" s="717"/>
      <c r="FTA810" s="717"/>
      <c r="FTB810" s="717"/>
      <c r="FTC810" s="717"/>
      <c r="FTD810" s="717"/>
      <c r="FTE810" s="717"/>
      <c r="FTF810" s="717"/>
      <c r="FTG810" s="717"/>
      <c r="FTH810" s="717"/>
      <c r="FTI810" s="717"/>
      <c r="FTJ810" s="717"/>
      <c r="FTK810" s="717"/>
      <c r="FTL810" s="717"/>
      <c r="FTM810" s="717"/>
      <c r="FTN810" s="717"/>
      <c r="FTO810" s="717"/>
      <c r="FTP810" s="717"/>
      <c r="FTQ810" s="717"/>
      <c r="FTR810" s="717"/>
      <c r="FTS810" s="717"/>
      <c r="FTT810" s="717"/>
      <c r="FTU810" s="717"/>
      <c r="FTV810" s="717"/>
      <c r="FTW810" s="717"/>
      <c r="FTX810" s="717"/>
      <c r="FTY810" s="717"/>
      <c r="FTZ810" s="717"/>
      <c r="FUA810" s="717"/>
      <c r="FUB810" s="717"/>
      <c r="FUC810" s="717"/>
      <c r="FUD810" s="717"/>
      <c r="FUE810" s="717"/>
      <c r="FUF810" s="717"/>
      <c r="FUG810" s="717"/>
      <c r="FUH810" s="717"/>
      <c r="FUI810" s="717"/>
      <c r="FUJ810" s="717"/>
      <c r="FUK810" s="717"/>
      <c r="FUL810" s="717"/>
      <c r="FUM810" s="717"/>
      <c r="FUN810" s="717"/>
      <c r="FUO810" s="717"/>
      <c r="FUP810" s="717"/>
      <c r="FUQ810" s="717"/>
      <c r="FUR810" s="717"/>
      <c r="FUS810" s="717"/>
      <c r="FUT810" s="717"/>
      <c r="FUU810" s="717"/>
      <c r="FUV810" s="717"/>
      <c r="FUW810" s="717"/>
      <c r="FUX810" s="717"/>
      <c r="FUY810" s="717"/>
      <c r="FUZ810" s="717"/>
      <c r="FVA810" s="717"/>
      <c r="FVB810" s="717"/>
      <c r="FVC810" s="717"/>
      <c r="FVD810" s="717"/>
      <c r="FVE810" s="717"/>
      <c r="FVF810" s="717"/>
      <c r="FVG810" s="717"/>
      <c r="FVH810" s="717"/>
      <c r="FVI810" s="717"/>
      <c r="FVJ810" s="717"/>
      <c r="FVK810" s="717"/>
      <c r="FVL810" s="717"/>
      <c r="FVM810" s="717"/>
      <c r="FVN810" s="717"/>
      <c r="FVO810" s="717"/>
      <c r="FVP810" s="717"/>
      <c r="FVQ810" s="717"/>
      <c r="FVR810" s="717"/>
      <c r="FVS810" s="717"/>
      <c r="FVT810" s="717"/>
      <c r="FVU810" s="717"/>
      <c r="FVV810" s="717"/>
      <c r="FVW810" s="717"/>
      <c r="FVX810" s="717"/>
      <c r="FVY810" s="717"/>
      <c r="FVZ810" s="717"/>
      <c r="FWA810" s="717"/>
      <c r="FWB810" s="717"/>
      <c r="FWC810" s="717"/>
      <c r="FWD810" s="717"/>
      <c r="FWE810" s="717"/>
      <c r="FWF810" s="717"/>
      <c r="FWG810" s="717"/>
      <c r="FWH810" s="717"/>
      <c r="FWI810" s="717"/>
      <c r="FWJ810" s="717"/>
      <c r="FWK810" s="717"/>
      <c r="FWL810" s="717"/>
      <c r="FWM810" s="717"/>
      <c r="FWN810" s="717"/>
      <c r="FWO810" s="717"/>
      <c r="FWP810" s="717"/>
      <c r="FWQ810" s="717"/>
      <c r="FWR810" s="717"/>
      <c r="FWS810" s="717"/>
      <c r="FWT810" s="717"/>
      <c r="FWU810" s="717"/>
      <c r="FWV810" s="717"/>
      <c r="FWW810" s="717"/>
      <c r="FWX810" s="717"/>
      <c r="FWY810" s="717"/>
      <c r="FWZ810" s="717"/>
      <c r="FXA810" s="717"/>
      <c r="FXB810" s="717"/>
      <c r="FXC810" s="717"/>
      <c r="FXD810" s="717"/>
      <c r="FXE810" s="717"/>
      <c r="FXF810" s="717"/>
      <c r="FXG810" s="717"/>
      <c r="FXH810" s="717"/>
      <c r="FXI810" s="717"/>
      <c r="FXJ810" s="717"/>
      <c r="FXK810" s="717"/>
      <c r="FXL810" s="717"/>
      <c r="FXM810" s="717"/>
      <c r="FXN810" s="717"/>
      <c r="FXO810" s="717"/>
      <c r="FXP810" s="717"/>
      <c r="FXQ810" s="717"/>
      <c r="FXR810" s="717"/>
      <c r="FXS810" s="717"/>
      <c r="FXT810" s="717"/>
      <c r="FXU810" s="717"/>
      <c r="FXV810" s="717"/>
      <c r="FXW810" s="717"/>
      <c r="FXX810" s="717"/>
      <c r="FXY810" s="717"/>
      <c r="FXZ810" s="717"/>
      <c r="FYA810" s="717"/>
      <c r="FYB810" s="717"/>
      <c r="FYC810" s="717"/>
      <c r="FYD810" s="717"/>
      <c r="FYE810" s="717"/>
      <c r="FYF810" s="717"/>
      <c r="FYG810" s="717"/>
      <c r="FYH810" s="717"/>
      <c r="FYI810" s="717"/>
      <c r="FYJ810" s="717"/>
      <c r="FYK810" s="717"/>
      <c r="FYL810" s="717"/>
      <c r="FYM810" s="717"/>
      <c r="FYN810" s="717"/>
      <c r="FYO810" s="717"/>
      <c r="FYP810" s="717"/>
      <c r="FYQ810" s="717"/>
      <c r="FYR810" s="717"/>
      <c r="FYS810" s="717"/>
      <c r="FYT810" s="717"/>
      <c r="FYU810" s="717"/>
      <c r="FYV810" s="717"/>
      <c r="FYW810" s="717"/>
      <c r="FYX810" s="717"/>
      <c r="FYY810" s="717"/>
      <c r="FYZ810" s="717"/>
      <c r="FZA810" s="717"/>
      <c r="FZB810" s="717"/>
      <c r="FZC810" s="717"/>
      <c r="FZD810" s="717"/>
      <c r="FZE810" s="717"/>
      <c r="FZF810" s="717"/>
      <c r="FZG810" s="717"/>
      <c r="FZH810" s="717"/>
      <c r="FZI810" s="717"/>
      <c r="FZJ810" s="717"/>
      <c r="FZK810" s="717"/>
      <c r="FZL810" s="717"/>
      <c r="FZM810" s="717"/>
      <c r="FZN810" s="717"/>
      <c r="FZO810" s="717"/>
      <c r="FZP810" s="717"/>
      <c r="FZQ810" s="717"/>
      <c r="FZR810" s="717"/>
      <c r="FZS810" s="717"/>
      <c r="FZT810" s="717"/>
      <c r="FZU810" s="717"/>
      <c r="FZV810" s="717"/>
      <c r="FZW810" s="717"/>
      <c r="FZX810" s="717"/>
      <c r="FZY810" s="717"/>
      <c r="FZZ810" s="717"/>
      <c r="GAA810" s="717"/>
      <c r="GAB810" s="717"/>
      <c r="GAC810" s="717"/>
      <c r="GAD810" s="717"/>
      <c r="GAE810" s="717"/>
      <c r="GAF810" s="717"/>
      <c r="GAG810" s="717"/>
      <c r="GAH810" s="717"/>
      <c r="GAI810" s="717"/>
      <c r="GAJ810" s="717"/>
      <c r="GAK810" s="717"/>
      <c r="GAL810" s="717"/>
      <c r="GAM810" s="717"/>
      <c r="GAN810" s="717"/>
      <c r="GAO810" s="717"/>
      <c r="GAP810" s="717"/>
      <c r="GAQ810" s="717"/>
      <c r="GAR810" s="717"/>
      <c r="GAS810" s="717"/>
      <c r="GAT810" s="717"/>
      <c r="GAU810" s="717"/>
      <c r="GAV810" s="717"/>
      <c r="GAW810" s="717"/>
      <c r="GAX810" s="717"/>
      <c r="GAY810" s="717"/>
      <c r="GAZ810" s="717"/>
      <c r="GBA810" s="717"/>
      <c r="GBB810" s="717"/>
      <c r="GBC810" s="717"/>
      <c r="GBD810" s="717"/>
      <c r="GBE810" s="717"/>
      <c r="GBF810" s="717"/>
      <c r="GBG810" s="717"/>
      <c r="GBH810" s="717"/>
      <c r="GBI810" s="717"/>
      <c r="GBJ810" s="717"/>
      <c r="GBK810" s="717"/>
      <c r="GBL810" s="717"/>
      <c r="GBM810" s="717"/>
      <c r="GBN810" s="717"/>
      <c r="GBO810" s="717"/>
      <c r="GBP810" s="717"/>
      <c r="GBQ810" s="717"/>
      <c r="GBR810" s="717"/>
      <c r="GBS810" s="717"/>
      <c r="GBT810" s="717"/>
      <c r="GBU810" s="717"/>
      <c r="GBV810" s="717"/>
      <c r="GBW810" s="717"/>
      <c r="GBX810" s="717"/>
      <c r="GBY810" s="717"/>
      <c r="GBZ810" s="717"/>
      <c r="GCA810" s="717"/>
      <c r="GCB810" s="717"/>
      <c r="GCC810" s="717"/>
      <c r="GCD810" s="717"/>
      <c r="GCE810" s="717"/>
      <c r="GCF810" s="717"/>
      <c r="GCG810" s="717"/>
      <c r="GCH810" s="717"/>
      <c r="GCI810" s="717"/>
      <c r="GCJ810" s="717"/>
      <c r="GCK810" s="717"/>
      <c r="GCL810" s="717"/>
      <c r="GCM810" s="717"/>
      <c r="GCN810" s="717"/>
      <c r="GCO810" s="717"/>
      <c r="GCP810" s="717"/>
      <c r="GCQ810" s="717"/>
      <c r="GCR810" s="717"/>
      <c r="GCS810" s="717"/>
      <c r="GCT810" s="717"/>
      <c r="GCU810" s="717"/>
      <c r="GCV810" s="717"/>
      <c r="GCW810" s="717"/>
      <c r="GCX810" s="717"/>
      <c r="GCY810" s="717"/>
      <c r="GCZ810" s="717"/>
      <c r="GDA810" s="717"/>
      <c r="GDB810" s="717"/>
      <c r="GDC810" s="717"/>
      <c r="GDD810" s="717"/>
      <c r="GDE810" s="717"/>
      <c r="GDF810" s="717"/>
      <c r="GDG810" s="717"/>
      <c r="GDH810" s="717"/>
      <c r="GDI810" s="717"/>
      <c r="GDJ810" s="717"/>
      <c r="GDK810" s="717"/>
      <c r="GDL810" s="717"/>
      <c r="GDM810" s="717"/>
      <c r="GDN810" s="717"/>
      <c r="GDO810" s="717"/>
      <c r="GDP810" s="717"/>
      <c r="GDQ810" s="717"/>
      <c r="GDR810" s="717"/>
      <c r="GDS810" s="717"/>
      <c r="GDT810" s="717"/>
      <c r="GDU810" s="717"/>
      <c r="GDV810" s="717"/>
      <c r="GDW810" s="717"/>
      <c r="GDX810" s="717"/>
      <c r="GDY810" s="717"/>
      <c r="GDZ810" s="717"/>
      <c r="GEA810" s="717"/>
      <c r="GEB810" s="717"/>
      <c r="GEC810" s="717"/>
      <c r="GED810" s="717"/>
      <c r="GEE810" s="717"/>
      <c r="GEF810" s="717"/>
      <c r="GEG810" s="717"/>
      <c r="GEH810" s="717"/>
      <c r="GEI810" s="717"/>
      <c r="GEJ810" s="717"/>
      <c r="GEK810" s="717"/>
      <c r="GEL810" s="717"/>
      <c r="GEM810" s="717"/>
      <c r="GEN810" s="717"/>
      <c r="GEO810" s="717"/>
      <c r="GEP810" s="717"/>
      <c r="GEQ810" s="717"/>
      <c r="GER810" s="717"/>
      <c r="GES810" s="717"/>
      <c r="GET810" s="717"/>
      <c r="GEU810" s="717"/>
      <c r="GEV810" s="717"/>
      <c r="GEW810" s="717"/>
      <c r="GEX810" s="717"/>
      <c r="GEY810" s="717"/>
      <c r="GEZ810" s="717"/>
      <c r="GFA810" s="717"/>
      <c r="GFB810" s="717"/>
      <c r="GFC810" s="717"/>
      <c r="GFD810" s="717"/>
      <c r="GFE810" s="717"/>
      <c r="GFF810" s="717"/>
      <c r="GFG810" s="717"/>
      <c r="GFH810" s="717"/>
      <c r="GFI810" s="717"/>
      <c r="GFJ810" s="717"/>
      <c r="GFK810" s="717"/>
      <c r="GFL810" s="717"/>
      <c r="GFM810" s="717"/>
      <c r="GFN810" s="717"/>
      <c r="GFO810" s="717"/>
      <c r="GFP810" s="717"/>
      <c r="GFQ810" s="717"/>
      <c r="GFR810" s="717"/>
      <c r="GFS810" s="717"/>
      <c r="GFT810" s="717"/>
      <c r="GFU810" s="717"/>
      <c r="GFV810" s="717"/>
      <c r="GFW810" s="717"/>
      <c r="GFX810" s="717"/>
      <c r="GFY810" s="717"/>
      <c r="GFZ810" s="717"/>
      <c r="GGA810" s="717"/>
      <c r="GGB810" s="717"/>
      <c r="GGC810" s="717"/>
      <c r="GGD810" s="717"/>
      <c r="GGE810" s="717"/>
      <c r="GGF810" s="717"/>
      <c r="GGG810" s="717"/>
      <c r="GGH810" s="717"/>
      <c r="GGI810" s="717"/>
      <c r="GGJ810" s="717"/>
      <c r="GGK810" s="717"/>
      <c r="GGL810" s="717"/>
      <c r="GGM810" s="717"/>
      <c r="GGN810" s="717"/>
      <c r="GGO810" s="717"/>
      <c r="GGP810" s="717"/>
      <c r="GGQ810" s="717"/>
      <c r="GGR810" s="717"/>
      <c r="GGS810" s="717"/>
      <c r="GGT810" s="717"/>
      <c r="GGU810" s="717"/>
      <c r="GGV810" s="717"/>
      <c r="GGW810" s="717"/>
      <c r="GGX810" s="717"/>
      <c r="GGY810" s="717"/>
      <c r="GGZ810" s="717"/>
      <c r="GHA810" s="717"/>
      <c r="GHB810" s="717"/>
      <c r="GHC810" s="717"/>
      <c r="GHD810" s="717"/>
      <c r="GHE810" s="717"/>
      <c r="GHF810" s="717"/>
      <c r="GHG810" s="717"/>
      <c r="GHH810" s="717"/>
      <c r="GHI810" s="717"/>
      <c r="GHJ810" s="717"/>
      <c r="GHK810" s="717"/>
      <c r="GHL810" s="717"/>
      <c r="GHM810" s="717"/>
      <c r="GHN810" s="717"/>
      <c r="GHO810" s="717"/>
      <c r="GHP810" s="717"/>
      <c r="GHQ810" s="717"/>
      <c r="GHR810" s="717"/>
      <c r="GHS810" s="717"/>
      <c r="GHT810" s="717"/>
      <c r="GHU810" s="717"/>
      <c r="GHV810" s="717"/>
      <c r="GHW810" s="717"/>
      <c r="GHX810" s="717"/>
      <c r="GHY810" s="717"/>
      <c r="GHZ810" s="717"/>
      <c r="GIA810" s="717"/>
      <c r="GIB810" s="717"/>
      <c r="GIC810" s="717"/>
      <c r="GID810" s="717"/>
      <c r="GIE810" s="717"/>
      <c r="GIF810" s="717"/>
      <c r="GIG810" s="717"/>
      <c r="GIH810" s="717"/>
      <c r="GII810" s="717"/>
      <c r="GIJ810" s="717"/>
      <c r="GIK810" s="717"/>
      <c r="GIL810" s="717"/>
      <c r="GIM810" s="717"/>
      <c r="GIN810" s="717"/>
      <c r="GIO810" s="717"/>
      <c r="GIP810" s="717"/>
      <c r="GIQ810" s="717"/>
      <c r="GIR810" s="717"/>
      <c r="GIS810" s="717"/>
      <c r="GIT810" s="717"/>
      <c r="GIU810" s="717"/>
      <c r="GIV810" s="717"/>
      <c r="GIW810" s="717"/>
      <c r="GIX810" s="717"/>
      <c r="GIY810" s="717"/>
      <c r="GIZ810" s="717"/>
      <c r="GJA810" s="717"/>
      <c r="GJB810" s="717"/>
      <c r="GJC810" s="717"/>
      <c r="GJD810" s="717"/>
      <c r="GJE810" s="717"/>
      <c r="GJF810" s="717"/>
      <c r="GJG810" s="717"/>
      <c r="GJH810" s="717"/>
      <c r="GJI810" s="717"/>
      <c r="GJJ810" s="717"/>
      <c r="GJK810" s="717"/>
      <c r="GJL810" s="717"/>
      <c r="GJM810" s="717"/>
      <c r="GJN810" s="717"/>
      <c r="GJO810" s="717"/>
      <c r="GJP810" s="717"/>
      <c r="GJQ810" s="717"/>
      <c r="GJR810" s="717"/>
      <c r="GJS810" s="717"/>
      <c r="GJT810" s="717"/>
      <c r="GJU810" s="717"/>
      <c r="GJV810" s="717"/>
      <c r="GJW810" s="717"/>
      <c r="GJX810" s="717"/>
      <c r="GJY810" s="717"/>
      <c r="GJZ810" s="717"/>
      <c r="GKA810" s="717"/>
      <c r="GKB810" s="717"/>
      <c r="GKC810" s="717"/>
      <c r="GKD810" s="717"/>
      <c r="GKE810" s="717"/>
      <c r="GKF810" s="717"/>
      <c r="GKG810" s="717"/>
      <c r="GKH810" s="717"/>
      <c r="GKI810" s="717"/>
      <c r="GKJ810" s="717"/>
      <c r="GKK810" s="717"/>
      <c r="GKL810" s="717"/>
      <c r="GKM810" s="717"/>
      <c r="GKN810" s="717"/>
      <c r="GKO810" s="717"/>
      <c r="GKP810" s="717"/>
      <c r="GKQ810" s="717"/>
      <c r="GKR810" s="717"/>
      <c r="GKS810" s="717"/>
      <c r="GKT810" s="717"/>
      <c r="GKU810" s="717"/>
      <c r="GKV810" s="717"/>
      <c r="GKW810" s="717"/>
      <c r="GKX810" s="717"/>
      <c r="GKY810" s="717"/>
      <c r="GKZ810" s="717"/>
      <c r="GLA810" s="717"/>
      <c r="GLB810" s="717"/>
      <c r="GLC810" s="717"/>
      <c r="GLD810" s="717"/>
      <c r="GLE810" s="717"/>
      <c r="GLF810" s="717"/>
      <c r="GLG810" s="717"/>
      <c r="GLH810" s="717"/>
      <c r="GLI810" s="717"/>
      <c r="GLJ810" s="717"/>
      <c r="GLK810" s="717"/>
      <c r="GLL810" s="717"/>
      <c r="GLM810" s="717"/>
      <c r="GLN810" s="717"/>
      <c r="GLO810" s="717"/>
      <c r="GLP810" s="717"/>
      <c r="GLQ810" s="717"/>
      <c r="GLR810" s="717"/>
      <c r="GLS810" s="717"/>
      <c r="GLT810" s="717"/>
      <c r="GLU810" s="717"/>
      <c r="GLV810" s="717"/>
      <c r="GLW810" s="717"/>
      <c r="GLX810" s="717"/>
      <c r="GLY810" s="717"/>
      <c r="GLZ810" s="717"/>
      <c r="GMA810" s="717"/>
      <c r="GMB810" s="717"/>
      <c r="GMC810" s="717"/>
      <c r="GMD810" s="717"/>
      <c r="GME810" s="717"/>
      <c r="GMF810" s="717"/>
      <c r="GMG810" s="717"/>
      <c r="GMH810" s="717"/>
      <c r="GMI810" s="717"/>
      <c r="GMJ810" s="717"/>
      <c r="GMK810" s="717"/>
      <c r="GML810" s="717"/>
      <c r="GMM810" s="717"/>
      <c r="GMN810" s="717"/>
      <c r="GMO810" s="717"/>
      <c r="GMP810" s="717"/>
      <c r="GMQ810" s="717"/>
      <c r="GMR810" s="717"/>
      <c r="GMS810" s="717"/>
      <c r="GMT810" s="717"/>
      <c r="GMU810" s="717"/>
      <c r="GMV810" s="717"/>
      <c r="GMW810" s="717"/>
      <c r="GMX810" s="717"/>
      <c r="GMY810" s="717"/>
      <c r="GMZ810" s="717"/>
      <c r="GNA810" s="717"/>
      <c r="GNB810" s="717"/>
      <c r="GNC810" s="717"/>
      <c r="GND810" s="717"/>
      <c r="GNE810" s="717"/>
      <c r="GNF810" s="717"/>
      <c r="GNG810" s="717"/>
      <c r="GNH810" s="717"/>
      <c r="GNI810" s="717"/>
      <c r="GNJ810" s="717"/>
      <c r="GNK810" s="717"/>
      <c r="GNL810" s="717"/>
      <c r="GNM810" s="717"/>
      <c r="GNN810" s="717"/>
      <c r="GNO810" s="717"/>
      <c r="GNP810" s="717"/>
      <c r="GNQ810" s="717"/>
      <c r="GNR810" s="717"/>
      <c r="GNS810" s="717"/>
      <c r="GNT810" s="717"/>
      <c r="GNU810" s="717"/>
      <c r="GNV810" s="717"/>
      <c r="GNW810" s="717"/>
      <c r="GNX810" s="717"/>
      <c r="GNY810" s="717"/>
      <c r="GNZ810" s="717"/>
      <c r="GOA810" s="717"/>
      <c r="GOB810" s="717"/>
      <c r="GOC810" s="717"/>
      <c r="GOD810" s="717"/>
      <c r="GOE810" s="717"/>
      <c r="GOF810" s="717"/>
      <c r="GOG810" s="717"/>
      <c r="GOH810" s="717"/>
      <c r="GOI810" s="717"/>
      <c r="GOJ810" s="717"/>
      <c r="GOK810" s="717"/>
      <c r="GOL810" s="717"/>
      <c r="GOM810" s="717"/>
      <c r="GON810" s="717"/>
      <c r="GOO810" s="717"/>
      <c r="GOP810" s="717"/>
      <c r="GOQ810" s="717"/>
      <c r="GOR810" s="717"/>
      <c r="GOS810" s="717"/>
      <c r="GOT810" s="717"/>
      <c r="GOU810" s="717"/>
      <c r="GOV810" s="717"/>
      <c r="GOW810" s="717"/>
      <c r="GOX810" s="717"/>
      <c r="GOY810" s="717"/>
      <c r="GOZ810" s="717"/>
      <c r="GPA810" s="717"/>
      <c r="GPB810" s="717"/>
      <c r="GPC810" s="717"/>
      <c r="GPD810" s="717"/>
      <c r="GPE810" s="717"/>
      <c r="GPF810" s="717"/>
      <c r="GPG810" s="717"/>
      <c r="GPH810" s="717"/>
      <c r="GPI810" s="717"/>
      <c r="GPJ810" s="717"/>
      <c r="GPK810" s="717"/>
      <c r="GPL810" s="717"/>
      <c r="GPM810" s="717"/>
      <c r="GPN810" s="717"/>
      <c r="GPO810" s="717"/>
      <c r="GPP810" s="717"/>
      <c r="GPQ810" s="717"/>
      <c r="GPR810" s="717"/>
      <c r="GPS810" s="717"/>
      <c r="GPT810" s="717"/>
      <c r="GPU810" s="717"/>
      <c r="GPV810" s="717"/>
      <c r="GPW810" s="717"/>
      <c r="GPX810" s="717"/>
      <c r="GPY810" s="717"/>
      <c r="GPZ810" s="717"/>
      <c r="GQA810" s="717"/>
      <c r="GQB810" s="717"/>
      <c r="GQC810" s="717"/>
      <c r="GQD810" s="717"/>
      <c r="GQE810" s="717"/>
      <c r="GQF810" s="717"/>
      <c r="GQG810" s="717"/>
      <c r="GQH810" s="717"/>
      <c r="GQI810" s="717"/>
      <c r="GQJ810" s="717"/>
      <c r="GQK810" s="717"/>
      <c r="GQL810" s="717"/>
      <c r="GQM810" s="717"/>
      <c r="GQN810" s="717"/>
      <c r="GQO810" s="717"/>
      <c r="GQP810" s="717"/>
      <c r="GQQ810" s="717"/>
      <c r="GQR810" s="717"/>
      <c r="GQS810" s="717"/>
      <c r="GQT810" s="717"/>
      <c r="GQU810" s="717"/>
      <c r="GQV810" s="717"/>
      <c r="GQW810" s="717"/>
      <c r="GQX810" s="717"/>
      <c r="GQY810" s="717"/>
      <c r="GQZ810" s="717"/>
      <c r="GRA810" s="717"/>
      <c r="GRB810" s="717"/>
      <c r="GRC810" s="717"/>
      <c r="GRD810" s="717"/>
      <c r="GRE810" s="717"/>
      <c r="GRF810" s="717"/>
      <c r="GRG810" s="717"/>
      <c r="GRH810" s="717"/>
      <c r="GRI810" s="717"/>
      <c r="GRJ810" s="717"/>
      <c r="GRK810" s="717"/>
      <c r="GRL810" s="717"/>
      <c r="GRM810" s="717"/>
      <c r="GRN810" s="717"/>
      <c r="GRO810" s="717"/>
      <c r="GRP810" s="717"/>
      <c r="GRQ810" s="717"/>
      <c r="GRR810" s="717"/>
      <c r="GRS810" s="717"/>
      <c r="GRT810" s="717"/>
      <c r="GRU810" s="717"/>
      <c r="GRV810" s="717"/>
      <c r="GRW810" s="717"/>
      <c r="GRX810" s="717"/>
      <c r="GRY810" s="717"/>
      <c r="GRZ810" s="717"/>
      <c r="GSA810" s="717"/>
      <c r="GSB810" s="717"/>
      <c r="GSC810" s="717"/>
      <c r="GSD810" s="717"/>
      <c r="GSE810" s="717"/>
      <c r="GSF810" s="717"/>
      <c r="GSG810" s="717"/>
      <c r="GSH810" s="717"/>
      <c r="GSI810" s="717"/>
      <c r="GSJ810" s="717"/>
      <c r="GSK810" s="717"/>
      <c r="GSL810" s="717"/>
      <c r="GSM810" s="717"/>
      <c r="GSN810" s="717"/>
      <c r="GSO810" s="717"/>
      <c r="GSP810" s="717"/>
      <c r="GSQ810" s="717"/>
      <c r="GSR810" s="717"/>
      <c r="GSS810" s="717"/>
      <c r="GST810" s="717"/>
      <c r="GSU810" s="717"/>
      <c r="GSV810" s="717"/>
      <c r="GSW810" s="717"/>
      <c r="GSX810" s="717"/>
      <c r="GSY810" s="717"/>
      <c r="GSZ810" s="717"/>
      <c r="GTA810" s="717"/>
      <c r="GTB810" s="717"/>
      <c r="GTC810" s="717"/>
      <c r="GTD810" s="717"/>
      <c r="GTE810" s="717"/>
      <c r="GTF810" s="717"/>
      <c r="GTG810" s="717"/>
      <c r="GTH810" s="717"/>
      <c r="GTI810" s="717"/>
      <c r="GTJ810" s="717"/>
      <c r="GTK810" s="717"/>
      <c r="GTL810" s="717"/>
      <c r="GTM810" s="717"/>
      <c r="GTN810" s="717"/>
      <c r="GTO810" s="717"/>
      <c r="GTP810" s="717"/>
      <c r="GTQ810" s="717"/>
      <c r="GTR810" s="717"/>
      <c r="GTS810" s="717"/>
      <c r="GTT810" s="717"/>
      <c r="GTU810" s="717"/>
      <c r="GTV810" s="717"/>
      <c r="GTW810" s="717"/>
      <c r="GTX810" s="717"/>
      <c r="GTY810" s="717"/>
      <c r="GTZ810" s="717"/>
      <c r="GUA810" s="717"/>
      <c r="GUB810" s="717"/>
      <c r="GUC810" s="717"/>
      <c r="GUD810" s="717"/>
      <c r="GUE810" s="717"/>
      <c r="GUF810" s="717"/>
      <c r="GUG810" s="717"/>
      <c r="GUH810" s="717"/>
      <c r="GUI810" s="717"/>
      <c r="GUJ810" s="717"/>
      <c r="GUK810" s="717"/>
      <c r="GUL810" s="717"/>
      <c r="GUM810" s="717"/>
      <c r="GUN810" s="717"/>
      <c r="GUO810" s="717"/>
      <c r="GUP810" s="717"/>
      <c r="GUQ810" s="717"/>
      <c r="GUR810" s="717"/>
      <c r="GUS810" s="717"/>
      <c r="GUT810" s="717"/>
      <c r="GUU810" s="717"/>
      <c r="GUV810" s="717"/>
      <c r="GUW810" s="717"/>
      <c r="GUX810" s="717"/>
      <c r="GUY810" s="717"/>
      <c r="GUZ810" s="717"/>
      <c r="GVA810" s="717"/>
      <c r="GVB810" s="717"/>
      <c r="GVC810" s="717"/>
      <c r="GVD810" s="717"/>
      <c r="GVE810" s="717"/>
      <c r="GVF810" s="717"/>
      <c r="GVG810" s="717"/>
      <c r="GVH810" s="717"/>
      <c r="GVI810" s="717"/>
      <c r="GVJ810" s="717"/>
      <c r="GVK810" s="717"/>
      <c r="GVL810" s="717"/>
      <c r="GVM810" s="717"/>
      <c r="GVN810" s="717"/>
      <c r="GVO810" s="717"/>
      <c r="GVP810" s="717"/>
      <c r="GVQ810" s="717"/>
      <c r="GVR810" s="717"/>
      <c r="GVS810" s="717"/>
      <c r="GVT810" s="717"/>
      <c r="GVU810" s="717"/>
      <c r="GVV810" s="717"/>
      <c r="GVW810" s="717"/>
      <c r="GVX810" s="717"/>
      <c r="GVY810" s="717"/>
      <c r="GVZ810" s="717"/>
      <c r="GWA810" s="717"/>
      <c r="GWB810" s="717"/>
      <c r="GWC810" s="717"/>
      <c r="GWD810" s="717"/>
      <c r="GWE810" s="717"/>
      <c r="GWF810" s="717"/>
      <c r="GWG810" s="717"/>
      <c r="GWH810" s="717"/>
      <c r="GWI810" s="717"/>
      <c r="GWJ810" s="717"/>
      <c r="GWK810" s="717"/>
      <c r="GWL810" s="717"/>
      <c r="GWM810" s="717"/>
      <c r="GWN810" s="717"/>
      <c r="GWO810" s="717"/>
      <c r="GWP810" s="717"/>
      <c r="GWQ810" s="717"/>
      <c r="GWR810" s="717"/>
      <c r="GWS810" s="717"/>
      <c r="GWT810" s="717"/>
      <c r="GWU810" s="717"/>
      <c r="GWV810" s="717"/>
      <c r="GWW810" s="717"/>
      <c r="GWX810" s="717"/>
      <c r="GWY810" s="717"/>
      <c r="GWZ810" s="717"/>
      <c r="GXA810" s="717"/>
      <c r="GXB810" s="717"/>
      <c r="GXC810" s="717"/>
      <c r="GXD810" s="717"/>
      <c r="GXE810" s="717"/>
      <c r="GXF810" s="717"/>
      <c r="GXG810" s="717"/>
      <c r="GXH810" s="717"/>
      <c r="GXI810" s="717"/>
      <c r="GXJ810" s="717"/>
      <c r="GXK810" s="717"/>
      <c r="GXL810" s="717"/>
      <c r="GXM810" s="717"/>
      <c r="GXN810" s="717"/>
      <c r="GXO810" s="717"/>
      <c r="GXP810" s="717"/>
      <c r="GXQ810" s="717"/>
      <c r="GXR810" s="717"/>
      <c r="GXS810" s="717"/>
      <c r="GXT810" s="717"/>
      <c r="GXU810" s="717"/>
      <c r="GXV810" s="717"/>
      <c r="GXW810" s="717"/>
      <c r="GXX810" s="717"/>
      <c r="GXY810" s="717"/>
      <c r="GXZ810" s="717"/>
      <c r="GYA810" s="717"/>
      <c r="GYB810" s="717"/>
      <c r="GYC810" s="717"/>
      <c r="GYD810" s="717"/>
      <c r="GYE810" s="717"/>
      <c r="GYF810" s="717"/>
      <c r="GYG810" s="717"/>
      <c r="GYH810" s="717"/>
      <c r="GYI810" s="717"/>
      <c r="GYJ810" s="717"/>
      <c r="GYK810" s="717"/>
      <c r="GYL810" s="717"/>
      <c r="GYM810" s="717"/>
      <c r="GYN810" s="717"/>
      <c r="GYO810" s="717"/>
      <c r="GYP810" s="717"/>
      <c r="GYQ810" s="717"/>
      <c r="GYR810" s="717"/>
      <c r="GYS810" s="717"/>
      <c r="GYT810" s="717"/>
      <c r="GYU810" s="717"/>
      <c r="GYV810" s="717"/>
      <c r="GYW810" s="717"/>
      <c r="GYX810" s="717"/>
      <c r="GYY810" s="717"/>
      <c r="GYZ810" s="717"/>
      <c r="GZA810" s="717"/>
      <c r="GZB810" s="717"/>
      <c r="GZC810" s="717"/>
      <c r="GZD810" s="717"/>
      <c r="GZE810" s="717"/>
      <c r="GZF810" s="717"/>
      <c r="GZG810" s="717"/>
      <c r="GZH810" s="717"/>
      <c r="GZI810" s="717"/>
      <c r="GZJ810" s="717"/>
      <c r="GZK810" s="717"/>
      <c r="GZL810" s="717"/>
      <c r="GZM810" s="717"/>
      <c r="GZN810" s="717"/>
      <c r="GZO810" s="717"/>
      <c r="GZP810" s="717"/>
      <c r="GZQ810" s="717"/>
      <c r="GZR810" s="717"/>
      <c r="GZS810" s="717"/>
      <c r="GZT810" s="717"/>
      <c r="GZU810" s="717"/>
      <c r="GZV810" s="717"/>
      <c r="GZW810" s="717"/>
      <c r="GZX810" s="717"/>
      <c r="GZY810" s="717"/>
      <c r="GZZ810" s="717"/>
      <c r="HAA810" s="717"/>
      <c r="HAB810" s="717"/>
      <c r="HAC810" s="717"/>
      <c r="HAD810" s="717"/>
      <c r="HAE810" s="717"/>
      <c r="HAF810" s="717"/>
      <c r="HAG810" s="717"/>
      <c r="HAH810" s="717"/>
      <c r="HAI810" s="717"/>
      <c r="HAJ810" s="717"/>
      <c r="HAK810" s="717"/>
      <c r="HAL810" s="717"/>
      <c r="HAM810" s="717"/>
      <c r="HAN810" s="717"/>
      <c r="HAO810" s="717"/>
      <c r="HAP810" s="717"/>
      <c r="HAQ810" s="717"/>
      <c r="HAR810" s="717"/>
      <c r="HAS810" s="717"/>
      <c r="HAT810" s="717"/>
      <c r="HAU810" s="717"/>
      <c r="HAV810" s="717"/>
      <c r="HAW810" s="717"/>
      <c r="HAX810" s="717"/>
      <c r="HAY810" s="717"/>
      <c r="HAZ810" s="717"/>
      <c r="HBA810" s="717"/>
      <c r="HBB810" s="717"/>
      <c r="HBC810" s="717"/>
      <c r="HBD810" s="717"/>
      <c r="HBE810" s="717"/>
      <c r="HBF810" s="717"/>
      <c r="HBG810" s="717"/>
      <c r="HBH810" s="717"/>
      <c r="HBI810" s="717"/>
      <c r="HBJ810" s="717"/>
      <c r="HBK810" s="717"/>
      <c r="HBL810" s="717"/>
      <c r="HBM810" s="717"/>
      <c r="HBN810" s="717"/>
      <c r="HBO810" s="717"/>
      <c r="HBP810" s="717"/>
      <c r="HBQ810" s="717"/>
      <c r="HBR810" s="717"/>
      <c r="HBS810" s="717"/>
      <c r="HBT810" s="717"/>
      <c r="HBU810" s="717"/>
      <c r="HBV810" s="717"/>
      <c r="HBW810" s="717"/>
      <c r="HBX810" s="717"/>
      <c r="HBY810" s="717"/>
      <c r="HBZ810" s="717"/>
      <c r="HCA810" s="717"/>
      <c r="HCB810" s="717"/>
      <c r="HCC810" s="717"/>
      <c r="HCD810" s="717"/>
      <c r="HCE810" s="717"/>
      <c r="HCF810" s="717"/>
      <c r="HCG810" s="717"/>
      <c r="HCH810" s="717"/>
      <c r="HCI810" s="717"/>
      <c r="HCJ810" s="717"/>
      <c r="HCK810" s="717"/>
      <c r="HCL810" s="717"/>
      <c r="HCM810" s="717"/>
      <c r="HCN810" s="717"/>
      <c r="HCO810" s="717"/>
      <c r="HCP810" s="717"/>
      <c r="HCQ810" s="717"/>
      <c r="HCR810" s="717"/>
      <c r="HCS810" s="717"/>
      <c r="HCT810" s="717"/>
      <c r="HCU810" s="717"/>
      <c r="HCV810" s="717"/>
      <c r="HCW810" s="717"/>
      <c r="HCX810" s="717"/>
      <c r="HCY810" s="717"/>
      <c r="HCZ810" s="717"/>
      <c r="HDA810" s="717"/>
      <c r="HDB810" s="717"/>
      <c r="HDC810" s="717"/>
      <c r="HDD810" s="717"/>
      <c r="HDE810" s="717"/>
      <c r="HDF810" s="717"/>
      <c r="HDG810" s="717"/>
      <c r="HDH810" s="717"/>
      <c r="HDI810" s="717"/>
      <c r="HDJ810" s="717"/>
      <c r="HDK810" s="717"/>
      <c r="HDL810" s="717"/>
      <c r="HDM810" s="717"/>
      <c r="HDN810" s="717"/>
      <c r="HDO810" s="717"/>
      <c r="HDP810" s="717"/>
      <c r="HDQ810" s="717"/>
      <c r="HDR810" s="717"/>
      <c r="HDS810" s="717"/>
      <c r="HDT810" s="717"/>
      <c r="HDU810" s="717"/>
      <c r="HDV810" s="717"/>
      <c r="HDW810" s="717"/>
      <c r="HDX810" s="717"/>
      <c r="HDY810" s="717"/>
      <c r="HDZ810" s="717"/>
      <c r="HEA810" s="717"/>
      <c r="HEB810" s="717"/>
      <c r="HEC810" s="717"/>
      <c r="HED810" s="717"/>
      <c r="HEE810" s="717"/>
      <c r="HEF810" s="717"/>
      <c r="HEG810" s="717"/>
      <c r="HEH810" s="717"/>
      <c r="HEI810" s="717"/>
      <c r="HEJ810" s="717"/>
      <c r="HEK810" s="717"/>
      <c r="HEL810" s="717"/>
      <c r="HEM810" s="717"/>
      <c r="HEN810" s="717"/>
      <c r="HEO810" s="717"/>
      <c r="HEP810" s="717"/>
      <c r="HEQ810" s="717"/>
      <c r="HER810" s="717"/>
      <c r="HES810" s="717"/>
      <c r="HET810" s="717"/>
      <c r="HEU810" s="717"/>
      <c r="HEV810" s="717"/>
      <c r="HEW810" s="717"/>
      <c r="HEX810" s="717"/>
      <c r="HEY810" s="717"/>
      <c r="HEZ810" s="717"/>
      <c r="HFA810" s="717"/>
      <c r="HFB810" s="717"/>
      <c r="HFC810" s="717"/>
      <c r="HFD810" s="717"/>
      <c r="HFE810" s="717"/>
      <c r="HFF810" s="717"/>
      <c r="HFG810" s="717"/>
      <c r="HFH810" s="717"/>
      <c r="HFI810" s="717"/>
      <c r="HFJ810" s="717"/>
      <c r="HFK810" s="717"/>
      <c r="HFL810" s="717"/>
      <c r="HFM810" s="717"/>
      <c r="HFN810" s="717"/>
      <c r="HFO810" s="717"/>
      <c r="HFP810" s="717"/>
      <c r="HFQ810" s="717"/>
      <c r="HFR810" s="717"/>
      <c r="HFS810" s="717"/>
      <c r="HFT810" s="717"/>
      <c r="HFU810" s="717"/>
      <c r="HFV810" s="717"/>
      <c r="HFW810" s="717"/>
      <c r="HFX810" s="717"/>
      <c r="HFY810" s="717"/>
      <c r="HFZ810" s="717"/>
      <c r="HGA810" s="717"/>
      <c r="HGB810" s="717"/>
      <c r="HGC810" s="717"/>
      <c r="HGD810" s="717"/>
      <c r="HGE810" s="717"/>
      <c r="HGF810" s="717"/>
      <c r="HGG810" s="717"/>
      <c r="HGH810" s="717"/>
      <c r="HGI810" s="717"/>
      <c r="HGJ810" s="717"/>
      <c r="HGK810" s="717"/>
      <c r="HGL810" s="717"/>
      <c r="HGM810" s="717"/>
      <c r="HGN810" s="717"/>
      <c r="HGO810" s="717"/>
      <c r="HGP810" s="717"/>
      <c r="HGQ810" s="717"/>
      <c r="HGR810" s="717"/>
      <c r="HGS810" s="717"/>
      <c r="HGT810" s="717"/>
      <c r="HGU810" s="717"/>
      <c r="HGV810" s="717"/>
      <c r="HGW810" s="717"/>
      <c r="HGX810" s="717"/>
      <c r="HGY810" s="717"/>
      <c r="HGZ810" s="717"/>
      <c r="HHA810" s="717"/>
      <c r="HHB810" s="717"/>
      <c r="HHC810" s="717"/>
      <c r="HHD810" s="717"/>
      <c r="HHE810" s="717"/>
      <c r="HHF810" s="717"/>
      <c r="HHG810" s="717"/>
      <c r="HHH810" s="717"/>
      <c r="HHI810" s="717"/>
      <c r="HHJ810" s="717"/>
      <c r="HHK810" s="717"/>
      <c r="HHL810" s="717"/>
      <c r="HHM810" s="717"/>
      <c r="HHN810" s="717"/>
      <c r="HHO810" s="717"/>
      <c r="HHP810" s="717"/>
      <c r="HHQ810" s="717"/>
      <c r="HHR810" s="717"/>
      <c r="HHS810" s="717"/>
      <c r="HHT810" s="717"/>
      <c r="HHU810" s="717"/>
      <c r="HHV810" s="717"/>
      <c r="HHW810" s="717"/>
      <c r="HHX810" s="717"/>
      <c r="HHY810" s="717"/>
      <c r="HHZ810" s="717"/>
      <c r="HIA810" s="717"/>
      <c r="HIB810" s="717"/>
      <c r="HIC810" s="717"/>
      <c r="HID810" s="717"/>
      <c r="HIE810" s="717"/>
      <c r="HIF810" s="717"/>
      <c r="HIG810" s="717"/>
      <c r="HIH810" s="717"/>
      <c r="HII810" s="717"/>
      <c r="HIJ810" s="717"/>
      <c r="HIK810" s="717"/>
      <c r="HIL810" s="717"/>
      <c r="HIM810" s="717"/>
      <c r="HIN810" s="717"/>
      <c r="HIO810" s="717"/>
      <c r="HIP810" s="717"/>
      <c r="HIQ810" s="717"/>
      <c r="HIR810" s="717"/>
      <c r="HIS810" s="717"/>
      <c r="HIT810" s="717"/>
      <c r="HIU810" s="717"/>
      <c r="HIV810" s="717"/>
      <c r="HIW810" s="717"/>
      <c r="HIX810" s="717"/>
      <c r="HIY810" s="717"/>
      <c r="HIZ810" s="717"/>
      <c r="HJA810" s="717"/>
      <c r="HJB810" s="717"/>
      <c r="HJC810" s="717"/>
      <c r="HJD810" s="717"/>
      <c r="HJE810" s="717"/>
      <c r="HJF810" s="717"/>
      <c r="HJG810" s="717"/>
      <c r="HJH810" s="717"/>
      <c r="HJI810" s="717"/>
      <c r="HJJ810" s="717"/>
      <c r="HJK810" s="717"/>
      <c r="HJL810" s="717"/>
      <c r="HJM810" s="717"/>
      <c r="HJN810" s="717"/>
      <c r="HJO810" s="717"/>
      <c r="HJP810" s="717"/>
      <c r="HJQ810" s="717"/>
      <c r="HJR810" s="717"/>
      <c r="HJS810" s="717"/>
      <c r="HJT810" s="717"/>
      <c r="HJU810" s="717"/>
      <c r="HJV810" s="717"/>
      <c r="HJW810" s="717"/>
      <c r="HJX810" s="717"/>
      <c r="HJY810" s="717"/>
      <c r="HJZ810" s="717"/>
      <c r="HKA810" s="717"/>
      <c r="HKB810" s="717"/>
      <c r="HKC810" s="717"/>
      <c r="HKD810" s="717"/>
      <c r="HKE810" s="717"/>
      <c r="HKF810" s="717"/>
      <c r="HKG810" s="717"/>
      <c r="HKH810" s="717"/>
      <c r="HKI810" s="717"/>
      <c r="HKJ810" s="717"/>
      <c r="HKK810" s="717"/>
      <c r="HKL810" s="717"/>
      <c r="HKM810" s="717"/>
      <c r="HKN810" s="717"/>
      <c r="HKO810" s="717"/>
      <c r="HKP810" s="717"/>
      <c r="HKQ810" s="717"/>
      <c r="HKR810" s="717"/>
      <c r="HKS810" s="717"/>
      <c r="HKT810" s="717"/>
      <c r="HKU810" s="717"/>
      <c r="HKV810" s="717"/>
      <c r="HKW810" s="717"/>
      <c r="HKX810" s="717"/>
      <c r="HKY810" s="717"/>
      <c r="HKZ810" s="717"/>
      <c r="HLA810" s="717"/>
      <c r="HLB810" s="717"/>
      <c r="HLC810" s="717"/>
      <c r="HLD810" s="717"/>
      <c r="HLE810" s="717"/>
      <c r="HLF810" s="717"/>
      <c r="HLG810" s="717"/>
      <c r="HLH810" s="717"/>
      <c r="HLI810" s="717"/>
      <c r="HLJ810" s="717"/>
      <c r="HLK810" s="717"/>
      <c r="HLL810" s="717"/>
      <c r="HLM810" s="717"/>
      <c r="HLN810" s="717"/>
      <c r="HLO810" s="717"/>
      <c r="HLP810" s="717"/>
      <c r="HLQ810" s="717"/>
      <c r="HLR810" s="717"/>
      <c r="HLS810" s="717"/>
      <c r="HLT810" s="717"/>
      <c r="HLU810" s="717"/>
      <c r="HLV810" s="717"/>
      <c r="HLW810" s="717"/>
      <c r="HLX810" s="717"/>
      <c r="HLY810" s="717"/>
      <c r="HLZ810" s="717"/>
      <c r="HMA810" s="717"/>
      <c r="HMB810" s="717"/>
      <c r="HMC810" s="717"/>
      <c r="HMD810" s="717"/>
      <c r="HME810" s="717"/>
      <c r="HMF810" s="717"/>
      <c r="HMG810" s="717"/>
      <c r="HMH810" s="717"/>
      <c r="HMI810" s="717"/>
      <c r="HMJ810" s="717"/>
      <c r="HMK810" s="717"/>
      <c r="HML810" s="717"/>
      <c r="HMM810" s="717"/>
      <c r="HMN810" s="717"/>
      <c r="HMO810" s="717"/>
      <c r="HMP810" s="717"/>
      <c r="HMQ810" s="717"/>
      <c r="HMR810" s="717"/>
      <c r="HMS810" s="717"/>
      <c r="HMT810" s="717"/>
      <c r="HMU810" s="717"/>
      <c r="HMV810" s="717"/>
      <c r="HMW810" s="717"/>
      <c r="HMX810" s="717"/>
      <c r="HMY810" s="717"/>
      <c r="HMZ810" s="717"/>
      <c r="HNA810" s="717"/>
      <c r="HNB810" s="717"/>
      <c r="HNC810" s="717"/>
      <c r="HND810" s="717"/>
      <c r="HNE810" s="717"/>
      <c r="HNF810" s="717"/>
      <c r="HNG810" s="717"/>
      <c r="HNH810" s="717"/>
      <c r="HNI810" s="717"/>
      <c r="HNJ810" s="717"/>
      <c r="HNK810" s="717"/>
      <c r="HNL810" s="717"/>
      <c r="HNM810" s="717"/>
      <c r="HNN810" s="717"/>
      <c r="HNO810" s="717"/>
      <c r="HNP810" s="717"/>
      <c r="HNQ810" s="717"/>
      <c r="HNR810" s="717"/>
      <c r="HNS810" s="717"/>
      <c r="HNT810" s="717"/>
      <c r="HNU810" s="717"/>
      <c r="HNV810" s="717"/>
      <c r="HNW810" s="717"/>
      <c r="HNX810" s="717"/>
      <c r="HNY810" s="717"/>
      <c r="HNZ810" s="717"/>
      <c r="HOA810" s="717"/>
      <c r="HOB810" s="717"/>
      <c r="HOC810" s="717"/>
      <c r="HOD810" s="717"/>
      <c r="HOE810" s="717"/>
      <c r="HOF810" s="717"/>
      <c r="HOG810" s="717"/>
      <c r="HOH810" s="717"/>
      <c r="HOI810" s="717"/>
      <c r="HOJ810" s="717"/>
      <c r="HOK810" s="717"/>
      <c r="HOL810" s="717"/>
      <c r="HOM810" s="717"/>
      <c r="HON810" s="717"/>
      <c r="HOO810" s="717"/>
      <c r="HOP810" s="717"/>
      <c r="HOQ810" s="717"/>
      <c r="HOR810" s="717"/>
      <c r="HOS810" s="717"/>
      <c r="HOT810" s="717"/>
      <c r="HOU810" s="717"/>
      <c r="HOV810" s="717"/>
      <c r="HOW810" s="717"/>
      <c r="HOX810" s="717"/>
      <c r="HOY810" s="717"/>
      <c r="HOZ810" s="717"/>
      <c r="HPA810" s="717"/>
      <c r="HPB810" s="717"/>
      <c r="HPC810" s="717"/>
      <c r="HPD810" s="717"/>
      <c r="HPE810" s="717"/>
      <c r="HPF810" s="717"/>
      <c r="HPG810" s="717"/>
      <c r="HPH810" s="717"/>
      <c r="HPI810" s="717"/>
      <c r="HPJ810" s="717"/>
      <c r="HPK810" s="717"/>
      <c r="HPL810" s="717"/>
      <c r="HPM810" s="717"/>
      <c r="HPN810" s="717"/>
      <c r="HPO810" s="717"/>
      <c r="HPP810" s="717"/>
      <c r="HPQ810" s="717"/>
      <c r="HPR810" s="717"/>
      <c r="HPS810" s="717"/>
      <c r="HPT810" s="717"/>
      <c r="HPU810" s="717"/>
      <c r="HPV810" s="717"/>
      <c r="HPW810" s="717"/>
      <c r="HPX810" s="717"/>
      <c r="HPY810" s="717"/>
      <c r="HPZ810" s="717"/>
      <c r="HQA810" s="717"/>
      <c r="HQB810" s="717"/>
      <c r="HQC810" s="717"/>
      <c r="HQD810" s="717"/>
      <c r="HQE810" s="717"/>
      <c r="HQF810" s="717"/>
      <c r="HQG810" s="717"/>
      <c r="HQH810" s="717"/>
      <c r="HQI810" s="717"/>
      <c r="HQJ810" s="717"/>
      <c r="HQK810" s="717"/>
      <c r="HQL810" s="717"/>
      <c r="HQM810" s="717"/>
      <c r="HQN810" s="717"/>
      <c r="HQO810" s="717"/>
      <c r="HQP810" s="717"/>
      <c r="HQQ810" s="717"/>
      <c r="HQR810" s="717"/>
      <c r="HQS810" s="717"/>
      <c r="HQT810" s="717"/>
      <c r="HQU810" s="717"/>
      <c r="HQV810" s="717"/>
      <c r="HQW810" s="717"/>
      <c r="HQX810" s="717"/>
      <c r="HQY810" s="717"/>
      <c r="HQZ810" s="717"/>
      <c r="HRA810" s="717"/>
      <c r="HRB810" s="717"/>
      <c r="HRC810" s="717"/>
      <c r="HRD810" s="717"/>
      <c r="HRE810" s="717"/>
      <c r="HRF810" s="717"/>
      <c r="HRG810" s="717"/>
      <c r="HRH810" s="717"/>
      <c r="HRI810" s="717"/>
      <c r="HRJ810" s="717"/>
      <c r="HRK810" s="717"/>
      <c r="HRL810" s="717"/>
      <c r="HRM810" s="717"/>
      <c r="HRN810" s="717"/>
      <c r="HRO810" s="717"/>
      <c r="HRP810" s="717"/>
      <c r="HRQ810" s="717"/>
      <c r="HRR810" s="717"/>
      <c r="HRS810" s="717"/>
      <c r="HRT810" s="717"/>
      <c r="HRU810" s="717"/>
      <c r="HRV810" s="717"/>
      <c r="HRW810" s="717"/>
      <c r="HRX810" s="717"/>
      <c r="HRY810" s="717"/>
      <c r="HRZ810" s="717"/>
      <c r="HSA810" s="717"/>
      <c r="HSB810" s="717"/>
      <c r="HSC810" s="717"/>
      <c r="HSD810" s="717"/>
      <c r="HSE810" s="717"/>
      <c r="HSF810" s="717"/>
      <c r="HSG810" s="717"/>
      <c r="HSH810" s="717"/>
      <c r="HSI810" s="717"/>
      <c r="HSJ810" s="717"/>
      <c r="HSK810" s="717"/>
      <c r="HSL810" s="717"/>
      <c r="HSM810" s="717"/>
      <c r="HSN810" s="717"/>
      <c r="HSO810" s="717"/>
      <c r="HSP810" s="717"/>
      <c r="HSQ810" s="717"/>
      <c r="HSR810" s="717"/>
      <c r="HSS810" s="717"/>
      <c r="HST810" s="717"/>
      <c r="HSU810" s="717"/>
      <c r="HSV810" s="717"/>
      <c r="HSW810" s="717"/>
      <c r="HSX810" s="717"/>
      <c r="HSY810" s="717"/>
      <c r="HSZ810" s="717"/>
      <c r="HTA810" s="717"/>
      <c r="HTB810" s="717"/>
      <c r="HTC810" s="717"/>
      <c r="HTD810" s="717"/>
      <c r="HTE810" s="717"/>
      <c r="HTF810" s="717"/>
      <c r="HTG810" s="717"/>
      <c r="HTH810" s="717"/>
      <c r="HTI810" s="717"/>
      <c r="HTJ810" s="717"/>
      <c r="HTK810" s="717"/>
      <c r="HTL810" s="717"/>
      <c r="HTM810" s="717"/>
      <c r="HTN810" s="717"/>
      <c r="HTO810" s="717"/>
      <c r="HTP810" s="717"/>
      <c r="HTQ810" s="717"/>
      <c r="HTR810" s="717"/>
      <c r="HTS810" s="717"/>
      <c r="HTT810" s="717"/>
      <c r="HTU810" s="717"/>
      <c r="HTV810" s="717"/>
      <c r="HTW810" s="717"/>
      <c r="HTX810" s="717"/>
      <c r="HTY810" s="717"/>
      <c r="HTZ810" s="717"/>
      <c r="HUA810" s="717"/>
      <c r="HUB810" s="717"/>
      <c r="HUC810" s="717"/>
      <c r="HUD810" s="717"/>
      <c r="HUE810" s="717"/>
      <c r="HUF810" s="717"/>
      <c r="HUG810" s="717"/>
      <c r="HUH810" s="717"/>
      <c r="HUI810" s="717"/>
      <c r="HUJ810" s="717"/>
      <c r="HUK810" s="717"/>
      <c r="HUL810" s="717"/>
      <c r="HUM810" s="717"/>
      <c r="HUN810" s="717"/>
      <c r="HUO810" s="717"/>
      <c r="HUP810" s="717"/>
      <c r="HUQ810" s="717"/>
      <c r="HUR810" s="717"/>
      <c r="HUS810" s="717"/>
      <c r="HUT810" s="717"/>
      <c r="HUU810" s="717"/>
      <c r="HUV810" s="717"/>
      <c r="HUW810" s="717"/>
      <c r="HUX810" s="717"/>
      <c r="HUY810" s="717"/>
      <c r="HUZ810" s="717"/>
      <c r="HVA810" s="717"/>
      <c r="HVB810" s="717"/>
      <c r="HVC810" s="717"/>
      <c r="HVD810" s="717"/>
      <c r="HVE810" s="717"/>
      <c r="HVF810" s="717"/>
      <c r="HVG810" s="717"/>
      <c r="HVH810" s="717"/>
      <c r="HVI810" s="717"/>
      <c r="HVJ810" s="717"/>
      <c r="HVK810" s="717"/>
      <c r="HVL810" s="717"/>
      <c r="HVM810" s="717"/>
      <c r="HVN810" s="717"/>
      <c r="HVO810" s="717"/>
      <c r="HVP810" s="717"/>
      <c r="HVQ810" s="717"/>
      <c r="HVR810" s="717"/>
      <c r="HVS810" s="717"/>
      <c r="HVT810" s="717"/>
      <c r="HVU810" s="717"/>
      <c r="HVV810" s="717"/>
      <c r="HVW810" s="717"/>
      <c r="HVX810" s="717"/>
      <c r="HVY810" s="717"/>
      <c r="HVZ810" s="717"/>
      <c r="HWA810" s="717"/>
      <c r="HWB810" s="717"/>
      <c r="HWC810" s="717"/>
      <c r="HWD810" s="717"/>
      <c r="HWE810" s="717"/>
      <c r="HWF810" s="717"/>
      <c r="HWG810" s="717"/>
      <c r="HWH810" s="717"/>
      <c r="HWI810" s="717"/>
      <c r="HWJ810" s="717"/>
      <c r="HWK810" s="717"/>
      <c r="HWL810" s="717"/>
      <c r="HWM810" s="717"/>
      <c r="HWN810" s="717"/>
      <c r="HWO810" s="717"/>
      <c r="HWP810" s="717"/>
      <c r="HWQ810" s="717"/>
      <c r="HWR810" s="717"/>
      <c r="HWS810" s="717"/>
      <c r="HWT810" s="717"/>
      <c r="HWU810" s="717"/>
      <c r="HWV810" s="717"/>
      <c r="HWW810" s="717"/>
      <c r="HWX810" s="717"/>
      <c r="HWY810" s="717"/>
      <c r="HWZ810" s="717"/>
      <c r="HXA810" s="717"/>
      <c r="HXB810" s="717"/>
      <c r="HXC810" s="717"/>
      <c r="HXD810" s="717"/>
      <c r="HXE810" s="717"/>
      <c r="HXF810" s="717"/>
      <c r="HXG810" s="717"/>
      <c r="HXH810" s="717"/>
      <c r="HXI810" s="717"/>
      <c r="HXJ810" s="717"/>
      <c r="HXK810" s="717"/>
      <c r="HXL810" s="717"/>
      <c r="HXM810" s="717"/>
      <c r="HXN810" s="717"/>
      <c r="HXO810" s="717"/>
      <c r="HXP810" s="717"/>
      <c r="HXQ810" s="717"/>
      <c r="HXR810" s="717"/>
      <c r="HXS810" s="717"/>
      <c r="HXT810" s="717"/>
      <c r="HXU810" s="717"/>
      <c r="HXV810" s="717"/>
      <c r="HXW810" s="717"/>
      <c r="HXX810" s="717"/>
      <c r="HXY810" s="717"/>
      <c r="HXZ810" s="717"/>
      <c r="HYA810" s="717"/>
      <c r="HYB810" s="717"/>
      <c r="HYC810" s="717"/>
      <c r="HYD810" s="717"/>
      <c r="HYE810" s="717"/>
      <c r="HYF810" s="717"/>
      <c r="HYG810" s="717"/>
      <c r="HYH810" s="717"/>
      <c r="HYI810" s="717"/>
      <c r="HYJ810" s="717"/>
      <c r="HYK810" s="717"/>
      <c r="HYL810" s="717"/>
      <c r="HYM810" s="717"/>
      <c r="HYN810" s="717"/>
      <c r="HYO810" s="717"/>
      <c r="HYP810" s="717"/>
      <c r="HYQ810" s="717"/>
      <c r="HYR810" s="717"/>
      <c r="HYS810" s="717"/>
      <c r="HYT810" s="717"/>
      <c r="HYU810" s="717"/>
      <c r="HYV810" s="717"/>
      <c r="HYW810" s="717"/>
      <c r="HYX810" s="717"/>
      <c r="HYY810" s="717"/>
      <c r="HYZ810" s="717"/>
      <c r="HZA810" s="717"/>
      <c r="HZB810" s="717"/>
      <c r="HZC810" s="717"/>
      <c r="HZD810" s="717"/>
      <c r="HZE810" s="717"/>
      <c r="HZF810" s="717"/>
      <c r="HZG810" s="717"/>
      <c r="HZH810" s="717"/>
      <c r="HZI810" s="717"/>
      <c r="HZJ810" s="717"/>
      <c r="HZK810" s="717"/>
      <c r="HZL810" s="717"/>
      <c r="HZM810" s="717"/>
      <c r="HZN810" s="717"/>
      <c r="HZO810" s="717"/>
      <c r="HZP810" s="717"/>
      <c r="HZQ810" s="717"/>
      <c r="HZR810" s="717"/>
      <c r="HZS810" s="717"/>
      <c r="HZT810" s="717"/>
      <c r="HZU810" s="717"/>
      <c r="HZV810" s="717"/>
      <c r="HZW810" s="717"/>
      <c r="HZX810" s="717"/>
      <c r="HZY810" s="717"/>
      <c r="HZZ810" s="717"/>
      <c r="IAA810" s="717"/>
      <c r="IAB810" s="717"/>
      <c r="IAC810" s="717"/>
      <c r="IAD810" s="717"/>
      <c r="IAE810" s="717"/>
      <c r="IAF810" s="717"/>
      <c r="IAG810" s="717"/>
      <c r="IAH810" s="717"/>
      <c r="IAI810" s="717"/>
      <c r="IAJ810" s="717"/>
      <c r="IAK810" s="717"/>
      <c r="IAL810" s="717"/>
      <c r="IAM810" s="717"/>
      <c r="IAN810" s="717"/>
      <c r="IAO810" s="717"/>
      <c r="IAP810" s="717"/>
      <c r="IAQ810" s="717"/>
      <c r="IAR810" s="717"/>
      <c r="IAS810" s="717"/>
      <c r="IAT810" s="717"/>
      <c r="IAU810" s="717"/>
      <c r="IAV810" s="717"/>
      <c r="IAW810" s="717"/>
      <c r="IAX810" s="717"/>
      <c r="IAY810" s="717"/>
      <c r="IAZ810" s="717"/>
      <c r="IBA810" s="717"/>
      <c r="IBB810" s="717"/>
      <c r="IBC810" s="717"/>
      <c r="IBD810" s="717"/>
      <c r="IBE810" s="717"/>
      <c r="IBF810" s="717"/>
      <c r="IBG810" s="717"/>
      <c r="IBH810" s="717"/>
      <c r="IBI810" s="717"/>
      <c r="IBJ810" s="717"/>
      <c r="IBK810" s="717"/>
      <c r="IBL810" s="717"/>
      <c r="IBM810" s="717"/>
      <c r="IBN810" s="717"/>
      <c r="IBO810" s="717"/>
      <c r="IBP810" s="717"/>
      <c r="IBQ810" s="717"/>
      <c r="IBR810" s="717"/>
      <c r="IBS810" s="717"/>
      <c r="IBT810" s="717"/>
      <c r="IBU810" s="717"/>
      <c r="IBV810" s="717"/>
      <c r="IBW810" s="717"/>
      <c r="IBX810" s="717"/>
      <c r="IBY810" s="717"/>
      <c r="IBZ810" s="717"/>
      <c r="ICA810" s="717"/>
      <c r="ICB810" s="717"/>
      <c r="ICC810" s="717"/>
      <c r="ICD810" s="717"/>
      <c r="ICE810" s="717"/>
      <c r="ICF810" s="717"/>
      <c r="ICG810" s="717"/>
      <c r="ICH810" s="717"/>
      <c r="ICI810" s="717"/>
      <c r="ICJ810" s="717"/>
      <c r="ICK810" s="717"/>
      <c r="ICL810" s="717"/>
      <c r="ICM810" s="717"/>
      <c r="ICN810" s="717"/>
      <c r="ICO810" s="717"/>
      <c r="ICP810" s="717"/>
      <c r="ICQ810" s="717"/>
      <c r="ICR810" s="717"/>
      <c r="ICS810" s="717"/>
      <c r="ICT810" s="717"/>
      <c r="ICU810" s="717"/>
      <c r="ICV810" s="717"/>
      <c r="ICW810" s="717"/>
      <c r="ICX810" s="717"/>
      <c r="ICY810" s="717"/>
      <c r="ICZ810" s="717"/>
      <c r="IDA810" s="717"/>
      <c r="IDB810" s="717"/>
      <c r="IDC810" s="717"/>
      <c r="IDD810" s="717"/>
      <c r="IDE810" s="717"/>
      <c r="IDF810" s="717"/>
      <c r="IDG810" s="717"/>
      <c r="IDH810" s="717"/>
      <c r="IDI810" s="717"/>
      <c r="IDJ810" s="717"/>
      <c r="IDK810" s="717"/>
      <c r="IDL810" s="717"/>
      <c r="IDM810" s="717"/>
      <c r="IDN810" s="717"/>
      <c r="IDO810" s="717"/>
      <c r="IDP810" s="717"/>
      <c r="IDQ810" s="717"/>
      <c r="IDR810" s="717"/>
      <c r="IDS810" s="717"/>
      <c r="IDT810" s="717"/>
      <c r="IDU810" s="717"/>
      <c r="IDV810" s="717"/>
      <c r="IDW810" s="717"/>
      <c r="IDX810" s="717"/>
      <c r="IDY810" s="717"/>
      <c r="IDZ810" s="717"/>
      <c r="IEA810" s="717"/>
      <c r="IEB810" s="717"/>
      <c r="IEC810" s="717"/>
      <c r="IED810" s="717"/>
      <c r="IEE810" s="717"/>
      <c r="IEF810" s="717"/>
      <c r="IEG810" s="717"/>
      <c r="IEH810" s="717"/>
      <c r="IEI810" s="717"/>
      <c r="IEJ810" s="717"/>
      <c r="IEK810" s="717"/>
      <c r="IEL810" s="717"/>
      <c r="IEM810" s="717"/>
      <c r="IEN810" s="717"/>
      <c r="IEO810" s="717"/>
      <c r="IEP810" s="717"/>
      <c r="IEQ810" s="717"/>
      <c r="IER810" s="717"/>
      <c r="IES810" s="717"/>
      <c r="IET810" s="717"/>
      <c r="IEU810" s="717"/>
      <c r="IEV810" s="717"/>
      <c r="IEW810" s="717"/>
      <c r="IEX810" s="717"/>
      <c r="IEY810" s="717"/>
      <c r="IEZ810" s="717"/>
      <c r="IFA810" s="717"/>
      <c r="IFB810" s="717"/>
      <c r="IFC810" s="717"/>
      <c r="IFD810" s="717"/>
      <c r="IFE810" s="717"/>
      <c r="IFF810" s="717"/>
      <c r="IFG810" s="717"/>
      <c r="IFH810" s="717"/>
      <c r="IFI810" s="717"/>
      <c r="IFJ810" s="717"/>
      <c r="IFK810" s="717"/>
      <c r="IFL810" s="717"/>
      <c r="IFM810" s="717"/>
      <c r="IFN810" s="717"/>
      <c r="IFO810" s="717"/>
      <c r="IFP810" s="717"/>
      <c r="IFQ810" s="717"/>
      <c r="IFR810" s="717"/>
      <c r="IFS810" s="717"/>
      <c r="IFT810" s="717"/>
      <c r="IFU810" s="717"/>
      <c r="IFV810" s="717"/>
      <c r="IFW810" s="717"/>
      <c r="IFX810" s="717"/>
      <c r="IFY810" s="717"/>
      <c r="IFZ810" s="717"/>
      <c r="IGA810" s="717"/>
      <c r="IGB810" s="717"/>
      <c r="IGC810" s="717"/>
      <c r="IGD810" s="717"/>
      <c r="IGE810" s="717"/>
      <c r="IGF810" s="717"/>
      <c r="IGG810" s="717"/>
      <c r="IGH810" s="717"/>
      <c r="IGI810" s="717"/>
      <c r="IGJ810" s="717"/>
      <c r="IGK810" s="717"/>
      <c r="IGL810" s="717"/>
      <c r="IGM810" s="717"/>
      <c r="IGN810" s="717"/>
      <c r="IGO810" s="717"/>
      <c r="IGP810" s="717"/>
      <c r="IGQ810" s="717"/>
      <c r="IGR810" s="717"/>
      <c r="IGS810" s="717"/>
      <c r="IGT810" s="717"/>
      <c r="IGU810" s="717"/>
      <c r="IGV810" s="717"/>
      <c r="IGW810" s="717"/>
      <c r="IGX810" s="717"/>
      <c r="IGY810" s="717"/>
      <c r="IGZ810" s="717"/>
      <c r="IHA810" s="717"/>
      <c r="IHB810" s="717"/>
      <c r="IHC810" s="717"/>
      <c r="IHD810" s="717"/>
      <c r="IHE810" s="717"/>
      <c r="IHF810" s="717"/>
      <c r="IHG810" s="717"/>
      <c r="IHH810" s="717"/>
      <c r="IHI810" s="717"/>
      <c r="IHJ810" s="717"/>
      <c r="IHK810" s="717"/>
      <c r="IHL810" s="717"/>
      <c r="IHM810" s="717"/>
      <c r="IHN810" s="717"/>
      <c r="IHO810" s="717"/>
      <c r="IHP810" s="717"/>
      <c r="IHQ810" s="717"/>
      <c r="IHR810" s="717"/>
      <c r="IHS810" s="717"/>
      <c r="IHT810" s="717"/>
      <c r="IHU810" s="717"/>
      <c r="IHV810" s="717"/>
      <c r="IHW810" s="717"/>
      <c r="IHX810" s="717"/>
      <c r="IHY810" s="717"/>
      <c r="IHZ810" s="717"/>
      <c r="IIA810" s="717"/>
      <c r="IIB810" s="717"/>
      <c r="IIC810" s="717"/>
      <c r="IID810" s="717"/>
      <c r="IIE810" s="717"/>
      <c r="IIF810" s="717"/>
      <c r="IIG810" s="717"/>
      <c r="IIH810" s="717"/>
      <c r="III810" s="717"/>
      <c r="IIJ810" s="717"/>
      <c r="IIK810" s="717"/>
      <c r="IIL810" s="717"/>
      <c r="IIM810" s="717"/>
      <c r="IIN810" s="717"/>
      <c r="IIO810" s="717"/>
      <c r="IIP810" s="717"/>
      <c r="IIQ810" s="717"/>
      <c r="IIR810" s="717"/>
      <c r="IIS810" s="717"/>
      <c r="IIT810" s="717"/>
      <c r="IIU810" s="717"/>
      <c r="IIV810" s="717"/>
      <c r="IIW810" s="717"/>
      <c r="IIX810" s="717"/>
      <c r="IIY810" s="717"/>
      <c r="IIZ810" s="717"/>
      <c r="IJA810" s="717"/>
      <c r="IJB810" s="717"/>
      <c r="IJC810" s="717"/>
      <c r="IJD810" s="717"/>
      <c r="IJE810" s="717"/>
      <c r="IJF810" s="717"/>
      <c r="IJG810" s="717"/>
      <c r="IJH810" s="717"/>
      <c r="IJI810" s="717"/>
      <c r="IJJ810" s="717"/>
      <c r="IJK810" s="717"/>
      <c r="IJL810" s="717"/>
      <c r="IJM810" s="717"/>
      <c r="IJN810" s="717"/>
      <c r="IJO810" s="717"/>
      <c r="IJP810" s="717"/>
      <c r="IJQ810" s="717"/>
      <c r="IJR810" s="717"/>
      <c r="IJS810" s="717"/>
      <c r="IJT810" s="717"/>
      <c r="IJU810" s="717"/>
      <c r="IJV810" s="717"/>
      <c r="IJW810" s="717"/>
      <c r="IJX810" s="717"/>
      <c r="IJY810" s="717"/>
      <c r="IJZ810" s="717"/>
      <c r="IKA810" s="717"/>
      <c r="IKB810" s="717"/>
      <c r="IKC810" s="717"/>
      <c r="IKD810" s="717"/>
      <c r="IKE810" s="717"/>
      <c r="IKF810" s="717"/>
      <c r="IKG810" s="717"/>
      <c r="IKH810" s="717"/>
      <c r="IKI810" s="717"/>
      <c r="IKJ810" s="717"/>
      <c r="IKK810" s="717"/>
      <c r="IKL810" s="717"/>
      <c r="IKM810" s="717"/>
      <c r="IKN810" s="717"/>
      <c r="IKO810" s="717"/>
      <c r="IKP810" s="717"/>
      <c r="IKQ810" s="717"/>
      <c r="IKR810" s="717"/>
      <c r="IKS810" s="717"/>
      <c r="IKT810" s="717"/>
      <c r="IKU810" s="717"/>
      <c r="IKV810" s="717"/>
      <c r="IKW810" s="717"/>
      <c r="IKX810" s="717"/>
      <c r="IKY810" s="717"/>
      <c r="IKZ810" s="717"/>
      <c r="ILA810" s="717"/>
      <c r="ILB810" s="717"/>
      <c r="ILC810" s="717"/>
      <c r="ILD810" s="717"/>
      <c r="ILE810" s="717"/>
      <c r="ILF810" s="717"/>
      <c r="ILG810" s="717"/>
      <c r="ILH810" s="717"/>
      <c r="ILI810" s="717"/>
      <c r="ILJ810" s="717"/>
      <c r="ILK810" s="717"/>
      <c r="ILL810" s="717"/>
      <c r="ILM810" s="717"/>
      <c r="ILN810" s="717"/>
      <c r="ILO810" s="717"/>
      <c r="ILP810" s="717"/>
      <c r="ILQ810" s="717"/>
      <c r="ILR810" s="717"/>
      <c r="ILS810" s="717"/>
      <c r="ILT810" s="717"/>
      <c r="ILU810" s="717"/>
      <c r="ILV810" s="717"/>
      <c r="ILW810" s="717"/>
      <c r="ILX810" s="717"/>
      <c r="ILY810" s="717"/>
      <c r="ILZ810" s="717"/>
      <c r="IMA810" s="717"/>
      <c r="IMB810" s="717"/>
      <c r="IMC810" s="717"/>
      <c r="IMD810" s="717"/>
      <c r="IME810" s="717"/>
      <c r="IMF810" s="717"/>
      <c r="IMG810" s="717"/>
      <c r="IMH810" s="717"/>
      <c r="IMI810" s="717"/>
      <c r="IMJ810" s="717"/>
      <c r="IMK810" s="717"/>
      <c r="IML810" s="717"/>
      <c r="IMM810" s="717"/>
      <c r="IMN810" s="717"/>
      <c r="IMO810" s="717"/>
      <c r="IMP810" s="717"/>
      <c r="IMQ810" s="717"/>
      <c r="IMR810" s="717"/>
      <c r="IMS810" s="717"/>
      <c r="IMT810" s="717"/>
      <c r="IMU810" s="717"/>
      <c r="IMV810" s="717"/>
      <c r="IMW810" s="717"/>
      <c r="IMX810" s="717"/>
      <c r="IMY810" s="717"/>
      <c r="IMZ810" s="717"/>
      <c r="INA810" s="717"/>
      <c r="INB810" s="717"/>
      <c r="INC810" s="717"/>
      <c r="IND810" s="717"/>
      <c r="INE810" s="717"/>
      <c r="INF810" s="717"/>
      <c r="ING810" s="717"/>
      <c r="INH810" s="717"/>
      <c r="INI810" s="717"/>
      <c r="INJ810" s="717"/>
      <c r="INK810" s="717"/>
      <c r="INL810" s="717"/>
      <c r="INM810" s="717"/>
      <c r="INN810" s="717"/>
      <c r="INO810" s="717"/>
      <c r="INP810" s="717"/>
      <c r="INQ810" s="717"/>
      <c r="INR810" s="717"/>
      <c r="INS810" s="717"/>
      <c r="INT810" s="717"/>
      <c r="INU810" s="717"/>
      <c r="INV810" s="717"/>
      <c r="INW810" s="717"/>
      <c r="INX810" s="717"/>
      <c r="INY810" s="717"/>
      <c r="INZ810" s="717"/>
      <c r="IOA810" s="717"/>
      <c r="IOB810" s="717"/>
      <c r="IOC810" s="717"/>
      <c r="IOD810" s="717"/>
      <c r="IOE810" s="717"/>
      <c r="IOF810" s="717"/>
      <c r="IOG810" s="717"/>
      <c r="IOH810" s="717"/>
      <c r="IOI810" s="717"/>
      <c r="IOJ810" s="717"/>
      <c r="IOK810" s="717"/>
      <c r="IOL810" s="717"/>
      <c r="IOM810" s="717"/>
      <c r="ION810" s="717"/>
      <c r="IOO810" s="717"/>
      <c r="IOP810" s="717"/>
      <c r="IOQ810" s="717"/>
      <c r="IOR810" s="717"/>
      <c r="IOS810" s="717"/>
      <c r="IOT810" s="717"/>
      <c r="IOU810" s="717"/>
      <c r="IOV810" s="717"/>
      <c r="IOW810" s="717"/>
      <c r="IOX810" s="717"/>
      <c r="IOY810" s="717"/>
      <c r="IOZ810" s="717"/>
      <c r="IPA810" s="717"/>
      <c r="IPB810" s="717"/>
      <c r="IPC810" s="717"/>
      <c r="IPD810" s="717"/>
      <c r="IPE810" s="717"/>
      <c r="IPF810" s="717"/>
      <c r="IPG810" s="717"/>
      <c r="IPH810" s="717"/>
      <c r="IPI810" s="717"/>
      <c r="IPJ810" s="717"/>
      <c r="IPK810" s="717"/>
      <c r="IPL810" s="717"/>
      <c r="IPM810" s="717"/>
      <c r="IPN810" s="717"/>
      <c r="IPO810" s="717"/>
      <c r="IPP810" s="717"/>
      <c r="IPQ810" s="717"/>
      <c r="IPR810" s="717"/>
      <c r="IPS810" s="717"/>
      <c r="IPT810" s="717"/>
      <c r="IPU810" s="717"/>
      <c r="IPV810" s="717"/>
      <c r="IPW810" s="717"/>
      <c r="IPX810" s="717"/>
      <c r="IPY810" s="717"/>
      <c r="IPZ810" s="717"/>
      <c r="IQA810" s="717"/>
      <c r="IQB810" s="717"/>
      <c r="IQC810" s="717"/>
      <c r="IQD810" s="717"/>
      <c r="IQE810" s="717"/>
      <c r="IQF810" s="717"/>
      <c r="IQG810" s="717"/>
      <c r="IQH810" s="717"/>
      <c r="IQI810" s="717"/>
      <c r="IQJ810" s="717"/>
      <c r="IQK810" s="717"/>
      <c r="IQL810" s="717"/>
      <c r="IQM810" s="717"/>
      <c r="IQN810" s="717"/>
      <c r="IQO810" s="717"/>
      <c r="IQP810" s="717"/>
      <c r="IQQ810" s="717"/>
      <c r="IQR810" s="717"/>
      <c r="IQS810" s="717"/>
      <c r="IQT810" s="717"/>
      <c r="IQU810" s="717"/>
      <c r="IQV810" s="717"/>
      <c r="IQW810" s="717"/>
      <c r="IQX810" s="717"/>
      <c r="IQY810" s="717"/>
      <c r="IQZ810" s="717"/>
      <c r="IRA810" s="717"/>
      <c r="IRB810" s="717"/>
      <c r="IRC810" s="717"/>
      <c r="IRD810" s="717"/>
      <c r="IRE810" s="717"/>
      <c r="IRF810" s="717"/>
      <c r="IRG810" s="717"/>
      <c r="IRH810" s="717"/>
      <c r="IRI810" s="717"/>
      <c r="IRJ810" s="717"/>
      <c r="IRK810" s="717"/>
      <c r="IRL810" s="717"/>
      <c r="IRM810" s="717"/>
      <c r="IRN810" s="717"/>
      <c r="IRO810" s="717"/>
      <c r="IRP810" s="717"/>
      <c r="IRQ810" s="717"/>
      <c r="IRR810" s="717"/>
      <c r="IRS810" s="717"/>
      <c r="IRT810" s="717"/>
      <c r="IRU810" s="717"/>
      <c r="IRV810" s="717"/>
      <c r="IRW810" s="717"/>
      <c r="IRX810" s="717"/>
      <c r="IRY810" s="717"/>
      <c r="IRZ810" s="717"/>
      <c r="ISA810" s="717"/>
      <c r="ISB810" s="717"/>
      <c r="ISC810" s="717"/>
      <c r="ISD810" s="717"/>
      <c r="ISE810" s="717"/>
      <c r="ISF810" s="717"/>
      <c r="ISG810" s="717"/>
      <c r="ISH810" s="717"/>
      <c r="ISI810" s="717"/>
      <c r="ISJ810" s="717"/>
      <c r="ISK810" s="717"/>
      <c r="ISL810" s="717"/>
      <c r="ISM810" s="717"/>
      <c r="ISN810" s="717"/>
      <c r="ISO810" s="717"/>
      <c r="ISP810" s="717"/>
      <c r="ISQ810" s="717"/>
      <c r="ISR810" s="717"/>
      <c r="ISS810" s="717"/>
      <c r="IST810" s="717"/>
      <c r="ISU810" s="717"/>
      <c r="ISV810" s="717"/>
      <c r="ISW810" s="717"/>
      <c r="ISX810" s="717"/>
      <c r="ISY810" s="717"/>
      <c r="ISZ810" s="717"/>
      <c r="ITA810" s="717"/>
      <c r="ITB810" s="717"/>
      <c r="ITC810" s="717"/>
      <c r="ITD810" s="717"/>
      <c r="ITE810" s="717"/>
      <c r="ITF810" s="717"/>
      <c r="ITG810" s="717"/>
      <c r="ITH810" s="717"/>
      <c r="ITI810" s="717"/>
      <c r="ITJ810" s="717"/>
      <c r="ITK810" s="717"/>
      <c r="ITL810" s="717"/>
      <c r="ITM810" s="717"/>
      <c r="ITN810" s="717"/>
      <c r="ITO810" s="717"/>
      <c r="ITP810" s="717"/>
      <c r="ITQ810" s="717"/>
      <c r="ITR810" s="717"/>
      <c r="ITS810" s="717"/>
      <c r="ITT810" s="717"/>
      <c r="ITU810" s="717"/>
      <c r="ITV810" s="717"/>
      <c r="ITW810" s="717"/>
      <c r="ITX810" s="717"/>
      <c r="ITY810" s="717"/>
      <c r="ITZ810" s="717"/>
      <c r="IUA810" s="717"/>
      <c r="IUB810" s="717"/>
      <c r="IUC810" s="717"/>
      <c r="IUD810" s="717"/>
      <c r="IUE810" s="717"/>
      <c r="IUF810" s="717"/>
      <c r="IUG810" s="717"/>
      <c r="IUH810" s="717"/>
      <c r="IUI810" s="717"/>
      <c r="IUJ810" s="717"/>
      <c r="IUK810" s="717"/>
      <c r="IUL810" s="717"/>
      <c r="IUM810" s="717"/>
      <c r="IUN810" s="717"/>
      <c r="IUO810" s="717"/>
      <c r="IUP810" s="717"/>
      <c r="IUQ810" s="717"/>
      <c r="IUR810" s="717"/>
      <c r="IUS810" s="717"/>
      <c r="IUT810" s="717"/>
      <c r="IUU810" s="717"/>
      <c r="IUV810" s="717"/>
      <c r="IUW810" s="717"/>
      <c r="IUX810" s="717"/>
      <c r="IUY810" s="717"/>
      <c r="IUZ810" s="717"/>
      <c r="IVA810" s="717"/>
      <c r="IVB810" s="717"/>
      <c r="IVC810" s="717"/>
      <c r="IVD810" s="717"/>
      <c r="IVE810" s="717"/>
      <c r="IVF810" s="717"/>
      <c r="IVG810" s="717"/>
      <c r="IVH810" s="717"/>
      <c r="IVI810" s="717"/>
      <c r="IVJ810" s="717"/>
      <c r="IVK810" s="717"/>
      <c r="IVL810" s="717"/>
      <c r="IVM810" s="717"/>
      <c r="IVN810" s="717"/>
      <c r="IVO810" s="717"/>
      <c r="IVP810" s="717"/>
      <c r="IVQ810" s="717"/>
      <c r="IVR810" s="717"/>
      <c r="IVS810" s="717"/>
      <c r="IVT810" s="717"/>
      <c r="IVU810" s="717"/>
      <c r="IVV810" s="717"/>
      <c r="IVW810" s="717"/>
      <c r="IVX810" s="717"/>
      <c r="IVY810" s="717"/>
      <c r="IVZ810" s="717"/>
      <c r="IWA810" s="717"/>
      <c r="IWB810" s="717"/>
      <c r="IWC810" s="717"/>
      <c r="IWD810" s="717"/>
      <c r="IWE810" s="717"/>
      <c r="IWF810" s="717"/>
      <c r="IWG810" s="717"/>
      <c r="IWH810" s="717"/>
      <c r="IWI810" s="717"/>
      <c r="IWJ810" s="717"/>
      <c r="IWK810" s="717"/>
      <c r="IWL810" s="717"/>
      <c r="IWM810" s="717"/>
      <c r="IWN810" s="717"/>
      <c r="IWO810" s="717"/>
      <c r="IWP810" s="717"/>
      <c r="IWQ810" s="717"/>
      <c r="IWR810" s="717"/>
      <c r="IWS810" s="717"/>
      <c r="IWT810" s="717"/>
      <c r="IWU810" s="717"/>
      <c r="IWV810" s="717"/>
      <c r="IWW810" s="717"/>
      <c r="IWX810" s="717"/>
      <c r="IWY810" s="717"/>
      <c r="IWZ810" s="717"/>
      <c r="IXA810" s="717"/>
      <c r="IXB810" s="717"/>
      <c r="IXC810" s="717"/>
      <c r="IXD810" s="717"/>
      <c r="IXE810" s="717"/>
      <c r="IXF810" s="717"/>
      <c r="IXG810" s="717"/>
      <c r="IXH810" s="717"/>
      <c r="IXI810" s="717"/>
      <c r="IXJ810" s="717"/>
      <c r="IXK810" s="717"/>
      <c r="IXL810" s="717"/>
      <c r="IXM810" s="717"/>
      <c r="IXN810" s="717"/>
      <c r="IXO810" s="717"/>
      <c r="IXP810" s="717"/>
      <c r="IXQ810" s="717"/>
      <c r="IXR810" s="717"/>
      <c r="IXS810" s="717"/>
      <c r="IXT810" s="717"/>
      <c r="IXU810" s="717"/>
      <c r="IXV810" s="717"/>
      <c r="IXW810" s="717"/>
      <c r="IXX810" s="717"/>
      <c r="IXY810" s="717"/>
      <c r="IXZ810" s="717"/>
      <c r="IYA810" s="717"/>
      <c r="IYB810" s="717"/>
      <c r="IYC810" s="717"/>
      <c r="IYD810" s="717"/>
      <c r="IYE810" s="717"/>
      <c r="IYF810" s="717"/>
      <c r="IYG810" s="717"/>
      <c r="IYH810" s="717"/>
      <c r="IYI810" s="717"/>
      <c r="IYJ810" s="717"/>
      <c r="IYK810" s="717"/>
      <c r="IYL810" s="717"/>
      <c r="IYM810" s="717"/>
      <c r="IYN810" s="717"/>
      <c r="IYO810" s="717"/>
      <c r="IYP810" s="717"/>
      <c r="IYQ810" s="717"/>
      <c r="IYR810" s="717"/>
      <c r="IYS810" s="717"/>
      <c r="IYT810" s="717"/>
      <c r="IYU810" s="717"/>
      <c r="IYV810" s="717"/>
      <c r="IYW810" s="717"/>
      <c r="IYX810" s="717"/>
      <c r="IYY810" s="717"/>
      <c r="IYZ810" s="717"/>
      <c r="IZA810" s="717"/>
      <c r="IZB810" s="717"/>
      <c r="IZC810" s="717"/>
      <c r="IZD810" s="717"/>
      <c r="IZE810" s="717"/>
      <c r="IZF810" s="717"/>
      <c r="IZG810" s="717"/>
      <c r="IZH810" s="717"/>
      <c r="IZI810" s="717"/>
      <c r="IZJ810" s="717"/>
      <c r="IZK810" s="717"/>
      <c r="IZL810" s="717"/>
      <c r="IZM810" s="717"/>
      <c r="IZN810" s="717"/>
      <c r="IZO810" s="717"/>
      <c r="IZP810" s="717"/>
      <c r="IZQ810" s="717"/>
      <c r="IZR810" s="717"/>
      <c r="IZS810" s="717"/>
      <c r="IZT810" s="717"/>
      <c r="IZU810" s="717"/>
      <c r="IZV810" s="717"/>
      <c r="IZW810" s="717"/>
      <c r="IZX810" s="717"/>
      <c r="IZY810" s="717"/>
      <c r="IZZ810" s="717"/>
      <c r="JAA810" s="717"/>
      <c r="JAB810" s="717"/>
      <c r="JAC810" s="717"/>
      <c r="JAD810" s="717"/>
      <c r="JAE810" s="717"/>
      <c r="JAF810" s="717"/>
      <c r="JAG810" s="717"/>
      <c r="JAH810" s="717"/>
      <c r="JAI810" s="717"/>
      <c r="JAJ810" s="717"/>
      <c r="JAK810" s="717"/>
      <c r="JAL810" s="717"/>
      <c r="JAM810" s="717"/>
      <c r="JAN810" s="717"/>
      <c r="JAO810" s="717"/>
      <c r="JAP810" s="717"/>
      <c r="JAQ810" s="717"/>
      <c r="JAR810" s="717"/>
      <c r="JAS810" s="717"/>
      <c r="JAT810" s="717"/>
      <c r="JAU810" s="717"/>
      <c r="JAV810" s="717"/>
      <c r="JAW810" s="717"/>
      <c r="JAX810" s="717"/>
      <c r="JAY810" s="717"/>
      <c r="JAZ810" s="717"/>
      <c r="JBA810" s="717"/>
      <c r="JBB810" s="717"/>
      <c r="JBC810" s="717"/>
      <c r="JBD810" s="717"/>
      <c r="JBE810" s="717"/>
      <c r="JBF810" s="717"/>
      <c r="JBG810" s="717"/>
      <c r="JBH810" s="717"/>
      <c r="JBI810" s="717"/>
      <c r="JBJ810" s="717"/>
      <c r="JBK810" s="717"/>
      <c r="JBL810" s="717"/>
      <c r="JBM810" s="717"/>
      <c r="JBN810" s="717"/>
      <c r="JBO810" s="717"/>
      <c r="JBP810" s="717"/>
      <c r="JBQ810" s="717"/>
      <c r="JBR810" s="717"/>
      <c r="JBS810" s="717"/>
      <c r="JBT810" s="717"/>
      <c r="JBU810" s="717"/>
      <c r="JBV810" s="717"/>
      <c r="JBW810" s="717"/>
      <c r="JBX810" s="717"/>
      <c r="JBY810" s="717"/>
      <c r="JBZ810" s="717"/>
      <c r="JCA810" s="717"/>
      <c r="JCB810" s="717"/>
      <c r="JCC810" s="717"/>
      <c r="JCD810" s="717"/>
      <c r="JCE810" s="717"/>
      <c r="JCF810" s="717"/>
      <c r="JCG810" s="717"/>
      <c r="JCH810" s="717"/>
      <c r="JCI810" s="717"/>
      <c r="JCJ810" s="717"/>
      <c r="JCK810" s="717"/>
      <c r="JCL810" s="717"/>
      <c r="JCM810" s="717"/>
      <c r="JCN810" s="717"/>
      <c r="JCO810" s="717"/>
      <c r="JCP810" s="717"/>
      <c r="JCQ810" s="717"/>
      <c r="JCR810" s="717"/>
      <c r="JCS810" s="717"/>
      <c r="JCT810" s="717"/>
      <c r="JCU810" s="717"/>
      <c r="JCV810" s="717"/>
      <c r="JCW810" s="717"/>
      <c r="JCX810" s="717"/>
      <c r="JCY810" s="717"/>
      <c r="JCZ810" s="717"/>
      <c r="JDA810" s="717"/>
      <c r="JDB810" s="717"/>
      <c r="JDC810" s="717"/>
      <c r="JDD810" s="717"/>
      <c r="JDE810" s="717"/>
      <c r="JDF810" s="717"/>
      <c r="JDG810" s="717"/>
      <c r="JDH810" s="717"/>
      <c r="JDI810" s="717"/>
      <c r="JDJ810" s="717"/>
      <c r="JDK810" s="717"/>
      <c r="JDL810" s="717"/>
      <c r="JDM810" s="717"/>
      <c r="JDN810" s="717"/>
      <c r="JDO810" s="717"/>
      <c r="JDP810" s="717"/>
      <c r="JDQ810" s="717"/>
      <c r="JDR810" s="717"/>
      <c r="JDS810" s="717"/>
      <c r="JDT810" s="717"/>
      <c r="JDU810" s="717"/>
      <c r="JDV810" s="717"/>
      <c r="JDW810" s="717"/>
      <c r="JDX810" s="717"/>
      <c r="JDY810" s="717"/>
      <c r="JDZ810" s="717"/>
      <c r="JEA810" s="717"/>
      <c r="JEB810" s="717"/>
      <c r="JEC810" s="717"/>
      <c r="JED810" s="717"/>
      <c r="JEE810" s="717"/>
      <c r="JEF810" s="717"/>
      <c r="JEG810" s="717"/>
      <c r="JEH810" s="717"/>
      <c r="JEI810" s="717"/>
      <c r="JEJ810" s="717"/>
      <c r="JEK810" s="717"/>
      <c r="JEL810" s="717"/>
      <c r="JEM810" s="717"/>
      <c r="JEN810" s="717"/>
      <c r="JEO810" s="717"/>
      <c r="JEP810" s="717"/>
      <c r="JEQ810" s="717"/>
      <c r="JER810" s="717"/>
      <c r="JES810" s="717"/>
      <c r="JET810" s="717"/>
      <c r="JEU810" s="717"/>
      <c r="JEV810" s="717"/>
      <c r="JEW810" s="717"/>
      <c r="JEX810" s="717"/>
      <c r="JEY810" s="717"/>
      <c r="JEZ810" s="717"/>
      <c r="JFA810" s="717"/>
      <c r="JFB810" s="717"/>
      <c r="JFC810" s="717"/>
      <c r="JFD810" s="717"/>
      <c r="JFE810" s="717"/>
      <c r="JFF810" s="717"/>
      <c r="JFG810" s="717"/>
      <c r="JFH810" s="717"/>
      <c r="JFI810" s="717"/>
      <c r="JFJ810" s="717"/>
      <c r="JFK810" s="717"/>
      <c r="JFL810" s="717"/>
      <c r="JFM810" s="717"/>
      <c r="JFN810" s="717"/>
      <c r="JFO810" s="717"/>
      <c r="JFP810" s="717"/>
      <c r="JFQ810" s="717"/>
      <c r="JFR810" s="717"/>
      <c r="JFS810" s="717"/>
      <c r="JFT810" s="717"/>
      <c r="JFU810" s="717"/>
      <c r="JFV810" s="717"/>
      <c r="JFW810" s="717"/>
      <c r="JFX810" s="717"/>
      <c r="JFY810" s="717"/>
      <c r="JFZ810" s="717"/>
      <c r="JGA810" s="717"/>
      <c r="JGB810" s="717"/>
      <c r="JGC810" s="717"/>
      <c r="JGD810" s="717"/>
      <c r="JGE810" s="717"/>
      <c r="JGF810" s="717"/>
      <c r="JGG810" s="717"/>
      <c r="JGH810" s="717"/>
      <c r="JGI810" s="717"/>
      <c r="JGJ810" s="717"/>
      <c r="JGK810" s="717"/>
      <c r="JGL810" s="717"/>
      <c r="JGM810" s="717"/>
      <c r="JGN810" s="717"/>
      <c r="JGO810" s="717"/>
      <c r="JGP810" s="717"/>
      <c r="JGQ810" s="717"/>
      <c r="JGR810" s="717"/>
      <c r="JGS810" s="717"/>
      <c r="JGT810" s="717"/>
      <c r="JGU810" s="717"/>
      <c r="JGV810" s="717"/>
      <c r="JGW810" s="717"/>
      <c r="JGX810" s="717"/>
      <c r="JGY810" s="717"/>
      <c r="JGZ810" s="717"/>
      <c r="JHA810" s="717"/>
      <c r="JHB810" s="717"/>
      <c r="JHC810" s="717"/>
      <c r="JHD810" s="717"/>
      <c r="JHE810" s="717"/>
      <c r="JHF810" s="717"/>
      <c r="JHG810" s="717"/>
      <c r="JHH810" s="717"/>
      <c r="JHI810" s="717"/>
      <c r="JHJ810" s="717"/>
      <c r="JHK810" s="717"/>
      <c r="JHL810" s="717"/>
      <c r="JHM810" s="717"/>
      <c r="JHN810" s="717"/>
      <c r="JHO810" s="717"/>
      <c r="JHP810" s="717"/>
      <c r="JHQ810" s="717"/>
      <c r="JHR810" s="717"/>
      <c r="JHS810" s="717"/>
      <c r="JHT810" s="717"/>
      <c r="JHU810" s="717"/>
      <c r="JHV810" s="717"/>
      <c r="JHW810" s="717"/>
      <c r="JHX810" s="717"/>
      <c r="JHY810" s="717"/>
      <c r="JHZ810" s="717"/>
      <c r="JIA810" s="717"/>
      <c r="JIB810" s="717"/>
      <c r="JIC810" s="717"/>
      <c r="JID810" s="717"/>
      <c r="JIE810" s="717"/>
      <c r="JIF810" s="717"/>
      <c r="JIG810" s="717"/>
      <c r="JIH810" s="717"/>
      <c r="JII810" s="717"/>
      <c r="JIJ810" s="717"/>
      <c r="JIK810" s="717"/>
      <c r="JIL810" s="717"/>
      <c r="JIM810" s="717"/>
      <c r="JIN810" s="717"/>
      <c r="JIO810" s="717"/>
      <c r="JIP810" s="717"/>
      <c r="JIQ810" s="717"/>
      <c r="JIR810" s="717"/>
      <c r="JIS810" s="717"/>
      <c r="JIT810" s="717"/>
      <c r="JIU810" s="717"/>
      <c r="JIV810" s="717"/>
      <c r="JIW810" s="717"/>
      <c r="JIX810" s="717"/>
      <c r="JIY810" s="717"/>
      <c r="JIZ810" s="717"/>
      <c r="JJA810" s="717"/>
      <c r="JJB810" s="717"/>
      <c r="JJC810" s="717"/>
      <c r="JJD810" s="717"/>
      <c r="JJE810" s="717"/>
      <c r="JJF810" s="717"/>
      <c r="JJG810" s="717"/>
      <c r="JJH810" s="717"/>
      <c r="JJI810" s="717"/>
      <c r="JJJ810" s="717"/>
      <c r="JJK810" s="717"/>
      <c r="JJL810" s="717"/>
      <c r="JJM810" s="717"/>
      <c r="JJN810" s="717"/>
      <c r="JJO810" s="717"/>
      <c r="JJP810" s="717"/>
      <c r="JJQ810" s="717"/>
      <c r="JJR810" s="717"/>
      <c r="JJS810" s="717"/>
      <c r="JJT810" s="717"/>
      <c r="JJU810" s="717"/>
      <c r="JJV810" s="717"/>
      <c r="JJW810" s="717"/>
      <c r="JJX810" s="717"/>
      <c r="JJY810" s="717"/>
      <c r="JJZ810" s="717"/>
      <c r="JKA810" s="717"/>
      <c r="JKB810" s="717"/>
      <c r="JKC810" s="717"/>
      <c r="JKD810" s="717"/>
      <c r="JKE810" s="717"/>
      <c r="JKF810" s="717"/>
      <c r="JKG810" s="717"/>
      <c r="JKH810" s="717"/>
      <c r="JKI810" s="717"/>
      <c r="JKJ810" s="717"/>
      <c r="JKK810" s="717"/>
      <c r="JKL810" s="717"/>
      <c r="JKM810" s="717"/>
      <c r="JKN810" s="717"/>
      <c r="JKO810" s="717"/>
      <c r="JKP810" s="717"/>
      <c r="JKQ810" s="717"/>
      <c r="JKR810" s="717"/>
      <c r="JKS810" s="717"/>
      <c r="JKT810" s="717"/>
      <c r="JKU810" s="717"/>
      <c r="JKV810" s="717"/>
      <c r="JKW810" s="717"/>
      <c r="JKX810" s="717"/>
      <c r="JKY810" s="717"/>
      <c r="JKZ810" s="717"/>
      <c r="JLA810" s="717"/>
      <c r="JLB810" s="717"/>
      <c r="JLC810" s="717"/>
      <c r="JLD810" s="717"/>
      <c r="JLE810" s="717"/>
      <c r="JLF810" s="717"/>
      <c r="JLG810" s="717"/>
      <c r="JLH810" s="717"/>
      <c r="JLI810" s="717"/>
      <c r="JLJ810" s="717"/>
      <c r="JLK810" s="717"/>
      <c r="JLL810" s="717"/>
      <c r="JLM810" s="717"/>
      <c r="JLN810" s="717"/>
      <c r="JLO810" s="717"/>
      <c r="JLP810" s="717"/>
      <c r="JLQ810" s="717"/>
      <c r="JLR810" s="717"/>
      <c r="JLS810" s="717"/>
      <c r="JLT810" s="717"/>
      <c r="JLU810" s="717"/>
      <c r="JLV810" s="717"/>
      <c r="JLW810" s="717"/>
      <c r="JLX810" s="717"/>
      <c r="JLY810" s="717"/>
      <c r="JLZ810" s="717"/>
      <c r="JMA810" s="717"/>
      <c r="JMB810" s="717"/>
      <c r="JMC810" s="717"/>
      <c r="JMD810" s="717"/>
      <c r="JME810" s="717"/>
      <c r="JMF810" s="717"/>
      <c r="JMG810" s="717"/>
      <c r="JMH810" s="717"/>
      <c r="JMI810" s="717"/>
      <c r="JMJ810" s="717"/>
      <c r="JMK810" s="717"/>
      <c r="JML810" s="717"/>
      <c r="JMM810" s="717"/>
      <c r="JMN810" s="717"/>
      <c r="JMO810" s="717"/>
      <c r="JMP810" s="717"/>
      <c r="JMQ810" s="717"/>
      <c r="JMR810" s="717"/>
      <c r="JMS810" s="717"/>
      <c r="JMT810" s="717"/>
      <c r="JMU810" s="717"/>
      <c r="JMV810" s="717"/>
      <c r="JMW810" s="717"/>
      <c r="JMX810" s="717"/>
      <c r="JMY810" s="717"/>
      <c r="JMZ810" s="717"/>
      <c r="JNA810" s="717"/>
      <c r="JNB810" s="717"/>
      <c r="JNC810" s="717"/>
      <c r="JND810" s="717"/>
      <c r="JNE810" s="717"/>
      <c r="JNF810" s="717"/>
      <c r="JNG810" s="717"/>
      <c r="JNH810" s="717"/>
      <c r="JNI810" s="717"/>
      <c r="JNJ810" s="717"/>
      <c r="JNK810" s="717"/>
      <c r="JNL810" s="717"/>
      <c r="JNM810" s="717"/>
      <c r="JNN810" s="717"/>
      <c r="JNO810" s="717"/>
      <c r="JNP810" s="717"/>
      <c r="JNQ810" s="717"/>
      <c r="JNR810" s="717"/>
      <c r="JNS810" s="717"/>
      <c r="JNT810" s="717"/>
      <c r="JNU810" s="717"/>
      <c r="JNV810" s="717"/>
      <c r="JNW810" s="717"/>
      <c r="JNX810" s="717"/>
      <c r="JNY810" s="717"/>
      <c r="JNZ810" s="717"/>
      <c r="JOA810" s="717"/>
      <c r="JOB810" s="717"/>
      <c r="JOC810" s="717"/>
      <c r="JOD810" s="717"/>
      <c r="JOE810" s="717"/>
      <c r="JOF810" s="717"/>
      <c r="JOG810" s="717"/>
      <c r="JOH810" s="717"/>
      <c r="JOI810" s="717"/>
      <c r="JOJ810" s="717"/>
      <c r="JOK810" s="717"/>
      <c r="JOL810" s="717"/>
      <c r="JOM810" s="717"/>
      <c r="JON810" s="717"/>
      <c r="JOO810" s="717"/>
      <c r="JOP810" s="717"/>
      <c r="JOQ810" s="717"/>
      <c r="JOR810" s="717"/>
      <c r="JOS810" s="717"/>
      <c r="JOT810" s="717"/>
      <c r="JOU810" s="717"/>
      <c r="JOV810" s="717"/>
      <c r="JOW810" s="717"/>
      <c r="JOX810" s="717"/>
      <c r="JOY810" s="717"/>
      <c r="JOZ810" s="717"/>
      <c r="JPA810" s="717"/>
      <c r="JPB810" s="717"/>
      <c r="JPC810" s="717"/>
      <c r="JPD810" s="717"/>
      <c r="JPE810" s="717"/>
      <c r="JPF810" s="717"/>
      <c r="JPG810" s="717"/>
      <c r="JPH810" s="717"/>
      <c r="JPI810" s="717"/>
      <c r="JPJ810" s="717"/>
      <c r="JPK810" s="717"/>
      <c r="JPL810" s="717"/>
      <c r="JPM810" s="717"/>
      <c r="JPN810" s="717"/>
      <c r="JPO810" s="717"/>
      <c r="JPP810" s="717"/>
      <c r="JPQ810" s="717"/>
      <c r="JPR810" s="717"/>
      <c r="JPS810" s="717"/>
      <c r="JPT810" s="717"/>
      <c r="JPU810" s="717"/>
      <c r="JPV810" s="717"/>
      <c r="JPW810" s="717"/>
      <c r="JPX810" s="717"/>
      <c r="JPY810" s="717"/>
      <c r="JPZ810" s="717"/>
      <c r="JQA810" s="717"/>
      <c r="JQB810" s="717"/>
      <c r="JQC810" s="717"/>
      <c r="JQD810" s="717"/>
      <c r="JQE810" s="717"/>
      <c r="JQF810" s="717"/>
      <c r="JQG810" s="717"/>
      <c r="JQH810" s="717"/>
      <c r="JQI810" s="717"/>
      <c r="JQJ810" s="717"/>
      <c r="JQK810" s="717"/>
      <c r="JQL810" s="717"/>
      <c r="JQM810" s="717"/>
      <c r="JQN810" s="717"/>
      <c r="JQO810" s="717"/>
      <c r="JQP810" s="717"/>
      <c r="JQQ810" s="717"/>
      <c r="JQR810" s="717"/>
      <c r="JQS810" s="717"/>
      <c r="JQT810" s="717"/>
      <c r="JQU810" s="717"/>
      <c r="JQV810" s="717"/>
      <c r="JQW810" s="717"/>
      <c r="JQX810" s="717"/>
      <c r="JQY810" s="717"/>
      <c r="JQZ810" s="717"/>
      <c r="JRA810" s="717"/>
      <c r="JRB810" s="717"/>
      <c r="JRC810" s="717"/>
      <c r="JRD810" s="717"/>
      <c r="JRE810" s="717"/>
      <c r="JRF810" s="717"/>
      <c r="JRG810" s="717"/>
      <c r="JRH810" s="717"/>
      <c r="JRI810" s="717"/>
      <c r="JRJ810" s="717"/>
      <c r="JRK810" s="717"/>
      <c r="JRL810" s="717"/>
      <c r="JRM810" s="717"/>
      <c r="JRN810" s="717"/>
      <c r="JRO810" s="717"/>
      <c r="JRP810" s="717"/>
      <c r="JRQ810" s="717"/>
      <c r="JRR810" s="717"/>
      <c r="JRS810" s="717"/>
      <c r="JRT810" s="717"/>
      <c r="JRU810" s="717"/>
      <c r="JRV810" s="717"/>
      <c r="JRW810" s="717"/>
      <c r="JRX810" s="717"/>
      <c r="JRY810" s="717"/>
      <c r="JRZ810" s="717"/>
      <c r="JSA810" s="717"/>
      <c r="JSB810" s="717"/>
      <c r="JSC810" s="717"/>
      <c r="JSD810" s="717"/>
      <c r="JSE810" s="717"/>
      <c r="JSF810" s="717"/>
      <c r="JSG810" s="717"/>
      <c r="JSH810" s="717"/>
      <c r="JSI810" s="717"/>
      <c r="JSJ810" s="717"/>
      <c r="JSK810" s="717"/>
      <c r="JSL810" s="717"/>
      <c r="JSM810" s="717"/>
      <c r="JSN810" s="717"/>
      <c r="JSO810" s="717"/>
      <c r="JSP810" s="717"/>
      <c r="JSQ810" s="717"/>
      <c r="JSR810" s="717"/>
      <c r="JSS810" s="717"/>
      <c r="JST810" s="717"/>
      <c r="JSU810" s="717"/>
      <c r="JSV810" s="717"/>
      <c r="JSW810" s="717"/>
      <c r="JSX810" s="717"/>
      <c r="JSY810" s="717"/>
      <c r="JSZ810" s="717"/>
      <c r="JTA810" s="717"/>
      <c r="JTB810" s="717"/>
      <c r="JTC810" s="717"/>
      <c r="JTD810" s="717"/>
      <c r="JTE810" s="717"/>
      <c r="JTF810" s="717"/>
      <c r="JTG810" s="717"/>
      <c r="JTH810" s="717"/>
      <c r="JTI810" s="717"/>
      <c r="JTJ810" s="717"/>
      <c r="JTK810" s="717"/>
      <c r="JTL810" s="717"/>
      <c r="JTM810" s="717"/>
      <c r="JTN810" s="717"/>
      <c r="JTO810" s="717"/>
      <c r="JTP810" s="717"/>
      <c r="JTQ810" s="717"/>
      <c r="JTR810" s="717"/>
      <c r="JTS810" s="717"/>
      <c r="JTT810" s="717"/>
      <c r="JTU810" s="717"/>
      <c r="JTV810" s="717"/>
      <c r="JTW810" s="717"/>
      <c r="JTX810" s="717"/>
      <c r="JTY810" s="717"/>
      <c r="JTZ810" s="717"/>
      <c r="JUA810" s="717"/>
      <c r="JUB810" s="717"/>
      <c r="JUC810" s="717"/>
      <c r="JUD810" s="717"/>
      <c r="JUE810" s="717"/>
      <c r="JUF810" s="717"/>
      <c r="JUG810" s="717"/>
      <c r="JUH810" s="717"/>
      <c r="JUI810" s="717"/>
      <c r="JUJ810" s="717"/>
      <c r="JUK810" s="717"/>
      <c r="JUL810" s="717"/>
      <c r="JUM810" s="717"/>
      <c r="JUN810" s="717"/>
      <c r="JUO810" s="717"/>
      <c r="JUP810" s="717"/>
      <c r="JUQ810" s="717"/>
      <c r="JUR810" s="717"/>
      <c r="JUS810" s="717"/>
      <c r="JUT810" s="717"/>
      <c r="JUU810" s="717"/>
      <c r="JUV810" s="717"/>
      <c r="JUW810" s="717"/>
      <c r="JUX810" s="717"/>
      <c r="JUY810" s="717"/>
      <c r="JUZ810" s="717"/>
      <c r="JVA810" s="717"/>
      <c r="JVB810" s="717"/>
      <c r="JVC810" s="717"/>
      <c r="JVD810" s="717"/>
      <c r="JVE810" s="717"/>
      <c r="JVF810" s="717"/>
      <c r="JVG810" s="717"/>
      <c r="JVH810" s="717"/>
      <c r="JVI810" s="717"/>
      <c r="JVJ810" s="717"/>
      <c r="JVK810" s="717"/>
      <c r="JVL810" s="717"/>
      <c r="JVM810" s="717"/>
      <c r="JVN810" s="717"/>
      <c r="JVO810" s="717"/>
      <c r="JVP810" s="717"/>
      <c r="JVQ810" s="717"/>
      <c r="JVR810" s="717"/>
      <c r="JVS810" s="717"/>
      <c r="JVT810" s="717"/>
      <c r="JVU810" s="717"/>
      <c r="JVV810" s="717"/>
      <c r="JVW810" s="717"/>
      <c r="JVX810" s="717"/>
      <c r="JVY810" s="717"/>
      <c r="JVZ810" s="717"/>
      <c r="JWA810" s="717"/>
      <c r="JWB810" s="717"/>
      <c r="JWC810" s="717"/>
      <c r="JWD810" s="717"/>
      <c r="JWE810" s="717"/>
      <c r="JWF810" s="717"/>
      <c r="JWG810" s="717"/>
      <c r="JWH810" s="717"/>
      <c r="JWI810" s="717"/>
      <c r="JWJ810" s="717"/>
      <c r="JWK810" s="717"/>
      <c r="JWL810" s="717"/>
      <c r="JWM810" s="717"/>
      <c r="JWN810" s="717"/>
      <c r="JWO810" s="717"/>
      <c r="JWP810" s="717"/>
      <c r="JWQ810" s="717"/>
      <c r="JWR810" s="717"/>
      <c r="JWS810" s="717"/>
      <c r="JWT810" s="717"/>
      <c r="JWU810" s="717"/>
      <c r="JWV810" s="717"/>
      <c r="JWW810" s="717"/>
      <c r="JWX810" s="717"/>
      <c r="JWY810" s="717"/>
      <c r="JWZ810" s="717"/>
      <c r="JXA810" s="717"/>
      <c r="JXB810" s="717"/>
      <c r="JXC810" s="717"/>
      <c r="JXD810" s="717"/>
      <c r="JXE810" s="717"/>
      <c r="JXF810" s="717"/>
      <c r="JXG810" s="717"/>
      <c r="JXH810" s="717"/>
      <c r="JXI810" s="717"/>
      <c r="JXJ810" s="717"/>
      <c r="JXK810" s="717"/>
      <c r="JXL810" s="717"/>
      <c r="JXM810" s="717"/>
      <c r="JXN810" s="717"/>
      <c r="JXO810" s="717"/>
      <c r="JXP810" s="717"/>
      <c r="JXQ810" s="717"/>
      <c r="JXR810" s="717"/>
      <c r="JXS810" s="717"/>
      <c r="JXT810" s="717"/>
      <c r="JXU810" s="717"/>
      <c r="JXV810" s="717"/>
      <c r="JXW810" s="717"/>
      <c r="JXX810" s="717"/>
      <c r="JXY810" s="717"/>
      <c r="JXZ810" s="717"/>
      <c r="JYA810" s="717"/>
      <c r="JYB810" s="717"/>
      <c r="JYC810" s="717"/>
      <c r="JYD810" s="717"/>
      <c r="JYE810" s="717"/>
      <c r="JYF810" s="717"/>
      <c r="JYG810" s="717"/>
      <c r="JYH810" s="717"/>
      <c r="JYI810" s="717"/>
      <c r="JYJ810" s="717"/>
      <c r="JYK810" s="717"/>
      <c r="JYL810" s="717"/>
      <c r="JYM810" s="717"/>
      <c r="JYN810" s="717"/>
      <c r="JYO810" s="717"/>
      <c r="JYP810" s="717"/>
      <c r="JYQ810" s="717"/>
      <c r="JYR810" s="717"/>
      <c r="JYS810" s="717"/>
      <c r="JYT810" s="717"/>
      <c r="JYU810" s="717"/>
      <c r="JYV810" s="717"/>
      <c r="JYW810" s="717"/>
      <c r="JYX810" s="717"/>
      <c r="JYY810" s="717"/>
      <c r="JYZ810" s="717"/>
      <c r="JZA810" s="717"/>
      <c r="JZB810" s="717"/>
      <c r="JZC810" s="717"/>
      <c r="JZD810" s="717"/>
      <c r="JZE810" s="717"/>
      <c r="JZF810" s="717"/>
      <c r="JZG810" s="717"/>
      <c r="JZH810" s="717"/>
      <c r="JZI810" s="717"/>
      <c r="JZJ810" s="717"/>
      <c r="JZK810" s="717"/>
      <c r="JZL810" s="717"/>
      <c r="JZM810" s="717"/>
      <c r="JZN810" s="717"/>
      <c r="JZO810" s="717"/>
      <c r="JZP810" s="717"/>
      <c r="JZQ810" s="717"/>
      <c r="JZR810" s="717"/>
      <c r="JZS810" s="717"/>
      <c r="JZT810" s="717"/>
      <c r="JZU810" s="717"/>
      <c r="JZV810" s="717"/>
      <c r="JZW810" s="717"/>
      <c r="JZX810" s="717"/>
      <c r="JZY810" s="717"/>
      <c r="JZZ810" s="717"/>
      <c r="KAA810" s="717"/>
      <c r="KAB810" s="717"/>
      <c r="KAC810" s="717"/>
      <c r="KAD810" s="717"/>
      <c r="KAE810" s="717"/>
      <c r="KAF810" s="717"/>
      <c r="KAG810" s="717"/>
      <c r="KAH810" s="717"/>
      <c r="KAI810" s="717"/>
      <c r="KAJ810" s="717"/>
      <c r="KAK810" s="717"/>
      <c r="KAL810" s="717"/>
      <c r="KAM810" s="717"/>
      <c r="KAN810" s="717"/>
      <c r="KAO810" s="717"/>
      <c r="KAP810" s="717"/>
      <c r="KAQ810" s="717"/>
      <c r="KAR810" s="717"/>
      <c r="KAS810" s="717"/>
      <c r="KAT810" s="717"/>
      <c r="KAU810" s="717"/>
      <c r="KAV810" s="717"/>
      <c r="KAW810" s="717"/>
      <c r="KAX810" s="717"/>
      <c r="KAY810" s="717"/>
      <c r="KAZ810" s="717"/>
      <c r="KBA810" s="717"/>
      <c r="KBB810" s="717"/>
      <c r="KBC810" s="717"/>
      <c r="KBD810" s="717"/>
      <c r="KBE810" s="717"/>
      <c r="KBF810" s="717"/>
      <c r="KBG810" s="717"/>
      <c r="KBH810" s="717"/>
      <c r="KBI810" s="717"/>
      <c r="KBJ810" s="717"/>
      <c r="KBK810" s="717"/>
      <c r="KBL810" s="717"/>
      <c r="KBM810" s="717"/>
      <c r="KBN810" s="717"/>
      <c r="KBO810" s="717"/>
      <c r="KBP810" s="717"/>
      <c r="KBQ810" s="717"/>
      <c r="KBR810" s="717"/>
      <c r="KBS810" s="717"/>
      <c r="KBT810" s="717"/>
      <c r="KBU810" s="717"/>
      <c r="KBV810" s="717"/>
      <c r="KBW810" s="717"/>
      <c r="KBX810" s="717"/>
      <c r="KBY810" s="717"/>
      <c r="KBZ810" s="717"/>
      <c r="KCA810" s="717"/>
      <c r="KCB810" s="717"/>
      <c r="KCC810" s="717"/>
      <c r="KCD810" s="717"/>
      <c r="KCE810" s="717"/>
      <c r="KCF810" s="717"/>
      <c r="KCG810" s="717"/>
      <c r="KCH810" s="717"/>
      <c r="KCI810" s="717"/>
      <c r="KCJ810" s="717"/>
      <c r="KCK810" s="717"/>
      <c r="KCL810" s="717"/>
      <c r="KCM810" s="717"/>
      <c r="KCN810" s="717"/>
      <c r="KCO810" s="717"/>
      <c r="KCP810" s="717"/>
      <c r="KCQ810" s="717"/>
      <c r="KCR810" s="717"/>
      <c r="KCS810" s="717"/>
      <c r="KCT810" s="717"/>
      <c r="KCU810" s="717"/>
      <c r="KCV810" s="717"/>
      <c r="KCW810" s="717"/>
      <c r="KCX810" s="717"/>
      <c r="KCY810" s="717"/>
      <c r="KCZ810" s="717"/>
      <c r="KDA810" s="717"/>
      <c r="KDB810" s="717"/>
      <c r="KDC810" s="717"/>
      <c r="KDD810" s="717"/>
      <c r="KDE810" s="717"/>
      <c r="KDF810" s="717"/>
      <c r="KDG810" s="717"/>
      <c r="KDH810" s="717"/>
      <c r="KDI810" s="717"/>
      <c r="KDJ810" s="717"/>
      <c r="KDK810" s="717"/>
      <c r="KDL810" s="717"/>
      <c r="KDM810" s="717"/>
      <c r="KDN810" s="717"/>
      <c r="KDO810" s="717"/>
      <c r="KDP810" s="717"/>
      <c r="KDQ810" s="717"/>
      <c r="KDR810" s="717"/>
      <c r="KDS810" s="717"/>
      <c r="KDT810" s="717"/>
      <c r="KDU810" s="717"/>
      <c r="KDV810" s="717"/>
      <c r="KDW810" s="717"/>
      <c r="KDX810" s="717"/>
      <c r="KDY810" s="717"/>
      <c r="KDZ810" s="717"/>
      <c r="KEA810" s="717"/>
      <c r="KEB810" s="717"/>
      <c r="KEC810" s="717"/>
      <c r="KED810" s="717"/>
      <c r="KEE810" s="717"/>
      <c r="KEF810" s="717"/>
      <c r="KEG810" s="717"/>
      <c r="KEH810" s="717"/>
      <c r="KEI810" s="717"/>
      <c r="KEJ810" s="717"/>
      <c r="KEK810" s="717"/>
      <c r="KEL810" s="717"/>
      <c r="KEM810" s="717"/>
      <c r="KEN810" s="717"/>
      <c r="KEO810" s="717"/>
      <c r="KEP810" s="717"/>
      <c r="KEQ810" s="717"/>
      <c r="KER810" s="717"/>
      <c r="KES810" s="717"/>
      <c r="KET810" s="717"/>
      <c r="KEU810" s="717"/>
      <c r="KEV810" s="717"/>
      <c r="KEW810" s="717"/>
      <c r="KEX810" s="717"/>
      <c r="KEY810" s="717"/>
      <c r="KEZ810" s="717"/>
      <c r="KFA810" s="717"/>
      <c r="KFB810" s="717"/>
      <c r="KFC810" s="717"/>
      <c r="KFD810" s="717"/>
      <c r="KFE810" s="717"/>
      <c r="KFF810" s="717"/>
      <c r="KFG810" s="717"/>
      <c r="KFH810" s="717"/>
      <c r="KFI810" s="717"/>
      <c r="KFJ810" s="717"/>
      <c r="KFK810" s="717"/>
      <c r="KFL810" s="717"/>
      <c r="KFM810" s="717"/>
      <c r="KFN810" s="717"/>
      <c r="KFO810" s="717"/>
      <c r="KFP810" s="717"/>
      <c r="KFQ810" s="717"/>
      <c r="KFR810" s="717"/>
      <c r="KFS810" s="717"/>
      <c r="KFT810" s="717"/>
      <c r="KFU810" s="717"/>
      <c r="KFV810" s="717"/>
      <c r="KFW810" s="717"/>
      <c r="KFX810" s="717"/>
      <c r="KFY810" s="717"/>
      <c r="KFZ810" s="717"/>
      <c r="KGA810" s="717"/>
      <c r="KGB810" s="717"/>
      <c r="KGC810" s="717"/>
      <c r="KGD810" s="717"/>
      <c r="KGE810" s="717"/>
      <c r="KGF810" s="717"/>
      <c r="KGG810" s="717"/>
      <c r="KGH810" s="717"/>
      <c r="KGI810" s="717"/>
      <c r="KGJ810" s="717"/>
      <c r="KGK810" s="717"/>
      <c r="KGL810" s="717"/>
      <c r="KGM810" s="717"/>
      <c r="KGN810" s="717"/>
      <c r="KGO810" s="717"/>
      <c r="KGP810" s="717"/>
      <c r="KGQ810" s="717"/>
      <c r="KGR810" s="717"/>
      <c r="KGS810" s="717"/>
      <c r="KGT810" s="717"/>
      <c r="KGU810" s="717"/>
      <c r="KGV810" s="717"/>
      <c r="KGW810" s="717"/>
      <c r="KGX810" s="717"/>
      <c r="KGY810" s="717"/>
      <c r="KGZ810" s="717"/>
      <c r="KHA810" s="717"/>
      <c r="KHB810" s="717"/>
      <c r="KHC810" s="717"/>
      <c r="KHD810" s="717"/>
      <c r="KHE810" s="717"/>
      <c r="KHF810" s="717"/>
      <c r="KHG810" s="717"/>
      <c r="KHH810" s="717"/>
      <c r="KHI810" s="717"/>
      <c r="KHJ810" s="717"/>
      <c r="KHK810" s="717"/>
      <c r="KHL810" s="717"/>
      <c r="KHM810" s="717"/>
      <c r="KHN810" s="717"/>
      <c r="KHO810" s="717"/>
      <c r="KHP810" s="717"/>
      <c r="KHQ810" s="717"/>
      <c r="KHR810" s="717"/>
      <c r="KHS810" s="717"/>
      <c r="KHT810" s="717"/>
      <c r="KHU810" s="717"/>
      <c r="KHV810" s="717"/>
      <c r="KHW810" s="717"/>
      <c r="KHX810" s="717"/>
      <c r="KHY810" s="717"/>
      <c r="KHZ810" s="717"/>
      <c r="KIA810" s="717"/>
      <c r="KIB810" s="717"/>
      <c r="KIC810" s="717"/>
      <c r="KID810" s="717"/>
      <c r="KIE810" s="717"/>
      <c r="KIF810" s="717"/>
      <c r="KIG810" s="717"/>
      <c r="KIH810" s="717"/>
      <c r="KII810" s="717"/>
      <c r="KIJ810" s="717"/>
      <c r="KIK810" s="717"/>
      <c r="KIL810" s="717"/>
      <c r="KIM810" s="717"/>
      <c r="KIN810" s="717"/>
      <c r="KIO810" s="717"/>
      <c r="KIP810" s="717"/>
      <c r="KIQ810" s="717"/>
      <c r="KIR810" s="717"/>
      <c r="KIS810" s="717"/>
      <c r="KIT810" s="717"/>
      <c r="KIU810" s="717"/>
      <c r="KIV810" s="717"/>
      <c r="KIW810" s="717"/>
      <c r="KIX810" s="717"/>
      <c r="KIY810" s="717"/>
      <c r="KIZ810" s="717"/>
      <c r="KJA810" s="717"/>
      <c r="KJB810" s="717"/>
      <c r="KJC810" s="717"/>
      <c r="KJD810" s="717"/>
      <c r="KJE810" s="717"/>
      <c r="KJF810" s="717"/>
      <c r="KJG810" s="717"/>
      <c r="KJH810" s="717"/>
      <c r="KJI810" s="717"/>
      <c r="KJJ810" s="717"/>
      <c r="KJK810" s="717"/>
      <c r="KJL810" s="717"/>
      <c r="KJM810" s="717"/>
      <c r="KJN810" s="717"/>
      <c r="KJO810" s="717"/>
      <c r="KJP810" s="717"/>
      <c r="KJQ810" s="717"/>
      <c r="KJR810" s="717"/>
      <c r="KJS810" s="717"/>
      <c r="KJT810" s="717"/>
      <c r="KJU810" s="717"/>
      <c r="KJV810" s="717"/>
      <c r="KJW810" s="717"/>
      <c r="KJX810" s="717"/>
      <c r="KJY810" s="717"/>
      <c r="KJZ810" s="717"/>
      <c r="KKA810" s="717"/>
      <c r="KKB810" s="717"/>
      <c r="KKC810" s="717"/>
      <c r="KKD810" s="717"/>
      <c r="KKE810" s="717"/>
      <c r="KKF810" s="717"/>
      <c r="KKG810" s="717"/>
      <c r="KKH810" s="717"/>
      <c r="KKI810" s="717"/>
      <c r="KKJ810" s="717"/>
      <c r="KKK810" s="717"/>
      <c r="KKL810" s="717"/>
      <c r="KKM810" s="717"/>
      <c r="KKN810" s="717"/>
      <c r="KKO810" s="717"/>
      <c r="KKP810" s="717"/>
      <c r="KKQ810" s="717"/>
      <c r="KKR810" s="717"/>
      <c r="KKS810" s="717"/>
      <c r="KKT810" s="717"/>
      <c r="KKU810" s="717"/>
      <c r="KKV810" s="717"/>
      <c r="KKW810" s="717"/>
      <c r="KKX810" s="717"/>
      <c r="KKY810" s="717"/>
      <c r="KKZ810" s="717"/>
      <c r="KLA810" s="717"/>
      <c r="KLB810" s="717"/>
      <c r="KLC810" s="717"/>
      <c r="KLD810" s="717"/>
      <c r="KLE810" s="717"/>
      <c r="KLF810" s="717"/>
      <c r="KLG810" s="717"/>
      <c r="KLH810" s="717"/>
      <c r="KLI810" s="717"/>
      <c r="KLJ810" s="717"/>
      <c r="KLK810" s="717"/>
      <c r="KLL810" s="717"/>
      <c r="KLM810" s="717"/>
      <c r="KLN810" s="717"/>
      <c r="KLO810" s="717"/>
      <c r="KLP810" s="717"/>
      <c r="KLQ810" s="717"/>
      <c r="KLR810" s="717"/>
      <c r="KLS810" s="717"/>
      <c r="KLT810" s="717"/>
      <c r="KLU810" s="717"/>
      <c r="KLV810" s="717"/>
      <c r="KLW810" s="717"/>
      <c r="KLX810" s="717"/>
      <c r="KLY810" s="717"/>
      <c r="KLZ810" s="717"/>
      <c r="KMA810" s="717"/>
      <c r="KMB810" s="717"/>
      <c r="KMC810" s="717"/>
      <c r="KMD810" s="717"/>
      <c r="KME810" s="717"/>
      <c r="KMF810" s="717"/>
      <c r="KMG810" s="717"/>
      <c r="KMH810" s="717"/>
      <c r="KMI810" s="717"/>
      <c r="KMJ810" s="717"/>
      <c r="KMK810" s="717"/>
      <c r="KML810" s="717"/>
      <c r="KMM810" s="717"/>
      <c r="KMN810" s="717"/>
      <c r="KMO810" s="717"/>
      <c r="KMP810" s="717"/>
      <c r="KMQ810" s="717"/>
      <c r="KMR810" s="717"/>
      <c r="KMS810" s="717"/>
      <c r="KMT810" s="717"/>
      <c r="KMU810" s="717"/>
      <c r="KMV810" s="717"/>
      <c r="KMW810" s="717"/>
      <c r="KMX810" s="717"/>
      <c r="KMY810" s="717"/>
      <c r="KMZ810" s="717"/>
      <c r="KNA810" s="717"/>
      <c r="KNB810" s="717"/>
      <c r="KNC810" s="717"/>
      <c r="KND810" s="717"/>
      <c r="KNE810" s="717"/>
      <c r="KNF810" s="717"/>
      <c r="KNG810" s="717"/>
      <c r="KNH810" s="717"/>
      <c r="KNI810" s="717"/>
      <c r="KNJ810" s="717"/>
      <c r="KNK810" s="717"/>
      <c r="KNL810" s="717"/>
      <c r="KNM810" s="717"/>
      <c r="KNN810" s="717"/>
      <c r="KNO810" s="717"/>
      <c r="KNP810" s="717"/>
      <c r="KNQ810" s="717"/>
      <c r="KNR810" s="717"/>
      <c r="KNS810" s="717"/>
      <c r="KNT810" s="717"/>
      <c r="KNU810" s="717"/>
      <c r="KNV810" s="717"/>
      <c r="KNW810" s="717"/>
      <c r="KNX810" s="717"/>
      <c r="KNY810" s="717"/>
      <c r="KNZ810" s="717"/>
      <c r="KOA810" s="717"/>
      <c r="KOB810" s="717"/>
      <c r="KOC810" s="717"/>
      <c r="KOD810" s="717"/>
      <c r="KOE810" s="717"/>
      <c r="KOF810" s="717"/>
      <c r="KOG810" s="717"/>
      <c r="KOH810" s="717"/>
      <c r="KOI810" s="717"/>
      <c r="KOJ810" s="717"/>
      <c r="KOK810" s="717"/>
      <c r="KOL810" s="717"/>
      <c r="KOM810" s="717"/>
      <c r="KON810" s="717"/>
      <c r="KOO810" s="717"/>
      <c r="KOP810" s="717"/>
      <c r="KOQ810" s="717"/>
      <c r="KOR810" s="717"/>
      <c r="KOS810" s="717"/>
      <c r="KOT810" s="717"/>
      <c r="KOU810" s="717"/>
      <c r="KOV810" s="717"/>
      <c r="KOW810" s="717"/>
      <c r="KOX810" s="717"/>
      <c r="KOY810" s="717"/>
      <c r="KOZ810" s="717"/>
      <c r="KPA810" s="717"/>
      <c r="KPB810" s="717"/>
      <c r="KPC810" s="717"/>
      <c r="KPD810" s="717"/>
      <c r="KPE810" s="717"/>
      <c r="KPF810" s="717"/>
      <c r="KPG810" s="717"/>
      <c r="KPH810" s="717"/>
      <c r="KPI810" s="717"/>
      <c r="KPJ810" s="717"/>
      <c r="KPK810" s="717"/>
      <c r="KPL810" s="717"/>
      <c r="KPM810" s="717"/>
      <c r="KPN810" s="717"/>
      <c r="KPO810" s="717"/>
      <c r="KPP810" s="717"/>
      <c r="KPQ810" s="717"/>
      <c r="KPR810" s="717"/>
      <c r="KPS810" s="717"/>
      <c r="KPT810" s="717"/>
      <c r="KPU810" s="717"/>
      <c r="KPV810" s="717"/>
      <c r="KPW810" s="717"/>
      <c r="KPX810" s="717"/>
      <c r="KPY810" s="717"/>
      <c r="KPZ810" s="717"/>
      <c r="KQA810" s="717"/>
      <c r="KQB810" s="717"/>
      <c r="KQC810" s="717"/>
      <c r="KQD810" s="717"/>
      <c r="KQE810" s="717"/>
      <c r="KQF810" s="717"/>
      <c r="KQG810" s="717"/>
      <c r="KQH810" s="717"/>
      <c r="KQI810" s="717"/>
      <c r="KQJ810" s="717"/>
      <c r="KQK810" s="717"/>
      <c r="KQL810" s="717"/>
      <c r="KQM810" s="717"/>
      <c r="KQN810" s="717"/>
      <c r="KQO810" s="717"/>
      <c r="KQP810" s="717"/>
      <c r="KQQ810" s="717"/>
      <c r="KQR810" s="717"/>
      <c r="KQS810" s="717"/>
      <c r="KQT810" s="717"/>
      <c r="KQU810" s="717"/>
      <c r="KQV810" s="717"/>
      <c r="KQW810" s="717"/>
      <c r="KQX810" s="717"/>
      <c r="KQY810" s="717"/>
      <c r="KQZ810" s="717"/>
      <c r="KRA810" s="717"/>
      <c r="KRB810" s="717"/>
      <c r="KRC810" s="717"/>
      <c r="KRD810" s="717"/>
      <c r="KRE810" s="717"/>
      <c r="KRF810" s="717"/>
      <c r="KRG810" s="717"/>
      <c r="KRH810" s="717"/>
      <c r="KRI810" s="717"/>
      <c r="KRJ810" s="717"/>
      <c r="KRK810" s="717"/>
      <c r="KRL810" s="717"/>
      <c r="KRM810" s="717"/>
      <c r="KRN810" s="717"/>
      <c r="KRO810" s="717"/>
      <c r="KRP810" s="717"/>
      <c r="KRQ810" s="717"/>
      <c r="KRR810" s="717"/>
      <c r="KRS810" s="717"/>
      <c r="KRT810" s="717"/>
      <c r="KRU810" s="717"/>
      <c r="KRV810" s="717"/>
      <c r="KRW810" s="717"/>
      <c r="KRX810" s="717"/>
      <c r="KRY810" s="717"/>
      <c r="KRZ810" s="717"/>
      <c r="KSA810" s="717"/>
      <c r="KSB810" s="717"/>
      <c r="KSC810" s="717"/>
      <c r="KSD810" s="717"/>
      <c r="KSE810" s="717"/>
      <c r="KSF810" s="717"/>
      <c r="KSG810" s="717"/>
      <c r="KSH810" s="717"/>
      <c r="KSI810" s="717"/>
      <c r="KSJ810" s="717"/>
      <c r="KSK810" s="717"/>
      <c r="KSL810" s="717"/>
      <c r="KSM810" s="717"/>
      <c r="KSN810" s="717"/>
      <c r="KSO810" s="717"/>
      <c r="KSP810" s="717"/>
      <c r="KSQ810" s="717"/>
      <c r="KSR810" s="717"/>
      <c r="KSS810" s="717"/>
      <c r="KST810" s="717"/>
      <c r="KSU810" s="717"/>
      <c r="KSV810" s="717"/>
      <c r="KSW810" s="717"/>
      <c r="KSX810" s="717"/>
      <c r="KSY810" s="717"/>
      <c r="KSZ810" s="717"/>
      <c r="KTA810" s="717"/>
      <c r="KTB810" s="717"/>
      <c r="KTC810" s="717"/>
      <c r="KTD810" s="717"/>
      <c r="KTE810" s="717"/>
      <c r="KTF810" s="717"/>
      <c r="KTG810" s="717"/>
      <c r="KTH810" s="717"/>
      <c r="KTI810" s="717"/>
      <c r="KTJ810" s="717"/>
      <c r="KTK810" s="717"/>
      <c r="KTL810" s="717"/>
      <c r="KTM810" s="717"/>
      <c r="KTN810" s="717"/>
      <c r="KTO810" s="717"/>
      <c r="KTP810" s="717"/>
      <c r="KTQ810" s="717"/>
      <c r="KTR810" s="717"/>
      <c r="KTS810" s="717"/>
      <c r="KTT810" s="717"/>
      <c r="KTU810" s="717"/>
      <c r="KTV810" s="717"/>
      <c r="KTW810" s="717"/>
      <c r="KTX810" s="717"/>
      <c r="KTY810" s="717"/>
      <c r="KTZ810" s="717"/>
      <c r="KUA810" s="717"/>
      <c r="KUB810" s="717"/>
      <c r="KUC810" s="717"/>
      <c r="KUD810" s="717"/>
      <c r="KUE810" s="717"/>
      <c r="KUF810" s="717"/>
      <c r="KUG810" s="717"/>
      <c r="KUH810" s="717"/>
      <c r="KUI810" s="717"/>
      <c r="KUJ810" s="717"/>
      <c r="KUK810" s="717"/>
      <c r="KUL810" s="717"/>
      <c r="KUM810" s="717"/>
      <c r="KUN810" s="717"/>
      <c r="KUO810" s="717"/>
      <c r="KUP810" s="717"/>
      <c r="KUQ810" s="717"/>
      <c r="KUR810" s="717"/>
      <c r="KUS810" s="717"/>
      <c r="KUT810" s="717"/>
      <c r="KUU810" s="717"/>
      <c r="KUV810" s="717"/>
      <c r="KUW810" s="717"/>
      <c r="KUX810" s="717"/>
      <c r="KUY810" s="717"/>
      <c r="KUZ810" s="717"/>
      <c r="KVA810" s="717"/>
      <c r="KVB810" s="717"/>
      <c r="KVC810" s="717"/>
      <c r="KVD810" s="717"/>
      <c r="KVE810" s="717"/>
      <c r="KVF810" s="717"/>
      <c r="KVG810" s="717"/>
      <c r="KVH810" s="717"/>
      <c r="KVI810" s="717"/>
      <c r="KVJ810" s="717"/>
      <c r="KVK810" s="717"/>
      <c r="KVL810" s="717"/>
      <c r="KVM810" s="717"/>
      <c r="KVN810" s="717"/>
      <c r="KVO810" s="717"/>
      <c r="KVP810" s="717"/>
      <c r="KVQ810" s="717"/>
      <c r="KVR810" s="717"/>
      <c r="KVS810" s="717"/>
      <c r="KVT810" s="717"/>
      <c r="KVU810" s="717"/>
      <c r="KVV810" s="717"/>
      <c r="KVW810" s="717"/>
      <c r="KVX810" s="717"/>
      <c r="KVY810" s="717"/>
      <c r="KVZ810" s="717"/>
      <c r="KWA810" s="717"/>
      <c r="KWB810" s="717"/>
      <c r="KWC810" s="717"/>
      <c r="KWD810" s="717"/>
      <c r="KWE810" s="717"/>
      <c r="KWF810" s="717"/>
      <c r="KWG810" s="717"/>
      <c r="KWH810" s="717"/>
      <c r="KWI810" s="717"/>
      <c r="KWJ810" s="717"/>
      <c r="KWK810" s="717"/>
      <c r="KWL810" s="717"/>
      <c r="KWM810" s="717"/>
      <c r="KWN810" s="717"/>
      <c r="KWO810" s="717"/>
      <c r="KWP810" s="717"/>
      <c r="KWQ810" s="717"/>
      <c r="KWR810" s="717"/>
      <c r="KWS810" s="717"/>
      <c r="KWT810" s="717"/>
      <c r="KWU810" s="717"/>
      <c r="KWV810" s="717"/>
      <c r="KWW810" s="717"/>
      <c r="KWX810" s="717"/>
      <c r="KWY810" s="717"/>
      <c r="KWZ810" s="717"/>
      <c r="KXA810" s="717"/>
      <c r="KXB810" s="717"/>
      <c r="KXC810" s="717"/>
      <c r="KXD810" s="717"/>
      <c r="KXE810" s="717"/>
      <c r="KXF810" s="717"/>
      <c r="KXG810" s="717"/>
      <c r="KXH810" s="717"/>
      <c r="KXI810" s="717"/>
      <c r="KXJ810" s="717"/>
      <c r="KXK810" s="717"/>
      <c r="KXL810" s="717"/>
      <c r="KXM810" s="717"/>
      <c r="KXN810" s="717"/>
      <c r="KXO810" s="717"/>
      <c r="KXP810" s="717"/>
      <c r="KXQ810" s="717"/>
      <c r="KXR810" s="717"/>
      <c r="KXS810" s="717"/>
      <c r="KXT810" s="717"/>
      <c r="KXU810" s="717"/>
      <c r="KXV810" s="717"/>
      <c r="KXW810" s="717"/>
      <c r="KXX810" s="717"/>
      <c r="KXY810" s="717"/>
      <c r="KXZ810" s="717"/>
      <c r="KYA810" s="717"/>
      <c r="KYB810" s="717"/>
      <c r="KYC810" s="717"/>
      <c r="KYD810" s="717"/>
      <c r="KYE810" s="717"/>
      <c r="KYF810" s="717"/>
      <c r="KYG810" s="717"/>
      <c r="KYH810" s="717"/>
      <c r="KYI810" s="717"/>
      <c r="KYJ810" s="717"/>
      <c r="KYK810" s="717"/>
      <c r="KYL810" s="717"/>
      <c r="KYM810" s="717"/>
      <c r="KYN810" s="717"/>
      <c r="KYO810" s="717"/>
      <c r="KYP810" s="717"/>
      <c r="KYQ810" s="717"/>
      <c r="KYR810" s="717"/>
      <c r="KYS810" s="717"/>
      <c r="KYT810" s="717"/>
      <c r="KYU810" s="717"/>
      <c r="KYV810" s="717"/>
      <c r="KYW810" s="717"/>
      <c r="KYX810" s="717"/>
      <c r="KYY810" s="717"/>
      <c r="KYZ810" s="717"/>
      <c r="KZA810" s="717"/>
      <c r="KZB810" s="717"/>
      <c r="KZC810" s="717"/>
      <c r="KZD810" s="717"/>
      <c r="KZE810" s="717"/>
      <c r="KZF810" s="717"/>
      <c r="KZG810" s="717"/>
      <c r="KZH810" s="717"/>
      <c r="KZI810" s="717"/>
      <c r="KZJ810" s="717"/>
      <c r="KZK810" s="717"/>
      <c r="KZL810" s="717"/>
      <c r="KZM810" s="717"/>
      <c r="KZN810" s="717"/>
      <c r="KZO810" s="717"/>
      <c r="KZP810" s="717"/>
      <c r="KZQ810" s="717"/>
      <c r="KZR810" s="717"/>
      <c r="KZS810" s="717"/>
      <c r="KZT810" s="717"/>
      <c r="KZU810" s="717"/>
      <c r="KZV810" s="717"/>
      <c r="KZW810" s="717"/>
      <c r="KZX810" s="717"/>
      <c r="KZY810" s="717"/>
      <c r="KZZ810" s="717"/>
      <c r="LAA810" s="717"/>
      <c r="LAB810" s="717"/>
      <c r="LAC810" s="717"/>
      <c r="LAD810" s="717"/>
      <c r="LAE810" s="717"/>
      <c r="LAF810" s="717"/>
      <c r="LAG810" s="717"/>
      <c r="LAH810" s="717"/>
      <c r="LAI810" s="717"/>
      <c r="LAJ810" s="717"/>
      <c r="LAK810" s="717"/>
      <c r="LAL810" s="717"/>
      <c r="LAM810" s="717"/>
      <c r="LAN810" s="717"/>
      <c r="LAO810" s="717"/>
      <c r="LAP810" s="717"/>
      <c r="LAQ810" s="717"/>
      <c r="LAR810" s="717"/>
      <c r="LAS810" s="717"/>
      <c r="LAT810" s="717"/>
      <c r="LAU810" s="717"/>
      <c r="LAV810" s="717"/>
      <c r="LAW810" s="717"/>
      <c r="LAX810" s="717"/>
      <c r="LAY810" s="717"/>
      <c r="LAZ810" s="717"/>
      <c r="LBA810" s="717"/>
      <c r="LBB810" s="717"/>
      <c r="LBC810" s="717"/>
      <c r="LBD810" s="717"/>
      <c r="LBE810" s="717"/>
      <c r="LBF810" s="717"/>
      <c r="LBG810" s="717"/>
      <c r="LBH810" s="717"/>
      <c r="LBI810" s="717"/>
      <c r="LBJ810" s="717"/>
      <c r="LBK810" s="717"/>
      <c r="LBL810" s="717"/>
      <c r="LBM810" s="717"/>
      <c r="LBN810" s="717"/>
      <c r="LBO810" s="717"/>
      <c r="LBP810" s="717"/>
      <c r="LBQ810" s="717"/>
      <c r="LBR810" s="717"/>
      <c r="LBS810" s="717"/>
      <c r="LBT810" s="717"/>
      <c r="LBU810" s="717"/>
      <c r="LBV810" s="717"/>
      <c r="LBW810" s="717"/>
      <c r="LBX810" s="717"/>
      <c r="LBY810" s="717"/>
      <c r="LBZ810" s="717"/>
      <c r="LCA810" s="717"/>
      <c r="LCB810" s="717"/>
      <c r="LCC810" s="717"/>
      <c r="LCD810" s="717"/>
      <c r="LCE810" s="717"/>
      <c r="LCF810" s="717"/>
      <c r="LCG810" s="717"/>
      <c r="LCH810" s="717"/>
      <c r="LCI810" s="717"/>
      <c r="LCJ810" s="717"/>
      <c r="LCK810" s="717"/>
      <c r="LCL810" s="717"/>
      <c r="LCM810" s="717"/>
      <c r="LCN810" s="717"/>
      <c r="LCO810" s="717"/>
      <c r="LCP810" s="717"/>
      <c r="LCQ810" s="717"/>
      <c r="LCR810" s="717"/>
      <c r="LCS810" s="717"/>
      <c r="LCT810" s="717"/>
      <c r="LCU810" s="717"/>
      <c r="LCV810" s="717"/>
      <c r="LCW810" s="717"/>
      <c r="LCX810" s="717"/>
      <c r="LCY810" s="717"/>
      <c r="LCZ810" s="717"/>
      <c r="LDA810" s="717"/>
      <c r="LDB810" s="717"/>
      <c r="LDC810" s="717"/>
      <c r="LDD810" s="717"/>
      <c r="LDE810" s="717"/>
      <c r="LDF810" s="717"/>
      <c r="LDG810" s="717"/>
      <c r="LDH810" s="717"/>
      <c r="LDI810" s="717"/>
      <c r="LDJ810" s="717"/>
      <c r="LDK810" s="717"/>
      <c r="LDL810" s="717"/>
      <c r="LDM810" s="717"/>
      <c r="LDN810" s="717"/>
      <c r="LDO810" s="717"/>
      <c r="LDP810" s="717"/>
      <c r="LDQ810" s="717"/>
      <c r="LDR810" s="717"/>
      <c r="LDS810" s="717"/>
      <c r="LDT810" s="717"/>
      <c r="LDU810" s="717"/>
      <c r="LDV810" s="717"/>
      <c r="LDW810" s="717"/>
      <c r="LDX810" s="717"/>
      <c r="LDY810" s="717"/>
      <c r="LDZ810" s="717"/>
      <c r="LEA810" s="717"/>
      <c r="LEB810" s="717"/>
      <c r="LEC810" s="717"/>
      <c r="LED810" s="717"/>
      <c r="LEE810" s="717"/>
      <c r="LEF810" s="717"/>
      <c r="LEG810" s="717"/>
      <c r="LEH810" s="717"/>
      <c r="LEI810" s="717"/>
      <c r="LEJ810" s="717"/>
      <c r="LEK810" s="717"/>
      <c r="LEL810" s="717"/>
      <c r="LEM810" s="717"/>
      <c r="LEN810" s="717"/>
      <c r="LEO810" s="717"/>
      <c r="LEP810" s="717"/>
      <c r="LEQ810" s="717"/>
      <c r="LER810" s="717"/>
      <c r="LES810" s="717"/>
      <c r="LET810" s="717"/>
      <c r="LEU810" s="717"/>
      <c r="LEV810" s="717"/>
      <c r="LEW810" s="717"/>
      <c r="LEX810" s="717"/>
      <c r="LEY810" s="717"/>
      <c r="LEZ810" s="717"/>
      <c r="LFA810" s="717"/>
      <c r="LFB810" s="717"/>
      <c r="LFC810" s="717"/>
      <c r="LFD810" s="717"/>
      <c r="LFE810" s="717"/>
      <c r="LFF810" s="717"/>
      <c r="LFG810" s="717"/>
      <c r="LFH810" s="717"/>
      <c r="LFI810" s="717"/>
      <c r="LFJ810" s="717"/>
      <c r="LFK810" s="717"/>
      <c r="LFL810" s="717"/>
      <c r="LFM810" s="717"/>
      <c r="LFN810" s="717"/>
      <c r="LFO810" s="717"/>
      <c r="LFP810" s="717"/>
      <c r="LFQ810" s="717"/>
      <c r="LFR810" s="717"/>
      <c r="LFS810" s="717"/>
      <c r="LFT810" s="717"/>
      <c r="LFU810" s="717"/>
      <c r="LFV810" s="717"/>
      <c r="LFW810" s="717"/>
      <c r="LFX810" s="717"/>
      <c r="LFY810" s="717"/>
      <c r="LFZ810" s="717"/>
      <c r="LGA810" s="717"/>
      <c r="LGB810" s="717"/>
      <c r="LGC810" s="717"/>
      <c r="LGD810" s="717"/>
      <c r="LGE810" s="717"/>
      <c r="LGF810" s="717"/>
      <c r="LGG810" s="717"/>
      <c r="LGH810" s="717"/>
      <c r="LGI810" s="717"/>
      <c r="LGJ810" s="717"/>
      <c r="LGK810" s="717"/>
      <c r="LGL810" s="717"/>
      <c r="LGM810" s="717"/>
      <c r="LGN810" s="717"/>
      <c r="LGO810" s="717"/>
      <c r="LGP810" s="717"/>
      <c r="LGQ810" s="717"/>
      <c r="LGR810" s="717"/>
      <c r="LGS810" s="717"/>
      <c r="LGT810" s="717"/>
      <c r="LGU810" s="717"/>
      <c r="LGV810" s="717"/>
      <c r="LGW810" s="717"/>
      <c r="LGX810" s="717"/>
      <c r="LGY810" s="717"/>
      <c r="LGZ810" s="717"/>
      <c r="LHA810" s="717"/>
      <c r="LHB810" s="717"/>
      <c r="LHC810" s="717"/>
      <c r="LHD810" s="717"/>
      <c r="LHE810" s="717"/>
      <c r="LHF810" s="717"/>
      <c r="LHG810" s="717"/>
      <c r="LHH810" s="717"/>
      <c r="LHI810" s="717"/>
      <c r="LHJ810" s="717"/>
      <c r="LHK810" s="717"/>
      <c r="LHL810" s="717"/>
      <c r="LHM810" s="717"/>
      <c r="LHN810" s="717"/>
      <c r="LHO810" s="717"/>
      <c r="LHP810" s="717"/>
      <c r="LHQ810" s="717"/>
      <c r="LHR810" s="717"/>
      <c r="LHS810" s="717"/>
      <c r="LHT810" s="717"/>
      <c r="LHU810" s="717"/>
      <c r="LHV810" s="717"/>
      <c r="LHW810" s="717"/>
      <c r="LHX810" s="717"/>
      <c r="LHY810" s="717"/>
      <c r="LHZ810" s="717"/>
      <c r="LIA810" s="717"/>
      <c r="LIB810" s="717"/>
      <c r="LIC810" s="717"/>
      <c r="LID810" s="717"/>
      <c r="LIE810" s="717"/>
      <c r="LIF810" s="717"/>
      <c r="LIG810" s="717"/>
      <c r="LIH810" s="717"/>
      <c r="LII810" s="717"/>
      <c r="LIJ810" s="717"/>
      <c r="LIK810" s="717"/>
      <c r="LIL810" s="717"/>
      <c r="LIM810" s="717"/>
      <c r="LIN810" s="717"/>
      <c r="LIO810" s="717"/>
      <c r="LIP810" s="717"/>
      <c r="LIQ810" s="717"/>
      <c r="LIR810" s="717"/>
      <c r="LIS810" s="717"/>
      <c r="LIT810" s="717"/>
      <c r="LIU810" s="717"/>
      <c r="LIV810" s="717"/>
      <c r="LIW810" s="717"/>
      <c r="LIX810" s="717"/>
      <c r="LIY810" s="717"/>
      <c r="LIZ810" s="717"/>
      <c r="LJA810" s="717"/>
      <c r="LJB810" s="717"/>
      <c r="LJC810" s="717"/>
      <c r="LJD810" s="717"/>
      <c r="LJE810" s="717"/>
      <c r="LJF810" s="717"/>
      <c r="LJG810" s="717"/>
      <c r="LJH810" s="717"/>
      <c r="LJI810" s="717"/>
      <c r="LJJ810" s="717"/>
      <c r="LJK810" s="717"/>
      <c r="LJL810" s="717"/>
      <c r="LJM810" s="717"/>
      <c r="LJN810" s="717"/>
      <c r="LJO810" s="717"/>
      <c r="LJP810" s="717"/>
      <c r="LJQ810" s="717"/>
      <c r="LJR810" s="717"/>
      <c r="LJS810" s="717"/>
      <c r="LJT810" s="717"/>
      <c r="LJU810" s="717"/>
      <c r="LJV810" s="717"/>
      <c r="LJW810" s="717"/>
      <c r="LJX810" s="717"/>
      <c r="LJY810" s="717"/>
      <c r="LJZ810" s="717"/>
      <c r="LKA810" s="717"/>
      <c r="LKB810" s="717"/>
      <c r="LKC810" s="717"/>
      <c r="LKD810" s="717"/>
      <c r="LKE810" s="717"/>
      <c r="LKF810" s="717"/>
      <c r="LKG810" s="717"/>
      <c r="LKH810" s="717"/>
      <c r="LKI810" s="717"/>
      <c r="LKJ810" s="717"/>
      <c r="LKK810" s="717"/>
      <c r="LKL810" s="717"/>
      <c r="LKM810" s="717"/>
      <c r="LKN810" s="717"/>
      <c r="LKO810" s="717"/>
      <c r="LKP810" s="717"/>
      <c r="LKQ810" s="717"/>
      <c r="LKR810" s="717"/>
      <c r="LKS810" s="717"/>
      <c r="LKT810" s="717"/>
      <c r="LKU810" s="717"/>
      <c r="LKV810" s="717"/>
      <c r="LKW810" s="717"/>
      <c r="LKX810" s="717"/>
      <c r="LKY810" s="717"/>
      <c r="LKZ810" s="717"/>
      <c r="LLA810" s="717"/>
      <c r="LLB810" s="717"/>
      <c r="LLC810" s="717"/>
      <c r="LLD810" s="717"/>
      <c r="LLE810" s="717"/>
      <c r="LLF810" s="717"/>
      <c r="LLG810" s="717"/>
      <c r="LLH810" s="717"/>
      <c r="LLI810" s="717"/>
      <c r="LLJ810" s="717"/>
      <c r="LLK810" s="717"/>
      <c r="LLL810" s="717"/>
      <c r="LLM810" s="717"/>
      <c r="LLN810" s="717"/>
      <c r="LLO810" s="717"/>
      <c r="LLP810" s="717"/>
      <c r="LLQ810" s="717"/>
      <c r="LLR810" s="717"/>
      <c r="LLS810" s="717"/>
      <c r="LLT810" s="717"/>
      <c r="LLU810" s="717"/>
      <c r="LLV810" s="717"/>
      <c r="LLW810" s="717"/>
      <c r="LLX810" s="717"/>
      <c r="LLY810" s="717"/>
      <c r="LLZ810" s="717"/>
      <c r="LMA810" s="717"/>
      <c r="LMB810" s="717"/>
      <c r="LMC810" s="717"/>
      <c r="LMD810" s="717"/>
      <c r="LME810" s="717"/>
      <c r="LMF810" s="717"/>
      <c r="LMG810" s="717"/>
      <c r="LMH810" s="717"/>
      <c r="LMI810" s="717"/>
      <c r="LMJ810" s="717"/>
      <c r="LMK810" s="717"/>
      <c r="LML810" s="717"/>
      <c r="LMM810" s="717"/>
      <c r="LMN810" s="717"/>
      <c r="LMO810" s="717"/>
      <c r="LMP810" s="717"/>
      <c r="LMQ810" s="717"/>
      <c r="LMR810" s="717"/>
      <c r="LMS810" s="717"/>
      <c r="LMT810" s="717"/>
      <c r="LMU810" s="717"/>
      <c r="LMV810" s="717"/>
      <c r="LMW810" s="717"/>
      <c r="LMX810" s="717"/>
      <c r="LMY810" s="717"/>
      <c r="LMZ810" s="717"/>
      <c r="LNA810" s="717"/>
      <c r="LNB810" s="717"/>
      <c r="LNC810" s="717"/>
      <c r="LND810" s="717"/>
      <c r="LNE810" s="717"/>
      <c r="LNF810" s="717"/>
      <c r="LNG810" s="717"/>
      <c r="LNH810" s="717"/>
      <c r="LNI810" s="717"/>
      <c r="LNJ810" s="717"/>
      <c r="LNK810" s="717"/>
      <c r="LNL810" s="717"/>
      <c r="LNM810" s="717"/>
      <c r="LNN810" s="717"/>
      <c r="LNO810" s="717"/>
      <c r="LNP810" s="717"/>
      <c r="LNQ810" s="717"/>
      <c r="LNR810" s="717"/>
      <c r="LNS810" s="717"/>
      <c r="LNT810" s="717"/>
      <c r="LNU810" s="717"/>
      <c r="LNV810" s="717"/>
      <c r="LNW810" s="717"/>
      <c r="LNX810" s="717"/>
      <c r="LNY810" s="717"/>
      <c r="LNZ810" s="717"/>
      <c r="LOA810" s="717"/>
      <c r="LOB810" s="717"/>
      <c r="LOC810" s="717"/>
      <c r="LOD810" s="717"/>
      <c r="LOE810" s="717"/>
      <c r="LOF810" s="717"/>
      <c r="LOG810" s="717"/>
      <c r="LOH810" s="717"/>
      <c r="LOI810" s="717"/>
      <c r="LOJ810" s="717"/>
      <c r="LOK810" s="717"/>
      <c r="LOL810" s="717"/>
      <c r="LOM810" s="717"/>
      <c r="LON810" s="717"/>
      <c r="LOO810" s="717"/>
      <c r="LOP810" s="717"/>
      <c r="LOQ810" s="717"/>
      <c r="LOR810" s="717"/>
      <c r="LOS810" s="717"/>
      <c r="LOT810" s="717"/>
      <c r="LOU810" s="717"/>
      <c r="LOV810" s="717"/>
      <c r="LOW810" s="717"/>
      <c r="LOX810" s="717"/>
      <c r="LOY810" s="717"/>
      <c r="LOZ810" s="717"/>
      <c r="LPA810" s="717"/>
      <c r="LPB810" s="717"/>
      <c r="LPC810" s="717"/>
      <c r="LPD810" s="717"/>
      <c r="LPE810" s="717"/>
      <c r="LPF810" s="717"/>
      <c r="LPG810" s="717"/>
      <c r="LPH810" s="717"/>
      <c r="LPI810" s="717"/>
      <c r="LPJ810" s="717"/>
      <c r="LPK810" s="717"/>
      <c r="LPL810" s="717"/>
      <c r="LPM810" s="717"/>
      <c r="LPN810" s="717"/>
      <c r="LPO810" s="717"/>
      <c r="LPP810" s="717"/>
      <c r="LPQ810" s="717"/>
      <c r="LPR810" s="717"/>
      <c r="LPS810" s="717"/>
      <c r="LPT810" s="717"/>
      <c r="LPU810" s="717"/>
      <c r="LPV810" s="717"/>
      <c r="LPW810" s="717"/>
      <c r="LPX810" s="717"/>
      <c r="LPY810" s="717"/>
      <c r="LPZ810" s="717"/>
      <c r="LQA810" s="717"/>
      <c r="LQB810" s="717"/>
      <c r="LQC810" s="717"/>
      <c r="LQD810" s="717"/>
      <c r="LQE810" s="717"/>
      <c r="LQF810" s="717"/>
      <c r="LQG810" s="717"/>
      <c r="LQH810" s="717"/>
      <c r="LQI810" s="717"/>
      <c r="LQJ810" s="717"/>
      <c r="LQK810" s="717"/>
      <c r="LQL810" s="717"/>
      <c r="LQM810" s="717"/>
      <c r="LQN810" s="717"/>
      <c r="LQO810" s="717"/>
      <c r="LQP810" s="717"/>
      <c r="LQQ810" s="717"/>
      <c r="LQR810" s="717"/>
      <c r="LQS810" s="717"/>
      <c r="LQT810" s="717"/>
      <c r="LQU810" s="717"/>
      <c r="LQV810" s="717"/>
      <c r="LQW810" s="717"/>
      <c r="LQX810" s="717"/>
      <c r="LQY810" s="717"/>
      <c r="LQZ810" s="717"/>
      <c r="LRA810" s="717"/>
      <c r="LRB810" s="717"/>
      <c r="LRC810" s="717"/>
      <c r="LRD810" s="717"/>
      <c r="LRE810" s="717"/>
      <c r="LRF810" s="717"/>
      <c r="LRG810" s="717"/>
      <c r="LRH810" s="717"/>
      <c r="LRI810" s="717"/>
      <c r="LRJ810" s="717"/>
      <c r="LRK810" s="717"/>
      <c r="LRL810" s="717"/>
      <c r="LRM810" s="717"/>
      <c r="LRN810" s="717"/>
      <c r="LRO810" s="717"/>
      <c r="LRP810" s="717"/>
      <c r="LRQ810" s="717"/>
      <c r="LRR810" s="717"/>
      <c r="LRS810" s="717"/>
      <c r="LRT810" s="717"/>
      <c r="LRU810" s="717"/>
      <c r="LRV810" s="717"/>
      <c r="LRW810" s="717"/>
      <c r="LRX810" s="717"/>
      <c r="LRY810" s="717"/>
      <c r="LRZ810" s="717"/>
      <c r="LSA810" s="717"/>
      <c r="LSB810" s="717"/>
      <c r="LSC810" s="717"/>
      <c r="LSD810" s="717"/>
      <c r="LSE810" s="717"/>
      <c r="LSF810" s="717"/>
      <c r="LSG810" s="717"/>
      <c r="LSH810" s="717"/>
      <c r="LSI810" s="717"/>
      <c r="LSJ810" s="717"/>
      <c r="LSK810" s="717"/>
      <c r="LSL810" s="717"/>
      <c r="LSM810" s="717"/>
      <c r="LSN810" s="717"/>
      <c r="LSO810" s="717"/>
      <c r="LSP810" s="717"/>
      <c r="LSQ810" s="717"/>
      <c r="LSR810" s="717"/>
      <c r="LSS810" s="717"/>
      <c r="LST810" s="717"/>
      <c r="LSU810" s="717"/>
      <c r="LSV810" s="717"/>
      <c r="LSW810" s="717"/>
      <c r="LSX810" s="717"/>
      <c r="LSY810" s="717"/>
      <c r="LSZ810" s="717"/>
      <c r="LTA810" s="717"/>
      <c r="LTB810" s="717"/>
      <c r="LTC810" s="717"/>
      <c r="LTD810" s="717"/>
      <c r="LTE810" s="717"/>
      <c r="LTF810" s="717"/>
      <c r="LTG810" s="717"/>
      <c r="LTH810" s="717"/>
      <c r="LTI810" s="717"/>
      <c r="LTJ810" s="717"/>
      <c r="LTK810" s="717"/>
      <c r="LTL810" s="717"/>
      <c r="LTM810" s="717"/>
      <c r="LTN810" s="717"/>
      <c r="LTO810" s="717"/>
      <c r="LTP810" s="717"/>
      <c r="LTQ810" s="717"/>
      <c r="LTR810" s="717"/>
      <c r="LTS810" s="717"/>
      <c r="LTT810" s="717"/>
      <c r="LTU810" s="717"/>
      <c r="LTV810" s="717"/>
      <c r="LTW810" s="717"/>
      <c r="LTX810" s="717"/>
      <c r="LTY810" s="717"/>
      <c r="LTZ810" s="717"/>
      <c r="LUA810" s="717"/>
      <c r="LUB810" s="717"/>
      <c r="LUC810" s="717"/>
      <c r="LUD810" s="717"/>
      <c r="LUE810" s="717"/>
      <c r="LUF810" s="717"/>
      <c r="LUG810" s="717"/>
      <c r="LUH810" s="717"/>
      <c r="LUI810" s="717"/>
      <c r="LUJ810" s="717"/>
      <c r="LUK810" s="717"/>
      <c r="LUL810" s="717"/>
      <c r="LUM810" s="717"/>
      <c r="LUN810" s="717"/>
      <c r="LUO810" s="717"/>
      <c r="LUP810" s="717"/>
      <c r="LUQ810" s="717"/>
      <c r="LUR810" s="717"/>
      <c r="LUS810" s="717"/>
      <c r="LUT810" s="717"/>
      <c r="LUU810" s="717"/>
      <c r="LUV810" s="717"/>
      <c r="LUW810" s="717"/>
      <c r="LUX810" s="717"/>
      <c r="LUY810" s="717"/>
      <c r="LUZ810" s="717"/>
      <c r="LVA810" s="717"/>
      <c r="LVB810" s="717"/>
      <c r="LVC810" s="717"/>
      <c r="LVD810" s="717"/>
      <c r="LVE810" s="717"/>
      <c r="LVF810" s="717"/>
      <c r="LVG810" s="717"/>
      <c r="LVH810" s="717"/>
      <c r="LVI810" s="717"/>
      <c r="LVJ810" s="717"/>
      <c r="LVK810" s="717"/>
      <c r="LVL810" s="717"/>
      <c r="LVM810" s="717"/>
      <c r="LVN810" s="717"/>
      <c r="LVO810" s="717"/>
      <c r="LVP810" s="717"/>
      <c r="LVQ810" s="717"/>
      <c r="LVR810" s="717"/>
      <c r="LVS810" s="717"/>
      <c r="LVT810" s="717"/>
      <c r="LVU810" s="717"/>
      <c r="LVV810" s="717"/>
      <c r="LVW810" s="717"/>
      <c r="LVX810" s="717"/>
      <c r="LVY810" s="717"/>
      <c r="LVZ810" s="717"/>
      <c r="LWA810" s="717"/>
      <c r="LWB810" s="717"/>
      <c r="LWC810" s="717"/>
      <c r="LWD810" s="717"/>
      <c r="LWE810" s="717"/>
      <c r="LWF810" s="717"/>
      <c r="LWG810" s="717"/>
      <c r="LWH810" s="717"/>
      <c r="LWI810" s="717"/>
      <c r="LWJ810" s="717"/>
      <c r="LWK810" s="717"/>
      <c r="LWL810" s="717"/>
      <c r="LWM810" s="717"/>
      <c r="LWN810" s="717"/>
      <c r="LWO810" s="717"/>
      <c r="LWP810" s="717"/>
      <c r="LWQ810" s="717"/>
      <c r="LWR810" s="717"/>
      <c r="LWS810" s="717"/>
      <c r="LWT810" s="717"/>
      <c r="LWU810" s="717"/>
      <c r="LWV810" s="717"/>
      <c r="LWW810" s="717"/>
      <c r="LWX810" s="717"/>
      <c r="LWY810" s="717"/>
      <c r="LWZ810" s="717"/>
      <c r="LXA810" s="717"/>
      <c r="LXB810" s="717"/>
      <c r="LXC810" s="717"/>
      <c r="LXD810" s="717"/>
      <c r="LXE810" s="717"/>
      <c r="LXF810" s="717"/>
      <c r="LXG810" s="717"/>
      <c r="LXH810" s="717"/>
      <c r="LXI810" s="717"/>
      <c r="LXJ810" s="717"/>
      <c r="LXK810" s="717"/>
      <c r="LXL810" s="717"/>
      <c r="LXM810" s="717"/>
      <c r="LXN810" s="717"/>
      <c r="LXO810" s="717"/>
      <c r="LXP810" s="717"/>
      <c r="LXQ810" s="717"/>
      <c r="LXR810" s="717"/>
      <c r="LXS810" s="717"/>
      <c r="LXT810" s="717"/>
      <c r="LXU810" s="717"/>
      <c r="LXV810" s="717"/>
      <c r="LXW810" s="717"/>
      <c r="LXX810" s="717"/>
      <c r="LXY810" s="717"/>
      <c r="LXZ810" s="717"/>
      <c r="LYA810" s="717"/>
      <c r="LYB810" s="717"/>
      <c r="LYC810" s="717"/>
      <c r="LYD810" s="717"/>
      <c r="LYE810" s="717"/>
      <c r="LYF810" s="717"/>
      <c r="LYG810" s="717"/>
      <c r="LYH810" s="717"/>
      <c r="LYI810" s="717"/>
      <c r="LYJ810" s="717"/>
      <c r="LYK810" s="717"/>
      <c r="LYL810" s="717"/>
      <c r="LYM810" s="717"/>
      <c r="LYN810" s="717"/>
      <c r="LYO810" s="717"/>
      <c r="LYP810" s="717"/>
      <c r="LYQ810" s="717"/>
      <c r="LYR810" s="717"/>
      <c r="LYS810" s="717"/>
      <c r="LYT810" s="717"/>
      <c r="LYU810" s="717"/>
      <c r="LYV810" s="717"/>
      <c r="LYW810" s="717"/>
      <c r="LYX810" s="717"/>
      <c r="LYY810" s="717"/>
      <c r="LYZ810" s="717"/>
      <c r="LZA810" s="717"/>
      <c r="LZB810" s="717"/>
      <c r="LZC810" s="717"/>
      <c r="LZD810" s="717"/>
      <c r="LZE810" s="717"/>
      <c r="LZF810" s="717"/>
      <c r="LZG810" s="717"/>
      <c r="LZH810" s="717"/>
      <c r="LZI810" s="717"/>
      <c r="LZJ810" s="717"/>
      <c r="LZK810" s="717"/>
      <c r="LZL810" s="717"/>
      <c r="LZM810" s="717"/>
      <c r="LZN810" s="717"/>
      <c r="LZO810" s="717"/>
      <c r="LZP810" s="717"/>
      <c r="LZQ810" s="717"/>
      <c r="LZR810" s="717"/>
      <c r="LZS810" s="717"/>
      <c r="LZT810" s="717"/>
      <c r="LZU810" s="717"/>
      <c r="LZV810" s="717"/>
      <c r="LZW810" s="717"/>
      <c r="LZX810" s="717"/>
      <c r="LZY810" s="717"/>
      <c r="LZZ810" s="717"/>
      <c r="MAA810" s="717"/>
      <c r="MAB810" s="717"/>
      <c r="MAC810" s="717"/>
      <c r="MAD810" s="717"/>
      <c r="MAE810" s="717"/>
      <c r="MAF810" s="717"/>
      <c r="MAG810" s="717"/>
      <c r="MAH810" s="717"/>
      <c r="MAI810" s="717"/>
      <c r="MAJ810" s="717"/>
      <c r="MAK810" s="717"/>
      <c r="MAL810" s="717"/>
      <c r="MAM810" s="717"/>
      <c r="MAN810" s="717"/>
      <c r="MAO810" s="717"/>
      <c r="MAP810" s="717"/>
      <c r="MAQ810" s="717"/>
      <c r="MAR810" s="717"/>
      <c r="MAS810" s="717"/>
      <c r="MAT810" s="717"/>
      <c r="MAU810" s="717"/>
      <c r="MAV810" s="717"/>
      <c r="MAW810" s="717"/>
      <c r="MAX810" s="717"/>
      <c r="MAY810" s="717"/>
      <c r="MAZ810" s="717"/>
      <c r="MBA810" s="717"/>
      <c r="MBB810" s="717"/>
      <c r="MBC810" s="717"/>
      <c r="MBD810" s="717"/>
      <c r="MBE810" s="717"/>
      <c r="MBF810" s="717"/>
      <c r="MBG810" s="717"/>
      <c r="MBH810" s="717"/>
      <c r="MBI810" s="717"/>
      <c r="MBJ810" s="717"/>
      <c r="MBK810" s="717"/>
      <c r="MBL810" s="717"/>
      <c r="MBM810" s="717"/>
      <c r="MBN810" s="717"/>
      <c r="MBO810" s="717"/>
      <c r="MBP810" s="717"/>
      <c r="MBQ810" s="717"/>
      <c r="MBR810" s="717"/>
      <c r="MBS810" s="717"/>
      <c r="MBT810" s="717"/>
      <c r="MBU810" s="717"/>
      <c r="MBV810" s="717"/>
      <c r="MBW810" s="717"/>
      <c r="MBX810" s="717"/>
      <c r="MBY810" s="717"/>
      <c r="MBZ810" s="717"/>
      <c r="MCA810" s="717"/>
      <c r="MCB810" s="717"/>
      <c r="MCC810" s="717"/>
      <c r="MCD810" s="717"/>
      <c r="MCE810" s="717"/>
      <c r="MCF810" s="717"/>
      <c r="MCG810" s="717"/>
      <c r="MCH810" s="717"/>
      <c r="MCI810" s="717"/>
      <c r="MCJ810" s="717"/>
      <c r="MCK810" s="717"/>
      <c r="MCL810" s="717"/>
      <c r="MCM810" s="717"/>
      <c r="MCN810" s="717"/>
      <c r="MCO810" s="717"/>
      <c r="MCP810" s="717"/>
      <c r="MCQ810" s="717"/>
      <c r="MCR810" s="717"/>
      <c r="MCS810" s="717"/>
      <c r="MCT810" s="717"/>
      <c r="MCU810" s="717"/>
      <c r="MCV810" s="717"/>
      <c r="MCW810" s="717"/>
      <c r="MCX810" s="717"/>
      <c r="MCY810" s="717"/>
      <c r="MCZ810" s="717"/>
      <c r="MDA810" s="717"/>
      <c r="MDB810" s="717"/>
      <c r="MDC810" s="717"/>
      <c r="MDD810" s="717"/>
      <c r="MDE810" s="717"/>
      <c r="MDF810" s="717"/>
      <c r="MDG810" s="717"/>
      <c r="MDH810" s="717"/>
      <c r="MDI810" s="717"/>
      <c r="MDJ810" s="717"/>
      <c r="MDK810" s="717"/>
      <c r="MDL810" s="717"/>
      <c r="MDM810" s="717"/>
      <c r="MDN810" s="717"/>
      <c r="MDO810" s="717"/>
      <c r="MDP810" s="717"/>
      <c r="MDQ810" s="717"/>
      <c r="MDR810" s="717"/>
      <c r="MDS810" s="717"/>
      <c r="MDT810" s="717"/>
      <c r="MDU810" s="717"/>
      <c r="MDV810" s="717"/>
      <c r="MDW810" s="717"/>
      <c r="MDX810" s="717"/>
      <c r="MDY810" s="717"/>
      <c r="MDZ810" s="717"/>
      <c r="MEA810" s="717"/>
      <c r="MEB810" s="717"/>
      <c r="MEC810" s="717"/>
      <c r="MED810" s="717"/>
      <c r="MEE810" s="717"/>
      <c r="MEF810" s="717"/>
      <c r="MEG810" s="717"/>
      <c r="MEH810" s="717"/>
      <c r="MEI810" s="717"/>
      <c r="MEJ810" s="717"/>
      <c r="MEK810" s="717"/>
      <c r="MEL810" s="717"/>
      <c r="MEM810" s="717"/>
      <c r="MEN810" s="717"/>
      <c r="MEO810" s="717"/>
      <c r="MEP810" s="717"/>
      <c r="MEQ810" s="717"/>
      <c r="MER810" s="717"/>
      <c r="MES810" s="717"/>
      <c r="MET810" s="717"/>
      <c r="MEU810" s="717"/>
      <c r="MEV810" s="717"/>
      <c r="MEW810" s="717"/>
      <c r="MEX810" s="717"/>
      <c r="MEY810" s="717"/>
      <c r="MEZ810" s="717"/>
      <c r="MFA810" s="717"/>
      <c r="MFB810" s="717"/>
      <c r="MFC810" s="717"/>
      <c r="MFD810" s="717"/>
      <c r="MFE810" s="717"/>
      <c r="MFF810" s="717"/>
      <c r="MFG810" s="717"/>
      <c r="MFH810" s="717"/>
      <c r="MFI810" s="717"/>
      <c r="MFJ810" s="717"/>
      <c r="MFK810" s="717"/>
      <c r="MFL810" s="717"/>
      <c r="MFM810" s="717"/>
      <c r="MFN810" s="717"/>
      <c r="MFO810" s="717"/>
      <c r="MFP810" s="717"/>
      <c r="MFQ810" s="717"/>
      <c r="MFR810" s="717"/>
      <c r="MFS810" s="717"/>
      <c r="MFT810" s="717"/>
      <c r="MFU810" s="717"/>
      <c r="MFV810" s="717"/>
      <c r="MFW810" s="717"/>
      <c r="MFX810" s="717"/>
      <c r="MFY810" s="717"/>
      <c r="MFZ810" s="717"/>
      <c r="MGA810" s="717"/>
      <c r="MGB810" s="717"/>
      <c r="MGC810" s="717"/>
      <c r="MGD810" s="717"/>
      <c r="MGE810" s="717"/>
      <c r="MGF810" s="717"/>
      <c r="MGG810" s="717"/>
      <c r="MGH810" s="717"/>
      <c r="MGI810" s="717"/>
      <c r="MGJ810" s="717"/>
      <c r="MGK810" s="717"/>
      <c r="MGL810" s="717"/>
      <c r="MGM810" s="717"/>
      <c r="MGN810" s="717"/>
      <c r="MGO810" s="717"/>
      <c r="MGP810" s="717"/>
      <c r="MGQ810" s="717"/>
      <c r="MGR810" s="717"/>
      <c r="MGS810" s="717"/>
      <c r="MGT810" s="717"/>
      <c r="MGU810" s="717"/>
      <c r="MGV810" s="717"/>
      <c r="MGW810" s="717"/>
      <c r="MGX810" s="717"/>
      <c r="MGY810" s="717"/>
      <c r="MGZ810" s="717"/>
      <c r="MHA810" s="717"/>
      <c r="MHB810" s="717"/>
      <c r="MHC810" s="717"/>
      <c r="MHD810" s="717"/>
      <c r="MHE810" s="717"/>
      <c r="MHF810" s="717"/>
      <c r="MHG810" s="717"/>
      <c r="MHH810" s="717"/>
      <c r="MHI810" s="717"/>
      <c r="MHJ810" s="717"/>
      <c r="MHK810" s="717"/>
      <c r="MHL810" s="717"/>
      <c r="MHM810" s="717"/>
      <c r="MHN810" s="717"/>
      <c r="MHO810" s="717"/>
      <c r="MHP810" s="717"/>
      <c r="MHQ810" s="717"/>
      <c r="MHR810" s="717"/>
      <c r="MHS810" s="717"/>
      <c r="MHT810" s="717"/>
      <c r="MHU810" s="717"/>
      <c r="MHV810" s="717"/>
      <c r="MHW810" s="717"/>
      <c r="MHX810" s="717"/>
      <c r="MHY810" s="717"/>
      <c r="MHZ810" s="717"/>
      <c r="MIA810" s="717"/>
      <c r="MIB810" s="717"/>
      <c r="MIC810" s="717"/>
      <c r="MID810" s="717"/>
      <c r="MIE810" s="717"/>
      <c r="MIF810" s="717"/>
      <c r="MIG810" s="717"/>
      <c r="MIH810" s="717"/>
      <c r="MII810" s="717"/>
      <c r="MIJ810" s="717"/>
      <c r="MIK810" s="717"/>
      <c r="MIL810" s="717"/>
      <c r="MIM810" s="717"/>
      <c r="MIN810" s="717"/>
      <c r="MIO810" s="717"/>
      <c r="MIP810" s="717"/>
      <c r="MIQ810" s="717"/>
      <c r="MIR810" s="717"/>
      <c r="MIS810" s="717"/>
      <c r="MIT810" s="717"/>
      <c r="MIU810" s="717"/>
      <c r="MIV810" s="717"/>
      <c r="MIW810" s="717"/>
      <c r="MIX810" s="717"/>
      <c r="MIY810" s="717"/>
      <c r="MIZ810" s="717"/>
      <c r="MJA810" s="717"/>
      <c r="MJB810" s="717"/>
      <c r="MJC810" s="717"/>
      <c r="MJD810" s="717"/>
      <c r="MJE810" s="717"/>
      <c r="MJF810" s="717"/>
      <c r="MJG810" s="717"/>
      <c r="MJH810" s="717"/>
      <c r="MJI810" s="717"/>
      <c r="MJJ810" s="717"/>
      <c r="MJK810" s="717"/>
      <c r="MJL810" s="717"/>
      <c r="MJM810" s="717"/>
      <c r="MJN810" s="717"/>
      <c r="MJO810" s="717"/>
      <c r="MJP810" s="717"/>
      <c r="MJQ810" s="717"/>
      <c r="MJR810" s="717"/>
      <c r="MJS810" s="717"/>
      <c r="MJT810" s="717"/>
      <c r="MJU810" s="717"/>
      <c r="MJV810" s="717"/>
      <c r="MJW810" s="717"/>
      <c r="MJX810" s="717"/>
      <c r="MJY810" s="717"/>
      <c r="MJZ810" s="717"/>
      <c r="MKA810" s="717"/>
      <c r="MKB810" s="717"/>
      <c r="MKC810" s="717"/>
      <c r="MKD810" s="717"/>
      <c r="MKE810" s="717"/>
      <c r="MKF810" s="717"/>
      <c r="MKG810" s="717"/>
      <c r="MKH810" s="717"/>
      <c r="MKI810" s="717"/>
      <c r="MKJ810" s="717"/>
      <c r="MKK810" s="717"/>
      <c r="MKL810" s="717"/>
      <c r="MKM810" s="717"/>
      <c r="MKN810" s="717"/>
      <c r="MKO810" s="717"/>
      <c r="MKP810" s="717"/>
      <c r="MKQ810" s="717"/>
      <c r="MKR810" s="717"/>
      <c r="MKS810" s="717"/>
      <c r="MKT810" s="717"/>
      <c r="MKU810" s="717"/>
      <c r="MKV810" s="717"/>
      <c r="MKW810" s="717"/>
      <c r="MKX810" s="717"/>
      <c r="MKY810" s="717"/>
      <c r="MKZ810" s="717"/>
      <c r="MLA810" s="717"/>
      <c r="MLB810" s="717"/>
      <c r="MLC810" s="717"/>
      <c r="MLD810" s="717"/>
      <c r="MLE810" s="717"/>
      <c r="MLF810" s="717"/>
      <c r="MLG810" s="717"/>
      <c r="MLH810" s="717"/>
      <c r="MLI810" s="717"/>
      <c r="MLJ810" s="717"/>
      <c r="MLK810" s="717"/>
      <c r="MLL810" s="717"/>
      <c r="MLM810" s="717"/>
      <c r="MLN810" s="717"/>
      <c r="MLO810" s="717"/>
      <c r="MLP810" s="717"/>
      <c r="MLQ810" s="717"/>
      <c r="MLR810" s="717"/>
      <c r="MLS810" s="717"/>
      <c r="MLT810" s="717"/>
      <c r="MLU810" s="717"/>
      <c r="MLV810" s="717"/>
      <c r="MLW810" s="717"/>
      <c r="MLX810" s="717"/>
      <c r="MLY810" s="717"/>
      <c r="MLZ810" s="717"/>
      <c r="MMA810" s="717"/>
      <c r="MMB810" s="717"/>
      <c r="MMC810" s="717"/>
      <c r="MMD810" s="717"/>
      <c r="MME810" s="717"/>
      <c r="MMF810" s="717"/>
      <c r="MMG810" s="717"/>
      <c r="MMH810" s="717"/>
      <c r="MMI810" s="717"/>
      <c r="MMJ810" s="717"/>
      <c r="MMK810" s="717"/>
      <c r="MML810" s="717"/>
      <c r="MMM810" s="717"/>
      <c r="MMN810" s="717"/>
      <c r="MMO810" s="717"/>
      <c r="MMP810" s="717"/>
      <c r="MMQ810" s="717"/>
      <c r="MMR810" s="717"/>
      <c r="MMS810" s="717"/>
      <c r="MMT810" s="717"/>
      <c r="MMU810" s="717"/>
      <c r="MMV810" s="717"/>
      <c r="MMW810" s="717"/>
      <c r="MMX810" s="717"/>
      <c r="MMY810" s="717"/>
      <c r="MMZ810" s="717"/>
      <c r="MNA810" s="717"/>
      <c r="MNB810" s="717"/>
      <c r="MNC810" s="717"/>
      <c r="MND810" s="717"/>
      <c r="MNE810" s="717"/>
      <c r="MNF810" s="717"/>
      <c r="MNG810" s="717"/>
      <c r="MNH810" s="717"/>
      <c r="MNI810" s="717"/>
      <c r="MNJ810" s="717"/>
      <c r="MNK810" s="717"/>
      <c r="MNL810" s="717"/>
      <c r="MNM810" s="717"/>
      <c r="MNN810" s="717"/>
      <c r="MNO810" s="717"/>
      <c r="MNP810" s="717"/>
      <c r="MNQ810" s="717"/>
      <c r="MNR810" s="717"/>
      <c r="MNS810" s="717"/>
      <c r="MNT810" s="717"/>
      <c r="MNU810" s="717"/>
      <c r="MNV810" s="717"/>
      <c r="MNW810" s="717"/>
      <c r="MNX810" s="717"/>
      <c r="MNY810" s="717"/>
      <c r="MNZ810" s="717"/>
      <c r="MOA810" s="717"/>
      <c r="MOB810" s="717"/>
      <c r="MOC810" s="717"/>
      <c r="MOD810" s="717"/>
      <c r="MOE810" s="717"/>
      <c r="MOF810" s="717"/>
      <c r="MOG810" s="717"/>
      <c r="MOH810" s="717"/>
      <c r="MOI810" s="717"/>
      <c r="MOJ810" s="717"/>
      <c r="MOK810" s="717"/>
      <c r="MOL810" s="717"/>
      <c r="MOM810" s="717"/>
      <c r="MON810" s="717"/>
      <c r="MOO810" s="717"/>
      <c r="MOP810" s="717"/>
      <c r="MOQ810" s="717"/>
      <c r="MOR810" s="717"/>
      <c r="MOS810" s="717"/>
      <c r="MOT810" s="717"/>
      <c r="MOU810" s="717"/>
      <c r="MOV810" s="717"/>
      <c r="MOW810" s="717"/>
      <c r="MOX810" s="717"/>
      <c r="MOY810" s="717"/>
      <c r="MOZ810" s="717"/>
      <c r="MPA810" s="717"/>
      <c r="MPB810" s="717"/>
      <c r="MPC810" s="717"/>
      <c r="MPD810" s="717"/>
      <c r="MPE810" s="717"/>
      <c r="MPF810" s="717"/>
      <c r="MPG810" s="717"/>
      <c r="MPH810" s="717"/>
      <c r="MPI810" s="717"/>
      <c r="MPJ810" s="717"/>
      <c r="MPK810" s="717"/>
      <c r="MPL810" s="717"/>
      <c r="MPM810" s="717"/>
      <c r="MPN810" s="717"/>
      <c r="MPO810" s="717"/>
      <c r="MPP810" s="717"/>
      <c r="MPQ810" s="717"/>
      <c r="MPR810" s="717"/>
      <c r="MPS810" s="717"/>
      <c r="MPT810" s="717"/>
      <c r="MPU810" s="717"/>
      <c r="MPV810" s="717"/>
      <c r="MPW810" s="717"/>
      <c r="MPX810" s="717"/>
      <c r="MPY810" s="717"/>
      <c r="MPZ810" s="717"/>
      <c r="MQA810" s="717"/>
      <c r="MQB810" s="717"/>
      <c r="MQC810" s="717"/>
      <c r="MQD810" s="717"/>
      <c r="MQE810" s="717"/>
      <c r="MQF810" s="717"/>
      <c r="MQG810" s="717"/>
      <c r="MQH810" s="717"/>
      <c r="MQI810" s="717"/>
      <c r="MQJ810" s="717"/>
      <c r="MQK810" s="717"/>
      <c r="MQL810" s="717"/>
      <c r="MQM810" s="717"/>
      <c r="MQN810" s="717"/>
      <c r="MQO810" s="717"/>
      <c r="MQP810" s="717"/>
      <c r="MQQ810" s="717"/>
      <c r="MQR810" s="717"/>
      <c r="MQS810" s="717"/>
      <c r="MQT810" s="717"/>
      <c r="MQU810" s="717"/>
      <c r="MQV810" s="717"/>
      <c r="MQW810" s="717"/>
      <c r="MQX810" s="717"/>
      <c r="MQY810" s="717"/>
      <c r="MQZ810" s="717"/>
      <c r="MRA810" s="717"/>
      <c r="MRB810" s="717"/>
      <c r="MRC810" s="717"/>
      <c r="MRD810" s="717"/>
      <c r="MRE810" s="717"/>
      <c r="MRF810" s="717"/>
      <c r="MRG810" s="717"/>
      <c r="MRH810" s="717"/>
      <c r="MRI810" s="717"/>
      <c r="MRJ810" s="717"/>
      <c r="MRK810" s="717"/>
      <c r="MRL810" s="717"/>
      <c r="MRM810" s="717"/>
      <c r="MRN810" s="717"/>
      <c r="MRO810" s="717"/>
      <c r="MRP810" s="717"/>
      <c r="MRQ810" s="717"/>
      <c r="MRR810" s="717"/>
      <c r="MRS810" s="717"/>
      <c r="MRT810" s="717"/>
      <c r="MRU810" s="717"/>
      <c r="MRV810" s="717"/>
      <c r="MRW810" s="717"/>
      <c r="MRX810" s="717"/>
      <c r="MRY810" s="717"/>
      <c r="MRZ810" s="717"/>
      <c r="MSA810" s="717"/>
      <c r="MSB810" s="717"/>
      <c r="MSC810" s="717"/>
      <c r="MSD810" s="717"/>
      <c r="MSE810" s="717"/>
      <c r="MSF810" s="717"/>
      <c r="MSG810" s="717"/>
      <c r="MSH810" s="717"/>
      <c r="MSI810" s="717"/>
      <c r="MSJ810" s="717"/>
      <c r="MSK810" s="717"/>
      <c r="MSL810" s="717"/>
      <c r="MSM810" s="717"/>
      <c r="MSN810" s="717"/>
      <c r="MSO810" s="717"/>
      <c r="MSP810" s="717"/>
      <c r="MSQ810" s="717"/>
      <c r="MSR810" s="717"/>
      <c r="MSS810" s="717"/>
      <c r="MST810" s="717"/>
      <c r="MSU810" s="717"/>
      <c r="MSV810" s="717"/>
      <c r="MSW810" s="717"/>
      <c r="MSX810" s="717"/>
      <c r="MSY810" s="717"/>
      <c r="MSZ810" s="717"/>
      <c r="MTA810" s="717"/>
      <c r="MTB810" s="717"/>
      <c r="MTC810" s="717"/>
      <c r="MTD810" s="717"/>
      <c r="MTE810" s="717"/>
      <c r="MTF810" s="717"/>
      <c r="MTG810" s="717"/>
      <c r="MTH810" s="717"/>
      <c r="MTI810" s="717"/>
      <c r="MTJ810" s="717"/>
      <c r="MTK810" s="717"/>
      <c r="MTL810" s="717"/>
      <c r="MTM810" s="717"/>
      <c r="MTN810" s="717"/>
      <c r="MTO810" s="717"/>
      <c r="MTP810" s="717"/>
      <c r="MTQ810" s="717"/>
      <c r="MTR810" s="717"/>
      <c r="MTS810" s="717"/>
      <c r="MTT810" s="717"/>
      <c r="MTU810" s="717"/>
      <c r="MTV810" s="717"/>
      <c r="MTW810" s="717"/>
      <c r="MTX810" s="717"/>
      <c r="MTY810" s="717"/>
      <c r="MTZ810" s="717"/>
      <c r="MUA810" s="717"/>
      <c r="MUB810" s="717"/>
      <c r="MUC810" s="717"/>
      <c r="MUD810" s="717"/>
      <c r="MUE810" s="717"/>
      <c r="MUF810" s="717"/>
      <c r="MUG810" s="717"/>
      <c r="MUH810" s="717"/>
      <c r="MUI810" s="717"/>
      <c r="MUJ810" s="717"/>
      <c r="MUK810" s="717"/>
      <c r="MUL810" s="717"/>
      <c r="MUM810" s="717"/>
      <c r="MUN810" s="717"/>
      <c r="MUO810" s="717"/>
      <c r="MUP810" s="717"/>
      <c r="MUQ810" s="717"/>
      <c r="MUR810" s="717"/>
      <c r="MUS810" s="717"/>
      <c r="MUT810" s="717"/>
      <c r="MUU810" s="717"/>
      <c r="MUV810" s="717"/>
      <c r="MUW810" s="717"/>
      <c r="MUX810" s="717"/>
      <c r="MUY810" s="717"/>
      <c r="MUZ810" s="717"/>
      <c r="MVA810" s="717"/>
      <c r="MVB810" s="717"/>
      <c r="MVC810" s="717"/>
      <c r="MVD810" s="717"/>
      <c r="MVE810" s="717"/>
      <c r="MVF810" s="717"/>
      <c r="MVG810" s="717"/>
      <c r="MVH810" s="717"/>
      <c r="MVI810" s="717"/>
      <c r="MVJ810" s="717"/>
      <c r="MVK810" s="717"/>
      <c r="MVL810" s="717"/>
      <c r="MVM810" s="717"/>
      <c r="MVN810" s="717"/>
      <c r="MVO810" s="717"/>
      <c r="MVP810" s="717"/>
      <c r="MVQ810" s="717"/>
      <c r="MVR810" s="717"/>
      <c r="MVS810" s="717"/>
      <c r="MVT810" s="717"/>
      <c r="MVU810" s="717"/>
      <c r="MVV810" s="717"/>
      <c r="MVW810" s="717"/>
      <c r="MVX810" s="717"/>
      <c r="MVY810" s="717"/>
      <c r="MVZ810" s="717"/>
      <c r="MWA810" s="717"/>
      <c r="MWB810" s="717"/>
      <c r="MWC810" s="717"/>
      <c r="MWD810" s="717"/>
      <c r="MWE810" s="717"/>
      <c r="MWF810" s="717"/>
      <c r="MWG810" s="717"/>
      <c r="MWH810" s="717"/>
      <c r="MWI810" s="717"/>
      <c r="MWJ810" s="717"/>
      <c r="MWK810" s="717"/>
      <c r="MWL810" s="717"/>
      <c r="MWM810" s="717"/>
      <c r="MWN810" s="717"/>
      <c r="MWO810" s="717"/>
      <c r="MWP810" s="717"/>
      <c r="MWQ810" s="717"/>
      <c r="MWR810" s="717"/>
      <c r="MWS810" s="717"/>
      <c r="MWT810" s="717"/>
      <c r="MWU810" s="717"/>
      <c r="MWV810" s="717"/>
      <c r="MWW810" s="717"/>
      <c r="MWX810" s="717"/>
      <c r="MWY810" s="717"/>
      <c r="MWZ810" s="717"/>
      <c r="MXA810" s="717"/>
      <c r="MXB810" s="717"/>
      <c r="MXC810" s="717"/>
      <c r="MXD810" s="717"/>
      <c r="MXE810" s="717"/>
      <c r="MXF810" s="717"/>
      <c r="MXG810" s="717"/>
      <c r="MXH810" s="717"/>
      <c r="MXI810" s="717"/>
      <c r="MXJ810" s="717"/>
      <c r="MXK810" s="717"/>
      <c r="MXL810" s="717"/>
      <c r="MXM810" s="717"/>
      <c r="MXN810" s="717"/>
      <c r="MXO810" s="717"/>
      <c r="MXP810" s="717"/>
      <c r="MXQ810" s="717"/>
      <c r="MXR810" s="717"/>
      <c r="MXS810" s="717"/>
      <c r="MXT810" s="717"/>
      <c r="MXU810" s="717"/>
      <c r="MXV810" s="717"/>
      <c r="MXW810" s="717"/>
      <c r="MXX810" s="717"/>
      <c r="MXY810" s="717"/>
      <c r="MXZ810" s="717"/>
      <c r="MYA810" s="717"/>
      <c r="MYB810" s="717"/>
      <c r="MYC810" s="717"/>
      <c r="MYD810" s="717"/>
      <c r="MYE810" s="717"/>
      <c r="MYF810" s="717"/>
      <c r="MYG810" s="717"/>
      <c r="MYH810" s="717"/>
      <c r="MYI810" s="717"/>
      <c r="MYJ810" s="717"/>
      <c r="MYK810" s="717"/>
      <c r="MYL810" s="717"/>
      <c r="MYM810" s="717"/>
      <c r="MYN810" s="717"/>
      <c r="MYO810" s="717"/>
      <c r="MYP810" s="717"/>
      <c r="MYQ810" s="717"/>
      <c r="MYR810" s="717"/>
      <c r="MYS810" s="717"/>
      <c r="MYT810" s="717"/>
      <c r="MYU810" s="717"/>
      <c r="MYV810" s="717"/>
      <c r="MYW810" s="717"/>
      <c r="MYX810" s="717"/>
      <c r="MYY810" s="717"/>
      <c r="MYZ810" s="717"/>
      <c r="MZA810" s="717"/>
      <c r="MZB810" s="717"/>
      <c r="MZC810" s="717"/>
      <c r="MZD810" s="717"/>
      <c r="MZE810" s="717"/>
      <c r="MZF810" s="717"/>
      <c r="MZG810" s="717"/>
      <c r="MZH810" s="717"/>
      <c r="MZI810" s="717"/>
      <c r="MZJ810" s="717"/>
      <c r="MZK810" s="717"/>
      <c r="MZL810" s="717"/>
      <c r="MZM810" s="717"/>
      <c r="MZN810" s="717"/>
      <c r="MZO810" s="717"/>
      <c r="MZP810" s="717"/>
      <c r="MZQ810" s="717"/>
      <c r="MZR810" s="717"/>
      <c r="MZS810" s="717"/>
      <c r="MZT810" s="717"/>
      <c r="MZU810" s="717"/>
      <c r="MZV810" s="717"/>
      <c r="MZW810" s="717"/>
      <c r="MZX810" s="717"/>
      <c r="MZY810" s="717"/>
      <c r="MZZ810" s="717"/>
      <c r="NAA810" s="717"/>
      <c r="NAB810" s="717"/>
      <c r="NAC810" s="717"/>
      <c r="NAD810" s="717"/>
      <c r="NAE810" s="717"/>
      <c r="NAF810" s="717"/>
      <c r="NAG810" s="717"/>
      <c r="NAH810" s="717"/>
      <c r="NAI810" s="717"/>
      <c r="NAJ810" s="717"/>
      <c r="NAK810" s="717"/>
      <c r="NAL810" s="717"/>
      <c r="NAM810" s="717"/>
      <c r="NAN810" s="717"/>
      <c r="NAO810" s="717"/>
      <c r="NAP810" s="717"/>
      <c r="NAQ810" s="717"/>
      <c r="NAR810" s="717"/>
      <c r="NAS810" s="717"/>
      <c r="NAT810" s="717"/>
      <c r="NAU810" s="717"/>
      <c r="NAV810" s="717"/>
      <c r="NAW810" s="717"/>
      <c r="NAX810" s="717"/>
      <c r="NAY810" s="717"/>
      <c r="NAZ810" s="717"/>
      <c r="NBA810" s="717"/>
      <c r="NBB810" s="717"/>
      <c r="NBC810" s="717"/>
      <c r="NBD810" s="717"/>
      <c r="NBE810" s="717"/>
      <c r="NBF810" s="717"/>
      <c r="NBG810" s="717"/>
      <c r="NBH810" s="717"/>
      <c r="NBI810" s="717"/>
      <c r="NBJ810" s="717"/>
      <c r="NBK810" s="717"/>
      <c r="NBL810" s="717"/>
      <c r="NBM810" s="717"/>
      <c r="NBN810" s="717"/>
      <c r="NBO810" s="717"/>
      <c r="NBP810" s="717"/>
      <c r="NBQ810" s="717"/>
      <c r="NBR810" s="717"/>
      <c r="NBS810" s="717"/>
      <c r="NBT810" s="717"/>
      <c r="NBU810" s="717"/>
      <c r="NBV810" s="717"/>
      <c r="NBW810" s="717"/>
      <c r="NBX810" s="717"/>
      <c r="NBY810" s="717"/>
      <c r="NBZ810" s="717"/>
      <c r="NCA810" s="717"/>
      <c r="NCB810" s="717"/>
      <c r="NCC810" s="717"/>
      <c r="NCD810" s="717"/>
      <c r="NCE810" s="717"/>
      <c r="NCF810" s="717"/>
      <c r="NCG810" s="717"/>
      <c r="NCH810" s="717"/>
      <c r="NCI810" s="717"/>
      <c r="NCJ810" s="717"/>
      <c r="NCK810" s="717"/>
      <c r="NCL810" s="717"/>
      <c r="NCM810" s="717"/>
      <c r="NCN810" s="717"/>
      <c r="NCO810" s="717"/>
      <c r="NCP810" s="717"/>
      <c r="NCQ810" s="717"/>
      <c r="NCR810" s="717"/>
      <c r="NCS810" s="717"/>
      <c r="NCT810" s="717"/>
      <c r="NCU810" s="717"/>
      <c r="NCV810" s="717"/>
      <c r="NCW810" s="717"/>
      <c r="NCX810" s="717"/>
      <c r="NCY810" s="717"/>
      <c r="NCZ810" s="717"/>
      <c r="NDA810" s="717"/>
      <c r="NDB810" s="717"/>
      <c r="NDC810" s="717"/>
      <c r="NDD810" s="717"/>
      <c r="NDE810" s="717"/>
      <c r="NDF810" s="717"/>
      <c r="NDG810" s="717"/>
      <c r="NDH810" s="717"/>
      <c r="NDI810" s="717"/>
      <c r="NDJ810" s="717"/>
      <c r="NDK810" s="717"/>
      <c r="NDL810" s="717"/>
      <c r="NDM810" s="717"/>
      <c r="NDN810" s="717"/>
      <c r="NDO810" s="717"/>
      <c r="NDP810" s="717"/>
      <c r="NDQ810" s="717"/>
      <c r="NDR810" s="717"/>
      <c r="NDS810" s="717"/>
      <c r="NDT810" s="717"/>
      <c r="NDU810" s="717"/>
      <c r="NDV810" s="717"/>
      <c r="NDW810" s="717"/>
      <c r="NDX810" s="717"/>
      <c r="NDY810" s="717"/>
      <c r="NDZ810" s="717"/>
      <c r="NEA810" s="717"/>
      <c r="NEB810" s="717"/>
      <c r="NEC810" s="717"/>
      <c r="NED810" s="717"/>
      <c r="NEE810" s="717"/>
      <c r="NEF810" s="717"/>
      <c r="NEG810" s="717"/>
      <c r="NEH810" s="717"/>
      <c r="NEI810" s="717"/>
      <c r="NEJ810" s="717"/>
      <c r="NEK810" s="717"/>
      <c r="NEL810" s="717"/>
      <c r="NEM810" s="717"/>
      <c r="NEN810" s="717"/>
      <c r="NEO810" s="717"/>
      <c r="NEP810" s="717"/>
      <c r="NEQ810" s="717"/>
      <c r="NER810" s="717"/>
      <c r="NES810" s="717"/>
      <c r="NET810" s="717"/>
      <c r="NEU810" s="717"/>
      <c r="NEV810" s="717"/>
      <c r="NEW810" s="717"/>
      <c r="NEX810" s="717"/>
      <c r="NEY810" s="717"/>
      <c r="NEZ810" s="717"/>
      <c r="NFA810" s="717"/>
      <c r="NFB810" s="717"/>
      <c r="NFC810" s="717"/>
      <c r="NFD810" s="717"/>
      <c r="NFE810" s="717"/>
      <c r="NFF810" s="717"/>
      <c r="NFG810" s="717"/>
      <c r="NFH810" s="717"/>
      <c r="NFI810" s="717"/>
      <c r="NFJ810" s="717"/>
      <c r="NFK810" s="717"/>
      <c r="NFL810" s="717"/>
      <c r="NFM810" s="717"/>
      <c r="NFN810" s="717"/>
      <c r="NFO810" s="717"/>
      <c r="NFP810" s="717"/>
      <c r="NFQ810" s="717"/>
      <c r="NFR810" s="717"/>
      <c r="NFS810" s="717"/>
      <c r="NFT810" s="717"/>
      <c r="NFU810" s="717"/>
      <c r="NFV810" s="717"/>
      <c r="NFW810" s="717"/>
      <c r="NFX810" s="717"/>
      <c r="NFY810" s="717"/>
      <c r="NFZ810" s="717"/>
      <c r="NGA810" s="717"/>
      <c r="NGB810" s="717"/>
      <c r="NGC810" s="717"/>
      <c r="NGD810" s="717"/>
      <c r="NGE810" s="717"/>
      <c r="NGF810" s="717"/>
      <c r="NGG810" s="717"/>
      <c r="NGH810" s="717"/>
      <c r="NGI810" s="717"/>
      <c r="NGJ810" s="717"/>
      <c r="NGK810" s="717"/>
      <c r="NGL810" s="717"/>
      <c r="NGM810" s="717"/>
      <c r="NGN810" s="717"/>
      <c r="NGO810" s="717"/>
      <c r="NGP810" s="717"/>
      <c r="NGQ810" s="717"/>
      <c r="NGR810" s="717"/>
      <c r="NGS810" s="717"/>
      <c r="NGT810" s="717"/>
      <c r="NGU810" s="717"/>
      <c r="NGV810" s="717"/>
      <c r="NGW810" s="717"/>
      <c r="NGX810" s="717"/>
      <c r="NGY810" s="717"/>
      <c r="NGZ810" s="717"/>
      <c r="NHA810" s="717"/>
      <c r="NHB810" s="717"/>
      <c r="NHC810" s="717"/>
      <c r="NHD810" s="717"/>
      <c r="NHE810" s="717"/>
      <c r="NHF810" s="717"/>
      <c r="NHG810" s="717"/>
      <c r="NHH810" s="717"/>
      <c r="NHI810" s="717"/>
      <c r="NHJ810" s="717"/>
      <c r="NHK810" s="717"/>
      <c r="NHL810" s="717"/>
      <c r="NHM810" s="717"/>
      <c r="NHN810" s="717"/>
      <c r="NHO810" s="717"/>
      <c r="NHP810" s="717"/>
      <c r="NHQ810" s="717"/>
      <c r="NHR810" s="717"/>
      <c r="NHS810" s="717"/>
      <c r="NHT810" s="717"/>
      <c r="NHU810" s="717"/>
      <c r="NHV810" s="717"/>
      <c r="NHW810" s="717"/>
      <c r="NHX810" s="717"/>
      <c r="NHY810" s="717"/>
      <c r="NHZ810" s="717"/>
      <c r="NIA810" s="717"/>
      <c r="NIB810" s="717"/>
      <c r="NIC810" s="717"/>
      <c r="NID810" s="717"/>
      <c r="NIE810" s="717"/>
      <c r="NIF810" s="717"/>
      <c r="NIG810" s="717"/>
      <c r="NIH810" s="717"/>
      <c r="NII810" s="717"/>
      <c r="NIJ810" s="717"/>
      <c r="NIK810" s="717"/>
      <c r="NIL810" s="717"/>
      <c r="NIM810" s="717"/>
      <c r="NIN810" s="717"/>
      <c r="NIO810" s="717"/>
      <c r="NIP810" s="717"/>
      <c r="NIQ810" s="717"/>
      <c r="NIR810" s="717"/>
      <c r="NIS810" s="717"/>
      <c r="NIT810" s="717"/>
      <c r="NIU810" s="717"/>
      <c r="NIV810" s="717"/>
      <c r="NIW810" s="717"/>
      <c r="NIX810" s="717"/>
      <c r="NIY810" s="717"/>
      <c r="NIZ810" s="717"/>
      <c r="NJA810" s="717"/>
      <c r="NJB810" s="717"/>
      <c r="NJC810" s="717"/>
      <c r="NJD810" s="717"/>
      <c r="NJE810" s="717"/>
      <c r="NJF810" s="717"/>
      <c r="NJG810" s="717"/>
      <c r="NJH810" s="717"/>
      <c r="NJI810" s="717"/>
      <c r="NJJ810" s="717"/>
      <c r="NJK810" s="717"/>
      <c r="NJL810" s="717"/>
      <c r="NJM810" s="717"/>
      <c r="NJN810" s="717"/>
      <c r="NJO810" s="717"/>
      <c r="NJP810" s="717"/>
      <c r="NJQ810" s="717"/>
      <c r="NJR810" s="717"/>
      <c r="NJS810" s="717"/>
      <c r="NJT810" s="717"/>
      <c r="NJU810" s="717"/>
      <c r="NJV810" s="717"/>
      <c r="NJW810" s="717"/>
      <c r="NJX810" s="717"/>
      <c r="NJY810" s="717"/>
      <c r="NJZ810" s="717"/>
      <c r="NKA810" s="717"/>
      <c r="NKB810" s="717"/>
      <c r="NKC810" s="717"/>
      <c r="NKD810" s="717"/>
      <c r="NKE810" s="717"/>
      <c r="NKF810" s="717"/>
      <c r="NKG810" s="717"/>
      <c r="NKH810" s="717"/>
      <c r="NKI810" s="717"/>
      <c r="NKJ810" s="717"/>
      <c r="NKK810" s="717"/>
      <c r="NKL810" s="717"/>
      <c r="NKM810" s="717"/>
      <c r="NKN810" s="717"/>
      <c r="NKO810" s="717"/>
      <c r="NKP810" s="717"/>
      <c r="NKQ810" s="717"/>
      <c r="NKR810" s="717"/>
      <c r="NKS810" s="717"/>
      <c r="NKT810" s="717"/>
      <c r="NKU810" s="717"/>
      <c r="NKV810" s="717"/>
      <c r="NKW810" s="717"/>
      <c r="NKX810" s="717"/>
      <c r="NKY810" s="717"/>
      <c r="NKZ810" s="717"/>
      <c r="NLA810" s="717"/>
      <c r="NLB810" s="717"/>
      <c r="NLC810" s="717"/>
      <c r="NLD810" s="717"/>
      <c r="NLE810" s="717"/>
      <c r="NLF810" s="717"/>
      <c r="NLG810" s="717"/>
      <c r="NLH810" s="717"/>
      <c r="NLI810" s="717"/>
      <c r="NLJ810" s="717"/>
      <c r="NLK810" s="717"/>
      <c r="NLL810" s="717"/>
      <c r="NLM810" s="717"/>
      <c r="NLN810" s="717"/>
      <c r="NLO810" s="717"/>
      <c r="NLP810" s="717"/>
      <c r="NLQ810" s="717"/>
      <c r="NLR810" s="717"/>
      <c r="NLS810" s="717"/>
      <c r="NLT810" s="717"/>
      <c r="NLU810" s="717"/>
      <c r="NLV810" s="717"/>
      <c r="NLW810" s="717"/>
      <c r="NLX810" s="717"/>
      <c r="NLY810" s="717"/>
      <c r="NLZ810" s="717"/>
      <c r="NMA810" s="717"/>
      <c r="NMB810" s="717"/>
      <c r="NMC810" s="717"/>
      <c r="NMD810" s="717"/>
      <c r="NME810" s="717"/>
      <c r="NMF810" s="717"/>
      <c r="NMG810" s="717"/>
      <c r="NMH810" s="717"/>
      <c r="NMI810" s="717"/>
      <c r="NMJ810" s="717"/>
      <c r="NMK810" s="717"/>
      <c r="NML810" s="717"/>
      <c r="NMM810" s="717"/>
      <c r="NMN810" s="717"/>
      <c r="NMO810" s="717"/>
      <c r="NMP810" s="717"/>
      <c r="NMQ810" s="717"/>
      <c r="NMR810" s="717"/>
      <c r="NMS810" s="717"/>
      <c r="NMT810" s="717"/>
      <c r="NMU810" s="717"/>
      <c r="NMV810" s="717"/>
      <c r="NMW810" s="717"/>
      <c r="NMX810" s="717"/>
      <c r="NMY810" s="717"/>
      <c r="NMZ810" s="717"/>
      <c r="NNA810" s="717"/>
      <c r="NNB810" s="717"/>
      <c r="NNC810" s="717"/>
      <c r="NND810" s="717"/>
      <c r="NNE810" s="717"/>
      <c r="NNF810" s="717"/>
      <c r="NNG810" s="717"/>
      <c r="NNH810" s="717"/>
      <c r="NNI810" s="717"/>
      <c r="NNJ810" s="717"/>
      <c r="NNK810" s="717"/>
      <c r="NNL810" s="717"/>
      <c r="NNM810" s="717"/>
      <c r="NNN810" s="717"/>
      <c r="NNO810" s="717"/>
      <c r="NNP810" s="717"/>
      <c r="NNQ810" s="717"/>
      <c r="NNR810" s="717"/>
      <c r="NNS810" s="717"/>
      <c r="NNT810" s="717"/>
      <c r="NNU810" s="717"/>
      <c r="NNV810" s="717"/>
      <c r="NNW810" s="717"/>
      <c r="NNX810" s="717"/>
      <c r="NNY810" s="717"/>
      <c r="NNZ810" s="717"/>
      <c r="NOA810" s="717"/>
      <c r="NOB810" s="717"/>
      <c r="NOC810" s="717"/>
      <c r="NOD810" s="717"/>
      <c r="NOE810" s="717"/>
      <c r="NOF810" s="717"/>
      <c r="NOG810" s="717"/>
      <c r="NOH810" s="717"/>
      <c r="NOI810" s="717"/>
      <c r="NOJ810" s="717"/>
      <c r="NOK810" s="717"/>
      <c r="NOL810" s="717"/>
      <c r="NOM810" s="717"/>
      <c r="NON810" s="717"/>
      <c r="NOO810" s="717"/>
      <c r="NOP810" s="717"/>
      <c r="NOQ810" s="717"/>
      <c r="NOR810" s="717"/>
      <c r="NOS810" s="717"/>
      <c r="NOT810" s="717"/>
      <c r="NOU810" s="717"/>
      <c r="NOV810" s="717"/>
      <c r="NOW810" s="717"/>
      <c r="NOX810" s="717"/>
      <c r="NOY810" s="717"/>
      <c r="NOZ810" s="717"/>
      <c r="NPA810" s="717"/>
      <c r="NPB810" s="717"/>
      <c r="NPC810" s="717"/>
      <c r="NPD810" s="717"/>
      <c r="NPE810" s="717"/>
      <c r="NPF810" s="717"/>
      <c r="NPG810" s="717"/>
      <c r="NPH810" s="717"/>
      <c r="NPI810" s="717"/>
      <c r="NPJ810" s="717"/>
      <c r="NPK810" s="717"/>
      <c r="NPL810" s="717"/>
      <c r="NPM810" s="717"/>
      <c r="NPN810" s="717"/>
      <c r="NPO810" s="717"/>
      <c r="NPP810" s="717"/>
      <c r="NPQ810" s="717"/>
      <c r="NPR810" s="717"/>
      <c r="NPS810" s="717"/>
      <c r="NPT810" s="717"/>
      <c r="NPU810" s="717"/>
      <c r="NPV810" s="717"/>
      <c r="NPW810" s="717"/>
      <c r="NPX810" s="717"/>
      <c r="NPY810" s="717"/>
      <c r="NPZ810" s="717"/>
      <c r="NQA810" s="717"/>
      <c r="NQB810" s="717"/>
      <c r="NQC810" s="717"/>
      <c r="NQD810" s="717"/>
      <c r="NQE810" s="717"/>
      <c r="NQF810" s="717"/>
      <c r="NQG810" s="717"/>
      <c r="NQH810" s="717"/>
      <c r="NQI810" s="717"/>
      <c r="NQJ810" s="717"/>
      <c r="NQK810" s="717"/>
      <c r="NQL810" s="717"/>
      <c r="NQM810" s="717"/>
      <c r="NQN810" s="717"/>
      <c r="NQO810" s="717"/>
      <c r="NQP810" s="717"/>
      <c r="NQQ810" s="717"/>
      <c r="NQR810" s="717"/>
      <c r="NQS810" s="717"/>
      <c r="NQT810" s="717"/>
      <c r="NQU810" s="717"/>
      <c r="NQV810" s="717"/>
      <c r="NQW810" s="717"/>
      <c r="NQX810" s="717"/>
      <c r="NQY810" s="717"/>
      <c r="NQZ810" s="717"/>
      <c r="NRA810" s="717"/>
      <c r="NRB810" s="717"/>
      <c r="NRC810" s="717"/>
      <c r="NRD810" s="717"/>
      <c r="NRE810" s="717"/>
      <c r="NRF810" s="717"/>
      <c r="NRG810" s="717"/>
      <c r="NRH810" s="717"/>
      <c r="NRI810" s="717"/>
      <c r="NRJ810" s="717"/>
      <c r="NRK810" s="717"/>
      <c r="NRL810" s="717"/>
      <c r="NRM810" s="717"/>
      <c r="NRN810" s="717"/>
      <c r="NRO810" s="717"/>
      <c r="NRP810" s="717"/>
      <c r="NRQ810" s="717"/>
      <c r="NRR810" s="717"/>
      <c r="NRS810" s="717"/>
      <c r="NRT810" s="717"/>
      <c r="NRU810" s="717"/>
      <c r="NRV810" s="717"/>
      <c r="NRW810" s="717"/>
      <c r="NRX810" s="717"/>
      <c r="NRY810" s="717"/>
      <c r="NRZ810" s="717"/>
      <c r="NSA810" s="717"/>
      <c r="NSB810" s="717"/>
      <c r="NSC810" s="717"/>
      <c r="NSD810" s="717"/>
      <c r="NSE810" s="717"/>
      <c r="NSF810" s="717"/>
      <c r="NSG810" s="717"/>
      <c r="NSH810" s="717"/>
      <c r="NSI810" s="717"/>
      <c r="NSJ810" s="717"/>
      <c r="NSK810" s="717"/>
      <c r="NSL810" s="717"/>
      <c r="NSM810" s="717"/>
      <c r="NSN810" s="717"/>
      <c r="NSO810" s="717"/>
      <c r="NSP810" s="717"/>
      <c r="NSQ810" s="717"/>
      <c r="NSR810" s="717"/>
      <c r="NSS810" s="717"/>
      <c r="NST810" s="717"/>
      <c r="NSU810" s="717"/>
      <c r="NSV810" s="717"/>
      <c r="NSW810" s="717"/>
      <c r="NSX810" s="717"/>
      <c r="NSY810" s="717"/>
      <c r="NSZ810" s="717"/>
      <c r="NTA810" s="717"/>
      <c r="NTB810" s="717"/>
      <c r="NTC810" s="717"/>
      <c r="NTD810" s="717"/>
      <c r="NTE810" s="717"/>
      <c r="NTF810" s="717"/>
      <c r="NTG810" s="717"/>
      <c r="NTH810" s="717"/>
      <c r="NTI810" s="717"/>
      <c r="NTJ810" s="717"/>
      <c r="NTK810" s="717"/>
      <c r="NTL810" s="717"/>
      <c r="NTM810" s="717"/>
      <c r="NTN810" s="717"/>
      <c r="NTO810" s="717"/>
      <c r="NTP810" s="717"/>
      <c r="NTQ810" s="717"/>
      <c r="NTR810" s="717"/>
      <c r="NTS810" s="717"/>
      <c r="NTT810" s="717"/>
      <c r="NTU810" s="717"/>
      <c r="NTV810" s="717"/>
      <c r="NTW810" s="717"/>
      <c r="NTX810" s="717"/>
      <c r="NTY810" s="717"/>
      <c r="NTZ810" s="717"/>
      <c r="NUA810" s="717"/>
      <c r="NUB810" s="717"/>
      <c r="NUC810" s="717"/>
      <c r="NUD810" s="717"/>
      <c r="NUE810" s="717"/>
      <c r="NUF810" s="717"/>
      <c r="NUG810" s="717"/>
      <c r="NUH810" s="717"/>
      <c r="NUI810" s="717"/>
      <c r="NUJ810" s="717"/>
      <c r="NUK810" s="717"/>
      <c r="NUL810" s="717"/>
      <c r="NUM810" s="717"/>
      <c r="NUN810" s="717"/>
      <c r="NUO810" s="717"/>
      <c r="NUP810" s="717"/>
      <c r="NUQ810" s="717"/>
      <c r="NUR810" s="717"/>
      <c r="NUS810" s="717"/>
      <c r="NUT810" s="717"/>
      <c r="NUU810" s="717"/>
      <c r="NUV810" s="717"/>
      <c r="NUW810" s="717"/>
      <c r="NUX810" s="717"/>
      <c r="NUY810" s="717"/>
      <c r="NUZ810" s="717"/>
      <c r="NVA810" s="717"/>
      <c r="NVB810" s="717"/>
      <c r="NVC810" s="717"/>
      <c r="NVD810" s="717"/>
      <c r="NVE810" s="717"/>
      <c r="NVF810" s="717"/>
      <c r="NVG810" s="717"/>
      <c r="NVH810" s="717"/>
      <c r="NVI810" s="717"/>
      <c r="NVJ810" s="717"/>
      <c r="NVK810" s="717"/>
      <c r="NVL810" s="717"/>
      <c r="NVM810" s="717"/>
      <c r="NVN810" s="717"/>
      <c r="NVO810" s="717"/>
      <c r="NVP810" s="717"/>
      <c r="NVQ810" s="717"/>
      <c r="NVR810" s="717"/>
      <c r="NVS810" s="717"/>
      <c r="NVT810" s="717"/>
      <c r="NVU810" s="717"/>
      <c r="NVV810" s="717"/>
      <c r="NVW810" s="717"/>
      <c r="NVX810" s="717"/>
      <c r="NVY810" s="717"/>
      <c r="NVZ810" s="717"/>
      <c r="NWA810" s="717"/>
      <c r="NWB810" s="717"/>
      <c r="NWC810" s="717"/>
      <c r="NWD810" s="717"/>
      <c r="NWE810" s="717"/>
      <c r="NWF810" s="717"/>
      <c r="NWG810" s="717"/>
      <c r="NWH810" s="717"/>
      <c r="NWI810" s="717"/>
      <c r="NWJ810" s="717"/>
      <c r="NWK810" s="717"/>
      <c r="NWL810" s="717"/>
      <c r="NWM810" s="717"/>
      <c r="NWN810" s="717"/>
      <c r="NWO810" s="717"/>
      <c r="NWP810" s="717"/>
      <c r="NWQ810" s="717"/>
      <c r="NWR810" s="717"/>
      <c r="NWS810" s="717"/>
      <c r="NWT810" s="717"/>
      <c r="NWU810" s="717"/>
      <c r="NWV810" s="717"/>
      <c r="NWW810" s="717"/>
      <c r="NWX810" s="717"/>
      <c r="NWY810" s="717"/>
      <c r="NWZ810" s="717"/>
      <c r="NXA810" s="717"/>
      <c r="NXB810" s="717"/>
      <c r="NXC810" s="717"/>
      <c r="NXD810" s="717"/>
      <c r="NXE810" s="717"/>
      <c r="NXF810" s="717"/>
      <c r="NXG810" s="717"/>
      <c r="NXH810" s="717"/>
      <c r="NXI810" s="717"/>
      <c r="NXJ810" s="717"/>
      <c r="NXK810" s="717"/>
      <c r="NXL810" s="717"/>
      <c r="NXM810" s="717"/>
      <c r="NXN810" s="717"/>
      <c r="NXO810" s="717"/>
      <c r="NXP810" s="717"/>
      <c r="NXQ810" s="717"/>
      <c r="NXR810" s="717"/>
      <c r="NXS810" s="717"/>
      <c r="NXT810" s="717"/>
      <c r="NXU810" s="717"/>
      <c r="NXV810" s="717"/>
      <c r="NXW810" s="717"/>
      <c r="NXX810" s="717"/>
      <c r="NXY810" s="717"/>
      <c r="NXZ810" s="717"/>
      <c r="NYA810" s="717"/>
      <c r="NYB810" s="717"/>
      <c r="NYC810" s="717"/>
      <c r="NYD810" s="717"/>
      <c r="NYE810" s="717"/>
      <c r="NYF810" s="717"/>
      <c r="NYG810" s="717"/>
      <c r="NYH810" s="717"/>
      <c r="NYI810" s="717"/>
      <c r="NYJ810" s="717"/>
      <c r="NYK810" s="717"/>
      <c r="NYL810" s="717"/>
      <c r="NYM810" s="717"/>
      <c r="NYN810" s="717"/>
      <c r="NYO810" s="717"/>
      <c r="NYP810" s="717"/>
      <c r="NYQ810" s="717"/>
      <c r="NYR810" s="717"/>
      <c r="NYS810" s="717"/>
      <c r="NYT810" s="717"/>
      <c r="NYU810" s="717"/>
      <c r="NYV810" s="717"/>
      <c r="NYW810" s="717"/>
      <c r="NYX810" s="717"/>
      <c r="NYY810" s="717"/>
      <c r="NYZ810" s="717"/>
      <c r="NZA810" s="717"/>
      <c r="NZB810" s="717"/>
      <c r="NZC810" s="717"/>
      <c r="NZD810" s="717"/>
      <c r="NZE810" s="717"/>
      <c r="NZF810" s="717"/>
      <c r="NZG810" s="717"/>
      <c r="NZH810" s="717"/>
      <c r="NZI810" s="717"/>
      <c r="NZJ810" s="717"/>
      <c r="NZK810" s="717"/>
      <c r="NZL810" s="717"/>
      <c r="NZM810" s="717"/>
      <c r="NZN810" s="717"/>
      <c r="NZO810" s="717"/>
      <c r="NZP810" s="717"/>
      <c r="NZQ810" s="717"/>
      <c r="NZR810" s="717"/>
      <c r="NZS810" s="717"/>
      <c r="NZT810" s="717"/>
      <c r="NZU810" s="717"/>
      <c r="NZV810" s="717"/>
      <c r="NZW810" s="717"/>
      <c r="NZX810" s="717"/>
      <c r="NZY810" s="717"/>
      <c r="NZZ810" s="717"/>
      <c r="OAA810" s="717"/>
      <c r="OAB810" s="717"/>
      <c r="OAC810" s="717"/>
      <c r="OAD810" s="717"/>
      <c r="OAE810" s="717"/>
      <c r="OAF810" s="717"/>
      <c r="OAG810" s="717"/>
      <c r="OAH810" s="717"/>
      <c r="OAI810" s="717"/>
      <c r="OAJ810" s="717"/>
      <c r="OAK810" s="717"/>
      <c r="OAL810" s="717"/>
      <c r="OAM810" s="717"/>
      <c r="OAN810" s="717"/>
      <c r="OAO810" s="717"/>
      <c r="OAP810" s="717"/>
      <c r="OAQ810" s="717"/>
      <c r="OAR810" s="717"/>
      <c r="OAS810" s="717"/>
      <c r="OAT810" s="717"/>
      <c r="OAU810" s="717"/>
      <c r="OAV810" s="717"/>
      <c r="OAW810" s="717"/>
      <c r="OAX810" s="717"/>
      <c r="OAY810" s="717"/>
      <c r="OAZ810" s="717"/>
      <c r="OBA810" s="717"/>
      <c r="OBB810" s="717"/>
      <c r="OBC810" s="717"/>
      <c r="OBD810" s="717"/>
      <c r="OBE810" s="717"/>
      <c r="OBF810" s="717"/>
      <c r="OBG810" s="717"/>
      <c r="OBH810" s="717"/>
      <c r="OBI810" s="717"/>
      <c r="OBJ810" s="717"/>
      <c r="OBK810" s="717"/>
      <c r="OBL810" s="717"/>
      <c r="OBM810" s="717"/>
      <c r="OBN810" s="717"/>
      <c r="OBO810" s="717"/>
      <c r="OBP810" s="717"/>
      <c r="OBQ810" s="717"/>
      <c r="OBR810" s="717"/>
      <c r="OBS810" s="717"/>
      <c r="OBT810" s="717"/>
      <c r="OBU810" s="717"/>
      <c r="OBV810" s="717"/>
      <c r="OBW810" s="717"/>
      <c r="OBX810" s="717"/>
      <c r="OBY810" s="717"/>
      <c r="OBZ810" s="717"/>
      <c r="OCA810" s="717"/>
      <c r="OCB810" s="717"/>
      <c r="OCC810" s="717"/>
      <c r="OCD810" s="717"/>
      <c r="OCE810" s="717"/>
      <c r="OCF810" s="717"/>
      <c r="OCG810" s="717"/>
      <c r="OCH810" s="717"/>
      <c r="OCI810" s="717"/>
      <c r="OCJ810" s="717"/>
      <c r="OCK810" s="717"/>
      <c r="OCL810" s="717"/>
      <c r="OCM810" s="717"/>
      <c r="OCN810" s="717"/>
      <c r="OCO810" s="717"/>
      <c r="OCP810" s="717"/>
      <c r="OCQ810" s="717"/>
      <c r="OCR810" s="717"/>
      <c r="OCS810" s="717"/>
      <c r="OCT810" s="717"/>
      <c r="OCU810" s="717"/>
      <c r="OCV810" s="717"/>
      <c r="OCW810" s="717"/>
      <c r="OCX810" s="717"/>
      <c r="OCY810" s="717"/>
      <c r="OCZ810" s="717"/>
      <c r="ODA810" s="717"/>
      <c r="ODB810" s="717"/>
      <c r="ODC810" s="717"/>
      <c r="ODD810" s="717"/>
      <c r="ODE810" s="717"/>
      <c r="ODF810" s="717"/>
      <c r="ODG810" s="717"/>
      <c r="ODH810" s="717"/>
      <c r="ODI810" s="717"/>
      <c r="ODJ810" s="717"/>
      <c r="ODK810" s="717"/>
      <c r="ODL810" s="717"/>
      <c r="ODM810" s="717"/>
      <c r="ODN810" s="717"/>
      <c r="ODO810" s="717"/>
      <c r="ODP810" s="717"/>
      <c r="ODQ810" s="717"/>
      <c r="ODR810" s="717"/>
      <c r="ODS810" s="717"/>
      <c r="ODT810" s="717"/>
      <c r="ODU810" s="717"/>
      <c r="ODV810" s="717"/>
      <c r="ODW810" s="717"/>
      <c r="ODX810" s="717"/>
      <c r="ODY810" s="717"/>
      <c r="ODZ810" s="717"/>
      <c r="OEA810" s="717"/>
      <c r="OEB810" s="717"/>
      <c r="OEC810" s="717"/>
      <c r="OED810" s="717"/>
      <c r="OEE810" s="717"/>
      <c r="OEF810" s="717"/>
      <c r="OEG810" s="717"/>
      <c r="OEH810" s="717"/>
      <c r="OEI810" s="717"/>
      <c r="OEJ810" s="717"/>
      <c r="OEK810" s="717"/>
      <c r="OEL810" s="717"/>
      <c r="OEM810" s="717"/>
      <c r="OEN810" s="717"/>
      <c r="OEO810" s="717"/>
      <c r="OEP810" s="717"/>
      <c r="OEQ810" s="717"/>
      <c r="OER810" s="717"/>
      <c r="OES810" s="717"/>
      <c r="OET810" s="717"/>
      <c r="OEU810" s="717"/>
      <c r="OEV810" s="717"/>
      <c r="OEW810" s="717"/>
      <c r="OEX810" s="717"/>
      <c r="OEY810" s="717"/>
      <c r="OEZ810" s="717"/>
      <c r="OFA810" s="717"/>
      <c r="OFB810" s="717"/>
      <c r="OFC810" s="717"/>
      <c r="OFD810" s="717"/>
      <c r="OFE810" s="717"/>
      <c r="OFF810" s="717"/>
      <c r="OFG810" s="717"/>
      <c r="OFH810" s="717"/>
      <c r="OFI810" s="717"/>
      <c r="OFJ810" s="717"/>
      <c r="OFK810" s="717"/>
      <c r="OFL810" s="717"/>
      <c r="OFM810" s="717"/>
      <c r="OFN810" s="717"/>
      <c r="OFO810" s="717"/>
      <c r="OFP810" s="717"/>
      <c r="OFQ810" s="717"/>
      <c r="OFR810" s="717"/>
      <c r="OFS810" s="717"/>
      <c r="OFT810" s="717"/>
      <c r="OFU810" s="717"/>
      <c r="OFV810" s="717"/>
      <c r="OFW810" s="717"/>
      <c r="OFX810" s="717"/>
      <c r="OFY810" s="717"/>
      <c r="OFZ810" s="717"/>
      <c r="OGA810" s="717"/>
      <c r="OGB810" s="717"/>
      <c r="OGC810" s="717"/>
      <c r="OGD810" s="717"/>
      <c r="OGE810" s="717"/>
      <c r="OGF810" s="717"/>
      <c r="OGG810" s="717"/>
      <c r="OGH810" s="717"/>
      <c r="OGI810" s="717"/>
      <c r="OGJ810" s="717"/>
      <c r="OGK810" s="717"/>
      <c r="OGL810" s="717"/>
      <c r="OGM810" s="717"/>
      <c r="OGN810" s="717"/>
      <c r="OGO810" s="717"/>
      <c r="OGP810" s="717"/>
      <c r="OGQ810" s="717"/>
      <c r="OGR810" s="717"/>
      <c r="OGS810" s="717"/>
      <c r="OGT810" s="717"/>
      <c r="OGU810" s="717"/>
      <c r="OGV810" s="717"/>
      <c r="OGW810" s="717"/>
      <c r="OGX810" s="717"/>
      <c r="OGY810" s="717"/>
      <c r="OGZ810" s="717"/>
      <c r="OHA810" s="717"/>
      <c r="OHB810" s="717"/>
      <c r="OHC810" s="717"/>
      <c r="OHD810" s="717"/>
      <c r="OHE810" s="717"/>
      <c r="OHF810" s="717"/>
      <c r="OHG810" s="717"/>
      <c r="OHH810" s="717"/>
      <c r="OHI810" s="717"/>
      <c r="OHJ810" s="717"/>
      <c r="OHK810" s="717"/>
      <c r="OHL810" s="717"/>
      <c r="OHM810" s="717"/>
      <c r="OHN810" s="717"/>
      <c r="OHO810" s="717"/>
      <c r="OHP810" s="717"/>
      <c r="OHQ810" s="717"/>
      <c r="OHR810" s="717"/>
      <c r="OHS810" s="717"/>
      <c r="OHT810" s="717"/>
      <c r="OHU810" s="717"/>
      <c r="OHV810" s="717"/>
      <c r="OHW810" s="717"/>
      <c r="OHX810" s="717"/>
      <c r="OHY810" s="717"/>
      <c r="OHZ810" s="717"/>
      <c r="OIA810" s="717"/>
      <c r="OIB810" s="717"/>
      <c r="OIC810" s="717"/>
      <c r="OID810" s="717"/>
      <c r="OIE810" s="717"/>
      <c r="OIF810" s="717"/>
      <c r="OIG810" s="717"/>
      <c r="OIH810" s="717"/>
      <c r="OII810" s="717"/>
      <c r="OIJ810" s="717"/>
      <c r="OIK810" s="717"/>
      <c r="OIL810" s="717"/>
      <c r="OIM810" s="717"/>
      <c r="OIN810" s="717"/>
      <c r="OIO810" s="717"/>
      <c r="OIP810" s="717"/>
      <c r="OIQ810" s="717"/>
      <c r="OIR810" s="717"/>
      <c r="OIS810" s="717"/>
      <c r="OIT810" s="717"/>
      <c r="OIU810" s="717"/>
      <c r="OIV810" s="717"/>
      <c r="OIW810" s="717"/>
      <c r="OIX810" s="717"/>
      <c r="OIY810" s="717"/>
      <c r="OIZ810" s="717"/>
      <c r="OJA810" s="717"/>
      <c r="OJB810" s="717"/>
      <c r="OJC810" s="717"/>
      <c r="OJD810" s="717"/>
      <c r="OJE810" s="717"/>
      <c r="OJF810" s="717"/>
      <c r="OJG810" s="717"/>
      <c r="OJH810" s="717"/>
      <c r="OJI810" s="717"/>
      <c r="OJJ810" s="717"/>
      <c r="OJK810" s="717"/>
      <c r="OJL810" s="717"/>
      <c r="OJM810" s="717"/>
      <c r="OJN810" s="717"/>
      <c r="OJO810" s="717"/>
      <c r="OJP810" s="717"/>
      <c r="OJQ810" s="717"/>
      <c r="OJR810" s="717"/>
      <c r="OJS810" s="717"/>
      <c r="OJT810" s="717"/>
      <c r="OJU810" s="717"/>
      <c r="OJV810" s="717"/>
      <c r="OJW810" s="717"/>
      <c r="OJX810" s="717"/>
      <c r="OJY810" s="717"/>
      <c r="OJZ810" s="717"/>
      <c r="OKA810" s="717"/>
      <c r="OKB810" s="717"/>
      <c r="OKC810" s="717"/>
      <c r="OKD810" s="717"/>
      <c r="OKE810" s="717"/>
      <c r="OKF810" s="717"/>
      <c r="OKG810" s="717"/>
      <c r="OKH810" s="717"/>
      <c r="OKI810" s="717"/>
      <c r="OKJ810" s="717"/>
      <c r="OKK810" s="717"/>
      <c r="OKL810" s="717"/>
      <c r="OKM810" s="717"/>
      <c r="OKN810" s="717"/>
      <c r="OKO810" s="717"/>
      <c r="OKP810" s="717"/>
      <c r="OKQ810" s="717"/>
      <c r="OKR810" s="717"/>
      <c r="OKS810" s="717"/>
      <c r="OKT810" s="717"/>
      <c r="OKU810" s="717"/>
      <c r="OKV810" s="717"/>
      <c r="OKW810" s="717"/>
      <c r="OKX810" s="717"/>
      <c r="OKY810" s="717"/>
      <c r="OKZ810" s="717"/>
      <c r="OLA810" s="717"/>
      <c r="OLB810" s="717"/>
      <c r="OLC810" s="717"/>
      <c r="OLD810" s="717"/>
      <c r="OLE810" s="717"/>
      <c r="OLF810" s="717"/>
      <c r="OLG810" s="717"/>
      <c r="OLH810" s="717"/>
      <c r="OLI810" s="717"/>
      <c r="OLJ810" s="717"/>
      <c r="OLK810" s="717"/>
      <c r="OLL810" s="717"/>
      <c r="OLM810" s="717"/>
      <c r="OLN810" s="717"/>
      <c r="OLO810" s="717"/>
      <c r="OLP810" s="717"/>
      <c r="OLQ810" s="717"/>
      <c r="OLR810" s="717"/>
      <c r="OLS810" s="717"/>
      <c r="OLT810" s="717"/>
      <c r="OLU810" s="717"/>
      <c r="OLV810" s="717"/>
      <c r="OLW810" s="717"/>
      <c r="OLX810" s="717"/>
      <c r="OLY810" s="717"/>
      <c r="OLZ810" s="717"/>
      <c r="OMA810" s="717"/>
      <c r="OMB810" s="717"/>
      <c r="OMC810" s="717"/>
      <c r="OMD810" s="717"/>
      <c r="OME810" s="717"/>
      <c r="OMF810" s="717"/>
      <c r="OMG810" s="717"/>
      <c r="OMH810" s="717"/>
      <c r="OMI810" s="717"/>
      <c r="OMJ810" s="717"/>
      <c r="OMK810" s="717"/>
      <c r="OML810" s="717"/>
      <c r="OMM810" s="717"/>
      <c r="OMN810" s="717"/>
      <c r="OMO810" s="717"/>
      <c r="OMP810" s="717"/>
      <c r="OMQ810" s="717"/>
      <c r="OMR810" s="717"/>
      <c r="OMS810" s="717"/>
      <c r="OMT810" s="717"/>
      <c r="OMU810" s="717"/>
      <c r="OMV810" s="717"/>
      <c r="OMW810" s="717"/>
      <c r="OMX810" s="717"/>
      <c r="OMY810" s="717"/>
      <c r="OMZ810" s="717"/>
      <c r="ONA810" s="717"/>
      <c r="ONB810" s="717"/>
      <c r="ONC810" s="717"/>
      <c r="OND810" s="717"/>
      <c r="ONE810" s="717"/>
      <c r="ONF810" s="717"/>
      <c r="ONG810" s="717"/>
      <c r="ONH810" s="717"/>
      <c r="ONI810" s="717"/>
      <c r="ONJ810" s="717"/>
      <c r="ONK810" s="717"/>
      <c r="ONL810" s="717"/>
      <c r="ONM810" s="717"/>
      <c r="ONN810" s="717"/>
      <c r="ONO810" s="717"/>
      <c r="ONP810" s="717"/>
      <c r="ONQ810" s="717"/>
      <c r="ONR810" s="717"/>
      <c r="ONS810" s="717"/>
      <c r="ONT810" s="717"/>
      <c r="ONU810" s="717"/>
      <c r="ONV810" s="717"/>
      <c r="ONW810" s="717"/>
      <c r="ONX810" s="717"/>
      <c r="ONY810" s="717"/>
      <c r="ONZ810" s="717"/>
      <c r="OOA810" s="717"/>
      <c r="OOB810" s="717"/>
      <c r="OOC810" s="717"/>
      <c r="OOD810" s="717"/>
      <c r="OOE810" s="717"/>
      <c r="OOF810" s="717"/>
      <c r="OOG810" s="717"/>
      <c r="OOH810" s="717"/>
      <c r="OOI810" s="717"/>
      <c r="OOJ810" s="717"/>
      <c r="OOK810" s="717"/>
      <c r="OOL810" s="717"/>
      <c r="OOM810" s="717"/>
      <c r="OON810" s="717"/>
      <c r="OOO810" s="717"/>
      <c r="OOP810" s="717"/>
      <c r="OOQ810" s="717"/>
      <c r="OOR810" s="717"/>
      <c r="OOS810" s="717"/>
      <c r="OOT810" s="717"/>
      <c r="OOU810" s="717"/>
      <c r="OOV810" s="717"/>
      <c r="OOW810" s="717"/>
      <c r="OOX810" s="717"/>
      <c r="OOY810" s="717"/>
      <c r="OOZ810" s="717"/>
      <c r="OPA810" s="717"/>
      <c r="OPB810" s="717"/>
      <c r="OPC810" s="717"/>
      <c r="OPD810" s="717"/>
      <c r="OPE810" s="717"/>
      <c r="OPF810" s="717"/>
      <c r="OPG810" s="717"/>
      <c r="OPH810" s="717"/>
      <c r="OPI810" s="717"/>
      <c r="OPJ810" s="717"/>
      <c r="OPK810" s="717"/>
      <c r="OPL810" s="717"/>
      <c r="OPM810" s="717"/>
      <c r="OPN810" s="717"/>
      <c r="OPO810" s="717"/>
      <c r="OPP810" s="717"/>
      <c r="OPQ810" s="717"/>
      <c r="OPR810" s="717"/>
      <c r="OPS810" s="717"/>
      <c r="OPT810" s="717"/>
      <c r="OPU810" s="717"/>
      <c r="OPV810" s="717"/>
      <c r="OPW810" s="717"/>
      <c r="OPX810" s="717"/>
      <c r="OPY810" s="717"/>
      <c r="OPZ810" s="717"/>
      <c r="OQA810" s="717"/>
      <c r="OQB810" s="717"/>
      <c r="OQC810" s="717"/>
      <c r="OQD810" s="717"/>
      <c r="OQE810" s="717"/>
      <c r="OQF810" s="717"/>
      <c r="OQG810" s="717"/>
      <c r="OQH810" s="717"/>
      <c r="OQI810" s="717"/>
      <c r="OQJ810" s="717"/>
      <c r="OQK810" s="717"/>
      <c r="OQL810" s="717"/>
      <c r="OQM810" s="717"/>
      <c r="OQN810" s="717"/>
      <c r="OQO810" s="717"/>
      <c r="OQP810" s="717"/>
      <c r="OQQ810" s="717"/>
      <c r="OQR810" s="717"/>
      <c r="OQS810" s="717"/>
      <c r="OQT810" s="717"/>
      <c r="OQU810" s="717"/>
      <c r="OQV810" s="717"/>
      <c r="OQW810" s="717"/>
      <c r="OQX810" s="717"/>
      <c r="OQY810" s="717"/>
      <c r="OQZ810" s="717"/>
      <c r="ORA810" s="717"/>
      <c r="ORB810" s="717"/>
      <c r="ORC810" s="717"/>
      <c r="ORD810" s="717"/>
      <c r="ORE810" s="717"/>
      <c r="ORF810" s="717"/>
      <c r="ORG810" s="717"/>
      <c r="ORH810" s="717"/>
      <c r="ORI810" s="717"/>
      <c r="ORJ810" s="717"/>
      <c r="ORK810" s="717"/>
      <c r="ORL810" s="717"/>
      <c r="ORM810" s="717"/>
      <c r="ORN810" s="717"/>
      <c r="ORO810" s="717"/>
      <c r="ORP810" s="717"/>
      <c r="ORQ810" s="717"/>
      <c r="ORR810" s="717"/>
      <c r="ORS810" s="717"/>
      <c r="ORT810" s="717"/>
      <c r="ORU810" s="717"/>
      <c r="ORV810" s="717"/>
      <c r="ORW810" s="717"/>
      <c r="ORX810" s="717"/>
      <c r="ORY810" s="717"/>
      <c r="ORZ810" s="717"/>
      <c r="OSA810" s="717"/>
      <c r="OSB810" s="717"/>
      <c r="OSC810" s="717"/>
      <c r="OSD810" s="717"/>
      <c r="OSE810" s="717"/>
      <c r="OSF810" s="717"/>
      <c r="OSG810" s="717"/>
      <c r="OSH810" s="717"/>
      <c r="OSI810" s="717"/>
      <c r="OSJ810" s="717"/>
      <c r="OSK810" s="717"/>
      <c r="OSL810" s="717"/>
      <c r="OSM810" s="717"/>
      <c r="OSN810" s="717"/>
      <c r="OSO810" s="717"/>
      <c r="OSP810" s="717"/>
      <c r="OSQ810" s="717"/>
      <c r="OSR810" s="717"/>
      <c r="OSS810" s="717"/>
      <c r="OST810" s="717"/>
      <c r="OSU810" s="717"/>
      <c r="OSV810" s="717"/>
      <c r="OSW810" s="717"/>
      <c r="OSX810" s="717"/>
      <c r="OSY810" s="717"/>
      <c r="OSZ810" s="717"/>
      <c r="OTA810" s="717"/>
      <c r="OTB810" s="717"/>
      <c r="OTC810" s="717"/>
      <c r="OTD810" s="717"/>
      <c r="OTE810" s="717"/>
      <c r="OTF810" s="717"/>
      <c r="OTG810" s="717"/>
      <c r="OTH810" s="717"/>
      <c r="OTI810" s="717"/>
      <c r="OTJ810" s="717"/>
      <c r="OTK810" s="717"/>
      <c r="OTL810" s="717"/>
      <c r="OTM810" s="717"/>
      <c r="OTN810" s="717"/>
      <c r="OTO810" s="717"/>
      <c r="OTP810" s="717"/>
      <c r="OTQ810" s="717"/>
      <c r="OTR810" s="717"/>
      <c r="OTS810" s="717"/>
      <c r="OTT810" s="717"/>
      <c r="OTU810" s="717"/>
      <c r="OTV810" s="717"/>
      <c r="OTW810" s="717"/>
      <c r="OTX810" s="717"/>
      <c r="OTY810" s="717"/>
      <c r="OTZ810" s="717"/>
      <c r="OUA810" s="717"/>
      <c r="OUB810" s="717"/>
      <c r="OUC810" s="717"/>
      <c r="OUD810" s="717"/>
      <c r="OUE810" s="717"/>
      <c r="OUF810" s="717"/>
      <c r="OUG810" s="717"/>
      <c r="OUH810" s="717"/>
      <c r="OUI810" s="717"/>
      <c r="OUJ810" s="717"/>
      <c r="OUK810" s="717"/>
      <c r="OUL810" s="717"/>
      <c r="OUM810" s="717"/>
      <c r="OUN810" s="717"/>
      <c r="OUO810" s="717"/>
      <c r="OUP810" s="717"/>
      <c r="OUQ810" s="717"/>
      <c r="OUR810" s="717"/>
      <c r="OUS810" s="717"/>
      <c r="OUT810" s="717"/>
      <c r="OUU810" s="717"/>
      <c r="OUV810" s="717"/>
      <c r="OUW810" s="717"/>
      <c r="OUX810" s="717"/>
      <c r="OUY810" s="717"/>
      <c r="OUZ810" s="717"/>
      <c r="OVA810" s="717"/>
      <c r="OVB810" s="717"/>
      <c r="OVC810" s="717"/>
      <c r="OVD810" s="717"/>
      <c r="OVE810" s="717"/>
      <c r="OVF810" s="717"/>
      <c r="OVG810" s="717"/>
      <c r="OVH810" s="717"/>
      <c r="OVI810" s="717"/>
      <c r="OVJ810" s="717"/>
      <c r="OVK810" s="717"/>
      <c r="OVL810" s="717"/>
      <c r="OVM810" s="717"/>
      <c r="OVN810" s="717"/>
      <c r="OVO810" s="717"/>
      <c r="OVP810" s="717"/>
      <c r="OVQ810" s="717"/>
      <c r="OVR810" s="717"/>
      <c r="OVS810" s="717"/>
      <c r="OVT810" s="717"/>
      <c r="OVU810" s="717"/>
      <c r="OVV810" s="717"/>
      <c r="OVW810" s="717"/>
      <c r="OVX810" s="717"/>
      <c r="OVY810" s="717"/>
      <c r="OVZ810" s="717"/>
      <c r="OWA810" s="717"/>
      <c r="OWB810" s="717"/>
      <c r="OWC810" s="717"/>
      <c r="OWD810" s="717"/>
      <c r="OWE810" s="717"/>
      <c r="OWF810" s="717"/>
      <c r="OWG810" s="717"/>
      <c r="OWH810" s="717"/>
      <c r="OWI810" s="717"/>
      <c r="OWJ810" s="717"/>
      <c r="OWK810" s="717"/>
      <c r="OWL810" s="717"/>
      <c r="OWM810" s="717"/>
      <c r="OWN810" s="717"/>
      <c r="OWO810" s="717"/>
      <c r="OWP810" s="717"/>
      <c r="OWQ810" s="717"/>
      <c r="OWR810" s="717"/>
      <c r="OWS810" s="717"/>
      <c r="OWT810" s="717"/>
      <c r="OWU810" s="717"/>
      <c r="OWV810" s="717"/>
      <c r="OWW810" s="717"/>
      <c r="OWX810" s="717"/>
      <c r="OWY810" s="717"/>
      <c r="OWZ810" s="717"/>
      <c r="OXA810" s="717"/>
      <c r="OXB810" s="717"/>
      <c r="OXC810" s="717"/>
      <c r="OXD810" s="717"/>
      <c r="OXE810" s="717"/>
      <c r="OXF810" s="717"/>
      <c r="OXG810" s="717"/>
      <c r="OXH810" s="717"/>
      <c r="OXI810" s="717"/>
      <c r="OXJ810" s="717"/>
      <c r="OXK810" s="717"/>
      <c r="OXL810" s="717"/>
      <c r="OXM810" s="717"/>
      <c r="OXN810" s="717"/>
      <c r="OXO810" s="717"/>
      <c r="OXP810" s="717"/>
      <c r="OXQ810" s="717"/>
      <c r="OXR810" s="717"/>
      <c r="OXS810" s="717"/>
      <c r="OXT810" s="717"/>
      <c r="OXU810" s="717"/>
      <c r="OXV810" s="717"/>
      <c r="OXW810" s="717"/>
      <c r="OXX810" s="717"/>
      <c r="OXY810" s="717"/>
      <c r="OXZ810" s="717"/>
      <c r="OYA810" s="717"/>
      <c r="OYB810" s="717"/>
      <c r="OYC810" s="717"/>
      <c r="OYD810" s="717"/>
      <c r="OYE810" s="717"/>
      <c r="OYF810" s="717"/>
      <c r="OYG810" s="717"/>
      <c r="OYH810" s="717"/>
      <c r="OYI810" s="717"/>
      <c r="OYJ810" s="717"/>
      <c r="OYK810" s="717"/>
      <c r="OYL810" s="717"/>
      <c r="OYM810" s="717"/>
      <c r="OYN810" s="717"/>
      <c r="OYO810" s="717"/>
      <c r="OYP810" s="717"/>
      <c r="OYQ810" s="717"/>
      <c r="OYR810" s="717"/>
      <c r="OYS810" s="717"/>
      <c r="OYT810" s="717"/>
      <c r="OYU810" s="717"/>
      <c r="OYV810" s="717"/>
      <c r="OYW810" s="717"/>
      <c r="OYX810" s="717"/>
      <c r="OYY810" s="717"/>
      <c r="OYZ810" s="717"/>
      <c r="OZA810" s="717"/>
      <c r="OZB810" s="717"/>
      <c r="OZC810" s="717"/>
      <c r="OZD810" s="717"/>
      <c r="OZE810" s="717"/>
      <c r="OZF810" s="717"/>
      <c r="OZG810" s="717"/>
      <c r="OZH810" s="717"/>
      <c r="OZI810" s="717"/>
      <c r="OZJ810" s="717"/>
      <c r="OZK810" s="717"/>
      <c r="OZL810" s="717"/>
      <c r="OZM810" s="717"/>
      <c r="OZN810" s="717"/>
      <c r="OZO810" s="717"/>
      <c r="OZP810" s="717"/>
      <c r="OZQ810" s="717"/>
      <c r="OZR810" s="717"/>
      <c r="OZS810" s="717"/>
      <c r="OZT810" s="717"/>
      <c r="OZU810" s="717"/>
      <c r="OZV810" s="717"/>
      <c r="OZW810" s="717"/>
      <c r="OZX810" s="717"/>
      <c r="OZY810" s="717"/>
      <c r="OZZ810" s="717"/>
      <c r="PAA810" s="717"/>
      <c r="PAB810" s="717"/>
      <c r="PAC810" s="717"/>
      <c r="PAD810" s="717"/>
      <c r="PAE810" s="717"/>
      <c r="PAF810" s="717"/>
      <c r="PAG810" s="717"/>
      <c r="PAH810" s="717"/>
      <c r="PAI810" s="717"/>
      <c r="PAJ810" s="717"/>
      <c r="PAK810" s="717"/>
      <c r="PAL810" s="717"/>
      <c r="PAM810" s="717"/>
      <c r="PAN810" s="717"/>
      <c r="PAO810" s="717"/>
      <c r="PAP810" s="717"/>
      <c r="PAQ810" s="717"/>
      <c r="PAR810" s="717"/>
      <c r="PAS810" s="717"/>
      <c r="PAT810" s="717"/>
      <c r="PAU810" s="717"/>
      <c r="PAV810" s="717"/>
      <c r="PAW810" s="717"/>
      <c r="PAX810" s="717"/>
      <c r="PAY810" s="717"/>
      <c r="PAZ810" s="717"/>
      <c r="PBA810" s="717"/>
      <c r="PBB810" s="717"/>
      <c r="PBC810" s="717"/>
      <c r="PBD810" s="717"/>
      <c r="PBE810" s="717"/>
      <c r="PBF810" s="717"/>
      <c r="PBG810" s="717"/>
      <c r="PBH810" s="717"/>
      <c r="PBI810" s="717"/>
      <c r="PBJ810" s="717"/>
      <c r="PBK810" s="717"/>
      <c r="PBL810" s="717"/>
      <c r="PBM810" s="717"/>
      <c r="PBN810" s="717"/>
      <c r="PBO810" s="717"/>
      <c r="PBP810" s="717"/>
      <c r="PBQ810" s="717"/>
      <c r="PBR810" s="717"/>
      <c r="PBS810" s="717"/>
      <c r="PBT810" s="717"/>
      <c r="PBU810" s="717"/>
      <c r="PBV810" s="717"/>
      <c r="PBW810" s="717"/>
      <c r="PBX810" s="717"/>
      <c r="PBY810" s="717"/>
      <c r="PBZ810" s="717"/>
      <c r="PCA810" s="717"/>
      <c r="PCB810" s="717"/>
      <c r="PCC810" s="717"/>
      <c r="PCD810" s="717"/>
      <c r="PCE810" s="717"/>
      <c r="PCF810" s="717"/>
      <c r="PCG810" s="717"/>
      <c r="PCH810" s="717"/>
      <c r="PCI810" s="717"/>
      <c r="PCJ810" s="717"/>
      <c r="PCK810" s="717"/>
      <c r="PCL810" s="717"/>
      <c r="PCM810" s="717"/>
      <c r="PCN810" s="717"/>
      <c r="PCO810" s="717"/>
      <c r="PCP810" s="717"/>
      <c r="PCQ810" s="717"/>
      <c r="PCR810" s="717"/>
      <c r="PCS810" s="717"/>
      <c r="PCT810" s="717"/>
      <c r="PCU810" s="717"/>
      <c r="PCV810" s="717"/>
      <c r="PCW810" s="717"/>
      <c r="PCX810" s="717"/>
      <c r="PCY810" s="717"/>
      <c r="PCZ810" s="717"/>
      <c r="PDA810" s="717"/>
      <c r="PDB810" s="717"/>
      <c r="PDC810" s="717"/>
      <c r="PDD810" s="717"/>
      <c r="PDE810" s="717"/>
      <c r="PDF810" s="717"/>
      <c r="PDG810" s="717"/>
      <c r="PDH810" s="717"/>
      <c r="PDI810" s="717"/>
      <c r="PDJ810" s="717"/>
      <c r="PDK810" s="717"/>
      <c r="PDL810" s="717"/>
      <c r="PDM810" s="717"/>
      <c r="PDN810" s="717"/>
      <c r="PDO810" s="717"/>
      <c r="PDP810" s="717"/>
      <c r="PDQ810" s="717"/>
      <c r="PDR810" s="717"/>
      <c r="PDS810" s="717"/>
      <c r="PDT810" s="717"/>
      <c r="PDU810" s="717"/>
      <c r="PDV810" s="717"/>
      <c r="PDW810" s="717"/>
      <c r="PDX810" s="717"/>
      <c r="PDY810" s="717"/>
      <c r="PDZ810" s="717"/>
      <c r="PEA810" s="717"/>
      <c r="PEB810" s="717"/>
      <c r="PEC810" s="717"/>
      <c r="PED810" s="717"/>
      <c r="PEE810" s="717"/>
      <c r="PEF810" s="717"/>
      <c r="PEG810" s="717"/>
      <c r="PEH810" s="717"/>
      <c r="PEI810" s="717"/>
      <c r="PEJ810" s="717"/>
      <c r="PEK810" s="717"/>
      <c r="PEL810" s="717"/>
      <c r="PEM810" s="717"/>
      <c r="PEN810" s="717"/>
      <c r="PEO810" s="717"/>
      <c r="PEP810" s="717"/>
      <c r="PEQ810" s="717"/>
      <c r="PER810" s="717"/>
      <c r="PES810" s="717"/>
      <c r="PET810" s="717"/>
      <c r="PEU810" s="717"/>
      <c r="PEV810" s="717"/>
      <c r="PEW810" s="717"/>
      <c r="PEX810" s="717"/>
      <c r="PEY810" s="717"/>
      <c r="PEZ810" s="717"/>
      <c r="PFA810" s="717"/>
      <c r="PFB810" s="717"/>
      <c r="PFC810" s="717"/>
      <c r="PFD810" s="717"/>
      <c r="PFE810" s="717"/>
      <c r="PFF810" s="717"/>
      <c r="PFG810" s="717"/>
      <c r="PFH810" s="717"/>
      <c r="PFI810" s="717"/>
      <c r="PFJ810" s="717"/>
      <c r="PFK810" s="717"/>
      <c r="PFL810" s="717"/>
      <c r="PFM810" s="717"/>
      <c r="PFN810" s="717"/>
      <c r="PFO810" s="717"/>
      <c r="PFP810" s="717"/>
      <c r="PFQ810" s="717"/>
      <c r="PFR810" s="717"/>
      <c r="PFS810" s="717"/>
      <c r="PFT810" s="717"/>
      <c r="PFU810" s="717"/>
      <c r="PFV810" s="717"/>
      <c r="PFW810" s="717"/>
      <c r="PFX810" s="717"/>
      <c r="PFY810" s="717"/>
      <c r="PFZ810" s="717"/>
      <c r="PGA810" s="717"/>
      <c r="PGB810" s="717"/>
      <c r="PGC810" s="717"/>
      <c r="PGD810" s="717"/>
      <c r="PGE810" s="717"/>
      <c r="PGF810" s="717"/>
      <c r="PGG810" s="717"/>
      <c r="PGH810" s="717"/>
      <c r="PGI810" s="717"/>
      <c r="PGJ810" s="717"/>
      <c r="PGK810" s="717"/>
      <c r="PGL810" s="717"/>
      <c r="PGM810" s="717"/>
      <c r="PGN810" s="717"/>
      <c r="PGO810" s="717"/>
      <c r="PGP810" s="717"/>
      <c r="PGQ810" s="717"/>
      <c r="PGR810" s="717"/>
      <c r="PGS810" s="717"/>
      <c r="PGT810" s="717"/>
      <c r="PGU810" s="717"/>
      <c r="PGV810" s="717"/>
      <c r="PGW810" s="717"/>
      <c r="PGX810" s="717"/>
      <c r="PGY810" s="717"/>
      <c r="PGZ810" s="717"/>
      <c r="PHA810" s="717"/>
      <c r="PHB810" s="717"/>
      <c r="PHC810" s="717"/>
      <c r="PHD810" s="717"/>
      <c r="PHE810" s="717"/>
      <c r="PHF810" s="717"/>
      <c r="PHG810" s="717"/>
      <c r="PHH810" s="717"/>
      <c r="PHI810" s="717"/>
      <c r="PHJ810" s="717"/>
      <c r="PHK810" s="717"/>
      <c r="PHL810" s="717"/>
      <c r="PHM810" s="717"/>
      <c r="PHN810" s="717"/>
      <c r="PHO810" s="717"/>
      <c r="PHP810" s="717"/>
      <c r="PHQ810" s="717"/>
      <c r="PHR810" s="717"/>
      <c r="PHS810" s="717"/>
      <c r="PHT810" s="717"/>
      <c r="PHU810" s="717"/>
      <c r="PHV810" s="717"/>
      <c r="PHW810" s="717"/>
      <c r="PHX810" s="717"/>
      <c r="PHY810" s="717"/>
      <c r="PHZ810" s="717"/>
      <c r="PIA810" s="717"/>
      <c r="PIB810" s="717"/>
      <c r="PIC810" s="717"/>
      <c r="PID810" s="717"/>
      <c r="PIE810" s="717"/>
      <c r="PIF810" s="717"/>
      <c r="PIG810" s="717"/>
      <c r="PIH810" s="717"/>
      <c r="PII810" s="717"/>
      <c r="PIJ810" s="717"/>
      <c r="PIK810" s="717"/>
      <c r="PIL810" s="717"/>
      <c r="PIM810" s="717"/>
      <c r="PIN810" s="717"/>
      <c r="PIO810" s="717"/>
      <c r="PIP810" s="717"/>
      <c r="PIQ810" s="717"/>
      <c r="PIR810" s="717"/>
      <c r="PIS810" s="717"/>
      <c r="PIT810" s="717"/>
      <c r="PIU810" s="717"/>
      <c r="PIV810" s="717"/>
      <c r="PIW810" s="717"/>
      <c r="PIX810" s="717"/>
      <c r="PIY810" s="717"/>
      <c r="PIZ810" s="717"/>
      <c r="PJA810" s="717"/>
      <c r="PJB810" s="717"/>
      <c r="PJC810" s="717"/>
      <c r="PJD810" s="717"/>
      <c r="PJE810" s="717"/>
      <c r="PJF810" s="717"/>
      <c r="PJG810" s="717"/>
      <c r="PJH810" s="717"/>
      <c r="PJI810" s="717"/>
      <c r="PJJ810" s="717"/>
      <c r="PJK810" s="717"/>
      <c r="PJL810" s="717"/>
      <c r="PJM810" s="717"/>
      <c r="PJN810" s="717"/>
      <c r="PJO810" s="717"/>
      <c r="PJP810" s="717"/>
      <c r="PJQ810" s="717"/>
      <c r="PJR810" s="717"/>
      <c r="PJS810" s="717"/>
      <c r="PJT810" s="717"/>
      <c r="PJU810" s="717"/>
      <c r="PJV810" s="717"/>
      <c r="PJW810" s="717"/>
      <c r="PJX810" s="717"/>
      <c r="PJY810" s="717"/>
      <c r="PJZ810" s="717"/>
      <c r="PKA810" s="717"/>
      <c r="PKB810" s="717"/>
      <c r="PKC810" s="717"/>
      <c r="PKD810" s="717"/>
      <c r="PKE810" s="717"/>
      <c r="PKF810" s="717"/>
      <c r="PKG810" s="717"/>
      <c r="PKH810" s="717"/>
      <c r="PKI810" s="717"/>
      <c r="PKJ810" s="717"/>
      <c r="PKK810" s="717"/>
      <c r="PKL810" s="717"/>
      <c r="PKM810" s="717"/>
      <c r="PKN810" s="717"/>
      <c r="PKO810" s="717"/>
      <c r="PKP810" s="717"/>
      <c r="PKQ810" s="717"/>
      <c r="PKR810" s="717"/>
      <c r="PKS810" s="717"/>
      <c r="PKT810" s="717"/>
      <c r="PKU810" s="717"/>
      <c r="PKV810" s="717"/>
      <c r="PKW810" s="717"/>
      <c r="PKX810" s="717"/>
      <c r="PKY810" s="717"/>
      <c r="PKZ810" s="717"/>
      <c r="PLA810" s="717"/>
      <c r="PLB810" s="717"/>
      <c r="PLC810" s="717"/>
      <c r="PLD810" s="717"/>
      <c r="PLE810" s="717"/>
      <c r="PLF810" s="717"/>
      <c r="PLG810" s="717"/>
      <c r="PLH810" s="717"/>
      <c r="PLI810" s="717"/>
      <c r="PLJ810" s="717"/>
      <c r="PLK810" s="717"/>
      <c r="PLL810" s="717"/>
      <c r="PLM810" s="717"/>
      <c r="PLN810" s="717"/>
      <c r="PLO810" s="717"/>
      <c r="PLP810" s="717"/>
      <c r="PLQ810" s="717"/>
      <c r="PLR810" s="717"/>
      <c r="PLS810" s="717"/>
      <c r="PLT810" s="717"/>
      <c r="PLU810" s="717"/>
      <c r="PLV810" s="717"/>
      <c r="PLW810" s="717"/>
      <c r="PLX810" s="717"/>
      <c r="PLY810" s="717"/>
      <c r="PLZ810" s="717"/>
      <c r="PMA810" s="717"/>
      <c r="PMB810" s="717"/>
      <c r="PMC810" s="717"/>
      <c r="PMD810" s="717"/>
      <c r="PME810" s="717"/>
      <c r="PMF810" s="717"/>
      <c r="PMG810" s="717"/>
      <c r="PMH810" s="717"/>
      <c r="PMI810" s="717"/>
      <c r="PMJ810" s="717"/>
      <c r="PMK810" s="717"/>
      <c r="PML810" s="717"/>
      <c r="PMM810" s="717"/>
      <c r="PMN810" s="717"/>
      <c r="PMO810" s="717"/>
      <c r="PMP810" s="717"/>
      <c r="PMQ810" s="717"/>
      <c r="PMR810" s="717"/>
      <c r="PMS810" s="717"/>
      <c r="PMT810" s="717"/>
      <c r="PMU810" s="717"/>
      <c r="PMV810" s="717"/>
      <c r="PMW810" s="717"/>
      <c r="PMX810" s="717"/>
      <c r="PMY810" s="717"/>
      <c r="PMZ810" s="717"/>
      <c r="PNA810" s="717"/>
      <c r="PNB810" s="717"/>
      <c r="PNC810" s="717"/>
      <c r="PND810" s="717"/>
      <c r="PNE810" s="717"/>
      <c r="PNF810" s="717"/>
      <c r="PNG810" s="717"/>
      <c r="PNH810" s="717"/>
      <c r="PNI810" s="717"/>
      <c r="PNJ810" s="717"/>
      <c r="PNK810" s="717"/>
      <c r="PNL810" s="717"/>
      <c r="PNM810" s="717"/>
      <c r="PNN810" s="717"/>
      <c r="PNO810" s="717"/>
      <c r="PNP810" s="717"/>
      <c r="PNQ810" s="717"/>
      <c r="PNR810" s="717"/>
      <c r="PNS810" s="717"/>
      <c r="PNT810" s="717"/>
      <c r="PNU810" s="717"/>
      <c r="PNV810" s="717"/>
      <c r="PNW810" s="717"/>
      <c r="PNX810" s="717"/>
      <c r="PNY810" s="717"/>
      <c r="PNZ810" s="717"/>
      <c r="POA810" s="717"/>
      <c r="POB810" s="717"/>
      <c r="POC810" s="717"/>
      <c r="POD810" s="717"/>
      <c r="POE810" s="717"/>
      <c r="POF810" s="717"/>
      <c r="POG810" s="717"/>
      <c r="POH810" s="717"/>
      <c r="POI810" s="717"/>
      <c r="POJ810" s="717"/>
      <c r="POK810" s="717"/>
      <c r="POL810" s="717"/>
      <c r="POM810" s="717"/>
      <c r="PON810" s="717"/>
      <c r="POO810" s="717"/>
      <c r="POP810" s="717"/>
      <c r="POQ810" s="717"/>
      <c r="POR810" s="717"/>
      <c r="POS810" s="717"/>
      <c r="POT810" s="717"/>
      <c r="POU810" s="717"/>
      <c r="POV810" s="717"/>
      <c r="POW810" s="717"/>
      <c r="POX810" s="717"/>
      <c r="POY810" s="717"/>
      <c r="POZ810" s="717"/>
      <c r="PPA810" s="717"/>
      <c r="PPB810" s="717"/>
      <c r="PPC810" s="717"/>
      <c r="PPD810" s="717"/>
      <c r="PPE810" s="717"/>
      <c r="PPF810" s="717"/>
      <c r="PPG810" s="717"/>
      <c r="PPH810" s="717"/>
      <c r="PPI810" s="717"/>
      <c r="PPJ810" s="717"/>
      <c r="PPK810" s="717"/>
      <c r="PPL810" s="717"/>
      <c r="PPM810" s="717"/>
      <c r="PPN810" s="717"/>
      <c r="PPO810" s="717"/>
      <c r="PPP810" s="717"/>
      <c r="PPQ810" s="717"/>
      <c r="PPR810" s="717"/>
      <c r="PPS810" s="717"/>
      <c r="PPT810" s="717"/>
      <c r="PPU810" s="717"/>
      <c r="PPV810" s="717"/>
      <c r="PPW810" s="717"/>
      <c r="PPX810" s="717"/>
      <c r="PPY810" s="717"/>
      <c r="PPZ810" s="717"/>
      <c r="PQA810" s="717"/>
      <c r="PQB810" s="717"/>
      <c r="PQC810" s="717"/>
      <c r="PQD810" s="717"/>
      <c r="PQE810" s="717"/>
      <c r="PQF810" s="717"/>
      <c r="PQG810" s="717"/>
      <c r="PQH810" s="717"/>
      <c r="PQI810" s="717"/>
      <c r="PQJ810" s="717"/>
      <c r="PQK810" s="717"/>
      <c r="PQL810" s="717"/>
      <c r="PQM810" s="717"/>
      <c r="PQN810" s="717"/>
      <c r="PQO810" s="717"/>
      <c r="PQP810" s="717"/>
      <c r="PQQ810" s="717"/>
      <c r="PQR810" s="717"/>
      <c r="PQS810" s="717"/>
      <c r="PQT810" s="717"/>
      <c r="PQU810" s="717"/>
      <c r="PQV810" s="717"/>
      <c r="PQW810" s="717"/>
      <c r="PQX810" s="717"/>
      <c r="PQY810" s="717"/>
      <c r="PQZ810" s="717"/>
      <c r="PRA810" s="717"/>
      <c r="PRB810" s="717"/>
      <c r="PRC810" s="717"/>
      <c r="PRD810" s="717"/>
      <c r="PRE810" s="717"/>
      <c r="PRF810" s="717"/>
      <c r="PRG810" s="717"/>
      <c r="PRH810" s="717"/>
      <c r="PRI810" s="717"/>
      <c r="PRJ810" s="717"/>
      <c r="PRK810" s="717"/>
      <c r="PRL810" s="717"/>
      <c r="PRM810" s="717"/>
      <c r="PRN810" s="717"/>
      <c r="PRO810" s="717"/>
      <c r="PRP810" s="717"/>
      <c r="PRQ810" s="717"/>
      <c r="PRR810" s="717"/>
      <c r="PRS810" s="717"/>
      <c r="PRT810" s="717"/>
      <c r="PRU810" s="717"/>
      <c r="PRV810" s="717"/>
      <c r="PRW810" s="717"/>
      <c r="PRX810" s="717"/>
      <c r="PRY810" s="717"/>
      <c r="PRZ810" s="717"/>
      <c r="PSA810" s="717"/>
      <c r="PSB810" s="717"/>
      <c r="PSC810" s="717"/>
      <c r="PSD810" s="717"/>
      <c r="PSE810" s="717"/>
      <c r="PSF810" s="717"/>
      <c r="PSG810" s="717"/>
      <c r="PSH810" s="717"/>
      <c r="PSI810" s="717"/>
      <c r="PSJ810" s="717"/>
      <c r="PSK810" s="717"/>
      <c r="PSL810" s="717"/>
      <c r="PSM810" s="717"/>
      <c r="PSN810" s="717"/>
      <c r="PSO810" s="717"/>
      <c r="PSP810" s="717"/>
      <c r="PSQ810" s="717"/>
      <c r="PSR810" s="717"/>
      <c r="PSS810" s="717"/>
      <c r="PST810" s="717"/>
      <c r="PSU810" s="717"/>
      <c r="PSV810" s="717"/>
      <c r="PSW810" s="717"/>
      <c r="PSX810" s="717"/>
      <c r="PSY810" s="717"/>
      <c r="PSZ810" s="717"/>
      <c r="PTA810" s="717"/>
      <c r="PTB810" s="717"/>
      <c r="PTC810" s="717"/>
      <c r="PTD810" s="717"/>
      <c r="PTE810" s="717"/>
      <c r="PTF810" s="717"/>
      <c r="PTG810" s="717"/>
      <c r="PTH810" s="717"/>
      <c r="PTI810" s="717"/>
      <c r="PTJ810" s="717"/>
      <c r="PTK810" s="717"/>
      <c r="PTL810" s="717"/>
      <c r="PTM810" s="717"/>
      <c r="PTN810" s="717"/>
      <c r="PTO810" s="717"/>
      <c r="PTP810" s="717"/>
      <c r="PTQ810" s="717"/>
      <c r="PTR810" s="717"/>
      <c r="PTS810" s="717"/>
      <c r="PTT810" s="717"/>
      <c r="PTU810" s="717"/>
      <c r="PTV810" s="717"/>
      <c r="PTW810" s="717"/>
      <c r="PTX810" s="717"/>
      <c r="PTY810" s="717"/>
      <c r="PTZ810" s="717"/>
      <c r="PUA810" s="717"/>
      <c r="PUB810" s="717"/>
      <c r="PUC810" s="717"/>
      <c r="PUD810" s="717"/>
      <c r="PUE810" s="717"/>
      <c r="PUF810" s="717"/>
      <c r="PUG810" s="717"/>
      <c r="PUH810" s="717"/>
      <c r="PUI810" s="717"/>
      <c r="PUJ810" s="717"/>
      <c r="PUK810" s="717"/>
      <c r="PUL810" s="717"/>
      <c r="PUM810" s="717"/>
      <c r="PUN810" s="717"/>
      <c r="PUO810" s="717"/>
      <c r="PUP810" s="717"/>
      <c r="PUQ810" s="717"/>
      <c r="PUR810" s="717"/>
      <c r="PUS810" s="717"/>
      <c r="PUT810" s="717"/>
      <c r="PUU810" s="717"/>
      <c r="PUV810" s="717"/>
      <c r="PUW810" s="717"/>
      <c r="PUX810" s="717"/>
      <c r="PUY810" s="717"/>
      <c r="PUZ810" s="717"/>
      <c r="PVA810" s="717"/>
      <c r="PVB810" s="717"/>
      <c r="PVC810" s="717"/>
      <c r="PVD810" s="717"/>
      <c r="PVE810" s="717"/>
      <c r="PVF810" s="717"/>
      <c r="PVG810" s="717"/>
      <c r="PVH810" s="717"/>
      <c r="PVI810" s="717"/>
      <c r="PVJ810" s="717"/>
      <c r="PVK810" s="717"/>
      <c r="PVL810" s="717"/>
      <c r="PVM810" s="717"/>
      <c r="PVN810" s="717"/>
      <c r="PVO810" s="717"/>
      <c r="PVP810" s="717"/>
      <c r="PVQ810" s="717"/>
      <c r="PVR810" s="717"/>
      <c r="PVS810" s="717"/>
      <c r="PVT810" s="717"/>
      <c r="PVU810" s="717"/>
      <c r="PVV810" s="717"/>
      <c r="PVW810" s="717"/>
      <c r="PVX810" s="717"/>
      <c r="PVY810" s="717"/>
      <c r="PVZ810" s="717"/>
      <c r="PWA810" s="717"/>
      <c r="PWB810" s="717"/>
      <c r="PWC810" s="717"/>
      <c r="PWD810" s="717"/>
      <c r="PWE810" s="717"/>
      <c r="PWF810" s="717"/>
      <c r="PWG810" s="717"/>
      <c r="PWH810" s="717"/>
      <c r="PWI810" s="717"/>
      <c r="PWJ810" s="717"/>
      <c r="PWK810" s="717"/>
      <c r="PWL810" s="717"/>
      <c r="PWM810" s="717"/>
      <c r="PWN810" s="717"/>
      <c r="PWO810" s="717"/>
      <c r="PWP810" s="717"/>
      <c r="PWQ810" s="717"/>
      <c r="PWR810" s="717"/>
      <c r="PWS810" s="717"/>
      <c r="PWT810" s="717"/>
      <c r="PWU810" s="717"/>
      <c r="PWV810" s="717"/>
      <c r="PWW810" s="717"/>
      <c r="PWX810" s="717"/>
      <c r="PWY810" s="717"/>
      <c r="PWZ810" s="717"/>
      <c r="PXA810" s="717"/>
      <c r="PXB810" s="717"/>
      <c r="PXC810" s="717"/>
      <c r="PXD810" s="717"/>
      <c r="PXE810" s="717"/>
      <c r="PXF810" s="717"/>
      <c r="PXG810" s="717"/>
      <c r="PXH810" s="717"/>
      <c r="PXI810" s="717"/>
      <c r="PXJ810" s="717"/>
      <c r="PXK810" s="717"/>
      <c r="PXL810" s="717"/>
      <c r="PXM810" s="717"/>
      <c r="PXN810" s="717"/>
      <c r="PXO810" s="717"/>
      <c r="PXP810" s="717"/>
      <c r="PXQ810" s="717"/>
      <c r="PXR810" s="717"/>
      <c r="PXS810" s="717"/>
      <c r="PXT810" s="717"/>
      <c r="PXU810" s="717"/>
      <c r="PXV810" s="717"/>
      <c r="PXW810" s="717"/>
      <c r="PXX810" s="717"/>
      <c r="PXY810" s="717"/>
      <c r="PXZ810" s="717"/>
      <c r="PYA810" s="717"/>
      <c r="PYB810" s="717"/>
      <c r="PYC810" s="717"/>
      <c r="PYD810" s="717"/>
      <c r="PYE810" s="717"/>
      <c r="PYF810" s="717"/>
      <c r="PYG810" s="717"/>
      <c r="PYH810" s="717"/>
      <c r="PYI810" s="717"/>
      <c r="PYJ810" s="717"/>
      <c r="PYK810" s="717"/>
      <c r="PYL810" s="717"/>
      <c r="PYM810" s="717"/>
      <c r="PYN810" s="717"/>
      <c r="PYO810" s="717"/>
      <c r="PYP810" s="717"/>
      <c r="PYQ810" s="717"/>
      <c r="PYR810" s="717"/>
      <c r="PYS810" s="717"/>
      <c r="PYT810" s="717"/>
      <c r="PYU810" s="717"/>
      <c r="PYV810" s="717"/>
      <c r="PYW810" s="717"/>
      <c r="PYX810" s="717"/>
      <c r="PYY810" s="717"/>
      <c r="PYZ810" s="717"/>
      <c r="PZA810" s="717"/>
      <c r="PZB810" s="717"/>
      <c r="PZC810" s="717"/>
      <c r="PZD810" s="717"/>
      <c r="PZE810" s="717"/>
      <c r="PZF810" s="717"/>
      <c r="PZG810" s="717"/>
      <c r="PZH810" s="717"/>
      <c r="PZI810" s="717"/>
      <c r="PZJ810" s="717"/>
      <c r="PZK810" s="717"/>
      <c r="PZL810" s="717"/>
      <c r="PZM810" s="717"/>
      <c r="PZN810" s="717"/>
      <c r="PZO810" s="717"/>
      <c r="PZP810" s="717"/>
      <c r="PZQ810" s="717"/>
      <c r="PZR810" s="717"/>
      <c r="PZS810" s="717"/>
      <c r="PZT810" s="717"/>
      <c r="PZU810" s="717"/>
      <c r="PZV810" s="717"/>
      <c r="PZW810" s="717"/>
      <c r="PZX810" s="717"/>
      <c r="PZY810" s="717"/>
      <c r="PZZ810" s="717"/>
      <c r="QAA810" s="717"/>
      <c r="QAB810" s="717"/>
      <c r="QAC810" s="717"/>
      <c r="QAD810" s="717"/>
      <c r="QAE810" s="717"/>
      <c r="QAF810" s="717"/>
      <c r="QAG810" s="717"/>
      <c r="QAH810" s="717"/>
      <c r="QAI810" s="717"/>
      <c r="QAJ810" s="717"/>
      <c r="QAK810" s="717"/>
      <c r="QAL810" s="717"/>
      <c r="QAM810" s="717"/>
      <c r="QAN810" s="717"/>
      <c r="QAO810" s="717"/>
      <c r="QAP810" s="717"/>
      <c r="QAQ810" s="717"/>
      <c r="QAR810" s="717"/>
      <c r="QAS810" s="717"/>
      <c r="QAT810" s="717"/>
      <c r="QAU810" s="717"/>
      <c r="QAV810" s="717"/>
      <c r="QAW810" s="717"/>
      <c r="QAX810" s="717"/>
      <c r="QAY810" s="717"/>
      <c r="QAZ810" s="717"/>
      <c r="QBA810" s="717"/>
      <c r="QBB810" s="717"/>
      <c r="QBC810" s="717"/>
      <c r="QBD810" s="717"/>
      <c r="QBE810" s="717"/>
      <c r="QBF810" s="717"/>
      <c r="QBG810" s="717"/>
      <c r="QBH810" s="717"/>
      <c r="QBI810" s="717"/>
      <c r="QBJ810" s="717"/>
      <c r="QBK810" s="717"/>
      <c r="QBL810" s="717"/>
      <c r="QBM810" s="717"/>
      <c r="QBN810" s="717"/>
      <c r="QBO810" s="717"/>
      <c r="QBP810" s="717"/>
      <c r="QBQ810" s="717"/>
      <c r="QBR810" s="717"/>
      <c r="QBS810" s="717"/>
      <c r="QBT810" s="717"/>
      <c r="QBU810" s="717"/>
      <c r="QBV810" s="717"/>
      <c r="QBW810" s="717"/>
      <c r="QBX810" s="717"/>
      <c r="QBY810" s="717"/>
      <c r="QBZ810" s="717"/>
      <c r="QCA810" s="717"/>
      <c r="QCB810" s="717"/>
      <c r="QCC810" s="717"/>
      <c r="QCD810" s="717"/>
      <c r="QCE810" s="717"/>
      <c r="QCF810" s="717"/>
      <c r="QCG810" s="717"/>
      <c r="QCH810" s="717"/>
      <c r="QCI810" s="717"/>
      <c r="QCJ810" s="717"/>
      <c r="QCK810" s="717"/>
      <c r="QCL810" s="717"/>
      <c r="QCM810" s="717"/>
      <c r="QCN810" s="717"/>
      <c r="QCO810" s="717"/>
      <c r="QCP810" s="717"/>
      <c r="QCQ810" s="717"/>
      <c r="QCR810" s="717"/>
      <c r="QCS810" s="717"/>
      <c r="QCT810" s="717"/>
      <c r="QCU810" s="717"/>
      <c r="QCV810" s="717"/>
      <c r="QCW810" s="717"/>
      <c r="QCX810" s="717"/>
      <c r="QCY810" s="717"/>
      <c r="QCZ810" s="717"/>
      <c r="QDA810" s="717"/>
      <c r="QDB810" s="717"/>
      <c r="QDC810" s="717"/>
      <c r="QDD810" s="717"/>
      <c r="QDE810" s="717"/>
      <c r="QDF810" s="717"/>
      <c r="QDG810" s="717"/>
      <c r="QDH810" s="717"/>
      <c r="QDI810" s="717"/>
      <c r="QDJ810" s="717"/>
      <c r="QDK810" s="717"/>
      <c r="QDL810" s="717"/>
      <c r="QDM810" s="717"/>
      <c r="QDN810" s="717"/>
      <c r="QDO810" s="717"/>
      <c r="QDP810" s="717"/>
      <c r="QDQ810" s="717"/>
      <c r="QDR810" s="717"/>
      <c r="QDS810" s="717"/>
      <c r="QDT810" s="717"/>
      <c r="QDU810" s="717"/>
      <c r="QDV810" s="717"/>
      <c r="QDW810" s="717"/>
      <c r="QDX810" s="717"/>
      <c r="QDY810" s="717"/>
      <c r="QDZ810" s="717"/>
      <c r="QEA810" s="717"/>
      <c r="QEB810" s="717"/>
      <c r="QEC810" s="717"/>
      <c r="QED810" s="717"/>
      <c r="QEE810" s="717"/>
      <c r="QEF810" s="717"/>
      <c r="QEG810" s="717"/>
      <c r="QEH810" s="717"/>
      <c r="QEI810" s="717"/>
      <c r="QEJ810" s="717"/>
      <c r="QEK810" s="717"/>
      <c r="QEL810" s="717"/>
      <c r="QEM810" s="717"/>
      <c r="QEN810" s="717"/>
      <c r="QEO810" s="717"/>
      <c r="QEP810" s="717"/>
      <c r="QEQ810" s="717"/>
      <c r="QER810" s="717"/>
      <c r="QES810" s="717"/>
      <c r="QET810" s="717"/>
      <c r="QEU810" s="717"/>
      <c r="QEV810" s="717"/>
      <c r="QEW810" s="717"/>
      <c r="QEX810" s="717"/>
      <c r="QEY810" s="717"/>
      <c r="QEZ810" s="717"/>
      <c r="QFA810" s="717"/>
      <c r="QFB810" s="717"/>
      <c r="QFC810" s="717"/>
      <c r="QFD810" s="717"/>
      <c r="QFE810" s="717"/>
      <c r="QFF810" s="717"/>
      <c r="QFG810" s="717"/>
      <c r="QFH810" s="717"/>
      <c r="QFI810" s="717"/>
      <c r="QFJ810" s="717"/>
      <c r="QFK810" s="717"/>
      <c r="QFL810" s="717"/>
      <c r="QFM810" s="717"/>
      <c r="QFN810" s="717"/>
      <c r="QFO810" s="717"/>
      <c r="QFP810" s="717"/>
      <c r="QFQ810" s="717"/>
      <c r="QFR810" s="717"/>
      <c r="QFS810" s="717"/>
      <c r="QFT810" s="717"/>
      <c r="QFU810" s="717"/>
      <c r="QFV810" s="717"/>
      <c r="QFW810" s="717"/>
      <c r="QFX810" s="717"/>
      <c r="QFY810" s="717"/>
      <c r="QFZ810" s="717"/>
      <c r="QGA810" s="717"/>
      <c r="QGB810" s="717"/>
      <c r="QGC810" s="717"/>
      <c r="QGD810" s="717"/>
      <c r="QGE810" s="717"/>
      <c r="QGF810" s="717"/>
      <c r="QGG810" s="717"/>
      <c r="QGH810" s="717"/>
      <c r="QGI810" s="717"/>
      <c r="QGJ810" s="717"/>
      <c r="QGK810" s="717"/>
      <c r="QGL810" s="717"/>
      <c r="QGM810" s="717"/>
      <c r="QGN810" s="717"/>
      <c r="QGO810" s="717"/>
      <c r="QGP810" s="717"/>
      <c r="QGQ810" s="717"/>
      <c r="QGR810" s="717"/>
      <c r="QGS810" s="717"/>
      <c r="QGT810" s="717"/>
      <c r="QGU810" s="717"/>
      <c r="QGV810" s="717"/>
      <c r="QGW810" s="717"/>
      <c r="QGX810" s="717"/>
      <c r="QGY810" s="717"/>
      <c r="QGZ810" s="717"/>
      <c r="QHA810" s="717"/>
      <c r="QHB810" s="717"/>
      <c r="QHC810" s="717"/>
      <c r="QHD810" s="717"/>
      <c r="QHE810" s="717"/>
      <c r="QHF810" s="717"/>
      <c r="QHG810" s="717"/>
      <c r="QHH810" s="717"/>
      <c r="QHI810" s="717"/>
      <c r="QHJ810" s="717"/>
      <c r="QHK810" s="717"/>
      <c r="QHL810" s="717"/>
      <c r="QHM810" s="717"/>
      <c r="QHN810" s="717"/>
      <c r="QHO810" s="717"/>
      <c r="QHP810" s="717"/>
      <c r="QHQ810" s="717"/>
      <c r="QHR810" s="717"/>
      <c r="QHS810" s="717"/>
      <c r="QHT810" s="717"/>
      <c r="QHU810" s="717"/>
      <c r="QHV810" s="717"/>
      <c r="QHW810" s="717"/>
      <c r="QHX810" s="717"/>
      <c r="QHY810" s="717"/>
      <c r="QHZ810" s="717"/>
      <c r="QIA810" s="717"/>
      <c r="QIB810" s="717"/>
      <c r="QIC810" s="717"/>
      <c r="QID810" s="717"/>
      <c r="QIE810" s="717"/>
      <c r="QIF810" s="717"/>
      <c r="QIG810" s="717"/>
      <c r="QIH810" s="717"/>
      <c r="QII810" s="717"/>
      <c r="QIJ810" s="717"/>
      <c r="QIK810" s="717"/>
      <c r="QIL810" s="717"/>
      <c r="QIM810" s="717"/>
      <c r="QIN810" s="717"/>
      <c r="QIO810" s="717"/>
      <c r="QIP810" s="717"/>
      <c r="QIQ810" s="717"/>
      <c r="QIR810" s="717"/>
      <c r="QIS810" s="717"/>
      <c r="QIT810" s="717"/>
      <c r="QIU810" s="717"/>
      <c r="QIV810" s="717"/>
      <c r="QIW810" s="717"/>
      <c r="QIX810" s="717"/>
      <c r="QIY810" s="717"/>
      <c r="QIZ810" s="717"/>
      <c r="QJA810" s="717"/>
      <c r="QJB810" s="717"/>
      <c r="QJC810" s="717"/>
      <c r="QJD810" s="717"/>
      <c r="QJE810" s="717"/>
      <c r="QJF810" s="717"/>
      <c r="QJG810" s="717"/>
      <c r="QJH810" s="717"/>
      <c r="QJI810" s="717"/>
      <c r="QJJ810" s="717"/>
      <c r="QJK810" s="717"/>
      <c r="QJL810" s="717"/>
      <c r="QJM810" s="717"/>
      <c r="QJN810" s="717"/>
      <c r="QJO810" s="717"/>
      <c r="QJP810" s="717"/>
      <c r="QJQ810" s="717"/>
      <c r="QJR810" s="717"/>
      <c r="QJS810" s="717"/>
      <c r="QJT810" s="717"/>
      <c r="QJU810" s="717"/>
      <c r="QJV810" s="717"/>
      <c r="QJW810" s="717"/>
      <c r="QJX810" s="717"/>
      <c r="QJY810" s="717"/>
      <c r="QJZ810" s="717"/>
      <c r="QKA810" s="717"/>
      <c r="QKB810" s="717"/>
      <c r="QKC810" s="717"/>
      <c r="QKD810" s="717"/>
      <c r="QKE810" s="717"/>
      <c r="QKF810" s="717"/>
      <c r="QKG810" s="717"/>
      <c r="QKH810" s="717"/>
      <c r="QKI810" s="717"/>
      <c r="QKJ810" s="717"/>
      <c r="QKK810" s="717"/>
      <c r="QKL810" s="717"/>
      <c r="QKM810" s="717"/>
      <c r="QKN810" s="717"/>
      <c r="QKO810" s="717"/>
      <c r="QKP810" s="717"/>
      <c r="QKQ810" s="717"/>
      <c r="QKR810" s="717"/>
      <c r="QKS810" s="717"/>
      <c r="QKT810" s="717"/>
      <c r="QKU810" s="717"/>
      <c r="QKV810" s="717"/>
      <c r="QKW810" s="717"/>
      <c r="QKX810" s="717"/>
      <c r="QKY810" s="717"/>
      <c r="QKZ810" s="717"/>
      <c r="QLA810" s="717"/>
      <c r="QLB810" s="717"/>
      <c r="QLC810" s="717"/>
      <c r="QLD810" s="717"/>
      <c r="QLE810" s="717"/>
      <c r="QLF810" s="717"/>
      <c r="QLG810" s="717"/>
      <c r="QLH810" s="717"/>
      <c r="QLI810" s="717"/>
      <c r="QLJ810" s="717"/>
      <c r="QLK810" s="717"/>
      <c r="QLL810" s="717"/>
      <c r="QLM810" s="717"/>
      <c r="QLN810" s="717"/>
      <c r="QLO810" s="717"/>
      <c r="QLP810" s="717"/>
      <c r="QLQ810" s="717"/>
      <c r="QLR810" s="717"/>
      <c r="QLS810" s="717"/>
      <c r="QLT810" s="717"/>
      <c r="QLU810" s="717"/>
      <c r="QLV810" s="717"/>
      <c r="QLW810" s="717"/>
      <c r="QLX810" s="717"/>
      <c r="QLY810" s="717"/>
      <c r="QLZ810" s="717"/>
      <c r="QMA810" s="717"/>
      <c r="QMB810" s="717"/>
      <c r="QMC810" s="717"/>
      <c r="QMD810" s="717"/>
      <c r="QME810" s="717"/>
      <c r="QMF810" s="717"/>
      <c r="QMG810" s="717"/>
      <c r="QMH810" s="717"/>
      <c r="QMI810" s="717"/>
      <c r="QMJ810" s="717"/>
      <c r="QMK810" s="717"/>
      <c r="QML810" s="717"/>
      <c r="QMM810" s="717"/>
      <c r="QMN810" s="717"/>
      <c r="QMO810" s="717"/>
      <c r="QMP810" s="717"/>
      <c r="QMQ810" s="717"/>
      <c r="QMR810" s="717"/>
      <c r="QMS810" s="717"/>
      <c r="QMT810" s="717"/>
      <c r="QMU810" s="717"/>
      <c r="QMV810" s="717"/>
      <c r="QMW810" s="717"/>
      <c r="QMX810" s="717"/>
      <c r="QMY810" s="717"/>
      <c r="QMZ810" s="717"/>
      <c r="QNA810" s="717"/>
      <c r="QNB810" s="717"/>
      <c r="QNC810" s="717"/>
      <c r="QND810" s="717"/>
      <c r="QNE810" s="717"/>
      <c r="QNF810" s="717"/>
      <c r="QNG810" s="717"/>
      <c r="QNH810" s="717"/>
      <c r="QNI810" s="717"/>
      <c r="QNJ810" s="717"/>
      <c r="QNK810" s="717"/>
      <c r="QNL810" s="717"/>
      <c r="QNM810" s="717"/>
      <c r="QNN810" s="717"/>
      <c r="QNO810" s="717"/>
      <c r="QNP810" s="717"/>
      <c r="QNQ810" s="717"/>
      <c r="QNR810" s="717"/>
      <c r="QNS810" s="717"/>
      <c r="QNT810" s="717"/>
      <c r="QNU810" s="717"/>
      <c r="QNV810" s="717"/>
      <c r="QNW810" s="717"/>
      <c r="QNX810" s="717"/>
      <c r="QNY810" s="717"/>
      <c r="QNZ810" s="717"/>
      <c r="QOA810" s="717"/>
      <c r="QOB810" s="717"/>
      <c r="QOC810" s="717"/>
      <c r="QOD810" s="717"/>
      <c r="QOE810" s="717"/>
      <c r="QOF810" s="717"/>
      <c r="QOG810" s="717"/>
      <c r="QOH810" s="717"/>
      <c r="QOI810" s="717"/>
      <c r="QOJ810" s="717"/>
      <c r="QOK810" s="717"/>
      <c r="QOL810" s="717"/>
      <c r="QOM810" s="717"/>
      <c r="QON810" s="717"/>
      <c r="QOO810" s="717"/>
      <c r="QOP810" s="717"/>
      <c r="QOQ810" s="717"/>
      <c r="QOR810" s="717"/>
      <c r="QOS810" s="717"/>
      <c r="QOT810" s="717"/>
      <c r="QOU810" s="717"/>
      <c r="QOV810" s="717"/>
      <c r="QOW810" s="717"/>
      <c r="QOX810" s="717"/>
      <c r="QOY810" s="717"/>
      <c r="QOZ810" s="717"/>
      <c r="QPA810" s="717"/>
      <c r="QPB810" s="717"/>
      <c r="QPC810" s="717"/>
      <c r="QPD810" s="717"/>
      <c r="QPE810" s="717"/>
      <c r="QPF810" s="717"/>
      <c r="QPG810" s="717"/>
      <c r="QPH810" s="717"/>
      <c r="QPI810" s="717"/>
      <c r="QPJ810" s="717"/>
      <c r="QPK810" s="717"/>
      <c r="QPL810" s="717"/>
      <c r="QPM810" s="717"/>
      <c r="QPN810" s="717"/>
      <c r="QPO810" s="717"/>
      <c r="QPP810" s="717"/>
      <c r="QPQ810" s="717"/>
      <c r="QPR810" s="717"/>
      <c r="QPS810" s="717"/>
      <c r="QPT810" s="717"/>
      <c r="QPU810" s="717"/>
      <c r="QPV810" s="717"/>
      <c r="QPW810" s="717"/>
      <c r="QPX810" s="717"/>
      <c r="QPY810" s="717"/>
      <c r="QPZ810" s="717"/>
      <c r="QQA810" s="717"/>
      <c r="QQB810" s="717"/>
      <c r="QQC810" s="717"/>
      <c r="QQD810" s="717"/>
      <c r="QQE810" s="717"/>
      <c r="QQF810" s="717"/>
      <c r="QQG810" s="717"/>
      <c r="QQH810" s="717"/>
      <c r="QQI810" s="717"/>
      <c r="QQJ810" s="717"/>
      <c r="QQK810" s="717"/>
      <c r="QQL810" s="717"/>
      <c r="QQM810" s="717"/>
      <c r="QQN810" s="717"/>
      <c r="QQO810" s="717"/>
      <c r="QQP810" s="717"/>
      <c r="QQQ810" s="717"/>
      <c r="QQR810" s="717"/>
      <c r="QQS810" s="717"/>
      <c r="QQT810" s="717"/>
      <c r="QQU810" s="717"/>
      <c r="QQV810" s="717"/>
      <c r="QQW810" s="717"/>
      <c r="QQX810" s="717"/>
      <c r="QQY810" s="717"/>
      <c r="QQZ810" s="717"/>
      <c r="QRA810" s="717"/>
      <c r="QRB810" s="717"/>
      <c r="QRC810" s="717"/>
      <c r="QRD810" s="717"/>
      <c r="QRE810" s="717"/>
      <c r="QRF810" s="717"/>
      <c r="QRG810" s="717"/>
      <c r="QRH810" s="717"/>
      <c r="QRI810" s="717"/>
      <c r="QRJ810" s="717"/>
      <c r="QRK810" s="717"/>
      <c r="QRL810" s="717"/>
      <c r="QRM810" s="717"/>
      <c r="QRN810" s="717"/>
      <c r="QRO810" s="717"/>
      <c r="QRP810" s="717"/>
      <c r="QRQ810" s="717"/>
      <c r="QRR810" s="717"/>
      <c r="QRS810" s="717"/>
      <c r="QRT810" s="717"/>
      <c r="QRU810" s="717"/>
      <c r="QRV810" s="717"/>
      <c r="QRW810" s="717"/>
      <c r="QRX810" s="717"/>
      <c r="QRY810" s="717"/>
      <c r="QRZ810" s="717"/>
      <c r="QSA810" s="717"/>
      <c r="QSB810" s="717"/>
      <c r="QSC810" s="717"/>
      <c r="QSD810" s="717"/>
      <c r="QSE810" s="717"/>
      <c r="QSF810" s="717"/>
      <c r="QSG810" s="717"/>
      <c r="QSH810" s="717"/>
      <c r="QSI810" s="717"/>
      <c r="QSJ810" s="717"/>
      <c r="QSK810" s="717"/>
      <c r="QSL810" s="717"/>
      <c r="QSM810" s="717"/>
      <c r="QSN810" s="717"/>
      <c r="QSO810" s="717"/>
      <c r="QSP810" s="717"/>
      <c r="QSQ810" s="717"/>
      <c r="QSR810" s="717"/>
      <c r="QSS810" s="717"/>
      <c r="QST810" s="717"/>
      <c r="QSU810" s="717"/>
      <c r="QSV810" s="717"/>
      <c r="QSW810" s="717"/>
      <c r="QSX810" s="717"/>
      <c r="QSY810" s="717"/>
      <c r="QSZ810" s="717"/>
      <c r="QTA810" s="717"/>
      <c r="QTB810" s="717"/>
      <c r="QTC810" s="717"/>
      <c r="QTD810" s="717"/>
      <c r="QTE810" s="717"/>
      <c r="QTF810" s="717"/>
      <c r="QTG810" s="717"/>
      <c r="QTH810" s="717"/>
      <c r="QTI810" s="717"/>
      <c r="QTJ810" s="717"/>
      <c r="QTK810" s="717"/>
      <c r="QTL810" s="717"/>
      <c r="QTM810" s="717"/>
      <c r="QTN810" s="717"/>
      <c r="QTO810" s="717"/>
      <c r="QTP810" s="717"/>
      <c r="QTQ810" s="717"/>
      <c r="QTR810" s="717"/>
      <c r="QTS810" s="717"/>
      <c r="QTT810" s="717"/>
      <c r="QTU810" s="717"/>
      <c r="QTV810" s="717"/>
      <c r="QTW810" s="717"/>
      <c r="QTX810" s="717"/>
      <c r="QTY810" s="717"/>
      <c r="QTZ810" s="717"/>
      <c r="QUA810" s="717"/>
      <c r="QUB810" s="717"/>
      <c r="QUC810" s="717"/>
      <c r="QUD810" s="717"/>
      <c r="QUE810" s="717"/>
      <c r="QUF810" s="717"/>
      <c r="QUG810" s="717"/>
      <c r="QUH810" s="717"/>
      <c r="QUI810" s="717"/>
      <c r="QUJ810" s="717"/>
      <c r="QUK810" s="717"/>
      <c r="QUL810" s="717"/>
      <c r="QUM810" s="717"/>
      <c r="QUN810" s="717"/>
      <c r="QUO810" s="717"/>
      <c r="QUP810" s="717"/>
      <c r="QUQ810" s="717"/>
      <c r="QUR810" s="717"/>
      <c r="QUS810" s="717"/>
      <c r="QUT810" s="717"/>
      <c r="QUU810" s="717"/>
      <c r="QUV810" s="717"/>
      <c r="QUW810" s="717"/>
      <c r="QUX810" s="717"/>
      <c r="QUY810" s="717"/>
      <c r="QUZ810" s="717"/>
      <c r="QVA810" s="717"/>
      <c r="QVB810" s="717"/>
      <c r="QVC810" s="717"/>
      <c r="QVD810" s="717"/>
      <c r="QVE810" s="717"/>
      <c r="QVF810" s="717"/>
      <c r="QVG810" s="717"/>
      <c r="QVH810" s="717"/>
      <c r="QVI810" s="717"/>
      <c r="QVJ810" s="717"/>
      <c r="QVK810" s="717"/>
      <c r="QVL810" s="717"/>
      <c r="QVM810" s="717"/>
      <c r="QVN810" s="717"/>
      <c r="QVO810" s="717"/>
      <c r="QVP810" s="717"/>
      <c r="QVQ810" s="717"/>
      <c r="QVR810" s="717"/>
      <c r="QVS810" s="717"/>
      <c r="QVT810" s="717"/>
      <c r="QVU810" s="717"/>
      <c r="QVV810" s="717"/>
      <c r="QVW810" s="717"/>
      <c r="QVX810" s="717"/>
      <c r="QVY810" s="717"/>
      <c r="QVZ810" s="717"/>
      <c r="QWA810" s="717"/>
      <c r="QWB810" s="717"/>
      <c r="QWC810" s="717"/>
      <c r="QWD810" s="717"/>
      <c r="QWE810" s="717"/>
      <c r="QWF810" s="717"/>
      <c r="QWG810" s="717"/>
      <c r="QWH810" s="717"/>
      <c r="QWI810" s="717"/>
      <c r="QWJ810" s="717"/>
      <c r="QWK810" s="717"/>
      <c r="QWL810" s="717"/>
      <c r="QWM810" s="717"/>
      <c r="QWN810" s="717"/>
      <c r="QWO810" s="717"/>
      <c r="QWP810" s="717"/>
      <c r="QWQ810" s="717"/>
      <c r="QWR810" s="717"/>
      <c r="QWS810" s="717"/>
      <c r="QWT810" s="717"/>
      <c r="QWU810" s="717"/>
      <c r="QWV810" s="717"/>
      <c r="QWW810" s="717"/>
      <c r="QWX810" s="717"/>
      <c r="QWY810" s="717"/>
      <c r="QWZ810" s="717"/>
      <c r="QXA810" s="717"/>
      <c r="QXB810" s="717"/>
      <c r="QXC810" s="717"/>
      <c r="QXD810" s="717"/>
      <c r="QXE810" s="717"/>
      <c r="QXF810" s="717"/>
      <c r="QXG810" s="717"/>
      <c r="QXH810" s="717"/>
      <c r="QXI810" s="717"/>
      <c r="QXJ810" s="717"/>
      <c r="QXK810" s="717"/>
      <c r="QXL810" s="717"/>
      <c r="QXM810" s="717"/>
      <c r="QXN810" s="717"/>
      <c r="QXO810" s="717"/>
      <c r="QXP810" s="717"/>
      <c r="QXQ810" s="717"/>
      <c r="QXR810" s="717"/>
      <c r="QXS810" s="717"/>
      <c r="QXT810" s="717"/>
      <c r="QXU810" s="717"/>
      <c r="QXV810" s="717"/>
      <c r="QXW810" s="717"/>
      <c r="QXX810" s="717"/>
      <c r="QXY810" s="717"/>
      <c r="QXZ810" s="717"/>
      <c r="QYA810" s="717"/>
      <c r="QYB810" s="717"/>
      <c r="QYC810" s="717"/>
      <c r="QYD810" s="717"/>
      <c r="QYE810" s="717"/>
      <c r="QYF810" s="717"/>
      <c r="QYG810" s="717"/>
      <c r="QYH810" s="717"/>
      <c r="QYI810" s="717"/>
      <c r="QYJ810" s="717"/>
      <c r="QYK810" s="717"/>
      <c r="QYL810" s="717"/>
      <c r="QYM810" s="717"/>
      <c r="QYN810" s="717"/>
      <c r="QYO810" s="717"/>
      <c r="QYP810" s="717"/>
      <c r="QYQ810" s="717"/>
      <c r="QYR810" s="717"/>
      <c r="QYS810" s="717"/>
      <c r="QYT810" s="717"/>
      <c r="QYU810" s="717"/>
      <c r="QYV810" s="717"/>
      <c r="QYW810" s="717"/>
      <c r="QYX810" s="717"/>
      <c r="QYY810" s="717"/>
      <c r="QYZ810" s="717"/>
      <c r="QZA810" s="717"/>
      <c r="QZB810" s="717"/>
      <c r="QZC810" s="717"/>
      <c r="QZD810" s="717"/>
      <c r="QZE810" s="717"/>
      <c r="QZF810" s="717"/>
      <c r="QZG810" s="717"/>
      <c r="QZH810" s="717"/>
      <c r="QZI810" s="717"/>
      <c r="QZJ810" s="717"/>
      <c r="QZK810" s="717"/>
      <c r="QZL810" s="717"/>
      <c r="QZM810" s="717"/>
      <c r="QZN810" s="717"/>
      <c r="QZO810" s="717"/>
      <c r="QZP810" s="717"/>
      <c r="QZQ810" s="717"/>
      <c r="QZR810" s="717"/>
      <c r="QZS810" s="717"/>
      <c r="QZT810" s="717"/>
      <c r="QZU810" s="717"/>
      <c r="QZV810" s="717"/>
      <c r="QZW810" s="717"/>
      <c r="QZX810" s="717"/>
      <c r="QZY810" s="717"/>
      <c r="QZZ810" s="717"/>
      <c r="RAA810" s="717"/>
      <c r="RAB810" s="717"/>
      <c r="RAC810" s="717"/>
      <c r="RAD810" s="717"/>
      <c r="RAE810" s="717"/>
      <c r="RAF810" s="717"/>
      <c r="RAG810" s="717"/>
      <c r="RAH810" s="717"/>
      <c r="RAI810" s="717"/>
      <c r="RAJ810" s="717"/>
      <c r="RAK810" s="717"/>
      <c r="RAL810" s="717"/>
      <c r="RAM810" s="717"/>
      <c r="RAN810" s="717"/>
      <c r="RAO810" s="717"/>
      <c r="RAP810" s="717"/>
      <c r="RAQ810" s="717"/>
      <c r="RAR810" s="717"/>
      <c r="RAS810" s="717"/>
      <c r="RAT810" s="717"/>
      <c r="RAU810" s="717"/>
      <c r="RAV810" s="717"/>
      <c r="RAW810" s="717"/>
      <c r="RAX810" s="717"/>
      <c r="RAY810" s="717"/>
      <c r="RAZ810" s="717"/>
      <c r="RBA810" s="717"/>
      <c r="RBB810" s="717"/>
      <c r="RBC810" s="717"/>
      <c r="RBD810" s="717"/>
      <c r="RBE810" s="717"/>
      <c r="RBF810" s="717"/>
      <c r="RBG810" s="717"/>
      <c r="RBH810" s="717"/>
      <c r="RBI810" s="717"/>
      <c r="RBJ810" s="717"/>
      <c r="RBK810" s="717"/>
      <c r="RBL810" s="717"/>
      <c r="RBM810" s="717"/>
      <c r="RBN810" s="717"/>
      <c r="RBO810" s="717"/>
      <c r="RBP810" s="717"/>
      <c r="RBQ810" s="717"/>
      <c r="RBR810" s="717"/>
      <c r="RBS810" s="717"/>
      <c r="RBT810" s="717"/>
      <c r="RBU810" s="717"/>
      <c r="RBV810" s="717"/>
      <c r="RBW810" s="717"/>
      <c r="RBX810" s="717"/>
      <c r="RBY810" s="717"/>
      <c r="RBZ810" s="717"/>
      <c r="RCA810" s="717"/>
      <c r="RCB810" s="717"/>
      <c r="RCC810" s="717"/>
      <c r="RCD810" s="717"/>
      <c r="RCE810" s="717"/>
      <c r="RCF810" s="717"/>
      <c r="RCG810" s="717"/>
      <c r="RCH810" s="717"/>
      <c r="RCI810" s="717"/>
      <c r="RCJ810" s="717"/>
      <c r="RCK810" s="717"/>
      <c r="RCL810" s="717"/>
      <c r="RCM810" s="717"/>
      <c r="RCN810" s="717"/>
      <c r="RCO810" s="717"/>
      <c r="RCP810" s="717"/>
      <c r="RCQ810" s="717"/>
      <c r="RCR810" s="717"/>
      <c r="RCS810" s="717"/>
      <c r="RCT810" s="717"/>
      <c r="RCU810" s="717"/>
      <c r="RCV810" s="717"/>
      <c r="RCW810" s="717"/>
      <c r="RCX810" s="717"/>
      <c r="RCY810" s="717"/>
      <c r="RCZ810" s="717"/>
      <c r="RDA810" s="717"/>
      <c r="RDB810" s="717"/>
      <c r="RDC810" s="717"/>
      <c r="RDD810" s="717"/>
      <c r="RDE810" s="717"/>
      <c r="RDF810" s="717"/>
      <c r="RDG810" s="717"/>
      <c r="RDH810" s="717"/>
      <c r="RDI810" s="717"/>
      <c r="RDJ810" s="717"/>
      <c r="RDK810" s="717"/>
      <c r="RDL810" s="717"/>
      <c r="RDM810" s="717"/>
      <c r="RDN810" s="717"/>
      <c r="RDO810" s="717"/>
      <c r="RDP810" s="717"/>
      <c r="RDQ810" s="717"/>
      <c r="RDR810" s="717"/>
      <c r="RDS810" s="717"/>
      <c r="RDT810" s="717"/>
      <c r="RDU810" s="717"/>
      <c r="RDV810" s="717"/>
      <c r="RDW810" s="717"/>
      <c r="RDX810" s="717"/>
      <c r="RDY810" s="717"/>
      <c r="RDZ810" s="717"/>
      <c r="REA810" s="717"/>
      <c r="REB810" s="717"/>
      <c r="REC810" s="717"/>
      <c r="RED810" s="717"/>
      <c r="REE810" s="717"/>
      <c r="REF810" s="717"/>
      <c r="REG810" s="717"/>
      <c r="REH810" s="717"/>
      <c r="REI810" s="717"/>
      <c r="REJ810" s="717"/>
      <c r="REK810" s="717"/>
      <c r="REL810" s="717"/>
      <c r="REM810" s="717"/>
      <c r="REN810" s="717"/>
      <c r="REO810" s="717"/>
      <c r="REP810" s="717"/>
      <c r="REQ810" s="717"/>
      <c r="RER810" s="717"/>
      <c r="RES810" s="717"/>
      <c r="RET810" s="717"/>
      <c r="REU810" s="717"/>
      <c r="REV810" s="717"/>
      <c r="REW810" s="717"/>
      <c r="REX810" s="717"/>
      <c r="REY810" s="717"/>
      <c r="REZ810" s="717"/>
      <c r="RFA810" s="717"/>
      <c r="RFB810" s="717"/>
      <c r="RFC810" s="717"/>
      <c r="RFD810" s="717"/>
      <c r="RFE810" s="717"/>
      <c r="RFF810" s="717"/>
      <c r="RFG810" s="717"/>
      <c r="RFH810" s="717"/>
      <c r="RFI810" s="717"/>
      <c r="RFJ810" s="717"/>
      <c r="RFK810" s="717"/>
      <c r="RFL810" s="717"/>
      <c r="RFM810" s="717"/>
      <c r="RFN810" s="717"/>
      <c r="RFO810" s="717"/>
      <c r="RFP810" s="717"/>
      <c r="RFQ810" s="717"/>
      <c r="RFR810" s="717"/>
      <c r="RFS810" s="717"/>
      <c r="RFT810" s="717"/>
      <c r="RFU810" s="717"/>
      <c r="RFV810" s="717"/>
      <c r="RFW810" s="717"/>
      <c r="RFX810" s="717"/>
      <c r="RFY810" s="717"/>
      <c r="RFZ810" s="717"/>
      <c r="RGA810" s="717"/>
      <c r="RGB810" s="717"/>
      <c r="RGC810" s="717"/>
      <c r="RGD810" s="717"/>
      <c r="RGE810" s="717"/>
      <c r="RGF810" s="717"/>
      <c r="RGG810" s="717"/>
      <c r="RGH810" s="717"/>
      <c r="RGI810" s="717"/>
      <c r="RGJ810" s="717"/>
      <c r="RGK810" s="717"/>
      <c r="RGL810" s="717"/>
      <c r="RGM810" s="717"/>
      <c r="RGN810" s="717"/>
      <c r="RGO810" s="717"/>
      <c r="RGP810" s="717"/>
      <c r="RGQ810" s="717"/>
      <c r="RGR810" s="717"/>
      <c r="RGS810" s="717"/>
      <c r="RGT810" s="717"/>
      <c r="RGU810" s="717"/>
      <c r="RGV810" s="717"/>
      <c r="RGW810" s="717"/>
      <c r="RGX810" s="717"/>
      <c r="RGY810" s="717"/>
      <c r="RGZ810" s="717"/>
      <c r="RHA810" s="717"/>
      <c r="RHB810" s="717"/>
      <c r="RHC810" s="717"/>
      <c r="RHD810" s="717"/>
      <c r="RHE810" s="717"/>
      <c r="RHF810" s="717"/>
      <c r="RHG810" s="717"/>
      <c r="RHH810" s="717"/>
      <c r="RHI810" s="717"/>
      <c r="RHJ810" s="717"/>
      <c r="RHK810" s="717"/>
      <c r="RHL810" s="717"/>
      <c r="RHM810" s="717"/>
      <c r="RHN810" s="717"/>
      <c r="RHO810" s="717"/>
      <c r="RHP810" s="717"/>
      <c r="RHQ810" s="717"/>
      <c r="RHR810" s="717"/>
      <c r="RHS810" s="717"/>
      <c r="RHT810" s="717"/>
      <c r="RHU810" s="717"/>
      <c r="RHV810" s="717"/>
      <c r="RHW810" s="717"/>
      <c r="RHX810" s="717"/>
      <c r="RHY810" s="717"/>
      <c r="RHZ810" s="717"/>
      <c r="RIA810" s="717"/>
      <c r="RIB810" s="717"/>
      <c r="RIC810" s="717"/>
      <c r="RID810" s="717"/>
      <c r="RIE810" s="717"/>
      <c r="RIF810" s="717"/>
      <c r="RIG810" s="717"/>
      <c r="RIH810" s="717"/>
      <c r="RII810" s="717"/>
      <c r="RIJ810" s="717"/>
      <c r="RIK810" s="717"/>
      <c r="RIL810" s="717"/>
      <c r="RIM810" s="717"/>
      <c r="RIN810" s="717"/>
      <c r="RIO810" s="717"/>
      <c r="RIP810" s="717"/>
      <c r="RIQ810" s="717"/>
      <c r="RIR810" s="717"/>
      <c r="RIS810" s="717"/>
      <c r="RIT810" s="717"/>
      <c r="RIU810" s="717"/>
      <c r="RIV810" s="717"/>
      <c r="RIW810" s="717"/>
      <c r="RIX810" s="717"/>
      <c r="RIY810" s="717"/>
      <c r="RIZ810" s="717"/>
      <c r="RJA810" s="717"/>
      <c r="RJB810" s="717"/>
      <c r="RJC810" s="717"/>
      <c r="RJD810" s="717"/>
      <c r="RJE810" s="717"/>
      <c r="RJF810" s="717"/>
      <c r="RJG810" s="717"/>
      <c r="RJH810" s="717"/>
      <c r="RJI810" s="717"/>
      <c r="RJJ810" s="717"/>
      <c r="RJK810" s="717"/>
      <c r="RJL810" s="717"/>
      <c r="RJM810" s="717"/>
      <c r="RJN810" s="717"/>
      <c r="RJO810" s="717"/>
      <c r="RJP810" s="717"/>
      <c r="RJQ810" s="717"/>
      <c r="RJR810" s="717"/>
      <c r="RJS810" s="717"/>
      <c r="RJT810" s="717"/>
      <c r="RJU810" s="717"/>
      <c r="RJV810" s="717"/>
      <c r="RJW810" s="717"/>
      <c r="RJX810" s="717"/>
      <c r="RJY810" s="717"/>
      <c r="RJZ810" s="717"/>
      <c r="RKA810" s="717"/>
      <c r="RKB810" s="717"/>
      <c r="RKC810" s="717"/>
      <c r="RKD810" s="717"/>
      <c r="RKE810" s="717"/>
      <c r="RKF810" s="717"/>
      <c r="RKG810" s="717"/>
      <c r="RKH810" s="717"/>
      <c r="RKI810" s="717"/>
      <c r="RKJ810" s="717"/>
      <c r="RKK810" s="717"/>
      <c r="RKL810" s="717"/>
      <c r="RKM810" s="717"/>
      <c r="RKN810" s="717"/>
      <c r="RKO810" s="717"/>
      <c r="RKP810" s="717"/>
      <c r="RKQ810" s="717"/>
      <c r="RKR810" s="717"/>
      <c r="RKS810" s="717"/>
      <c r="RKT810" s="717"/>
      <c r="RKU810" s="717"/>
      <c r="RKV810" s="717"/>
      <c r="RKW810" s="717"/>
      <c r="RKX810" s="717"/>
      <c r="RKY810" s="717"/>
      <c r="RKZ810" s="717"/>
      <c r="RLA810" s="717"/>
      <c r="RLB810" s="717"/>
      <c r="RLC810" s="717"/>
      <c r="RLD810" s="717"/>
      <c r="RLE810" s="717"/>
      <c r="RLF810" s="717"/>
      <c r="RLG810" s="717"/>
      <c r="RLH810" s="717"/>
      <c r="RLI810" s="717"/>
      <c r="RLJ810" s="717"/>
      <c r="RLK810" s="717"/>
      <c r="RLL810" s="717"/>
      <c r="RLM810" s="717"/>
      <c r="RLN810" s="717"/>
      <c r="RLO810" s="717"/>
      <c r="RLP810" s="717"/>
      <c r="RLQ810" s="717"/>
      <c r="RLR810" s="717"/>
      <c r="RLS810" s="717"/>
      <c r="RLT810" s="717"/>
      <c r="RLU810" s="717"/>
      <c r="RLV810" s="717"/>
      <c r="RLW810" s="717"/>
      <c r="RLX810" s="717"/>
      <c r="RLY810" s="717"/>
      <c r="RLZ810" s="717"/>
      <c r="RMA810" s="717"/>
      <c r="RMB810" s="717"/>
      <c r="RMC810" s="717"/>
      <c r="RMD810" s="717"/>
      <c r="RME810" s="717"/>
      <c r="RMF810" s="717"/>
      <c r="RMG810" s="717"/>
      <c r="RMH810" s="717"/>
      <c r="RMI810" s="717"/>
      <c r="RMJ810" s="717"/>
      <c r="RMK810" s="717"/>
      <c r="RML810" s="717"/>
      <c r="RMM810" s="717"/>
      <c r="RMN810" s="717"/>
      <c r="RMO810" s="717"/>
      <c r="RMP810" s="717"/>
      <c r="RMQ810" s="717"/>
      <c r="RMR810" s="717"/>
      <c r="RMS810" s="717"/>
      <c r="RMT810" s="717"/>
      <c r="RMU810" s="717"/>
      <c r="RMV810" s="717"/>
      <c r="RMW810" s="717"/>
      <c r="RMX810" s="717"/>
      <c r="RMY810" s="717"/>
      <c r="RMZ810" s="717"/>
      <c r="RNA810" s="717"/>
      <c r="RNB810" s="717"/>
      <c r="RNC810" s="717"/>
      <c r="RND810" s="717"/>
      <c r="RNE810" s="717"/>
      <c r="RNF810" s="717"/>
      <c r="RNG810" s="717"/>
      <c r="RNH810" s="717"/>
      <c r="RNI810" s="717"/>
      <c r="RNJ810" s="717"/>
      <c r="RNK810" s="717"/>
      <c r="RNL810" s="717"/>
      <c r="RNM810" s="717"/>
      <c r="RNN810" s="717"/>
      <c r="RNO810" s="717"/>
      <c r="RNP810" s="717"/>
      <c r="RNQ810" s="717"/>
      <c r="RNR810" s="717"/>
      <c r="RNS810" s="717"/>
      <c r="RNT810" s="717"/>
      <c r="RNU810" s="717"/>
      <c r="RNV810" s="717"/>
      <c r="RNW810" s="717"/>
      <c r="RNX810" s="717"/>
      <c r="RNY810" s="717"/>
      <c r="RNZ810" s="717"/>
      <c r="ROA810" s="717"/>
      <c r="ROB810" s="717"/>
      <c r="ROC810" s="717"/>
      <c r="ROD810" s="717"/>
      <c r="ROE810" s="717"/>
      <c r="ROF810" s="717"/>
      <c r="ROG810" s="717"/>
      <c r="ROH810" s="717"/>
      <c r="ROI810" s="717"/>
      <c r="ROJ810" s="717"/>
      <c r="ROK810" s="717"/>
      <c r="ROL810" s="717"/>
      <c r="ROM810" s="717"/>
      <c r="RON810" s="717"/>
      <c r="ROO810" s="717"/>
      <c r="ROP810" s="717"/>
      <c r="ROQ810" s="717"/>
      <c r="ROR810" s="717"/>
      <c r="ROS810" s="717"/>
      <c r="ROT810" s="717"/>
      <c r="ROU810" s="717"/>
      <c r="ROV810" s="717"/>
      <c r="ROW810" s="717"/>
      <c r="ROX810" s="717"/>
      <c r="ROY810" s="717"/>
      <c r="ROZ810" s="717"/>
      <c r="RPA810" s="717"/>
      <c r="RPB810" s="717"/>
      <c r="RPC810" s="717"/>
      <c r="RPD810" s="717"/>
      <c r="RPE810" s="717"/>
      <c r="RPF810" s="717"/>
      <c r="RPG810" s="717"/>
      <c r="RPH810" s="717"/>
      <c r="RPI810" s="717"/>
      <c r="RPJ810" s="717"/>
      <c r="RPK810" s="717"/>
      <c r="RPL810" s="717"/>
      <c r="RPM810" s="717"/>
      <c r="RPN810" s="717"/>
      <c r="RPO810" s="717"/>
      <c r="RPP810" s="717"/>
      <c r="RPQ810" s="717"/>
      <c r="RPR810" s="717"/>
      <c r="RPS810" s="717"/>
      <c r="RPT810" s="717"/>
      <c r="RPU810" s="717"/>
      <c r="RPV810" s="717"/>
      <c r="RPW810" s="717"/>
      <c r="RPX810" s="717"/>
      <c r="RPY810" s="717"/>
      <c r="RPZ810" s="717"/>
      <c r="RQA810" s="717"/>
      <c r="RQB810" s="717"/>
      <c r="RQC810" s="717"/>
      <c r="RQD810" s="717"/>
      <c r="RQE810" s="717"/>
      <c r="RQF810" s="717"/>
      <c r="RQG810" s="717"/>
      <c r="RQH810" s="717"/>
      <c r="RQI810" s="717"/>
      <c r="RQJ810" s="717"/>
      <c r="RQK810" s="717"/>
      <c r="RQL810" s="717"/>
      <c r="RQM810" s="717"/>
      <c r="RQN810" s="717"/>
      <c r="RQO810" s="717"/>
      <c r="RQP810" s="717"/>
      <c r="RQQ810" s="717"/>
      <c r="RQR810" s="717"/>
      <c r="RQS810" s="717"/>
      <c r="RQT810" s="717"/>
      <c r="RQU810" s="717"/>
      <c r="RQV810" s="717"/>
      <c r="RQW810" s="717"/>
      <c r="RQX810" s="717"/>
      <c r="RQY810" s="717"/>
      <c r="RQZ810" s="717"/>
      <c r="RRA810" s="717"/>
      <c r="RRB810" s="717"/>
      <c r="RRC810" s="717"/>
      <c r="RRD810" s="717"/>
      <c r="RRE810" s="717"/>
      <c r="RRF810" s="717"/>
      <c r="RRG810" s="717"/>
      <c r="RRH810" s="717"/>
      <c r="RRI810" s="717"/>
      <c r="RRJ810" s="717"/>
      <c r="RRK810" s="717"/>
      <c r="RRL810" s="717"/>
      <c r="RRM810" s="717"/>
      <c r="RRN810" s="717"/>
      <c r="RRO810" s="717"/>
      <c r="RRP810" s="717"/>
      <c r="RRQ810" s="717"/>
      <c r="RRR810" s="717"/>
      <c r="RRS810" s="717"/>
      <c r="RRT810" s="717"/>
      <c r="RRU810" s="717"/>
      <c r="RRV810" s="717"/>
      <c r="RRW810" s="717"/>
      <c r="RRX810" s="717"/>
      <c r="RRY810" s="717"/>
      <c r="RRZ810" s="717"/>
      <c r="RSA810" s="717"/>
      <c r="RSB810" s="717"/>
      <c r="RSC810" s="717"/>
      <c r="RSD810" s="717"/>
      <c r="RSE810" s="717"/>
      <c r="RSF810" s="717"/>
      <c r="RSG810" s="717"/>
      <c r="RSH810" s="717"/>
      <c r="RSI810" s="717"/>
      <c r="RSJ810" s="717"/>
      <c r="RSK810" s="717"/>
      <c r="RSL810" s="717"/>
      <c r="RSM810" s="717"/>
      <c r="RSN810" s="717"/>
      <c r="RSO810" s="717"/>
      <c r="RSP810" s="717"/>
      <c r="RSQ810" s="717"/>
      <c r="RSR810" s="717"/>
      <c r="RSS810" s="717"/>
      <c r="RST810" s="717"/>
      <c r="RSU810" s="717"/>
      <c r="RSV810" s="717"/>
      <c r="RSW810" s="717"/>
      <c r="RSX810" s="717"/>
      <c r="RSY810" s="717"/>
      <c r="RSZ810" s="717"/>
      <c r="RTA810" s="717"/>
      <c r="RTB810" s="717"/>
      <c r="RTC810" s="717"/>
      <c r="RTD810" s="717"/>
      <c r="RTE810" s="717"/>
      <c r="RTF810" s="717"/>
      <c r="RTG810" s="717"/>
      <c r="RTH810" s="717"/>
      <c r="RTI810" s="717"/>
      <c r="RTJ810" s="717"/>
      <c r="RTK810" s="717"/>
      <c r="RTL810" s="717"/>
      <c r="RTM810" s="717"/>
      <c r="RTN810" s="717"/>
      <c r="RTO810" s="717"/>
      <c r="RTP810" s="717"/>
      <c r="RTQ810" s="717"/>
      <c r="RTR810" s="717"/>
      <c r="RTS810" s="717"/>
      <c r="RTT810" s="717"/>
      <c r="RTU810" s="717"/>
      <c r="RTV810" s="717"/>
      <c r="RTW810" s="717"/>
      <c r="RTX810" s="717"/>
      <c r="RTY810" s="717"/>
      <c r="RTZ810" s="717"/>
      <c r="RUA810" s="717"/>
      <c r="RUB810" s="717"/>
      <c r="RUC810" s="717"/>
      <c r="RUD810" s="717"/>
      <c r="RUE810" s="717"/>
      <c r="RUF810" s="717"/>
      <c r="RUG810" s="717"/>
      <c r="RUH810" s="717"/>
      <c r="RUI810" s="717"/>
      <c r="RUJ810" s="717"/>
      <c r="RUK810" s="717"/>
      <c r="RUL810" s="717"/>
      <c r="RUM810" s="717"/>
      <c r="RUN810" s="717"/>
      <c r="RUO810" s="717"/>
      <c r="RUP810" s="717"/>
      <c r="RUQ810" s="717"/>
      <c r="RUR810" s="717"/>
      <c r="RUS810" s="717"/>
      <c r="RUT810" s="717"/>
      <c r="RUU810" s="717"/>
      <c r="RUV810" s="717"/>
      <c r="RUW810" s="717"/>
      <c r="RUX810" s="717"/>
      <c r="RUY810" s="717"/>
      <c r="RUZ810" s="717"/>
      <c r="RVA810" s="717"/>
      <c r="RVB810" s="717"/>
      <c r="RVC810" s="717"/>
      <c r="RVD810" s="717"/>
      <c r="RVE810" s="717"/>
      <c r="RVF810" s="717"/>
      <c r="RVG810" s="717"/>
      <c r="RVH810" s="717"/>
      <c r="RVI810" s="717"/>
      <c r="RVJ810" s="717"/>
      <c r="RVK810" s="717"/>
      <c r="RVL810" s="717"/>
      <c r="RVM810" s="717"/>
      <c r="RVN810" s="717"/>
      <c r="RVO810" s="717"/>
      <c r="RVP810" s="717"/>
      <c r="RVQ810" s="717"/>
      <c r="RVR810" s="717"/>
      <c r="RVS810" s="717"/>
      <c r="RVT810" s="717"/>
      <c r="RVU810" s="717"/>
      <c r="RVV810" s="717"/>
      <c r="RVW810" s="717"/>
      <c r="RVX810" s="717"/>
      <c r="RVY810" s="717"/>
      <c r="RVZ810" s="717"/>
      <c r="RWA810" s="717"/>
      <c r="RWB810" s="717"/>
      <c r="RWC810" s="717"/>
      <c r="RWD810" s="717"/>
      <c r="RWE810" s="717"/>
      <c r="RWF810" s="717"/>
      <c r="RWG810" s="717"/>
      <c r="RWH810" s="717"/>
      <c r="RWI810" s="717"/>
      <c r="RWJ810" s="717"/>
      <c r="RWK810" s="717"/>
      <c r="RWL810" s="717"/>
      <c r="RWM810" s="717"/>
      <c r="RWN810" s="717"/>
      <c r="RWO810" s="717"/>
      <c r="RWP810" s="717"/>
      <c r="RWQ810" s="717"/>
      <c r="RWR810" s="717"/>
      <c r="RWS810" s="717"/>
      <c r="RWT810" s="717"/>
      <c r="RWU810" s="717"/>
      <c r="RWV810" s="717"/>
      <c r="RWW810" s="717"/>
      <c r="RWX810" s="717"/>
      <c r="RWY810" s="717"/>
      <c r="RWZ810" s="717"/>
      <c r="RXA810" s="717"/>
      <c r="RXB810" s="717"/>
      <c r="RXC810" s="717"/>
      <c r="RXD810" s="717"/>
      <c r="RXE810" s="717"/>
      <c r="RXF810" s="717"/>
      <c r="RXG810" s="717"/>
      <c r="RXH810" s="717"/>
      <c r="RXI810" s="717"/>
      <c r="RXJ810" s="717"/>
      <c r="RXK810" s="717"/>
      <c r="RXL810" s="717"/>
      <c r="RXM810" s="717"/>
      <c r="RXN810" s="717"/>
      <c r="RXO810" s="717"/>
      <c r="RXP810" s="717"/>
      <c r="RXQ810" s="717"/>
      <c r="RXR810" s="717"/>
      <c r="RXS810" s="717"/>
      <c r="RXT810" s="717"/>
      <c r="RXU810" s="717"/>
      <c r="RXV810" s="717"/>
      <c r="RXW810" s="717"/>
      <c r="RXX810" s="717"/>
      <c r="RXY810" s="717"/>
      <c r="RXZ810" s="717"/>
      <c r="RYA810" s="717"/>
      <c r="RYB810" s="717"/>
      <c r="RYC810" s="717"/>
      <c r="RYD810" s="717"/>
      <c r="RYE810" s="717"/>
      <c r="RYF810" s="717"/>
      <c r="RYG810" s="717"/>
      <c r="RYH810" s="717"/>
      <c r="RYI810" s="717"/>
      <c r="RYJ810" s="717"/>
      <c r="RYK810" s="717"/>
      <c r="RYL810" s="717"/>
      <c r="RYM810" s="717"/>
      <c r="RYN810" s="717"/>
      <c r="RYO810" s="717"/>
      <c r="RYP810" s="717"/>
      <c r="RYQ810" s="717"/>
      <c r="RYR810" s="717"/>
      <c r="RYS810" s="717"/>
      <c r="RYT810" s="717"/>
      <c r="RYU810" s="717"/>
      <c r="RYV810" s="717"/>
      <c r="RYW810" s="717"/>
      <c r="RYX810" s="717"/>
      <c r="RYY810" s="717"/>
      <c r="RYZ810" s="717"/>
      <c r="RZA810" s="717"/>
      <c r="RZB810" s="717"/>
      <c r="RZC810" s="717"/>
      <c r="RZD810" s="717"/>
      <c r="RZE810" s="717"/>
      <c r="RZF810" s="717"/>
      <c r="RZG810" s="717"/>
      <c r="RZH810" s="717"/>
      <c r="RZI810" s="717"/>
      <c r="RZJ810" s="717"/>
      <c r="RZK810" s="717"/>
      <c r="RZL810" s="717"/>
      <c r="RZM810" s="717"/>
      <c r="RZN810" s="717"/>
      <c r="RZO810" s="717"/>
      <c r="RZP810" s="717"/>
      <c r="RZQ810" s="717"/>
      <c r="RZR810" s="717"/>
      <c r="RZS810" s="717"/>
      <c r="RZT810" s="717"/>
      <c r="RZU810" s="717"/>
      <c r="RZV810" s="717"/>
      <c r="RZW810" s="717"/>
      <c r="RZX810" s="717"/>
      <c r="RZY810" s="717"/>
      <c r="RZZ810" s="717"/>
      <c r="SAA810" s="717"/>
      <c r="SAB810" s="717"/>
      <c r="SAC810" s="717"/>
      <c r="SAD810" s="717"/>
      <c r="SAE810" s="717"/>
      <c r="SAF810" s="717"/>
      <c r="SAG810" s="717"/>
      <c r="SAH810" s="717"/>
      <c r="SAI810" s="717"/>
      <c r="SAJ810" s="717"/>
      <c r="SAK810" s="717"/>
      <c r="SAL810" s="717"/>
      <c r="SAM810" s="717"/>
      <c r="SAN810" s="717"/>
      <c r="SAO810" s="717"/>
      <c r="SAP810" s="717"/>
      <c r="SAQ810" s="717"/>
      <c r="SAR810" s="717"/>
      <c r="SAS810" s="717"/>
      <c r="SAT810" s="717"/>
      <c r="SAU810" s="717"/>
      <c r="SAV810" s="717"/>
      <c r="SAW810" s="717"/>
      <c r="SAX810" s="717"/>
      <c r="SAY810" s="717"/>
      <c r="SAZ810" s="717"/>
      <c r="SBA810" s="717"/>
      <c r="SBB810" s="717"/>
      <c r="SBC810" s="717"/>
      <c r="SBD810" s="717"/>
      <c r="SBE810" s="717"/>
      <c r="SBF810" s="717"/>
      <c r="SBG810" s="717"/>
      <c r="SBH810" s="717"/>
      <c r="SBI810" s="717"/>
      <c r="SBJ810" s="717"/>
      <c r="SBK810" s="717"/>
      <c r="SBL810" s="717"/>
      <c r="SBM810" s="717"/>
      <c r="SBN810" s="717"/>
      <c r="SBO810" s="717"/>
      <c r="SBP810" s="717"/>
      <c r="SBQ810" s="717"/>
      <c r="SBR810" s="717"/>
      <c r="SBS810" s="717"/>
      <c r="SBT810" s="717"/>
      <c r="SBU810" s="717"/>
      <c r="SBV810" s="717"/>
      <c r="SBW810" s="717"/>
      <c r="SBX810" s="717"/>
      <c r="SBY810" s="717"/>
      <c r="SBZ810" s="717"/>
      <c r="SCA810" s="717"/>
      <c r="SCB810" s="717"/>
      <c r="SCC810" s="717"/>
      <c r="SCD810" s="717"/>
      <c r="SCE810" s="717"/>
      <c r="SCF810" s="717"/>
      <c r="SCG810" s="717"/>
      <c r="SCH810" s="717"/>
      <c r="SCI810" s="717"/>
      <c r="SCJ810" s="717"/>
      <c r="SCK810" s="717"/>
      <c r="SCL810" s="717"/>
      <c r="SCM810" s="717"/>
      <c r="SCN810" s="717"/>
      <c r="SCO810" s="717"/>
      <c r="SCP810" s="717"/>
      <c r="SCQ810" s="717"/>
      <c r="SCR810" s="717"/>
      <c r="SCS810" s="717"/>
      <c r="SCT810" s="717"/>
      <c r="SCU810" s="717"/>
      <c r="SCV810" s="717"/>
      <c r="SCW810" s="717"/>
      <c r="SCX810" s="717"/>
      <c r="SCY810" s="717"/>
      <c r="SCZ810" s="717"/>
      <c r="SDA810" s="717"/>
      <c r="SDB810" s="717"/>
      <c r="SDC810" s="717"/>
      <c r="SDD810" s="717"/>
      <c r="SDE810" s="717"/>
      <c r="SDF810" s="717"/>
      <c r="SDG810" s="717"/>
      <c r="SDH810" s="717"/>
      <c r="SDI810" s="717"/>
      <c r="SDJ810" s="717"/>
      <c r="SDK810" s="717"/>
      <c r="SDL810" s="717"/>
      <c r="SDM810" s="717"/>
      <c r="SDN810" s="717"/>
      <c r="SDO810" s="717"/>
      <c r="SDP810" s="717"/>
      <c r="SDQ810" s="717"/>
      <c r="SDR810" s="717"/>
      <c r="SDS810" s="717"/>
      <c r="SDT810" s="717"/>
      <c r="SDU810" s="717"/>
      <c r="SDV810" s="717"/>
      <c r="SDW810" s="717"/>
      <c r="SDX810" s="717"/>
      <c r="SDY810" s="717"/>
      <c r="SDZ810" s="717"/>
      <c r="SEA810" s="717"/>
      <c r="SEB810" s="717"/>
      <c r="SEC810" s="717"/>
      <c r="SED810" s="717"/>
      <c r="SEE810" s="717"/>
      <c r="SEF810" s="717"/>
      <c r="SEG810" s="717"/>
      <c r="SEH810" s="717"/>
      <c r="SEI810" s="717"/>
      <c r="SEJ810" s="717"/>
      <c r="SEK810" s="717"/>
      <c r="SEL810" s="717"/>
      <c r="SEM810" s="717"/>
      <c r="SEN810" s="717"/>
      <c r="SEO810" s="717"/>
      <c r="SEP810" s="717"/>
      <c r="SEQ810" s="717"/>
      <c r="SER810" s="717"/>
      <c r="SES810" s="717"/>
      <c r="SET810" s="717"/>
      <c r="SEU810" s="717"/>
      <c r="SEV810" s="717"/>
      <c r="SEW810" s="717"/>
      <c r="SEX810" s="717"/>
      <c r="SEY810" s="717"/>
      <c r="SEZ810" s="717"/>
      <c r="SFA810" s="717"/>
      <c r="SFB810" s="717"/>
      <c r="SFC810" s="717"/>
      <c r="SFD810" s="717"/>
      <c r="SFE810" s="717"/>
      <c r="SFF810" s="717"/>
      <c r="SFG810" s="717"/>
      <c r="SFH810" s="717"/>
      <c r="SFI810" s="717"/>
      <c r="SFJ810" s="717"/>
      <c r="SFK810" s="717"/>
      <c r="SFL810" s="717"/>
      <c r="SFM810" s="717"/>
      <c r="SFN810" s="717"/>
      <c r="SFO810" s="717"/>
      <c r="SFP810" s="717"/>
      <c r="SFQ810" s="717"/>
      <c r="SFR810" s="717"/>
      <c r="SFS810" s="717"/>
      <c r="SFT810" s="717"/>
      <c r="SFU810" s="717"/>
      <c r="SFV810" s="717"/>
      <c r="SFW810" s="717"/>
      <c r="SFX810" s="717"/>
      <c r="SFY810" s="717"/>
      <c r="SFZ810" s="717"/>
      <c r="SGA810" s="717"/>
      <c r="SGB810" s="717"/>
      <c r="SGC810" s="717"/>
      <c r="SGD810" s="717"/>
      <c r="SGE810" s="717"/>
      <c r="SGF810" s="717"/>
      <c r="SGG810" s="717"/>
      <c r="SGH810" s="717"/>
      <c r="SGI810" s="717"/>
      <c r="SGJ810" s="717"/>
      <c r="SGK810" s="717"/>
      <c r="SGL810" s="717"/>
      <c r="SGM810" s="717"/>
      <c r="SGN810" s="717"/>
      <c r="SGO810" s="717"/>
      <c r="SGP810" s="717"/>
      <c r="SGQ810" s="717"/>
      <c r="SGR810" s="717"/>
      <c r="SGS810" s="717"/>
      <c r="SGT810" s="717"/>
      <c r="SGU810" s="717"/>
      <c r="SGV810" s="717"/>
      <c r="SGW810" s="717"/>
      <c r="SGX810" s="717"/>
      <c r="SGY810" s="717"/>
      <c r="SGZ810" s="717"/>
      <c r="SHA810" s="717"/>
      <c r="SHB810" s="717"/>
      <c r="SHC810" s="717"/>
      <c r="SHD810" s="717"/>
      <c r="SHE810" s="717"/>
      <c r="SHF810" s="717"/>
      <c r="SHG810" s="717"/>
      <c r="SHH810" s="717"/>
      <c r="SHI810" s="717"/>
      <c r="SHJ810" s="717"/>
      <c r="SHK810" s="717"/>
      <c r="SHL810" s="717"/>
      <c r="SHM810" s="717"/>
      <c r="SHN810" s="717"/>
      <c r="SHO810" s="717"/>
      <c r="SHP810" s="717"/>
      <c r="SHQ810" s="717"/>
      <c r="SHR810" s="717"/>
      <c r="SHS810" s="717"/>
      <c r="SHT810" s="717"/>
      <c r="SHU810" s="717"/>
      <c r="SHV810" s="717"/>
      <c r="SHW810" s="717"/>
      <c r="SHX810" s="717"/>
      <c r="SHY810" s="717"/>
      <c r="SHZ810" s="717"/>
      <c r="SIA810" s="717"/>
      <c r="SIB810" s="717"/>
      <c r="SIC810" s="717"/>
      <c r="SID810" s="717"/>
      <c r="SIE810" s="717"/>
      <c r="SIF810" s="717"/>
      <c r="SIG810" s="717"/>
      <c r="SIH810" s="717"/>
      <c r="SII810" s="717"/>
      <c r="SIJ810" s="717"/>
      <c r="SIK810" s="717"/>
      <c r="SIL810" s="717"/>
      <c r="SIM810" s="717"/>
      <c r="SIN810" s="717"/>
      <c r="SIO810" s="717"/>
      <c r="SIP810" s="717"/>
      <c r="SIQ810" s="717"/>
      <c r="SIR810" s="717"/>
      <c r="SIS810" s="717"/>
      <c r="SIT810" s="717"/>
      <c r="SIU810" s="717"/>
      <c r="SIV810" s="717"/>
      <c r="SIW810" s="717"/>
      <c r="SIX810" s="717"/>
      <c r="SIY810" s="717"/>
      <c r="SIZ810" s="717"/>
      <c r="SJA810" s="717"/>
      <c r="SJB810" s="717"/>
      <c r="SJC810" s="717"/>
      <c r="SJD810" s="717"/>
      <c r="SJE810" s="717"/>
      <c r="SJF810" s="717"/>
      <c r="SJG810" s="717"/>
      <c r="SJH810" s="717"/>
      <c r="SJI810" s="717"/>
      <c r="SJJ810" s="717"/>
      <c r="SJK810" s="717"/>
      <c r="SJL810" s="717"/>
      <c r="SJM810" s="717"/>
      <c r="SJN810" s="717"/>
      <c r="SJO810" s="717"/>
      <c r="SJP810" s="717"/>
      <c r="SJQ810" s="717"/>
      <c r="SJR810" s="717"/>
      <c r="SJS810" s="717"/>
      <c r="SJT810" s="717"/>
      <c r="SJU810" s="717"/>
      <c r="SJV810" s="717"/>
      <c r="SJW810" s="717"/>
      <c r="SJX810" s="717"/>
      <c r="SJY810" s="717"/>
      <c r="SJZ810" s="717"/>
      <c r="SKA810" s="717"/>
      <c r="SKB810" s="717"/>
      <c r="SKC810" s="717"/>
      <c r="SKD810" s="717"/>
      <c r="SKE810" s="717"/>
      <c r="SKF810" s="717"/>
      <c r="SKG810" s="717"/>
      <c r="SKH810" s="717"/>
      <c r="SKI810" s="717"/>
      <c r="SKJ810" s="717"/>
      <c r="SKK810" s="717"/>
      <c r="SKL810" s="717"/>
      <c r="SKM810" s="717"/>
      <c r="SKN810" s="717"/>
      <c r="SKO810" s="717"/>
      <c r="SKP810" s="717"/>
      <c r="SKQ810" s="717"/>
      <c r="SKR810" s="717"/>
      <c r="SKS810" s="717"/>
      <c r="SKT810" s="717"/>
      <c r="SKU810" s="717"/>
      <c r="SKV810" s="717"/>
      <c r="SKW810" s="717"/>
      <c r="SKX810" s="717"/>
      <c r="SKY810" s="717"/>
      <c r="SKZ810" s="717"/>
      <c r="SLA810" s="717"/>
      <c r="SLB810" s="717"/>
      <c r="SLC810" s="717"/>
      <c r="SLD810" s="717"/>
      <c r="SLE810" s="717"/>
      <c r="SLF810" s="717"/>
      <c r="SLG810" s="717"/>
      <c r="SLH810" s="717"/>
      <c r="SLI810" s="717"/>
      <c r="SLJ810" s="717"/>
      <c r="SLK810" s="717"/>
      <c r="SLL810" s="717"/>
      <c r="SLM810" s="717"/>
      <c r="SLN810" s="717"/>
      <c r="SLO810" s="717"/>
      <c r="SLP810" s="717"/>
      <c r="SLQ810" s="717"/>
      <c r="SLR810" s="717"/>
      <c r="SLS810" s="717"/>
      <c r="SLT810" s="717"/>
      <c r="SLU810" s="717"/>
      <c r="SLV810" s="717"/>
      <c r="SLW810" s="717"/>
      <c r="SLX810" s="717"/>
      <c r="SLY810" s="717"/>
      <c r="SLZ810" s="717"/>
      <c r="SMA810" s="717"/>
      <c r="SMB810" s="717"/>
      <c r="SMC810" s="717"/>
      <c r="SMD810" s="717"/>
      <c r="SME810" s="717"/>
      <c r="SMF810" s="717"/>
      <c r="SMG810" s="717"/>
      <c r="SMH810" s="717"/>
      <c r="SMI810" s="717"/>
      <c r="SMJ810" s="717"/>
      <c r="SMK810" s="717"/>
      <c r="SML810" s="717"/>
      <c r="SMM810" s="717"/>
      <c r="SMN810" s="717"/>
      <c r="SMO810" s="717"/>
      <c r="SMP810" s="717"/>
      <c r="SMQ810" s="717"/>
      <c r="SMR810" s="717"/>
      <c r="SMS810" s="717"/>
      <c r="SMT810" s="717"/>
      <c r="SMU810" s="717"/>
      <c r="SMV810" s="717"/>
      <c r="SMW810" s="717"/>
      <c r="SMX810" s="717"/>
      <c r="SMY810" s="717"/>
      <c r="SMZ810" s="717"/>
      <c r="SNA810" s="717"/>
      <c r="SNB810" s="717"/>
      <c r="SNC810" s="717"/>
      <c r="SND810" s="717"/>
      <c r="SNE810" s="717"/>
      <c r="SNF810" s="717"/>
      <c r="SNG810" s="717"/>
      <c r="SNH810" s="717"/>
      <c r="SNI810" s="717"/>
      <c r="SNJ810" s="717"/>
      <c r="SNK810" s="717"/>
      <c r="SNL810" s="717"/>
      <c r="SNM810" s="717"/>
      <c r="SNN810" s="717"/>
      <c r="SNO810" s="717"/>
      <c r="SNP810" s="717"/>
      <c r="SNQ810" s="717"/>
      <c r="SNR810" s="717"/>
      <c r="SNS810" s="717"/>
      <c r="SNT810" s="717"/>
      <c r="SNU810" s="717"/>
      <c r="SNV810" s="717"/>
      <c r="SNW810" s="717"/>
      <c r="SNX810" s="717"/>
      <c r="SNY810" s="717"/>
      <c r="SNZ810" s="717"/>
      <c r="SOA810" s="717"/>
      <c r="SOB810" s="717"/>
      <c r="SOC810" s="717"/>
      <c r="SOD810" s="717"/>
      <c r="SOE810" s="717"/>
      <c r="SOF810" s="717"/>
      <c r="SOG810" s="717"/>
      <c r="SOH810" s="717"/>
      <c r="SOI810" s="717"/>
      <c r="SOJ810" s="717"/>
      <c r="SOK810" s="717"/>
      <c r="SOL810" s="717"/>
      <c r="SOM810" s="717"/>
      <c r="SON810" s="717"/>
      <c r="SOO810" s="717"/>
      <c r="SOP810" s="717"/>
      <c r="SOQ810" s="717"/>
      <c r="SOR810" s="717"/>
      <c r="SOS810" s="717"/>
      <c r="SOT810" s="717"/>
      <c r="SOU810" s="717"/>
      <c r="SOV810" s="717"/>
      <c r="SOW810" s="717"/>
      <c r="SOX810" s="717"/>
      <c r="SOY810" s="717"/>
      <c r="SOZ810" s="717"/>
      <c r="SPA810" s="717"/>
      <c r="SPB810" s="717"/>
      <c r="SPC810" s="717"/>
      <c r="SPD810" s="717"/>
      <c r="SPE810" s="717"/>
      <c r="SPF810" s="717"/>
      <c r="SPG810" s="717"/>
      <c r="SPH810" s="717"/>
      <c r="SPI810" s="717"/>
      <c r="SPJ810" s="717"/>
      <c r="SPK810" s="717"/>
      <c r="SPL810" s="717"/>
      <c r="SPM810" s="717"/>
      <c r="SPN810" s="717"/>
      <c r="SPO810" s="717"/>
      <c r="SPP810" s="717"/>
      <c r="SPQ810" s="717"/>
      <c r="SPR810" s="717"/>
      <c r="SPS810" s="717"/>
      <c r="SPT810" s="717"/>
      <c r="SPU810" s="717"/>
      <c r="SPV810" s="717"/>
      <c r="SPW810" s="717"/>
      <c r="SPX810" s="717"/>
      <c r="SPY810" s="717"/>
      <c r="SPZ810" s="717"/>
      <c r="SQA810" s="717"/>
      <c r="SQB810" s="717"/>
      <c r="SQC810" s="717"/>
      <c r="SQD810" s="717"/>
      <c r="SQE810" s="717"/>
      <c r="SQF810" s="717"/>
      <c r="SQG810" s="717"/>
      <c r="SQH810" s="717"/>
      <c r="SQI810" s="717"/>
      <c r="SQJ810" s="717"/>
      <c r="SQK810" s="717"/>
      <c r="SQL810" s="717"/>
      <c r="SQM810" s="717"/>
      <c r="SQN810" s="717"/>
      <c r="SQO810" s="717"/>
      <c r="SQP810" s="717"/>
      <c r="SQQ810" s="717"/>
      <c r="SQR810" s="717"/>
      <c r="SQS810" s="717"/>
      <c r="SQT810" s="717"/>
      <c r="SQU810" s="717"/>
      <c r="SQV810" s="717"/>
      <c r="SQW810" s="717"/>
      <c r="SQX810" s="717"/>
      <c r="SQY810" s="717"/>
      <c r="SQZ810" s="717"/>
      <c r="SRA810" s="717"/>
      <c r="SRB810" s="717"/>
      <c r="SRC810" s="717"/>
      <c r="SRD810" s="717"/>
      <c r="SRE810" s="717"/>
      <c r="SRF810" s="717"/>
      <c r="SRG810" s="717"/>
      <c r="SRH810" s="717"/>
      <c r="SRI810" s="717"/>
      <c r="SRJ810" s="717"/>
      <c r="SRK810" s="717"/>
      <c r="SRL810" s="717"/>
      <c r="SRM810" s="717"/>
      <c r="SRN810" s="717"/>
      <c r="SRO810" s="717"/>
      <c r="SRP810" s="717"/>
      <c r="SRQ810" s="717"/>
      <c r="SRR810" s="717"/>
      <c r="SRS810" s="717"/>
      <c r="SRT810" s="717"/>
      <c r="SRU810" s="717"/>
      <c r="SRV810" s="717"/>
      <c r="SRW810" s="717"/>
      <c r="SRX810" s="717"/>
      <c r="SRY810" s="717"/>
      <c r="SRZ810" s="717"/>
      <c r="SSA810" s="717"/>
      <c r="SSB810" s="717"/>
      <c r="SSC810" s="717"/>
      <c r="SSD810" s="717"/>
      <c r="SSE810" s="717"/>
      <c r="SSF810" s="717"/>
      <c r="SSG810" s="717"/>
      <c r="SSH810" s="717"/>
      <c r="SSI810" s="717"/>
      <c r="SSJ810" s="717"/>
      <c r="SSK810" s="717"/>
      <c r="SSL810" s="717"/>
      <c r="SSM810" s="717"/>
      <c r="SSN810" s="717"/>
      <c r="SSO810" s="717"/>
      <c r="SSP810" s="717"/>
      <c r="SSQ810" s="717"/>
      <c r="SSR810" s="717"/>
      <c r="SSS810" s="717"/>
      <c r="SST810" s="717"/>
      <c r="SSU810" s="717"/>
      <c r="SSV810" s="717"/>
      <c r="SSW810" s="717"/>
      <c r="SSX810" s="717"/>
      <c r="SSY810" s="717"/>
      <c r="SSZ810" s="717"/>
      <c r="STA810" s="717"/>
      <c r="STB810" s="717"/>
      <c r="STC810" s="717"/>
      <c r="STD810" s="717"/>
      <c r="STE810" s="717"/>
      <c r="STF810" s="717"/>
      <c r="STG810" s="717"/>
      <c r="STH810" s="717"/>
      <c r="STI810" s="717"/>
      <c r="STJ810" s="717"/>
      <c r="STK810" s="717"/>
      <c r="STL810" s="717"/>
      <c r="STM810" s="717"/>
      <c r="STN810" s="717"/>
      <c r="STO810" s="717"/>
      <c r="STP810" s="717"/>
      <c r="STQ810" s="717"/>
      <c r="STR810" s="717"/>
      <c r="STS810" s="717"/>
      <c r="STT810" s="717"/>
      <c r="STU810" s="717"/>
      <c r="STV810" s="717"/>
      <c r="STW810" s="717"/>
      <c r="STX810" s="717"/>
      <c r="STY810" s="717"/>
      <c r="STZ810" s="717"/>
      <c r="SUA810" s="717"/>
      <c r="SUB810" s="717"/>
      <c r="SUC810" s="717"/>
      <c r="SUD810" s="717"/>
      <c r="SUE810" s="717"/>
      <c r="SUF810" s="717"/>
      <c r="SUG810" s="717"/>
      <c r="SUH810" s="717"/>
      <c r="SUI810" s="717"/>
      <c r="SUJ810" s="717"/>
      <c r="SUK810" s="717"/>
      <c r="SUL810" s="717"/>
      <c r="SUM810" s="717"/>
      <c r="SUN810" s="717"/>
      <c r="SUO810" s="717"/>
      <c r="SUP810" s="717"/>
      <c r="SUQ810" s="717"/>
      <c r="SUR810" s="717"/>
      <c r="SUS810" s="717"/>
      <c r="SUT810" s="717"/>
      <c r="SUU810" s="717"/>
      <c r="SUV810" s="717"/>
      <c r="SUW810" s="717"/>
      <c r="SUX810" s="717"/>
      <c r="SUY810" s="717"/>
      <c r="SUZ810" s="717"/>
      <c r="SVA810" s="717"/>
      <c r="SVB810" s="717"/>
      <c r="SVC810" s="717"/>
      <c r="SVD810" s="717"/>
      <c r="SVE810" s="717"/>
      <c r="SVF810" s="717"/>
      <c r="SVG810" s="717"/>
      <c r="SVH810" s="717"/>
      <c r="SVI810" s="717"/>
      <c r="SVJ810" s="717"/>
      <c r="SVK810" s="717"/>
      <c r="SVL810" s="717"/>
      <c r="SVM810" s="717"/>
      <c r="SVN810" s="717"/>
      <c r="SVO810" s="717"/>
      <c r="SVP810" s="717"/>
      <c r="SVQ810" s="717"/>
      <c r="SVR810" s="717"/>
      <c r="SVS810" s="717"/>
      <c r="SVT810" s="717"/>
      <c r="SVU810" s="717"/>
      <c r="SVV810" s="717"/>
      <c r="SVW810" s="717"/>
      <c r="SVX810" s="717"/>
      <c r="SVY810" s="717"/>
      <c r="SVZ810" s="717"/>
      <c r="SWA810" s="717"/>
      <c r="SWB810" s="717"/>
      <c r="SWC810" s="717"/>
      <c r="SWD810" s="717"/>
      <c r="SWE810" s="717"/>
      <c r="SWF810" s="717"/>
      <c r="SWG810" s="717"/>
      <c r="SWH810" s="717"/>
      <c r="SWI810" s="717"/>
      <c r="SWJ810" s="717"/>
      <c r="SWK810" s="717"/>
      <c r="SWL810" s="717"/>
      <c r="SWM810" s="717"/>
      <c r="SWN810" s="717"/>
      <c r="SWO810" s="717"/>
      <c r="SWP810" s="717"/>
      <c r="SWQ810" s="717"/>
      <c r="SWR810" s="717"/>
      <c r="SWS810" s="717"/>
      <c r="SWT810" s="717"/>
      <c r="SWU810" s="717"/>
      <c r="SWV810" s="717"/>
      <c r="SWW810" s="717"/>
      <c r="SWX810" s="717"/>
      <c r="SWY810" s="717"/>
      <c r="SWZ810" s="717"/>
      <c r="SXA810" s="717"/>
      <c r="SXB810" s="717"/>
      <c r="SXC810" s="717"/>
      <c r="SXD810" s="717"/>
      <c r="SXE810" s="717"/>
      <c r="SXF810" s="717"/>
      <c r="SXG810" s="717"/>
      <c r="SXH810" s="717"/>
      <c r="SXI810" s="717"/>
      <c r="SXJ810" s="717"/>
      <c r="SXK810" s="717"/>
      <c r="SXL810" s="717"/>
      <c r="SXM810" s="717"/>
      <c r="SXN810" s="717"/>
      <c r="SXO810" s="717"/>
      <c r="SXP810" s="717"/>
      <c r="SXQ810" s="717"/>
      <c r="SXR810" s="717"/>
      <c r="SXS810" s="717"/>
      <c r="SXT810" s="717"/>
      <c r="SXU810" s="717"/>
      <c r="SXV810" s="717"/>
      <c r="SXW810" s="717"/>
      <c r="SXX810" s="717"/>
      <c r="SXY810" s="717"/>
      <c r="SXZ810" s="717"/>
      <c r="SYA810" s="717"/>
      <c r="SYB810" s="717"/>
      <c r="SYC810" s="717"/>
      <c r="SYD810" s="717"/>
      <c r="SYE810" s="717"/>
      <c r="SYF810" s="717"/>
      <c r="SYG810" s="717"/>
      <c r="SYH810" s="717"/>
      <c r="SYI810" s="717"/>
      <c r="SYJ810" s="717"/>
      <c r="SYK810" s="717"/>
      <c r="SYL810" s="717"/>
      <c r="SYM810" s="717"/>
      <c r="SYN810" s="717"/>
      <c r="SYO810" s="717"/>
      <c r="SYP810" s="717"/>
      <c r="SYQ810" s="717"/>
      <c r="SYR810" s="717"/>
      <c r="SYS810" s="717"/>
      <c r="SYT810" s="717"/>
      <c r="SYU810" s="717"/>
      <c r="SYV810" s="717"/>
      <c r="SYW810" s="717"/>
      <c r="SYX810" s="717"/>
      <c r="SYY810" s="717"/>
      <c r="SYZ810" s="717"/>
      <c r="SZA810" s="717"/>
      <c r="SZB810" s="717"/>
      <c r="SZC810" s="717"/>
      <c r="SZD810" s="717"/>
      <c r="SZE810" s="717"/>
      <c r="SZF810" s="717"/>
      <c r="SZG810" s="717"/>
      <c r="SZH810" s="717"/>
      <c r="SZI810" s="717"/>
      <c r="SZJ810" s="717"/>
      <c r="SZK810" s="717"/>
      <c r="SZL810" s="717"/>
      <c r="SZM810" s="717"/>
      <c r="SZN810" s="717"/>
      <c r="SZO810" s="717"/>
      <c r="SZP810" s="717"/>
      <c r="SZQ810" s="717"/>
      <c r="SZR810" s="717"/>
      <c r="SZS810" s="717"/>
      <c r="SZT810" s="717"/>
      <c r="SZU810" s="717"/>
      <c r="SZV810" s="717"/>
      <c r="SZW810" s="717"/>
      <c r="SZX810" s="717"/>
      <c r="SZY810" s="717"/>
      <c r="SZZ810" s="717"/>
      <c r="TAA810" s="717"/>
      <c r="TAB810" s="717"/>
      <c r="TAC810" s="717"/>
      <c r="TAD810" s="717"/>
      <c r="TAE810" s="717"/>
      <c r="TAF810" s="717"/>
      <c r="TAG810" s="717"/>
      <c r="TAH810" s="717"/>
      <c r="TAI810" s="717"/>
      <c r="TAJ810" s="717"/>
      <c r="TAK810" s="717"/>
      <c r="TAL810" s="717"/>
      <c r="TAM810" s="717"/>
      <c r="TAN810" s="717"/>
      <c r="TAO810" s="717"/>
      <c r="TAP810" s="717"/>
      <c r="TAQ810" s="717"/>
      <c r="TAR810" s="717"/>
      <c r="TAS810" s="717"/>
      <c r="TAT810" s="717"/>
      <c r="TAU810" s="717"/>
      <c r="TAV810" s="717"/>
      <c r="TAW810" s="717"/>
      <c r="TAX810" s="717"/>
      <c r="TAY810" s="717"/>
      <c r="TAZ810" s="717"/>
      <c r="TBA810" s="717"/>
      <c r="TBB810" s="717"/>
      <c r="TBC810" s="717"/>
      <c r="TBD810" s="717"/>
      <c r="TBE810" s="717"/>
      <c r="TBF810" s="717"/>
      <c r="TBG810" s="717"/>
      <c r="TBH810" s="717"/>
      <c r="TBI810" s="717"/>
      <c r="TBJ810" s="717"/>
      <c r="TBK810" s="717"/>
      <c r="TBL810" s="717"/>
      <c r="TBM810" s="717"/>
      <c r="TBN810" s="717"/>
      <c r="TBO810" s="717"/>
      <c r="TBP810" s="717"/>
      <c r="TBQ810" s="717"/>
      <c r="TBR810" s="717"/>
      <c r="TBS810" s="717"/>
      <c r="TBT810" s="717"/>
      <c r="TBU810" s="717"/>
      <c r="TBV810" s="717"/>
      <c r="TBW810" s="717"/>
      <c r="TBX810" s="717"/>
      <c r="TBY810" s="717"/>
      <c r="TBZ810" s="717"/>
      <c r="TCA810" s="717"/>
      <c r="TCB810" s="717"/>
      <c r="TCC810" s="717"/>
      <c r="TCD810" s="717"/>
      <c r="TCE810" s="717"/>
      <c r="TCF810" s="717"/>
      <c r="TCG810" s="717"/>
      <c r="TCH810" s="717"/>
      <c r="TCI810" s="717"/>
      <c r="TCJ810" s="717"/>
      <c r="TCK810" s="717"/>
      <c r="TCL810" s="717"/>
      <c r="TCM810" s="717"/>
      <c r="TCN810" s="717"/>
      <c r="TCO810" s="717"/>
      <c r="TCP810" s="717"/>
      <c r="TCQ810" s="717"/>
      <c r="TCR810" s="717"/>
      <c r="TCS810" s="717"/>
      <c r="TCT810" s="717"/>
      <c r="TCU810" s="717"/>
      <c r="TCV810" s="717"/>
      <c r="TCW810" s="717"/>
      <c r="TCX810" s="717"/>
      <c r="TCY810" s="717"/>
      <c r="TCZ810" s="717"/>
      <c r="TDA810" s="717"/>
      <c r="TDB810" s="717"/>
      <c r="TDC810" s="717"/>
      <c r="TDD810" s="717"/>
      <c r="TDE810" s="717"/>
      <c r="TDF810" s="717"/>
      <c r="TDG810" s="717"/>
      <c r="TDH810" s="717"/>
      <c r="TDI810" s="717"/>
      <c r="TDJ810" s="717"/>
      <c r="TDK810" s="717"/>
      <c r="TDL810" s="717"/>
      <c r="TDM810" s="717"/>
      <c r="TDN810" s="717"/>
      <c r="TDO810" s="717"/>
      <c r="TDP810" s="717"/>
      <c r="TDQ810" s="717"/>
      <c r="TDR810" s="717"/>
      <c r="TDS810" s="717"/>
      <c r="TDT810" s="717"/>
      <c r="TDU810" s="717"/>
      <c r="TDV810" s="717"/>
      <c r="TDW810" s="717"/>
      <c r="TDX810" s="717"/>
      <c r="TDY810" s="717"/>
      <c r="TDZ810" s="717"/>
      <c r="TEA810" s="717"/>
      <c r="TEB810" s="717"/>
      <c r="TEC810" s="717"/>
      <c r="TED810" s="717"/>
      <c r="TEE810" s="717"/>
      <c r="TEF810" s="717"/>
      <c r="TEG810" s="717"/>
      <c r="TEH810" s="717"/>
      <c r="TEI810" s="717"/>
      <c r="TEJ810" s="717"/>
      <c r="TEK810" s="717"/>
      <c r="TEL810" s="717"/>
      <c r="TEM810" s="717"/>
      <c r="TEN810" s="717"/>
      <c r="TEO810" s="717"/>
      <c r="TEP810" s="717"/>
      <c r="TEQ810" s="717"/>
      <c r="TER810" s="717"/>
      <c r="TES810" s="717"/>
      <c r="TET810" s="717"/>
      <c r="TEU810" s="717"/>
      <c r="TEV810" s="717"/>
      <c r="TEW810" s="717"/>
      <c r="TEX810" s="717"/>
      <c r="TEY810" s="717"/>
      <c r="TEZ810" s="717"/>
      <c r="TFA810" s="717"/>
      <c r="TFB810" s="717"/>
      <c r="TFC810" s="717"/>
      <c r="TFD810" s="717"/>
      <c r="TFE810" s="717"/>
      <c r="TFF810" s="717"/>
      <c r="TFG810" s="717"/>
      <c r="TFH810" s="717"/>
      <c r="TFI810" s="717"/>
      <c r="TFJ810" s="717"/>
      <c r="TFK810" s="717"/>
      <c r="TFL810" s="717"/>
      <c r="TFM810" s="717"/>
      <c r="TFN810" s="717"/>
      <c r="TFO810" s="717"/>
      <c r="TFP810" s="717"/>
      <c r="TFQ810" s="717"/>
      <c r="TFR810" s="717"/>
      <c r="TFS810" s="717"/>
      <c r="TFT810" s="717"/>
      <c r="TFU810" s="717"/>
      <c r="TFV810" s="717"/>
      <c r="TFW810" s="717"/>
      <c r="TFX810" s="717"/>
      <c r="TFY810" s="717"/>
      <c r="TFZ810" s="717"/>
      <c r="TGA810" s="717"/>
      <c r="TGB810" s="717"/>
      <c r="TGC810" s="717"/>
      <c r="TGD810" s="717"/>
      <c r="TGE810" s="717"/>
      <c r="TGF810" s="717"/>
      <c r="TGG810" s="717"/>
      <c r="TGH810" s="717"/>
      <c r="TGI810" s="717"/>
      <c r="TGJ810" s="717"/>
      <c r="TGK810" s="717"/>
      <c r="TGL810" s="717"/>
      <c r="TGM810" s="717"/>
      <c r="TGN810" s="717"/>
      <c r="TGO810" s="717"/>
      <c r="TGP810" s="717"/>
      <c r="TGQ810" s="717"/>
      <c r="TGR810" s="717"/>
      <c r="TGS810" s="717"/>
      <c r="TGT810" s="717"/>
      <c r="TGU810" s="717"/>
      <c r="TGV810" s="717"/>
      <c r="TGW810" s="717"/>
      <c r="TGX810" s="717"/>
      <c r="TGY810" s="717"/>
      <c r="TGZ810" s="717"/>
      <c r="THA810" s="717"/>
      <c r="THB810" s="717"/>
      <c r="THC810" s="717"/>
      <c r="THD810" s="717"/>
      <c r="THE810" s="717"/>
      <c r="THF810" s="717"/>
      <c r="THG810" s="717"/>
      <c r="THH810" s="717"/>
      <c r="THI810" s="717"/>
      <c r="THJ810" s="717"/>
      <c r="THK810" s="717"/>
      <c r="THL810" s="717"/>
      <c r="THM810" s="717"/>
      <c r="THN810" s="717"/>
      <c r="THO810" s="717"/>
      <c r="THP810" s="717"/>
      <c r="THQ810" s="717"/>
      <c r="THR810" s="717"/>
      <c r="THS810" s="717"/>
      <c r="THT810" s="717"/>
      <c r="THU810" s="717"/>
      <c r="THV810" s="717"/>
      <c r="THW810" s="717"/>
      <c r="THX810" s="717"/>
      <c r="THY810" s="717"/>
      <c r="THZ810" s="717"/>
      <c r="TIA810" s="717"/>
      <c r="TIB810" s="717"/>
      <c r="TIC810" s="717"/>
      <c r="TID810" s="717"/>
      <c r="TIE810" s="717"/>
      <c r="TIF810" s="717"/>
      <c r="TIG810" s="717"/>
      <c r="TIH810" s="717"/>
      <c r="TII810" s="717"/>
      <c r="TIJ810" s="717"/>
      <c r="TIK810" s="717"/>
      <c r="TIL810" s="717"/>
      <c r="TIM810" s="717"/>
      <c r="TIN810" s="717"/>
      <c r="TIO810" s="717"/>
      <c r="TIP810" s="717"/>
      <c r="TIQ810" s="717"/>
      <c r="TIR810" s="717"/>
      <c r="TIS810" s="717"/>
      <c r="TIT810" s="717"/>
      <c r="TIU810" s="717"/>
      <c r="TIV810" s="717"/>
      <c r="TIW810" s="717"/>
      <c r="TIX810" s="717"/>
      <c r="TIY810" s="717"/>
      <c r="TIZ810" s="717"/>
      <c r="TJA810" s="717"/>
      <c r="TJB810" s="717"/>
      <c r="TJC810" s="717"/>
      <c r="TJD810" s="717"/>
      <c r="TJE810" s="717"/>
      <c r="TJF810" s="717"/>
      <c r="TJG810" s="717"/>
      <c r="TJH810" s="717"/>
      <c r="TJI810" s="717"/>
      <c r="TJJ810" s="717"/>
      <c r="TJK810" s="717"/>
      <c r="TJL810" s="717"/>
      <c r="TJM810" s="717"/>
      <c r="TJN810" s="717"/>
      <c r="TJO810" s="717"/>
      <c r="TJP810" s="717"/>
      <c r="TJQ810" s="717"/>
      <c r="TJR810" s="717"/>
      <c r="TJS810" s="717"/>
      <c r="TJT810" s="717"/>
      <c r="TJU810" s="717"/>
      <c r="TJV810" s="717"/>
      <c r="TJW810" s="717"/>
      <c r="TJX810" s="717"/>
      <c r="TJY810" s="717"/>
      <c r="TJZ810" s="717"/>
      <c r="TKA810" s="717"/>
      <c r="TKB810" s="717"/>
      <c r="TKC810" s="717"/>
      <c r="TKD810" s="717"/>
      <c r="TKE810" s="717"/>
      <c r="TKF810" s="717"/>
      <c r="TKG810" s="717"/>
      <c r="TKH810" s="717"/>
      <c r="TKI810" s="717"/>
      <c r="TKJ810" s="717"/>
      <c r="TKK810" s="717"/>
      <c r="TKL810" s="717"/>
      <c r="TKM810" s="717"/>
      <c r="TKN810" s="717"/>
      <c r="TKO810" s="717"/>
      <c r="TKP810" s="717"/>
      <c r="TKQ810" s="717"/>
      <c r="TKR810" s="717"/>
      <c r="TKS810" s="717"/>
      <c r="TKT810" s="717"/>
      <c r="TKU810" s="717"/>
      <c r="TKV810" s="717"/>
      <c r="TKW810" s="717"/>
      <c r="TKX810" s="717"/>
      <c r="TKY810" s="717"/>
      <c r="TKZ810" s="717"/>
      <c r="TLA810" s="717"/>
      <c r="TLB810" s="717"/>
      <c r="TLC810" s="717"/>
      <c r="TLD810" s="717"/>
      <c r="TLE810" s="717"/>
      <c r="TLF810" s="717"/>
      <c r="TLG810" s="717"/>
      <c r="TLH810" s="717"/>
      <c r="TLI810" s="717"/>
      <c r="TLJ810" s="717"/>
      <c r="TLK810" s="717"/>
      <c r="TLL810" s="717"/>
      <c r="TLM810" s="717"/>
      <c r="TLN810" s="717"/>
      <c r="TLO810" s="717"/>
      <c r="TLP810" s="717"/>
      <c r="TLQ810" s="717"/>
      <c r="TLR810" s="717"/>
      <c r="TLS810" s="717"/>
      <c r="TLT810" s="717"/>
      <c r="TLU810" s="717"/>
      <c r="TLV810" s="717"/>
      <c r="TLW810" s="717"/>
      <c r="TLX810" s="717"/>
      <c r="TLY810" s="717"/>
      <c r="TLZ810" s="717"/>
      <c r="TMA810" s="717"/>
      <c r="TMB810" s="717"/>
      <c r="TMC810" s="717"/>
      <c r="TMD810" s="717"/>
      <c r="TME810" s="717"/>
      <c r="TMF810" s="717"/>
      <c r="TMG810" s="717"/>
      <c r="TMH810" s="717"/>
      <c r="TMI810" s="717"/>
      <c r="TMJ810" s="717"/>
      <c r="TMK810" s="717"/>
      <c r="TML810" s="717"/>
      <c r="TMM810" s="717"/>
      <c r="TMN810" s="717"/>
      <c r="TMO810" s="717"/>
      <c r="TMP810" s="717"/>
      <c r="TMQ810" s="717"/>
      <c r="TMR810" s="717"/>
      <c r="TMS810" s="717"/>
      <c r="TMT810" s="717"/>
      <c r="TMU810" s="717"/>
      <c r="TMV810" s="717"/>
      <c r="TMW810" s="717"/>
      <c r="TMX810" s="717"/>
      <c r="TMY810" s="717"/>
      <c r="TMZ810" s="717"/>
      <c r="TNA810" s="717"/>
      <c r="TNB810" s="717"/>
      <c r="TNC810" s="717"/>
      <c r="TND810" s="717"/>
      <c r="TNE810" s="717"/>
      <c r="TNF810" s="717"/>
      <c r="TNG810" s="717"/>
      <c r="TNH810" s="717"/>
      <c r="TNI810" s="717"/>
      <c r="TNJ810" s="717"/>
      <c r="TNK810" s="717"/>
      <c r="TNL810" s="717"/>
      <c r="TNM810" s="717"/>
      <c r="TNN810" s="717"/>
      <c r="TNO810" s="717"/>
      <c r="TNP810" s="717"/>
      <c r="TNQ810" s="717"/>
      <c r="TNR810" s="717"/>
      <c r="TNS810" s="717"/>
      <c r="TNT810" s="717"/>
      <c r="TNU810" s="717"/>
      <c r="TNV810" s="717"/>
      <c r="TNW810" s="717"/>
      <c r="TNX810" s="717"/>
      <c r="TNY810" s="717"/>
      <c r="TNZ810" s="717"/>
      <c r="TOA810" s="717"/>
      <c r="TOB810" s="717"/>
      <c r="TOC810" s="717"/>
      <c r="TOD810" s="717"/>
      <c r="TOE810" s="717"/>
      <c r="TOF810" s="717"/>
      <c r="TOG810" s="717"/>
      <c r="TOH810" s="717"/>
      <c r="TOI810" s="717"/>
      <c r="TOJ810" s="717"/>
      <c r="TOK810" s="717"/>
      <c r="TOL810" s="717"/>
      <c r="TOM810" s="717"/>
      <c r="TON810" s="717"/>
      <c r="TOO810" s="717"/>
      <c r="TOP810" s="717"/>
      <c r="TOQ810" s="717"/>
      <c r="TOR810" s="717"/>
      <c r="TOS810" s="717"/>
      <c r="TOT810" s="717"/>
      <c r="TOU810" s="717"/>
      <c r="TOV810" s="717"/>
      <c r="TOW810" s="717"/>
      <c r="TOX810" s="717"/>
      <c r="TOY810" s="717"/>
      <c r="TOZ810" s="717"/>
      <c r="TPA810" s="717"/>
      <c r="TPB810" s="717"/>
      <c r="TPC810" s="717"/>
      <c r="TPD810" s="717"/>
      <c r="TPE810" s="717"/>
      <c r="TPF810" s="717"/>
      <c r="TPG810" s="717"/>
      <c r="TPH810" s="717"/>
      <c r="TPI810" s="717"/>
      <c r="TPJ810" s="717"/>
      <c r="TPK810" s="717"/>
      <c r="TPL810" s="717"/>
      <c r="TPM810" s="717"/>
      <c r="TPN810" s="717"/>
      <c r="TPO810" s="717"/>
      <c r="TPP810" s="717"/>
      <c r="TPQ810" s="717"/>
      <c r="TPR810" s="717"/>
      <c r="TPS810" s="717"/>
      <c r="TPT810" s="717"/>
      <c r="TPU810" s="717"/>
      <c r="TPV810" s="717"/>
      <c r="TPW810" s="717"/>
      <c r="TPX810" s="717"/>
      <c r="TPY810" s="717"/>
      <c r="TPZ810" s="717"/>
      <c r="TQA810" s="717"/>
      <c r="TQB810" s="717"/>
      <c r="TQC810" s="717"/>
      <c r="TQD810" s="717"/>
      <c r="TQE810" s="717"/>
      <c r="TQF810" s="717"/>
      <c r="TQG810" s="717"/>
      <c r="TQH810" s="717"/>
      <c r="TQI810" s="717"/>
      <c r="TQJ810" s="717"/>
      <c r="TQK810" s="717"/>
      <c r="TQL810" s="717"/>
      <c r="TQM810" s="717"/>
      <c r="TQN810" s="717"/>
      <c r="TQO810" s="717"/>
      <c r="TQP810" s="717"/>
      <c r="TQQ810" s="717"/>
      <c r="TQR810" s="717"/>
      <c r="TQS810" s="717"/>
      <c r="TQT810" s="717"/>
      <c r="TQU810" s="717"/>
      <c r="TQV810" s="717"/>
      <c r="TQW810" s="717"/>
      <c r="TQX810" s="717"/>
      <c r="TQY810" s="717"/>
      <c r="TQZ810" s="717"/>
      <c r="TRA810" s="717"/>
      <c r="TRB810" s="717"/>
      <c r="TRC810" s="717"/>
      <c r="TRD810" s="717"/>
      <c r="TRE810" s="717"/>
      <c r="TRF810" s="717"/>
      <c r="TRG810" s="717"/>
      <c r="TRH810" s="717"/>
      <c r="TRI810" s="717"/>
      <c r="TRJ810" s="717"/>
      <c r="TRK810" s="717"/>
      <c r="TRL810" s="717"/>
      <c r="TRM810" s="717"/>
      <c r="TRN810" s="717"/>
      <c r="TRO810" s="717"/>
      <c r="TRP810" s="717"/>
      <c r="TRQ810" s="717"/>
      <c r="TRR810" s="717"/>
      <c r="TRS810" s="717"/>
      <c r="TRT810" s="717"/>
      <c r="TRU810" s="717"/>
      <c r="TRV810" s="717"/>
      <c r="TRW810" s="717"/>
      <c r="TRX810" s="717"/>
      <c r="TRY810" s="717"/>
      <c r="TRZ810" s="717"/>
      <c r="TSA810" s="717"/>
      <c r="TSB810" s="717"/>
      <c r="TSC810" s="717"/>
      <c r="TSD810" s="717"/>
      <c r="TSE810" s="717"/>
      <c r="TSF810" s="717"/>
      <c r="TSG810" s="717"/>
      <c r="TSH810" s="717"/>
      <c r="TSI810" s="717"/>
      <c r="TSJ810" s="717"/>
      <c r="TSK810" s="717"/>
      <c r="TSL810" s="717"/>
      <c r="TSM810" s="717"/>
      <c r="TSN810" s="717"/>
      <c r="TSO810" s="717"/>
      <c r="TSP810" s="717"/>
      <c r="TSQ810" s="717"/>
      <c r="TSR810" s="717"/>
      <c r="TSS810" s="717"/>
      <c r="TST810" s="717"/>
      <c r="TSU810" s="717"/>
      <c r="TSV810" s="717"/>
      <c r="TSW810" s="717"/>
      <c r="TSX810" s="717"/>
      <c r="TSY810" s="717"/>
      <c r="TSZ810" s="717"/>
      <c r="TTA810" s="717"/>
      <c r="TTB810" s="717"/>
      <c r="TTC810" s="717"/>
      <c r="TTD810" s="717"/>
      <c r="TTE810" s="717"/>
      <c r="TTF810" s="717"/>
      <c r="TTG810" s="717"/>
      <c r="TTH810" s="717"/>
      <c r="TTI810" s="717"/>
      <c r="TTJ810" s="717"/>
      <c r="TTK810" s="717"/>
      <c r="TTL810" s="717"/>
      <c r="TTM810" s="717"/>
      <c r="TTN810" s="717"/>
      <c r="TTO810" s="717"/>
      <c r="TTP810" s="717"/>
      <c r="TTQ810" s="717"/>
      <c r="TTR810" s="717"/>
      <c r="TTS810" s="717"/>
      <c r="TTT810" s="717"/>
      <c r="TTU810" s="717"/>
      <c r="TTV810" s="717"/>
      <c r="TTW810" s="717"/>
      <c r="TTX810" s="717"/>
      <c r="TTY810" s="717"/>
      <c r="TTZ810" s="717"/>
      <c r="TUA810" s="717"/>
      <c r="TUB810" s="717"/>
      <c r="TUC810" s="717"/>
      <c r="TUD810" s="717"/>
      <c r="TUE810" s="717"/>
      <c r="TUF810" s="717"/>
      <c r="TUG810" s="717"/>
      <c r="TUH810" s="717"/>
      <c r="TUI810" s="717"/>
      <c r="TUJ810" s="717"/>
      <c r="TUK810" s="717"/>
      <c r="TUL810" s="717"/>
      <c r="TUM810" s="717"/>
      <c r="TUN810" s="717"/>
      <c r="TUO810" s="717"/>
      <c r="TUP810" s="717"/>
      <c r="TUQ810" s="717"/>
      <c r="TUR810" s="717"/>
      <c r="TUS810" s="717"/>
      <c r="TUT810" s="717"/>
      <c r="TUU810" s="717"/>
      <c r="TUV810" s="717"/>
      <c r="TUW810" s="717"/>
      <c r="TUX810" s="717"/>
      <c r="TUY810" s="717"/>
      <c r="TUZ810" s="717"/>
      <c r="TVA810" s="717"/>
      <c r="TVB810" s="717"/>
      <c r="TVC810" s="717"/>
      <c r="TVD810" s="717"/>
      <c r="TVE810" s="717"/>
      <c r="TVF810" s="717"/>
      <c r="TVG810" s="717"/>
      <c r="TVH810" s="717"/>
      <c r="TVI810" s="717"/>
      <c r="TVJ810" s="717"/>
      <c r="TVK810" s="717"/>
      <c r="TVL810" s="717"/>
      <c r="TVM810" s="717"/>
      <c r="TVN810" s="717"/>
      <c r="TVO810" s="717"/>
      <c r="TVP810" s="717"/>
      <c r="TVQ810" s="717"/>
      <c r="TVR810" s="717"/>
      <c r="TVS810" s="717"/>
      <c r="TVT810" s="717"/>
      <c r="TVU810" s="717"/>
      <c r="TVV810" s="717"/>
      <c r="TVW810" s="717"/>
      <c r="TVX810" s="717"/>
      <c r="TVY810" s="717"/>
      <c r="TVZ810" s="717"/>
      <c r="TWA810" s="717"/>
      <c r="TWB810" s="717"/>
      <c r="TWC810" s="717"/>
      <c r="TWD810" s="717"/>
      <c r="TWE810" s="717"/>
      <c r="TWF810" s="717"/>
      <c r="TWG810" s="717"/>
      <c r="TWH810" s="717"/>
      <c r="TWI810" s="717"/>
      <c r="TWJ810" s="717"/>
      <c r="TWK810" s="717"/>
      <c r="TWL810" s="717"/>
      <c r="TWM810" s="717"/>
      <c r="TWN810" s="717"/>
      <c r="TWO810" s="717"/>
      <c r="TWP810" s="717"/>
      <c r="TWQ810" s="717"/>
      <c r="TWR810" s="717"/>
      <c r="TWS810" s="717"/>
      <c r="TWT810" s="717"/>
      <c r="TWU810" s="717"/>
      <c r="TWV810" s="717"/>
      <c r="TWW810" s="717"/>
      <c r="TWX810" s="717"/>
      <c r="TWY810" s="717"/>
      <c r="TWZ810" s="717"/>
      <c r="TXA810" s="717"/>
      <c r="TXB810" s="717"/>
      <c r="TXC810" s="717"/>
      <c r="TXD810" s="717"/>
      <c r="TXE810" s="717"/>
      <c r="TXF810" s="717"/>
      <c r="TXG810" s="717"/>
      <c r="TXH810" s="717"/>
      <c r="TXI810" s="717"/>
      <c r="TXJ810" s="717"/>
      <c r="TXK810" s="717"/>
      <c r="TXL810" s="717"/>
      <c r="TXM810" s="717"/>
      <c r="TXN810" s="717"/>
      <c r="TXO810" s="717"/>
      <c r="TXP810" s="717"/>
      <c r="TXQ810" s="717"/>
      <c r="TXR810" s="717"/>
      <c r="TXS810" s="717"/>
      <c r="TXT810" s="717"/>
      <c r="TXU810" s="717"/>
      <c r="TXV810" s="717"/>
      <c r="TXW810" s="717"/>
      <c r="TXX810" s="717"/>
      <c r="TXY810" s="717"/>
      <c r="TXZ810" s="717"/>
      <c r="TYA810" s="717"/>
      <c r="TYB810" s="717"/>
      <c r="TYC810" s="717"/>
      <c r="TYD810" s="717"/>
      <c r="TYE810" s="717"/>
      <c r="TYF810" s="717"/>
      <c r="TYG810" s="717"/>
      <c r="TYH810" s="717"/>
      <c r="TYI810" s="717"/>
      <c r="TYJ810" s="717"/>
      <c r="TYK810" s="717"/>
      <c r="TYL810" s="717"/>
      <c r="TYM810" s="717"/>
      <c r="TYN810" s="717"/>
      <c r="TYO810" s="717"/>
      <c r="TYP810" s="717"/>
      <c r="TYQ810" s="717"/>
      <c r="TYR810" s="717"/>
      <c r="TYS810" s="717"/>
      <c r="TYT810" s="717"/>
      <c r="TYU810" s="717"/>
      <c r="TYV810" s="717"/>
      <c r="TYW810" s="717"/>
      <c r="TYX810" s="717"/>
      <c r="TYY810" s="717"/>
      <c r="TYZ810" s="717"/>
      <c r="TZA810" s="717"/>
      <c r="TZB810" s="717"/>
      <c r="TZC810" s="717"/>
      <c r="TZD810" s="717"/>
      <c r="TZE810" s="717"/>
      <c r="TZF810" s="717"/>
      <c r="TZG810" s="717"/>
      <c r="TZH810" s="717"/>
      <c r="TZI810" s="717"/>
      <c r="TZJ810" s="717"/>
      <c r="TZK810" s="717"/>
      <c r="TZL810" s="717"/>
      <c r="TZM810" s="717"/>
      <c r="TZN810" s="717"/>
      <c r="TZO810" s="717"/>
      <c r="TZP810" s="717"/>
      <c r="TZQ810" s="717"/>
      <c r="TZR810" s="717"/>
      <c r="TZS810" s="717"/>
      <c r="TZT810" s="717"/>
      <c r="TZU810" s="717"/>
      <c r="TZV810" s="717"/>
      <c r="TZW810" s="717"/>
      <c r="TZX810" s="717"/>
      <c r="TZY810" s="717"/>
      <c r="TZZ810" s="717"/>
      <c r="UAA810" s="717"/>
      <c r="UAB810" s="717"/>
      <c r="UAC810" s="717"/>
      <c r="UAD810" s="717"/>
      <c r="UAE810" s="717"/>
      <c r="UAF810" s="717"/>
      <c r="UAG810" s="717"/>
      <c r="UAH810" s="717"/>
      <c r="UAI810" s="717"/>
      <c r="UAJ810" s="717"/>
      <c r="UAK810" s="717"/>
      <c r="UAL810" s="717"/>
      <c r="UAM810" s="717"/>
      <c r="UAN810" s="717"/>
      <c r="UAO810" s="717"/>
      <c r="UAP810" s="717"/>
      <c r="UAQ810" s="717"/>
      <c r="UAR810" s="717"/>
      <c r="UAS810" s="717"/>
      <c r="UAT810" s="717"/>
      <c r="UAU810" s="717"/>
      <c r="UAV810" s="717"/>
      <c r="UAW810" s="717"/>
      <c r="UAX810" s="717"/>
      <c r="UAY810" s="717"/>
      <c r="UAZ810" s="717"/>
      <c r="UBA810" s="717"/>
      <c r="UBB810" s="717"/>
      <c r="UBC810" s="717"/>
      <c r="UBD810" s="717"/>
      <c r="UBE810" s="717"/>
      <c r="UBF810" s="717"/>
      <c r="UBG810" s="717"/>
      <c r="UBH810" s="717"/>
      <c r="UBI810" s="717"/>
      <c r="UBJ810" s="717"/>
      <c r="UBK810" s="717"/>
      <c r="UBL810" s="717"/>
      <c r="UBM810" s="717"/>
      <c r="UBN810" s="717"/>
      <c r="UBO810" s="717"/>
      <c r="UBP810" s="717"/>
      <c r="UBQ810" s="717"/>
      <c r="UBR810" s="717"/>
      <c r="UBS810" s="717"/>
      <c r="UBT810" s="717"/>
      <c r="UBU810" s="717"/>
      <c r="UBV810" s="717"/>
      <c r="UBW810" s="717"/>
      <c r="UBX810" s="717"/>
      <c r="UBY810" s="717"/>
      <c r="UBZ810" s="717"/>
      <c r="UCA810" s="717"/>
      <c r="UCB810" s="717"/>
      <c r="UCC810" s="717"/>
      <c r="UCD810" s="717"/>
      <c r="UCE810" s="717"/>
      <c r="UCF810" s="717"/>
      <c r="UCG810" s="717"/>
      <c r="UCH810" s="717"/>
      <c r="UCI810" s="717"/>
      <c r="UCJ810" s="717"/>
      <c r="UCK810" s="717"/>
      <c r="UCL810" s="717"/>
      <c r="UCM810" s="717"/>
      <c r="UCN810" s="717"/>
      <c r="UCO810" s="717"/>
      <c r="UCP810" s="717"/>
      <c r="UCQ810" s="717"/>
      <c r="UCR810" s="717"/>
      <c r="UCS810" s="717"/>
      <c r="UCT810" s="717"/>
      <c r="UCU810" s="717"/>
      <c r="UCV810" s="717"/>
      <c r="UCW810" s="717"/>
      <c r="UCX810" s="717"/>
      <c r="UCY810" s="717"/>
      <c r="UCZ810" s="717"/>
      <c r="UDA810" s="717"/>
      <c r="UDB810" s="717"/>
      <c r="UDC810" s="717"/>
      <c r="UDD810" s="717"/>
      <c r="UDE810" s="717"/>
      <c r="UDF810" s="717"/>
      <c r="UDG810" s="717"/>
      <c r="UDH810" s="717"/>
      <c r="UDI810" s="717"/>
      <c r="UDJ810" s="717"/>
      <c r="UDK810" s="717"/>
      <c r="UDL810" s="717"/>
      <c r="UDM810" s="717"/>
      <c r="UDN810" s="717"/>
      <c r="UDO810" s="717"/>
      <c r="UDP810" s="717"/>
      <c r="UDQ810" s="717"/>
      <c r="UDR810" s="717"/>
      <c r="UDS810" s="717"/>
      <c r="UDT810" s="717"/>
      <c r="UDU810" s="717"/>
      <c r="UDV810" s="717"/>
      <c r="UDW810" s="717"/>
      <c r="UDX810" s="717"/>
      <c r="UDY810" s="717"/>
      <c r="UDZ810" s="717"/>
      <c r="UEA810" s="717"/>
      <c r="UEB810" s="717"/>
      <c r="UEC810" s="717"/>
      <c r="UED810" s="717"/>
      <c r="UEE810" s="717"/>
      <c r="UEF810" s="717"/>
      <c r="UEG810" s="717"/>
      <c r="UEH810" s="717"/>
      <c r="UEI810" s="717"/>
      <c r="UEJ810" s="717"/>
      <c r="UEK810" s="717"/>
      <c r="UEL810" s="717"/>
      <c r="UEM810" s="717"/>
      <c r="UEN810" s="717"/>
      <c r="UEO810" s="717"/>
      <c r="UEP810" s="717"/>
      <c r="UEQ810" s="717"/>
      <c r="UER810" s="717"/>
      <c r="UES810" s="717"/>
      <c r="UET810" s="717"/>
      <c r="UEU810" s="717"/>
      <c r="UEV810" s="717"/>
      <c r="UEW810" s="717"/>
      <c r="UEX810" s="717"/>
      <c r="UEY810" s="717"/>
      <c r="UEZ810" s="717"/>
      <c r="UFA810" s="717"/>
      <c r="UFB810" s="717"/>
      <c r="UFC810" s="717"/>
      <c r="UFD810" s="717"/>
      <c r="UFE810" s="717"/>
      <c r="UFF810" s="717"/>
      <c r="UFG810" s="717"/>
      <c r="UFH810" s="717"/>
      <c r="UFI810" s="717"/>
      <c r="UFJ810" s="717"/>
      <c r="UFK810" s="717"/>
      <c r="UFL810" s="717"/>
      <c r="UFM810" s="717"/>
      <c r="UFN810" s="717"/>
      <c r="UFO810" s="717"/>
      <c r="UFP810" s="717"/>
      <c r="UFQ810" s="717"/>
      <c r="UFR810" s="717"/>
      <c r="UFS810" s="717"/>
      <c r="UFT810" s="717"/>
      <c r="UFU810" s="717"/>
      <c r="UFV810" s="717"/>
      <c r="UFW810" s="717"/>
      <c r="UFX810" s="717"/>
      <c r="UFY810" s="717"/>
      <c r="UFZ810" s="717"/>
      <c r="UGA810" s="717"/>
      <c r="UGB810" s="717"/>
      <c r="UGC810" s="717"/>
      <c r="UGD810" s="717"/>
      <c r="UGE810" s="717"/>
      <c r="UGF810" s="717"/>
      <c r="UGG810" s="717"/>
      <c r="UGH810" s="717"/>
      <c r="UGI810" s="717"/>
      <c r="UGJ810" s="717"/>
      <c r="UGK810" s="717"/>
      <c r="UGL810" s="717"/>
      <c r="UGM810" s="717"/>
      <c r="UGN810" s="717"/>
      <c r="UGO810" s="717"/>
      <c r="UGP810" s="717"/>
      <c r="UGQ810" s="717"/>
      <c r="UGR810" s="717"/>
      <c r="UGS810" s="717"/>
      <c r="UGT810" s="717"/>
      <c r="UGU810" s="717"/>
      <c r="UGV810" s="717"/>
      <c r="UGW810" s="717"/>
      <c r="UGX810" s="717"/>
      <c r="UGY810" s="717"/>
      <c r="UGZ810" s="717"/>
      <c r="UHA810" s="717"/>
      <c r="UHB810" s="717"/>
      <c r="UHC810" s="717"/>
      <c r="UHD810" s="717"/>
      <c r="UHE810" s="717"/>
      <c r="UHF810" s="717"/>
      <c r="UHG810" s="717"/>
      <c r="UHH810" s="717"/>
      <c r="UHI810" s="717"/>
      <c r="UHJ810" s="717"/>
      <c r="UHK810" s="717"/>
      <c r="UHL810" s="717"/>
      <c r="UHM810" s="717"/>
      <c r="UHN810" s="717"/>
      <c r="UHO810" s="717"/>
      <c r="UHP810" s="717"/>
      <c r="UHQ810" s="717"/>
      <c r="UHR810" s="717"/>
      <c r="UHS810" s="717"/>
      <c r="UHT810" s="717"/>
      <c r="UHU810" s="717"/>
      <c r="UHV810" s="717"/>
      <c r="UHW810" s="717"/>
      <c r="UHX810" s="717"/>
      <c r="UHY810" s="717"/>
      <c r="UHZ810" s="717"/>
      <c r="UIA810" s="717"/>
      <c r="UIB810" s="717"/>
      <c r="UIC810" s="717"/>
      <c r="UID810" s="717"/>
      <c r="UIE810" s="717"/>
      <c r="UIF810" s="717"/>
      <c r="UIG810" s="717"/>
      <c r="UIH810" s="717"/>
      <c r="UII810" s="717"/>
      <c r="UIJ810" s="717"/>
      <c r="UIK810" s="717"/>
      <c r="UIL810" s="717"/>
      <c r="UIM810" s="717"/>
      <c r="UIN810" s="717"/>
      <c r="UIO810" s="717"/>
      <c r="UIP810" s="717"/>
      <c r="UIQ810" s="717"/>
      <c r="UIR810" s="717"/>
      <c r="UIS810" s="717"/>
      <c r="UIT810" s="717"/>
      <c r="UIU810" s="717"/>
      <c r="UIV810" s="717"/>
      <c r="UIW810" s="717"/>
      <c r="UIX810" s="717"/>
      <c r="UIY810" s="717"/>
      <c r="UIZ810" s="717"/>
      <c r="UJA810" s="717"/>
      <c r="UJB810" s="717"/>
      <c r="UJC810" s="717"/>
      <c r="UJD810" s="717"/>
      <c r="UJE810" s="717"/>
      <c r="UJF810" s="717"/>
      <c r="UJG810" s="717"/>
      <c r="UJH810" s="717"/>
      <c r="UJI810" s="717"/>
      <c r="UJJ810" s="717"/>
      <c r="UJK810" s="717"/>
      <c r="UJL810" s="717"/>
      <c r="UJM810" s="717"/>
      <c r="UJN810" s="717"/>
      <c r="UJO810" s="717"/>
      <c r="UJP810" s="717"/>
      <c r="UJQ810" s="717"/>
      <c r="UJR810" s="717"/>
      <c r="UJS810" s="717"/>
      <c r="UJT810" s="717"/>
      <c r="UJU810" s="717"/>
      <c r="UJV810" s="717"/>
      <c r="UJW810" s="717"/>
      <c r="UJX810" s="717"/>
      <c r="UJY810" s="717"/>
      <c r="UJZ810" s="717"/>
      <c r="UKA810" s="717"/>
      <c r="UKB810" s="717"/>
      <c r="UKC810" s="717"/>
      <c r="UKD810" s="717"/>
      <c r="UKE810" s="717"/>
      <c r="UKF810" s="717"/>
      <c r="UKG810" s="717"/>
      <c r="UKH810" s="717"/>
      <c r="UKI810" s="717"/>
      <c r="UKJ810" s="717"/>
      <c r="UKK810" s="717"/>
      <c r="UKL810" s="717"/>
      <c r="UKM810" s="717"/>
      <c r="UKN810" s="717"/>
      <c r="UKO810" s="717"/>
      <c r="UKP810" s="717"/>
      <c r="UKQ810" s="717"/>
      <c r="UKR810" s="717"/>
      <c r="UKS810" s="717"/>
      <c r="UKT810" s="717"/>
      <c r="UKU810" s="717"/>
      <c r="UKV810" s="717"/>
      <c r="UKW810" s="717"/>
      <c r="UKX810" s="717"/>
      <c r="UKY810" s="717"/>
      <c r="UKZ810" s="717"/>
      <c r="ULA810" s="717"/>
      <c r="ULB810" s="717"/>
      <c r="ULC810" s="717"/>
      <c r="ULD810" s="717"/>
      <c r="ULE810" s="717"/>
      <c r="ULF810" s="717"/>
      <c r="ULG810" s="717"/>
      <c r="ULH810" s="717"/>
      <c r="ULI810" s="717"/>
      <c r="ULJ810" s="717"/>
      <c r="ULK810" s="717"/>
      <c r="ULL810" s="717"/>
      <c r="ULM810" s="717"/>
      <c r="ULN810" s="717"/>
      <c r="ULO810" s="717"/>
      <c r="ULP810" s="717"/>
      <c r="ULQ810" s="717"/>
      <c r="ULR810" s="717"/>
      <c r="ULS810" s="717"/>
      <c r="ULT810" s="717"/>
      <c r="ULU810" s="717"/>
      <c r="ULV810" s="717"/>
      <c r="ULW810" s="717"/>
      <c r="ULX810" s="717"/>
      <c r="ULY810" s="717"/>
      <c r="ULZ810" s="717"/>
      <c r="UMA810" s="717"/>
      <c r="UMB810" s="717"/>
      <c r="UMC810" s="717"/>
      <c r="UMD810" s="717"/>
      <c r="UME810" s="717"/>
      <c r="UMF810" s="717"/>
      <c r="UMG810" s="717"/>
      <c r="UMH810" s="717"/>
      <c r="UMI810" s="717"/>
      <c r="UMJ810" s="717"/>
      <c r="UMK810" s="717"/>
      <c r="UML810" s="717"/>
      <c r="UMM810" s="717"/>
      <c r="UMN810" s="717"/>
      <c r="UMO810" s="717"/>
      <c r="UMP810" s="717"/>
      <c r="UMQ810" s="717"/>
      <c r="UMR810" s="717"/>
      <c r="UMS810" s="717"/>
      <c r="UMT810" s="717"/>
      <c r="UMU810" s="717"/>
      <c r="UMV810" s="717"/>
      <c r="UMW810" s="717"/>
      <c r="UMX810" s="717"/>
      <c r="UMY810" s="717"/>
      <c r="UMZ810" s="717"/>
      <c r="UNA810" s="717"/>
      <c r="UNB810" s="717"/>
      <c r="UNC810" s="717"/>
      <c r="UND810" s="717"/>
      <c r="UNE810" s="717"/>
      <c r="UNF810" s="717"/>
      <c r="UNG810" s="717"/>
      <c r="UNH810" s="717"/>
      <c r="UNI810" s="717"/>
      <c r="UNJ810" s="717"/>
      <c r="UNK810" s="717"/>
      <c r="UNL810" s="717"/>
      <c r="UNM810" s="717"/>
      <c r="UNN810" s="717"/>
      <c r="UNO810" s="717"/>
      <c r="UNP810" s="717"/>
      <c r="UNQ810" s="717"/>
      <c r="UNR810" s="717"/>
      <c r="UNS810" s="717"/>
      <c r="UNT810" s="717"/>
      <c r="UNU810" s="717"/>
      <c r="UNV810" s="717"/>
      <c r="UNW810" s="717"/>
      <c r="UNX810" s="717"/>
      <c r="UNY810" s="717"/>
      <c r="UNZ810" s="717"/>
      <c r="UOA810" s="717"/>
      <c r="UOB810" s="717"/>
      <c r="UOC810" s="717"/>
      <c r="UOD810" s="717"/>
      <c r="UOE810" s="717"/>
      <c r="UOF810" s="717"/>
      <c r="UOG810" s="717"/>
      <c r="UOH810" s="717"/>
      <c r="UOI810" s="717"/>
      <c r="UOJ810" s="717"/>
      <c r="UOK810" s="717"/>
      <c r="UOL810" s="717"/>
      <c r="UOM810" s="717"/>
      <c r="UON810" s="717"/>
      <c r="UOO810" s="717"/>
      <c r="UOP810" s="717"/>
      <c r="UOQ810" s="717"/>
      <c r="UOR810" s="717"/>
      <c r="UOS810" s="717"/>
      <c r="UOT810" s="717"/>
      <c r="UOU810" s="717"/>
      <c r="UOV810" s="717"/>
      <c r="UOW810" s="717"/>
      <c r="UOX810" s="717"/>
      <c r="UOY810" s="717"/>
      <c r="UOZ810" s="717"/>
      <c r="UPA810" s="717"/>
      <c r="UPB810" s="717"/>
      <c r="UPC810" s="717"/>
      <c r="UPD810" s="717"/>
      <c r="UPE810" s="717"/>
      <c r="UPF810" s="717"/>
      <c r="UPG810" s="717"/>
      <c r="UPH810" s="717"/>
      <c r="UPI810" s="717"/>
      <c r="UPJ810" s="717"/>
      <c r="UPK810" s="717"/>
      <c r="UPL810" s="717"/>
      <c r="UPM810" s="717"/>
      <c r="UPN810" s="717"/>
      <c r="UPO810" s="717"/>
      <c r="UPP810" s="717"/>
      <c r="UPQ810" s="717"/>
      <c r="UPR810" s="717"/>
      <c r="UPS810" s="717"/>
      <c r="UPT810" s="717"/>
      <c r="UPU810" s="717"/>
      <c r="UPV810" s="717"/>
      <c r="UPW810" s="717"/>
      <c r="UPX810" s="717"/>
      <c r="UPY810" s="717"/>
      <c r="UPZ810" s="717"/>
      <c r="UQA810" s="717"/>
      <c r="UQB810" s="717"/>
      <c r="UQC810" s="717"/>
      <c r="UQD810" s="717"/>
      <c r="UQE810" s="717"/>
      <c r="UQF810" s="717"/>
      <c r="UQG810" s="717"/>
      <c r="UQH810" s="717"/>
      <c r="UQI810" s="717"/>
      <c r="UQJ810" s="717"/>
      <c r="UQK810" s="717"/>
      <c r="UQL810" s="717"/>
      <c r="UQM810" s="717"/>
      <c r="UQN810" s="717"/>
      <c r="UQO810" s="717"/>
      <c r="UQP810" s="717"/>
      <c r="UQQ810" s="717"/>
      <c r="UQR810" s="717"/>
      <c r="UQS810" s="717"/>
      <c r="UQT810" s="717"/>
      <c r="UQU810" s="717"/>
      <c r="UQV810" s="717"/>
      <c r="UQW810" s="717"/>
      <c r="UQX810" s="717"/>
      <c r="UQY810" s="717"/>
      <c r="UQZ810" s="717"/>
      <c r="URA810" s="717"/>
      <c r="URB810" s="717"/>
      <c r="URC810" s="717"/>
      <c r="URD810" s="717"/>
      <c r="URE810" s="717"/>
      <c r="URF810" s="717"/>
      <c r="URG810" s="717"/>
      <c r="URH810" s="717"/>
      <c r="URI810" s="717"/>
      <c r="URJ810" s="717"/>
      <c r="URK810" s="717"/>
      <c r="URL810" s="717"/>
      <c r="URM810" s="717"/>
      <c r="URN810" s="717"/>
      <c r="URO810" s="717"/>
      <c r="URP810" s="717"/>
      <c r="URQ810" s="717"/>
      <c r="URR810" s="717"/>
      <c r="URS810" s="717"/>
      <c r="URT810" s="717"/>
      <c r="URU810" s="717"/>
      <c r="URV810" s="717"/>
      <c r="URW810" s="717"/>
      <c r="URX810" s="717"/>
      <c r="URY810" s="717"/>
      <c r="URZ810" s="717"/>
      <c r="USA810" s="717"/>
      <c r="USB810" s="717"/>
      <c r="USC810" s="717"/>
      <c r="USD810" s="717"/>
      <c r="USE810" s="717"/>
      <c r="USF810" s="717"/>
      <c r="USG810" s="717"/>
      <c r="USH810" s="717"/>
      <c r="USI810" s="717"/>
      <c r="USJ810" s="717"/>
      <c r="USK810" s="717"/>
      <c r="USL810" s="717"/>
      <c r="USM810" s="717"/>
      <c r="USN810" s="717"/>
      <c r="USO810" s="717"/>
      <c r="USP810" s="717"/>
      <c r="USQ810" s="717"/>
      <c r="USR810" s="717"/>
      <c r="USS810" s="717"/>
      <c r="UST810" s="717"/>
      <c r="USU810" s="717"/>
      <c r="USV810" s="717"/>
      <c r="USW810" s="717"/>
      <c r="USX810" s="717"/>
      <c r="USY810" s="717"/>
      <c r="USZ810" s="717"/>
      <c r="UTA810" s="717"/>
      <c r="UTB810" s="717"/>
      <c r="UTC810" s="717"/>
      <c r="UTD810" s="717"/>
      <c r="UTE810" s="717"/>
      <c r="UTF810" s="717"/>
      <c r="UTG810" s="717"/>
      <c r="UTH810" s="717"/>
      <c r="UTI810" s="717"/>
      <c r="UTJ810" s="717"/>
      <c r="UTK810" s="717"/>
      <c r="UTL810" s="717"/>
      <c r="UTM810" s="717"/>
      <c r="UTN810" s="717"/>
      <c r="UTO810" s="717"/>
      <c r="UTP810" s="717"/>
      <c r="UTQ810" s="717"/>
      <c r="UTR810" s="717"/>
      <c r="UTS810" s="717"/>
      <c r="UTT810" s="717"/>
      <c r="UTU810" s="717"/>
      <c r="UTV810" s="717"/>
      <c r="UTW810" s="717"/>
      <c r="UTX810" s="717"/>
      <c r="UTY810" s="717"/>
      <c r="UTZ810" s="717"/>
      <c r="UUA810" s="717"/>
      <c r="UUB810" s="717"/>
      <c r="UUC810" s="717"/>
      <c r="UUD810" s="717"/>
      <c r="UUE810" s="717"/>
      <c r="UUF810" s="717"/>
      <c r="UUG810" s="717"/>
      <c r="UUH810" s="717"/>
      <c r="UUI810" s="717"/>
      <c r="UUJ810" s="717"/>
      <c r="UUK810" s="717"/>
      <c r="UUL810" s="717"/>
      <c r="UUM810" s="717"/>
      <c r="UUN810" s="717"/>
      <c r="UUO810" s="717"/>
      <c r="UUP810" s="717"/>
      <c r="UUQ810" s="717"/>
      <c r="UUR810" s="717"/>
      <c r="UUS810" s="717"/>
      <c r="UUT810" s="717"/>
      <c r="UUU810" s="717"/>
      <c r="UUV810" s="717"/>
      <c r="UUW810" s="717"/>
      <c r="UUX810" s="717"/>
      <c r="UUY810" s="717"/>
      <c r="UUZ810" s="717"/>
      <c r="UVA810" s="717"/>
      <c r="UVB810" s="717"/>
      <c r="UVC810" s="717"/>
      <c r="UVD810" s="717"/>
      <c r="UVE810" s="717"/>
      <c r="UVF810" s="717"/>
      <c r="UVG810" s="717"/>
      <c r="UVH810" s="717"/>
      <c r="UVI810" s="717"/>
      <c r="UVJ810" s="717"/>
      <c r="UVK810" s="717"/>
      <c r="UVL810" s="717"/>
      <c r="UVM810" s="717"/>
      <c r="UVN810" s="717"/>
      <c r="UVO810" s="717"/>
      <c r="UVP810" s="717"/>
      <c r="UVQ810" s="717"/>
      <c r="UVR810" s="717"/>
      <c r="UVS810" s="717"/>
      <c r="UVT810" s="717"/>
      <c r="UVU810" s="717"/>
      <c r="UVV810" s="717"/>
      <c r="UVW810" s="717"/>
      <c r="UVX810" s="717"/>
      <c r="UVY810" s="717"/>
      <c r="UVZ810" s="717"/>
      <c r="UWA810" s="717"/>
      <c r="UWB810" s="717"/>
      <c r="UWC810" s="717"/>
      <c r="UWD810" s="717"/>
      <c r="UWE810" s="717"/>
      <c r="UWF810" s="717"/>
      <c r="UWG810" s="717"/>
      <c r="UWH810" s="717"/>
      <c r="UWI810" s="717"/>
      <c r="UWJ810" s="717"/>
      <c r="UWK810" s="717"/>
      <c r="UWL810" s="717"/>
      <c r="UWM810" s="717"/>
      <c r="UWN810" s="717"/>
      <c r="UWO810" s="717"/>
      <c r="UWP810" s="717"/>
      <c r="UWQ810" s="717"/>
      <c r="UWR810" s="717"/>
      <c r="UWS810" s="717"/>
      <c r="UWT810" s="717"/>
      <c r="UWU810" s="717"/>
      <c r="UWV810" s="717"/>
      <c r="UWW810" s="717"/>
      <c r="UWX810" s="717"/>
      <c r="UWY810" s="717"/>
      <c r="UWZ810" s="717"/>
      <c r="UXA810" s="717"/>
      <c r="UXB810" s="717"/>
      <c r="UXC810" s="717"/>
      <c r="UXD810" s="717"/>
      <c r="UXE810" s="717"/>
      <c r="UXF810" s="717"/>
      <c r="UXG810" s="717"/>
      <c r="UXH810" s="717"/>
      <c r="UXI810" s="717"/>
      <c r="UXJ810" s="717"/>
      <c r="UXK810" s="717"/>
      <c r="UXL810" s="717"/>
      <c r="UXM810" s="717"/>
      <c r="UXN810" s="717"/>
      <c r="UXO810" s="717"/>
      <c r="UXP810" s="717"/>
      <c r="UXQ810" s="717"/>
      <c r="UXR810" s="717"/>
      <c r="UXS810" s="717"/>
      <c r="UXT810" s="717"/>
      <c r="UXU810" s="717"/>
      <c r="UXV810" s="717"/>
      <c r="UXW810" s="717"/>
      <c r="UXX810" s="717"/>
      <c r="UXY810" s="717"/>
      <c r="UXZ810" s="717"/>
      <c r="UYA810" s="717"/>
      <c r="UYB810" s="717"/>
      <c r="UYC810" s="717"/>
      <c r="UYD810" s="717"/>
      <c r="UYE810" s="717"/>
      <c r="UYF810" s="717"/>
      <c r="UYG810" s="717"/>
      <c r="UYH810" s="717"/>
      <c r="UYI810" s="717"/>
      <c r="UYJ810" s="717"/>
      <c r="UYK810" s="717"/>
      <c r="UYL810" s="717"/>
      <c r="UYM810" s="717"/>
      <c r="UYN810" s="717"/>
      <c r="UYO810" s="717"/>
      <c r="UYP810" s="717"/>
      <c r="UYQ810" s="717"/>
      <c r="UYR810" s="717"/>
      <c r="UYS810" s="717"/>
      <c r="UYT810" s="717"/>
      <c r="UYU810" s="717"/>
      <c r="UYV810" s="717"/>
      <c r="UYW810" s="717"/>
      <c r="UYX810" s="717"/>
      <c r="UYY810" s="717"/>
      <c r="UYZ810" s="717"/>
      <c r="UZA810" s="717"/>
      <c r="UZB810" s="717"/>
      <c r="UZC810" s="717"/>
      <c r="UZD810" s="717"/>
      <c r="UZE810" s="717"/>
      <c r="UZF810" s="717"/>
      <c r="UZG810" s="717"/>
      <c r="UZH810" s="717"/>
      <c r="UZI810" s="717"/>
      <c r="UZJ810" s="717"/>
      <c r="UZK810" s="717"/>
      <c r="UZL810" s="717"/>
      <c r="UZM810" s="717"/>
      <c r="UZN810" s="717"/>
      <c r="UZO810" s="717"/>
      <c r="UZP810" s="717"/>
      <c r="UZQ810" s="717"/>
      <c r="UZR810" s="717"/>
      <c r="UZS810" s="717"/>
      <c r="UZT810" s="717"/>
      <c r="UZU810" s="717"/>
      <c r="UZV810" s="717"/>
      <c r="UZW810" s="717"/>
      <c r="UZX810" s="717"/>
      <c r="UZY810" s="717"/>
      <c r="UZZ810" s="717"/>
      <c r="VAA810" s="717"/>
      <c r="VAB810" s="717"/>
      <c r="VAC810" s="717"/>
      <c r="VAD810" s="717"/>
      <c r="VAE810" s="717"/>
      <c r="VAF810" s="717"/>
      <c r="VAG810" s="717"/>
      <c r="VAH810" s="717"/>
      <c r="VAI810" s="717"/>
      <c r="VAJ810" s="717"/>
      <c r="VAK810" s="717"/>
      <c r="VAL810" s="717"/>
      <c r="VAM810" s="717"/>
      <c r="VAN810" s="717"/>
      <c r="VAO810" s="717"/>
      <c r="VAP810" s="717"/>
      <c r="VAQ810" s="717"/>
      <c r="VAR810" s="717"/>
      <c r="VAS810" s="717"/>
      <c r="VAT810" s="717"/>
      <c r="VAU810" s="717"/>
      <c r="VAV810" s="717"/>
      <c r="VAW810" s="717"/>
      <c r="VAX810" s="717"/>
      <c r="VAY810" s="717"/>
      <c r="VAZ810" s="717"/>
      <c r="VBA810" s="717"/>
      <c r="VBB810" s="717"/>
      <c r="VBC810" s="717"/>
      <c r="VBD810" s="717"/>
      <c r="VBE810" s="717"/>
      <c r="VBF810" s="717"/>
      <c r="VBG810" s="717"/>
      <c r="VBH810" s="717"/>
      <c r="VBI810" s="717"/>
      <c r="VBJ810" s="717"/>
      <c r="VBK810" s="717"/>
      <c r="VBL810" s="717"/>
      <c r="VBM810" s="717"/>
      <c r="VBN810" s="717"/>
      <c r="VBO810" s="717"/>
      <c r="VBP810" s="717"/>
      <c r="VBQ810" s="717"/>
      <c r="VBR810" s="717"/>
      <c r="VBS810" s="717"/>
      <c r="VBT810" s="717"/>
      <c r="VBU810" s="717"/>
      <c r="VBV810" s="717"/>
      <c r="VBW810" s="717"/>
      <c r="VBX810" s="717"/>
      <c r="VBY810" s="717"/>
      <c r="VBZ810" s="717"/>
      <c r="VCA810" s="717"/>
      <c r="VCB810" s="717"/>
      <c r="VCC810" s="717"/>
      <c r="VCD810" s="717"/>
      <c r="VCE810" s="717"/>
      <c r="VCF810" s="717"/>
      <c r="VCG810" s="717"/>
      <c r="VCH810" s="717"/>
      <c r="VCI810" s="717"/>
      <c r="VCJ810" s="717"/>
      <c r="VCK810" s="717"/>
      <c r="VCL810" s="717"/>
      <c r="VCM810" s="717"/>
      <c r="VCN810" s="717"/>
      <c r="VCO810" s="717"/>
      <c r="VCP810" s="717"/>
      <c r="VCQ810" s="717"/>
      <c r="VCR810" s="717"/>
      <c r="VCS810" s="717"/>
      <c r="VCT810" s="717"/>
      <c r="VCU810" s="717"/>
      <c r="VCV810" s="717"/>
      <c r="VCW810" s="717"/>
      <c r="VCX810" s="717"/>
      <c r="VCY810" s="717"/>
      <c r="VCZ810" s="717"/>
      <c r="VDA810" s="717"/>
      <c r="VDB810" s="717"/>
      <c r="VDC810" s="717"/>
      <c r="VDD810" s="717"/>
      <c r="VDE810" s="717"/>
      <c r="VDF810" s="717"/>
      <c r="VDG810" s="717"/>
      <c r="VDH810" s="717"/>
      <c r="VDI810" s="717"/>
      <c r="VDJ810" s="717"/>
      <c r="VDK810" s="717"/>
      <c r="VDL810" s="717"/>
      <c r="VDM810" s="717"/>
      <c r="VDN810" s="717"/>
      <c r="VDO810" s="717"/>
      <c r="VDP810" s="717"/>
      <c r="VDQ810" s="717"/>
      <c r="VDR810" s="717"/>
      <c r="VDS810" s="717"/>
      <c r="VDT810" s="717"/>
      <c r="VDU810" s="717"/>
      <c r="VDV810" s="717"/>
      <c r="VDW810" s="717"/>
      <c r="VDX810" s="717"/>
      <c r="VDY810" s="717"/>
      <c r="VDZ810" s="717"/>
      <c r="VEA810" s="717"/>
      <c r="VEB810" s="717"/>
      <c r="VEC810" s="717"/>
      <c r="VED810" s="717"/>
      <c r="VEE810" s="717"/>
      <c r="VEF810" s="717"/>
      <c r="VEG810" s="717"/>
      <c r="VEH810" s="717"/>
      <c r="VEI810" s="717"/>
      <c r="VEJ810" s="717"/>
      <c r="VEK810" s="717"/>
      <c r="VEL810" s="717"/>
      <c r="VEM810" s="717"/>
      <c r="VEN810" s="717"/>
      <c r="VEO810" s="717"/>
      <c r="VEP810" s="717"/>
      <c r="VEQ810" s="717"/>
      <c r="VER810" s="717"/>
      <c r="VES810" s="717"/>
      <c r="VET810" s="717"/>
      <c r="VEU810" s="717"/>
      <c r="VEV810" s="717"/>
      <c r="VEW810" s="717"/>
      <c r="VEX810" s="717"/>
      <c r="VEY810" s="717"/>
      <c r="VEZ810" s="717"/>
      <c r="VFA810" s="717"/>
      <c r="VFB810" s="717"/>
      <c r="VFC810" s="717"/>
      <c r="VFD810" s="717"/>
      <c r="VFE810" s="717"/>
      <c r="VFF810" s="717"/>
      <c r="VFG810" s="717"/>
      <c r="VFH810" s="717"/>
      <c r="VFI810" s="717"/>
      <c r="VFJ810" s="717"/>
      <c r="VFK810" s="717"/>
      <c r="VFL810" s="717"/>
      <c r="VFM810" s="717"/>
      <c r="VFN810" s="717"/>
      <c r="VFO810" s="717"/>
      <c r="VFP810" s="717"/>
      <c r="VFQ810" s="717"/>
      <c r="VFR810" s="717"/>
      <c r="VFS810" s="717"/>
      <c r="VFT810" s="717"/>
      <c r="VFU810" s="717"/>
      <c r="VFV810" s="717"/>
      <c r="VFW810" s="717"/>
      <c r="VFX810" s="717"/>
      <c r="VFY810" s="717"/>
      <c r="VFZ810" s="717"/>
      <c r="VGA810" s="717"/>
      <c r="VGB810" s="717"/>
      <c r="VGC810" s="717"/>
      <c r="VGD810" s="717"/>
      <c r="VGE810" s="717"/>
      <c r="VGF810" s="717"/>
      <c r="VGG810" s="717"/>
      <c r="VGH810" s="717"/>
      <c r="VGI810" s="717"/>
      <c r="VGJ810" s="717"/>
      <c r="VGK810" s="717"/>
      <c r="VGL810" s="717"/>
      <c r="VGM810" s="717"/>
      <c r="VGN810" s="717"/>
      <c r="VGO810" s="717"/>
      <c r="VGP810" s="717"/>
      <c r="VGQ810" s="717"/>
      <c r="VGR810" s="717"/>
      <c r="VGS810" s="717"/>
      <c r="VGT810" s="717"/>
      <c r="VGU810" s="717"/>
      <c r="VGV810" s="717"/>
      <c r="VGW810" s="717"/>
      <c r="VGX810" s="717"/>
      <c r="VGY810" s="717"/>
      <c r="VGZ810" s="717"/>
      <c r="VHA810" s="717"/>
      <c r="VHB810" s="717"/>
      <c r="VHC810" s="717"/>
      <c r="VHD810" s="717"/>
      <c r="VHE810" s="717"/>
      <c r="VHF810" s="717"/>
      <c r="VHG810" s="717"/>
      <c r="VHH810" s="717"/>
      <c r="VHI810" s="717"/>
      <c r="VHJ810" s="717"/>
      <c r="VHK810" s="717"/>
      <c r="VHL810" s="717"/>
      <c r="VHM810" s="717"/>
      <c r="VHN810" s="717"/>
      <c r="VHO810" s="717"/>
      <c r="VHP810" s="717"/>
      <c r="VHQ810" s="717"/>
      <c r="VHR810" s="717"/>
      <c r="VHS810" s="717"/>
      <c r="VHT810" s="717"/>
      <c r="VHU810" s="717"/>
      <c r="VHV810" s="717"/>
      <c r="VHW810" s="717"/>
      <c r="VHX810" s="717"/>
      <c r="VHY810" s="717"/>
      <c r="VHZ810" s="717"/>
      <c r="VIA810" s="717"/>
      <c r="VIB810" s="717"/>
      <c r="VIC810" s="717"/>
      <c r="VID810" s="717"/>
      <c r="VIE810" s="717"/>
      <c r="VIF810" s="717"/>
      <c r="VIG810" s="717"/>
      <c r="VIH810" s="717"/>
      <c r="VII810" s="717"/>
      <c r="VIJ810" s="717"/>
      <c r="VIK810" s="717"/>
      <c r="VIL810" s="717"/>
      <c r="VIM810" s="717"/>
      <c r="VIN810" s="717"/>
      <c r="VIO810" s="717"/>
      <c r="VIP810" s="717"/>
      <c r="VIQ810" s="717"/>
      <c r="VIR810" s="717"/>
      <c r="VIS810" s="717"/>
      <c r="VIT810" s="717"/>
      <c r="VIU810" s="717"/>
      <c r="VIV810" s="717"/>
      <c r="VIW810" s="717"/>
      <c r="VIX810" s="717"/>
      <c r="VIY810" s="717"/>
      <c r="VIZ810" s="717"/>
      <c r="VJA810" s="717"/>
      <c r="VJB810" s="717"/>
      <c r="VJC810" s="717"/>
      <c r="VJD810" s="717"/>
      <c r="VJE810" s="717"/>
      <c r="VJF810" s="717"/>
      <c r="VJG810" s="717"/>
      <c r="VJH810" s="717"/>
      <c r="VJI810" s="717"/>
      <c r="VJJ810" s="717"/>
      <c r="VJK810" s="717"/>
      <c r="VJL810" s="717"/>
      <c r="VJM810" s="717"/>
      <c r="VJN810" s="717"/>
      <c r="VJO810" s="717"/>
      <c r="VJP810" s="717"/>
      <c r="VJQ810" s="717"/>
      <c r="VJR810" s="717"/>
      <c r="VJS810" s="717"/>
      <c r="VJT810" s="717"/>
      <c r="VJU810" s="717"/>
      <c r="VJV810" s="717"/>
      <c r="VJW810" s="717"/>
      <c r="VJX810" s="717"/>
      <c r="VJY810" s="717"/>
      <c r="VJZ810" s="717"/>
      <c r="VKA810" s="717"/>
      <c r="VKB810" s="717"/>
      <c r="VKC810" s="717"/>
      <c r="VKD810" s="717"/>
      <c r="VKE810" s="717"/>
      <c r="VKF810" s="717"/>
      <c r="VKG810" s="717"/>
      <c r="VKH810" s="717"/>
      <c r="VKI810" s="717"/>
      <c r="VKJ810" s="717"/>
      <c r="VKK810" s="717"/>
      <c r="VKL810" s="717"/>
      <c r="VKM810" s="717"/>
      <c r="VKN810" s="717"/>
      <c r="VKO810" s="717"/>
      <c r="VKP810" s="717"/>
      <c r="VKQ810" s="717"/>
      <c r="VKR810" s="717"/>
      <c r="VKS810" s="717"/>
      <c r="VKT810" s="717"/>
      <c r="VKU810" s="717"/>
      <c r="VKV810" s="717"/>
      <c r="VKW810" s="717"/>
      <c r="VKX810" s="717"/>
      <c r="VKY810" s="717"/>
      <c r="VKZ810" s="717"/>
      <c r="VLA810" s="717"/>
      <c r="VLB810" s="717"/>
      <c r="VLC810" s="717"/>
      <c r="VLD810" s="717"/>
      <c r="VLE810" s="717"/>
      <c r="VLF810" s="717"/>
      <c r="VLG810" s="717"/>
      <c r="VLH810" s="717"/>
      <c r="VLI810" s="717"/>
      <c r="VLJ810" s="717"/>
      <c r="VLK810" s="717"/>
      <c r="VLL810" s="717"/>
      <c r="VLM810" s="717"/>
      <c r="VLN810" s="717"/>
      <c r="VLO810" s="717"/>
      <c r="VLP810" s="717"/>
      <c r="VLQ810" s="717"/>
      <c r="VLR810" s="717"/>
      <c r="VLS810" s="717"/>
      <c r="VLT810" s="717"/>
      <c r="VLU810" s="717"/>
      <c r="VLV810" s="717"/>
      <c r="VLW810" s="717"/>
      <c r="VLX810" s="717"/>
      <c r="VLY810" s="717"/>
      <c r="VLZ810" s="717"/>
      <c r="VMA810" s="717"/>
      <c r="VMB810" s="717"/>
      <c r="VMC810" s="717"/>
      <c r="VMD810" s="717"/>
      <c r="VME810" s="717"/>
      <c r="VMF810" s="717"/>
      <c r="VMG810" s="717"/>
      <c r="VMH810" s="717"/>
      <c r="VMI810" s="717"/>
      <c r="VMJ810" s="717"/>
      <c r="VMK810" s="717"/>
      <c r="VML810" s="717"/>
      <c r="VMM810" s="717"/>
      <c r="VMN810" s="717"/>
      <c r="VMO810" s="717"/>
      <c r="VMP810" s="717"/>
      <c r="VMQ810" s="717"/>
      <c r="VMR810" s="717"/>
      <c r="VMS810" s="717"/>
      <c r="VMT810" s="717"/>
      <c r="VMU810" s="717"/>
      <c r="VMV810" s="717"/>
      <c r="VMW810" s="717"/>
      <c r="VMX810" s="717"/>
      <c r="VMY810" s="717"/>
      <c r="VMZ810" s="717"/>
      <c r="VNA810" s="717"/>
      <c r="VNB810" s="717"/>
      <c r="VNC810" s="717"/>
      <c r="VND810" s="717"/>
      <c r="VNE810" s="717"/>
      <c r="VNF810" s="717"/>
      <c r="VNG810" s="717"/>
      <c r="VNH810" s="717"/>
      <c r="VNI810" s="717"/>
      <c r="VNJ810" s="717"/>
      <c r="VNK810" s="717"/>
      <c r="VNL810" s="717"/>
      <c r="VNM810" s="717"/>
      <c r="VNN810" s="717"/>
      <c r="VNO810" s="717"/>
      <c r="VNP810" s="717"/>
      <c r="VNQ810" s="717"/>
      <c r="VNR810" s="717"/>
      <c r="VNS810" s="717"/>
      <c r="VNT810" s="717"/>
      <c r="VNU810" s="717"/>
      <c r="VNV810" s="717"/>
      <c r="VNW810" s="717"/>
      <c r="VNX810" s="717"/>
      <c r="VNY810" s="717"/>
      <c r="VNZ810" s="717"/>
      <c r="VOA810" s="717"/>
      <c r="VOB810" s="717"/>
      <c r="VOC810" s="717"/>
      <c r="VOD810" s="717"/>
      <c r="VOE810" s="717"/>
      <c r="VOF810" s="717"/>
      <c r="VOG810" s="717"/>
      <c r="VOH810" s="717"/>
      <c r="VOI810" s="717"/>
      <c r="VOJ810" s="717"/>
      <c r="VOK810" s="717"/>
      <c r="VOL810" s="717"/>
      <c r="VOM810" s="717"/>
      <c r="VON810" s="717"/>
      <c r="VOO810" s="717"/>
      <c r="VOP810" s="717"/>
      <c r="VOQ810" s="717"/>
      <c r="VOR810" s="717"/>
      <c r="VOS810" s="717"/>
      <c r="VOT810" s="717"/>
      <c r="VOU810" s="717"/>
      <c r="VOV810" s="717"/>
      <c r="VOW810" s="717"/>
      <c r="VOX810" s="717"/>
      <c r="VOY810" s="717"/>
      <c r="VOZ810" s="717"/>
      <c r="VPA810" s="717"/>
      <c r="VPB810" s="717"/>
      <c r="VPC810" s="717"/>
      <c r="VPD810" s="717"/>
      <c r="VPE810" s="717"/>
      <c r="VPF810" s="717"/>
      <c r="VPG810" s="717"/>
      <c r="VPH810" s="717"/>
      <c r="VPI810" s="717"/>
      <c r="VPJ810" s="717"/>
      <c r="VPK810" s="717"/>
      <c r="VPL810" s="717"/>
      <c r="VPM810" s="717"/>
      <c r="VPN810" s="717"/>
      <c r="VPO810" s="717"/>
      <c r="VPP810" s="717"/>
      <c r="VPQ810" s="717"/>
      <c r="VPR810" s="717"/>
      <c r="VPS810" s="717"/>
      <c r="VPT810" s="717"/>
      <c r="VPU810" s="717"/>
      <c r="VPV810" s="717"/>
      <c r="VPW810" s="717"/>
      <c r="VPX810" s="717"/>
      <c r="VPY810" s="717"/>
      <c r="VPZ810" s="717"/>
      <c r="VQA810" s="717"/>
      <c r="VQB810" s="717"/>
      <c r="VQC810" s="717"/>
      <c r="VQD810" s="717"/>
      <c r="VQE810" s="717"/>
      <c r="VQF810" s="717"/>
      <c r="VQG810" s="717"/>
      <c r="VQH810" s="717"/>
      <c r="VQI810" s="717"/>
      <c r="VQJ810" s="717"/>
      <c r="VQK810" s="717"/>
      <c r="VQL810" s="717"/>
      <c r="VQM810" s="717"/>
      <c r="VQN810" s="717"/>
      <c r="VQO810" s="717"/>
      <c r="VQP810" s="717"/>
      <c r="VQQ810" s="717"/>
      <c r="VQR810" s="717"/>
      <c r="VQS810" s="717"/>
      <c r="VQT810" s="717"/>
      <c r="VQU810" s="717"/>
      <c r="VQV810" s="717"/>
      <c r="VQW810" s="717"/>
      <c r="VQX810" s="717"/>
      <c r="VQY810" s="717"/>
      <c r="VQZ810" s="717"/>
      <c r="VRA810" s="717"/>
      <c r="VRB810" s="717"/>
      <c r="VRC810" s="717"/>
      <c r="VRD810" s="717"/>
      <c r="VRE810" s="717"/>
      <c r="VRF810" s="717"/>
      <c r="VRG810" s="717"/>
      <c r="VRH810" s="717"/>
      <c r="VRI810" s="717"/>
      <c r="VRJ810" s="717"/>
      <c r="VRK810" s="717"/>
      <c r="VRL810" s="717"/>
      <c r="VRM810" s="717"/>
      <c r="VRN810" s="717"/>
      <c r="VRO810" s="717"/>
      <c r="VRP810" s="717"/>
      <c r="VRQ810" s="717"/>
      <c r="VRR810" s="717"/>
      <c r="VRS810" s="717"/>
      <c r="VRT810" s="717"/>
      <c r="VRU810" s="717"/>
      <c r="VRV810" s="717"/>
      <c r="VRW810" s="717"/>
      <c r="VRX810" s="717"/>
      <c r="VRY810" s="717"/>
      <c r="VRZ810" s="717"/>
      <c r="VSA810" s="717"/>
      <c r="VSB810" s="717"/>
      <c r="VSC810" s="717"/>
      <c r="VSD810" s="717"/>
      <c r="VSE810" s="717"/>
      <c r="VSF810" s="717"/>
      <c r="VSG810" s="717"/>
      <c r="VSH810" s="717"/>
      <c r="VSI810" s="717"/>
      <c r="VSJ810" s="717"/>
      <c r="VSK810" s="717"/>
      <c r="VSL810" s="717"/>
      <c r="VSM810" s="717"/>
      <c r="VSN810" s="717"/>
      <c r="VSO810" s="717"/>
      <c r="VSP810" s="717"/>
      <c r="VSQ810" s="717"/>
      <c r="VSR810" s="717"/>
      <c r="VSS810" s="717"/>
      <c r="VST810" s="717"/>
      <c r="VSU810" s="717"/>
      <c r="VSV810" s="717"/>
      <c r="VSW810" s="717"/>
      <c r="VSX810" s="717"/>
      <c r="VSY810" s="717"/>
      <c r="VSZ810" s="717"/>
      <c r="VTA810" s="717"/>
      <c r="VTB810" s="717"/>
      <c r="VTC810" s="717"/>
      <c r="VTD810" s="717"/>
      <c r="VTE810" s="717"/>
      <c r="VTF810" s="717"/>
      <c r="VTG810" s="717"/>
      <c r="VTH810" s="717"/>
      <c r="VTI810" s="717"/>
      <c r="VTJ810" s="717"/>
      <c r="VTK810" s="717"/>
      <c r="VTL810" s="717"/>
      <c r="VTM810" s="717"/>
      <c r="VTN810" s="717"/>
      <c r="VTO810" s="717"/>
      <c r="VTP810" s="717"/>
      <c r="VTQ810" s="717"/>
      <c r="VTR810" s="717"/>
      <c r="VTS810" s="717"/>
      <c r="VTT810" s="717"/>
      <c r="VTU810" s="717"/>
      <c r="VTV810" s="717"/>
      <c r="VTW810" s="717"/>
      <c r="VTX810" s="717"/>
      <c r="VTY810" s="717"/>
      <c r="VTZ810" s="717"/>
      <c r="VUA810" s="717"/>
      <c r="VUB810" s="717"/>
      <c r="VUC810" s="717"/>
      <c r="VUD810" s="717"/>
      <c r="VUE810" s="717"/>
      <c r="VUF810" s="717"/>
      <c r="VUG810" s="717"/>
      <c r="VUH810" s="717"/>
      <c r="VUI810" s="717"/>
      <c r="VUJ810" s="717"/>
      <c r="VUK810" s="717"/>
      <c r="VUL810" s="717"/>
      <c r="VUM810" s="717"/>
      <c r="VUN810" s="717"/>
      <c r="VUO810" s="717"/>
      <c r="VUP810" s="717"/>
      <c r="VUQ810" s="717"/>
      <c r="VUR810" s="717"/>
      <c r="VUS810" s="717"/>
      <c r="VUT810" s="717"/>
      <c r="VUU810" s="717"/>
      <c r="VUV810" s="717"/>
      <c r="VUW810" s="717"/>
      <c r="VUX810" s="717"/>
      <c r="VUY810" s="717"/>
      <c r="VUZ810" s="717"/>
      <c r="VVA810" s="717"/>
      <c r="VVB810" s="717"/>
      <c r="VVC810" s="717"/>
      <c r="VVD810" s="717"/>
      <c r="VVE810" s="717"/>
      <c r="VVF810" s="717"/>
      <c r="VVG810" s="717"/>
      <c r="VVH810" s="717"/>
      <c r="VVI810" s="717"/>
      <c r="VVJ810" s="717"/>
      <c r="VVK810" s="717"/>
      <c r="VVL810" s="717"/>
      <c r="VVM810" s="717"/>
      <c r="VVN810" s="717"/>
      <c r="VVO810" s="717"/>
      <c r="VVP810" s="717"/>
      <c r="VVQ810" s="717"/>
      <c r="VVR810" s="717"/>
      <c r="VVS810" s="717"/>
      <c r="VVT810" s="717"/>
      <c r="VVU810" s="717"/>
      <c r="VVV810" s="717"/>
      <c r="VVW810" s="717"/>
      <c r="VVX810" s="717"/>
      <c r="VVY810" s="717"/>
      <c r="VVZ810" s="717"/>
      <c r="VWA810" s="717"/>
      <c r="VWB810" s="717"/>
      <c r="VWC810" s="717"/>
      <c r="VWD810" s="717"/>
      <c r="VWE810" s="717"/>
      <c r="VWF810" s="717"/>
      <c r="VWG810" s="717"/>
      <c r="VWH810" s="717"/>
      <c r="VWI810" s="717"/>
      <c r="VWJ810" s="717"/>
      <c r="VWK810" s="717"/>
      <c r="VWL810" s="717"/>
      <c r="VWM810" s="717"/>
      <c r="VWN810" s="717"/>
      <c r="VWO810" s="717"/>
      <c r="VWP810" s="717"/>
      <c r="VWQ810" s="717"/>
      <c r="VWR810" s="717"/>
      <c r="VWS810" s="717"/>
      <c r="VWT810" s="717"/>
      <c r="VWU810" s="717"/>
      <c r="VWV810" s="717"/>
      <c r="VWW810" s="717"/>
      <c r="VWX810" s="717"/>
      <c r="VWY810" s="717"/>
      <c r="VWZ810" s="717"/>
      <c r="VXA810" s="717"/>
      <c r="VXB810" s="717"/>
      <c r="VXC810" s="717"/>
      <c r="VXD810" s="717"/>
      <c r="VXE810" s="717"/>
      <c r="VXF810" s="717"/>
      <c r="VXG810" s="717"/>
      <c r="VXH810" s="717"/>
      <c r="VXI810" s="717"/>
      <c r="VXJ810" s="717"/>
      <c r="VXK810" s="717"/>
      <c r="VXL810" s="717"/>
      <c r="VXM810" s="717"/>
      <c r="VXN810" s="717"/>
      <c r="VXO810" s="717"/>
      <c r="VXP810" s="717"/>
      <c r="VXQ810" s="717"/>
      <c r="VXR810" s="717"/>
      <c r="VXS810" s="717"/>
      <c r="VXT810" s="717"/>
      <c r="VXU810" s="717"/>
      <c r="VXV810" s="717"/>
      <c r="VXW810" s="717"/>
      <c r="VXX810" s="717"/>
      <c r="VXY810" s="717"/>
      <c r="VXZ810" s="717"/>
      <c r="VYA810" s="717"/>
      <c r="VYB810" s="717"/>
      <c r="VYC810" s="717"/>
      <c r="VYD810" s="717"/>
      <c r="VYE810" s="717"/>
      <c r="VYF810" s="717"/>
      <c r="VYG810" s="717"/>
      <c r="VYH810" s="717"/>
      <c r="VYI810" s="717"/>
      <c r="VYJ810" s="717"/>
      <c r="VYK810" s="717"/>
      <c r="VYL810" s="717"/>
      <c r="VYM810" s="717"/>
      <c r="VYN810" s="717"/>
      <c r="VYO810" s="717"/>
      <c r="VYP810" s="717"/>
      <c r="VYQ810" s="717"/>
      <c r="VYR810" s="717"/>
      <c r="VYS810" s="717"/>
      <c r="VYT810" s="717"/>
      <c r="VYU810" s="717"/>
      <c r="VYV810" s="717"/>
      <c r="VYW810" s="717"/>
      <c r="VYX810" s="717"/>
      <c r="VYY810" s="717"/>
      <c r="VYZ810" s="717"/>
      <c r="VZA810" s="717"/>
      <c r="VZB810" s="717"/>
      <c r="VZC810" s="717"/>
      <c r="VZD810" s="717"/>
      <c r="VZE810" s="717"/>
      <c r="VZF810" s="717"/>
      <c r="VZG810" s="717"/>
      <c r="VZH810" s="717"/>
      <c r="VZI810" s="717"/>
      <c r="VZJ810" s="717"/>
      <c r="VZK810" s="717"/>
      <c r="VZL810" s="717"/>
      <c r="VZM810" s="717"/>
      <c r="VZN810" s="717"/>
      <c r="VZO810" s="717"/>
      <c r="VZP810" s="717"/>
      <c r="VZQ810" s="717"/>
      <c r="VZR810" s="717"/>
      <c r="VZS810" s="717"/>
      <c r="VZT810" s="717"/>
      <c r="VZU810" s="717"/>
      <c r="VZV810" s="717"/>
      <c r="VZW810" s="717"/>
      <c r="VZX810" s="717"/>
      <c r="VZY810" s="717"/>
      <c r="VZZ810" s="717"/>
      <c r="WAA810" s="717"/>
      <c r="WAB810" s="717"/>
      <c r="WAC810" s="717"/>
      <c r="WAD810" s="717"/>
      <c r="WAE810" s="717"/>
      <c r="WAF810" s="717"/>
      <c r="WAG810" s="717"/>
      <c r="WAH810" s="717"/>
      <c r="WAI810" s="717"/>
      <c r="WAJ810" s="717"/>
      <c r="WAK810" s="717"/>
      <c r="WAL810" s="717"/>
      <c r="WAM810" s="717"/>
      <c r="WAN810" s="717"/>
      <c r="WAO810" s="717"/>
      <c r="WAP810" s="717"/>
      <c r="WAQ810" s="717"/>
      <c r="WAR810" s="717"/>
      <c r="WAS810" s="717"/>
      <c r="WAT810" s="717"/>
      <c r="WAU810" s="717"/>
      <c r="WAV810" s="717"/>
      <c r="WAW810" s="717"/>
      <c r="WAX810" s="717"/>
      <c r="WAY810" s="717"/>
      <c r="WAZ810" s="717"/>
      <c r="WBA810" s="717"/>
      <c r="WBB810" s="717"/>
      <c r="WBC810" s="717"/>
      <c r="WBD810" s="717"/>
      <c r="WBE810" s="717"/>
      <c r="WBF810" s="717"/>
      <c r="WBG810" s="717"/>
      <c r="WBH810" s="717"/>
      <c r="WBI810" s="717"/>
      <c r="WBJ810" s="717"/>
      <c r="WBK810" s="717"/>
      <c r="WBL810" s="717"/>
      <c r="WBM810" s="717"/>
      <c r="WBN810" s="717"/>
      <c r="WBO810" s="717"/>
      <c r="WBP810" s="717"/>
      <c r="WBQ810" s="717"/>
      <c r="WBR810" s="717"/>
      <c r="WBS810" s="717"/>
      <c r="WBT810" s="717"/>
      <c r="WBU810" s="717"/>
      <c r="WBV810" s="717"/>
      <c r="WBW810" s="717"/>
      <c r="WBX810" s="717"/>
      <c r="WBY810" s="717"/>
      <c r="WBZ810" s="717"/>
      <c r="WCA810" s="717"/>
      <c r="WCB810" s="717"/>
      <c r="WCC810" s="717"/>
      <c r="WCD810" s="717"/>
      <c r="WCE810" s="717"/>
      <c r="WCF810" s="717"/>
      <c r="WCG810" s="717"/>
      <c r="WCH810" s="717"/>
      <c r="WCI810" s="717"/>
      <c r="WCJ810" s="717"/>
      <c r="WCK810" s="717"/>
      <c r="WCL810" s="717"/>
      <c r="WCM810" s="717"/>
      <c r="WCN810" s="717"/>
      <c r="WCO810" s="717"/>
      <c r="WCP810" s="717"/>
      <c r="WCQ810" s="717"/>
      <c r="WCR810" s="717"/>
      <c r="WCS810" s="717"/>
      <c r="WCT810" s="717"/>
      <c r="WCU810" s="717"/>
      <c r="WCV810" s="717"/>
      <c r="WCW810" s="717"/>
      <c r="WCX810" s="717"/>
      <c r="WCY810" s="717"/>
      <c r="WCZ810" s="717"/>
      <c r="WDA810" s="717"/>
      <c r="WDB810" s="717"/>
      <c r="WDC810" s="717"/>
      <c r="WDD810" s="717"/>
      <c r="WDE810" s="717"/>
      <c r="WDF810" s="717"/>
      <c r="WDG810" s="717"/>
      <c r="WDH810" s="717"/>
      <c r="WDI810" s="717"/>
      <c r="WDJ810" s="717"/>
      <c r="WDK810" s="717"/>
      <c r="WDL810" s="717"/>
      <c r="WDM810" s="717"/>
      <c r="WDN810" s="717"/>
      <c r="WDO810" s="717"/>
      <c r="WDP810" s="717"/>
      <c r="WDQ810" s="717"/>
      <c r="WDR810" s="717"/>
      <c r="WDS810" s="717"/>
      <c r="WDT810" s="717"/>
      <c r="WDU810" s="717"/>
      <c r="WDV810" s="717"/>
      <c r="WDW810" s="717"/>
      <c r="WDX810" s="717"/>
      <c r="WDY810" s="717"/>
      <c r="WDZ810" s="717"/>
      <c r="WEA810" s="717"/>
      <c r="WEB810" s="717"/>
      <c r="WEC810" s="717"/>
      <c r="WED810" s="717"/>
      <c r="WEE810" s="717"/>
      <c r="WEF810" s="717"/>
      <c r="WEG810" s="717"/>
      <c r="WEH810" s="717"/>
      <c r="WEI810" s="717"/>
      <c r="WEJ810" s="717"/>
      <c r="WEK810" s="717"/>
      <c r="WEL810" s="717"/>
      <c r="WEM810" s="717"/>
      <c r="WEN810" s="717"/>
      <c r="WEO810" s="717"/>
      <c r="WEP810" s="717"/>
      <c r="WEQ810" s="717"/>
      <c r="WER810" s="717"/>
      <c r="WES810" s="717"/>
      <c r="WET810" s="717"/>
      <c r="WEU810" s="717"/>
      <c r="WEV810" s="717"/>
      <c r="WEW810" s="717"/>
      <c r="WEX810" s="717"/>
      <c r="WEY810" s="717"/>
      <c r="WEZ810" s="717"/>
      <c r="WFA810" s="717"/>
      <c r="WFB810" s="717"/>
      <c r="WFC810" s="717"/>
      <c r="WFD810" s="717"/>
      <c r="WFE810" s="717"/>
      <c r="WFF810" s="717"/>
      <c r="WFG810" s="717"/>
      <c r="WFH810" s="717"/>
      <c r="WFI810" s="717"/>
      <c r="WFJ810" s="717"/>
      <c r="WFK810" s="717"/>
      <c r="WFL810" s="717"/>
      <c r="WFM810" s="717"/>
      <c r="WFN810" s="717"/>
      <c r="WFO810" s="717"/>
      <c r="WFP810" s="717"/>
      <c r="WFQ810" s="717"/>
      <c r="WFR810" s="717"/>
      <c r="WFS810" s="717"/>
      <c r="WFT810" s="717"/>
      <c r="WFU810" s="717"/>
      <c r="WFV810" s="717"/>
      <c r="WFW810" s="717"/>
      <c r="WFX810" s="717"/>
      <c r="WFY810" s="717"/>
      <c r="WFZ810" s="717"/>
      <c r="WGA810" s="717"/>
      <c r="WGB810" s="717"/>
      <c r="WGC810" s="717"/>
      <c r="WGD810" s="717"/>
      <c r="WGE810" s="717"/>
      <c r="WGF810" s="717"/>
      <c r="WGG810" s="717"/>
      <c r="WGH810" s="717"/>
      <c r="WGI810" s="717"/>
      <c r="WGJ810" s="717"/>
      <c r="WGK810" s="717"/>
      <c r="WGL810" s="717"/>
      <c r="WGM810" s="717"/>
      <c r="WGN810" s="717"/>
      <c r="WGO810" s="717"/>
      <c r="WGP810" s="717"/>
      <c r="WGQ810" s="717"/>
      <c r="WGR810" s="717"/>
      <c r="WGS810" s="717"/>
      <c r="WGT810" s="717"/>
      <c r="WGU810" s="717"/>
      <c r="WGV810" s="717"/>
      <c r="WGW810" s="717"/>
      <c r="WGX810" s="717"/>
      <c r="WGY810" s="717"/>
      <c r="WGZ810" s="717"/>
      <c r="WHA810" s="717"/>
      <c r="WHB810" s="717"/>
      <c r="WHC810" s="717"/>
      <c r="WHD810" s="717"/>
      <c r="WHE810" s="717"/>
      <c r="WHF810" s="717"/>
      <c r="WHG810" s="717"/>
      <c r="WHH810" s="717"/>
      <c r="WHI810" s="717"/>
      <c r="WHJ810" s="717"/>
      <c r="WHK810" s="717"/>
      <c r="WHL810" s="717"/>
      <c r="WHM810" s="717"/>
      <c r="WHN810" s="717"/>
      <c r="WHO810" s="717"/>
      <c r="WHP810" s="717"/>
      <c r="WHQ810" s="717"/>
      <c r="WHR810" s="717"/>
      <c r="WHS810" s="717"/>
      <c r="WHT810" s="717"/>
      <c r="WHU810" s="717"/>
      <c r="WHV810" s="717"/>
      <c r="WHW810" s="717"/>
      <c r="WHX810" s="717"/>
      <c r="WHY810" s="717"/>
      <c r="WHZ810" s="717"/>
      <c r="WIA810" s="717"/>
      <c r="WIB810" s="717"/>
      <c r="WIC810" s="717"/>
      <c r="WID810" s="717"/>
      <c r="WIE810" s="717"/>
      <c r="WIF810" s="717"/>
      <c r="WIG810" s="717"/>
      <c r="WIH810" s="717"/>
      <c r="WII810" s="717"/>
      <c r="WIJ810" s="717"/>
      <c r="WIK810" s="717"/>
      <c r="WIL810" s="717"/>
      <c r="WIM810" s="717"/>
      <c r="WIN810" s="717"/>
      <c r="WIO810" s="717"/>
      <c r="WIP810" s="717"/>
      <c r="WIQ810" s="717"/>
      <c r="WIR810" s="717"/>
      <c r="WIS810" s="717"/>
      <c r="WIT810" s="717"/>
      <c r="WIU810" s="717"/>
      <c r="WIV810" s="717"/>
      <c r="WIW810" s="717"/>
      <c r="WIX810" s="717"/>
      <c r="WIY810" s="717"/>
      <c r="WIZ810" s="717"/>
      <c r="WJA810" s="717"/>
      <c r="WJB810" s="717"/>
      <c r="WJC810" s="717"/>
      <c r="WJD810" s="717"/>
      <c r="WJE810" s="717"/>
      <c r="WJF810" s="717"/>
      <c r="WJG810" s="717"/>
      <c r="WJH810" s="717"/>
      <c r="WJI810" s="717"/>
      <c r="WJJ810" s="717"/>
      <c r="WJK810" s="717"/>
      <c r="WJL810" s="717"/>
      <c r="WJM810" s="717"/>
      <c r="WJN810" s="717"/>
      <c r="WJO810" s="717"/>
      <c r="WJP810" s="717"/>
      <c r="WJQ810" s="717"/>
      <c r="WJR810" s="717"/>
      <c r="WJS810" s="717"/>
      <c r="WJT810" s="717"/>
      <c r="WJU810" s="717"/>
      <c r="WJV810" s="717"/>
      <c r="WJW810" s="717"/>
      <c r="WJX810" s="717"/>
      <c r="WJY810" s="717"/>
      <c r="WJZ810" s="717"/>
      <c r="WKA810" s="717"/>
      <c r="WKB810" s="717"/>
      <c r="WKC810" s="717"/>
      <c r="WKD810" s="717"/>
      <c r="WKE810" s="717"/>
      <c r="WKF810" s="717"/>
      <c r="WKG810" s="717"/>
      <c r="WKH810" s="717"/>
      <c r="WKI810" s="717"/>
      <c r="WKJ810" s="717"/>
      <c r="WKK810" s="717"/>
      <c r="WKL810" s="717"/>
      <c r="WKM810" s="717"/>
      <c r="WKN810" s="717"/>
      <c r="WKO810" s="717"/>
      <c r="WKP810" s="717"/>
      <c r="WKQ810" s="717"/>
      <c r="WKR810" s="717"/>
      <c r="WKS810" s="717"/>
      <c r="WKT810" s="717"/>
      <c r="WKU810" s="717"/>
      <c r="WKV810" s="717"/>
      <c r="WKW810" s="717"/>
      <c r="WKX810" s="717"/>
      <c r="WKY810" s="717"/>
      <c r="WKZ810" s="717"/>
      <c r="WLA810" s="717"/>
      <c r="WLB810" s="717"/>
      <c r="WLC810" s="717"/>
      <c r="WLD810" s="717"/>
      <c r="WLE810" s="717"/>
      <c r="WLF810" s="717"/>
      <c r="WLG810" s="717"/>
      <c r="WLH810" s="717"/>
      <c r="WLI810" s="717"/>
      <c r="WLJ810" s="717"/>
      <c r="WLK810" s="717"/>
      <c r="WLL810" s="717"/>
      <c r="WLM810" s="717"/>
      <c r="WLN810" s="717"/>
      <c r="WLO810" s="717"/>
      <c r="WLP810" s="717"/>
      <c r="WLQ810" s="717"/>
      <c r="WLR810" s="717"/>
      <c r="WLS810" s="717"/>
      <c r="WLT810" s="717"/>
      <c r="WLU810" s="717"/>
      <c r="WLV810" s="717"/>
      <c r="WLW810" s="717"/>
      <c r="WLX810" s="717"/>
      <c r="WLY810" s="717"/>
      <c r="WLZ810" s="717"/>
      <c r="WMA810" s="717"/>
      <c r="WMB810" s="717"/>
      <c r="WMC810" s="717"/>
      <c r="WMD810" s="717"/>
      <c r="WME810" s="717"/>
      <c r="WMF810" s="717"/>
      <c r="WMG810" s="717"/>
      <c r="WMH810" s="717"/>
      <c r="WMI810" s="717"/>
      <c r="WMJ810" s="717"/>
      <c r="WMK810" s="717"/>
      <c r="WML810" s="717"/>
      <c r="WMM810" s="717"/>
      <c r="WMN810" s="717"/>
      <c r="WMO810" s="717"/>
      <c r="WMP810" s="717"/>
      <c r="WMQ810" s="717"/>
      <c r="WMR810" s="717"/>
      <c r="WMS810" s="717"/>
      <c r="WMT810" s="717"/>
      <c r="WMU810" s="717"/>
      <c r="WMV810" s="717"/>
      <c r="WMW810" s="717"/>
      <c r="WMX810" s="717"/>
      <c r="WMY810" s="717"/>
      <c r="WMZ810" s="717"/>
      <c r="WNA810" s="717"/>
      <c r="WNB810" s="717"/>
      <c r="WNC810" s="717"/>
      <c r="WND810" s="717"/>
      <c r="WNE810" s="717"/>
      <c r="WNF810" s="717"/>
      <c r="WNG810" s="717"/>
      <c r="WNH810" s="717"/>
      <c r="WNI810" s="717"/>
      <c r="WNJ810" s="717"/>
      <c r="WNK810" s="717"/>
      <c r="WNL810" s="717"/>
      <c r="WNM810" s="717"/>
      <c r="WNN810" s="717"/>
      <c r="WNO810" s="717"/>
      <c r="WNP810" s="717"/>
      <c r="WNQ810" s="717"/>
      <c r="WNR810" s="717"/>
      <c r="WNS810" s="717"/>
      <c r="WNT810" s="717"/>
      <c r="WNU810" s="717"/>
      <c r="WNV810" s="717"/>
      <c r="WNW810" s="717"/>
      <c r="WNX810" s="717"/>
      <c r="WNY810" s="717"/>
      <c r="WNZ810" s="717"/>
      <c r="WOA810" s="717"/>
      <c r="WOB810" s="717"/>
      <c r="WOC810" s="717"/>
      <c r="WOD810" s="717"/>
      <c r="WOE810" s="717"/>
      <c r="WOF810" s="717"/>
      <c r="WOG810" s="717"/>
      <c r="WOH810" s="717"/>
      <c r="WOI810" s="717"/>
      <c r="WOJ810" s="717"/>
      <c r="WOK810" s="717"/>
      <c r="WOL810" s="717"/>
      <c r="WOM810" s="717"/>
      <c r="WON810" s="717"/>
      <c r="WOO810" s="717"/>
      <c r="WOP810" s="717"/>
      <c r="WOQ810" s="717"/>
      <c r="WOR810" s="717"/>
      <c r="WOS810" s="717"/>
      <c r="WOT810" s="717"/>
      <c r="WOU810" s="717"/>
      <c r="WOV810" s="717"/>
      <c r="WOW810" s="717"/>
      <c r="WOX810" s="717"/>
      <c r="WOY810" s="717"/>
      <c r="WOZ810" s="717"/>
      <c r="WPA810" s="717"/>
      <c r="WPB810" s="717"/>
      <c r="WPC810" s="717"/>
      <c r="WPD810" s="717"/>
      <c r="WPE810" s="717"/>
      <c r="WPF810" s="717"/>
      <c r="WPG810" s="717"/>
      <c r="WPH810" s="717"/>
      <c r="WPI810" s="717"/>
      <c r="WPJ810" s="717"/>
      <c r="WPK810" s="717"/>
      <c r="WPL810" s="717"/>
      <c r="WPM810" s="717"/>
      <c r="WPN810" s="717"/>
      <c r="WPO810" s="717"/>
      <c r="WPP810" s="717"/>
      <c r="WPQ810" s="717"/>
      <c r="WPR810" s="717"/>
      <c r="WPS810" s="717"/>
      <c r="WPT810" s="717"/>
      <c r="WPU810" s="717"/>
      <c r="WPV810" s="717"/>
      <c r="WPW810" s="717"/>
      <c r="WPX810" s="717"/>
      <c r="WPY810" s="717"/>
      <c r="WPZ810" s="717"/>
      <c r="WQA810" s="717"/>
      <c r="WQB810" s="717"/>
      <c r="WQC810" s="717"/>
      <c r="WQD810" s="717"/>
      <c r="WQE810" s="717"/>
      <c r="WQF810" s="717"/>
      <c r="WQG810" s="717"/>
      <c r="WQH810" s="717"/>
      <c r="WQI810" s="717"/>
      <c r="WQJ810" s="717"/>
      <c r="WQK810" s="717"/>
      <c r="WQL810" s="717"/>
      <c r="WQM810" s="717"/>
      <c r="WQN810" s="717"/>
      <c r="WQO810" s="717"/>
      <c r="WQP810" s="717"/>
      <c r="WQQ810" s="717"/>
      <c r="WQR810" s="717"/>
      <c r="WQS810" s="717"/>
      <c r="WQT810" s="717"/>
      <c r="WQU810" s="717"/>
      <c r="WQV810" s="717"/>
      <c r="WQW810" s="717"/>
      <c r="WQX810" s="717"/>
      <c r="WQY810" s="717"/>
      <c r="WQZ810" s="717"/>
      <c r="WRA810" s="717"/>
      <c r="WRB810" s="717"/>
      <c r="WRC810" s="717"/>
      <c r="WRD810" s="717"/>
      <c r="WRE810" s="717"/>
      <c r="WRF810" s="717"/>
      <c r="WRG810" s="717"/>
      <c r="WRH810" s="717"/>
      <c r="WRI810" s="717"/>
      <c r="WRJ810" s="717"/>
      <c r="WRK810" s="717"/>
      <c r="WRL810" s="717"/>
      <c r="WRM810" s="717"/>
      <c r="WRN810" s="717"/>
      <c r="WRO810" s="717"/>
      <c r="WRP810" s="717"/>
      <c r="WRQ810" s="717"/>
      <c r="WRR810" s="717"/>
      <c r="WRS810" s="717"/>
      <c r="WRT810" s="717"/>
      <c r="WRU810" s="717"/>
      <c r="WRV810" s="717"/>
      <c r="WRW810" s="717"/>
      <c r="WRX810" s="717"/>
      <c r="WRY810" s="717"/>
      <c r="WRZ810" s="717"/>
      <c r="WSA810" s="717"/>
      <c r="WSB810" s="717"/>
      <c r="WSC810" s="717"/>
      <c r="WSD810" s="717"/>
      <c r="WSE810" s="717"/>
      <c r="WSF810" s="717"/>
      <c r="WSG810" s="717"/>
      <c r="WSH810" s="717"/>
      <c r="WSI810" s="717"/>
      <c r="WSJ810" s="717"/>
      <c r="WSK810" s="717"/>
      <c r="WSL810" s="717"/>
      <c r="WSM810" s="717"/>
      <c r="WSN810" s="717"/>
      <c r="WSO810" s="717"/>
      <c r="WSP810" s="717"/>
      <c r="WSQ810" s="717"/>
      <c r="WSR810" s="717"/>
      <c r="WSS810" s="717"/>
      <c r="WST810" s="717"/>
      <c r="WSU810" s="717"/>
      <c r="WSV810" s="717"/>
      <c r="WSW810" s="717"/>
      <c r="WSX810" s="717"/>
      <c r="WSY810" s="717"/>
      <c r="WSZ810" s="717"/>
      <c r="WTA810" s="717"/>
      <c r="WTB810" s="717"/>
      <c r="WTC810" s="717"/>
      <c r="WTD810" s="717"/>
      <c r="WTE810" s="717"/>
      <c r="WTF810" s="717"/>
      <c r="WTG810" s="717"/>
      <c r="WTH810" s="717"/>
      <c r="WTI810" s="717"/>
      <c r="WTJ810" s="717"/>
      <c r="WTK810" s="717"/>
      <c r="WTL810" s="717"/>
      <c r="WTM810" s="717"/>
      <c r="WTN810" s="717"/>
      <c r="WTO810" s="717"/>
      <c r="WTP810" s="717"/>
      <c r="WTQ810" s="717"/>
      <c r="WTR810" s="717"/>
      <c r="WTS810" s="717"/>
      <c r="WTT810" s="717"/>
      <c r="WTU810" s="717"/>
      <c r="WTV810" s="717"/>
      <c r="WTW810" s="717"/>
      <c r="WTX810" s="717"/>
      <c r="WTY810" s="717"/>
      <c r="WTZ810" s="717"/>
      <c r="WUA810" s="717"/>
      <c r="WUB810" s="717"/>
      <c r="WUC810" s="717"/>
      <c r="WUD810" s="717"/>
      <c r="WUE810" s="717"/>
      <c r="WUF810" s="717"/>
      <c r="WUG810" s="717"/>
      <c r="WUH810" s="717"/>
      <c r="WUI810" s="717"/>
      <c r="WUJ810" s="717"/>
      <c r="WUK810" s="717"/>
      <c r="WUL810" s="717"/>
      <c r="WUM810" s="717"/>
      <c r="WUN810" s="717"/>
      <c r="WUO810" s="717"/>
      <c r="WUP810" s="717"/>
      <c r="WUQ810" s="717"/>
      <c r="WUR810" s="717"/>
      <c r="WUS810" s="717"/>
      <c r="WUT810" s="717"/>
      <c r="WUU810" s="717"/>
      <c r="WUV810" s="717"/>
      <c r="WUW810" s="717"/>
      <c r="WUX810" s="717"/>
      <c r="WUY810" s="717"/>
      <c r="WUZ810" s="717"/>
      <c r="WVA810" s="717"/>
      <c r="WVB810" s="717"/>
      <c r="WVC810" s="717"/>
      <c r="WVD810" s="717"/>
      <c r="WVE810" s="717"/>
      <c r="WVF810" s="717"/>
      <c r="WVG810" s="717"/>
      <c r="WVH810" s="717"/>
      <c r="WVI810" s="717"/>
      <c r="WVJ810" s="717"/>
      <c r="WVK810" s="717"/>
      <c r="WVL810" s="717"/>
      <c r="WVM810" s="717"/>
      <c r="WVN810" s="717"/>
      <c r="WVO810" s="717"/>
      <c r="WVP810" s="717"/>
      <c r="WVQ810" s="717"/>
      <c r="WVR810" s="717"/>
      <c r="WVS810" s="717"/>
      <c r="WVT810" s="717"/>
      <c r="WVU810" s="717"/>
      <c r="WVV810" s="717"/>
      <c r="WVW810" s="717"/>
      <c r="WVX810" s="717"/>
      <c r="WVY810" s="717"/>
      <c r="WVZ810" s="717"/>
      <c r="WWA810" s="717"/>
      <c r="WWB810" s="717"/>
      <c r="WWC810" s="717"/>
      <c r="WWD810" s="717"/>
      <c r="WWE810" s="717"/>
      <c r="WWF810" s="717"/>
      <c r="WWG810" s="717"/>
      <c r="WWH810" s="717"/>
      <c r="WWI810" s="717"/>
      <c r="WWJ810" s="717"/>
      <c r="WWK810" s="717"/>
      <c r="WWL810" s="717"/>
      <c r="WWM810" s="717"/>
      <c r="WWN810" s="717"/>
      <c r="WWO810" s="717"/>
      <c r="WWP810" s="717"/>
      <c r="WWQ810" s="717"/>
      <c r="WWR810" s="717"/>
      <c r="WWS810" s="717"/>
      <c r="WWT810" s="717"/>
      <c r="WWU810" s="717"/>
      <c r="WWV810" s="717"/>
      <c r="WWW810" s="717"/>
      <c r="WWX810" s="717"/>
      <c r="WWY810" s="717"/>
      <c r="WWZ810" s="717"/>
      <c r="WXA810" s="717"/>
      <c r="WXB810" s="717"/>
      <c r="WXC810" s="717"/>
      <c r="WXD810" s="717"/>
      <c r="WXE810" s="717"/>
      <c r="WXF810" s="717"/>
      <c r="WXG810" s="717"/>
      <c r="WXH810" s="717"/>
      <c r="WXI810" s="717"/>
      <c r="WXJ810" s="717"/>
      <c r="WXK810" s="717"/>
      <c r="WXL810" s="717"/>
      <c r="WXM810" s="717"/>
      <c r="WXN810" s="717"/>
      <c r="WXO810" s="717"/>
      <c r="WXP810" s="717"/>
      <c r="WXQ810" s="717"/>
      <c r="WXR810" s="717"/>
      <c r="WXS810" s="717"/>
      <c r="WXT810" s="717"/>
      <c r="WXU810" s="717"/>
      <c r="WXV810" s="717"/>
      <c r="WXW810" s="717"/>
      <c r="WXX810" s="717"/>
      <c r="WXY810" s="717"/>
      <c r="WXZ810" s="717"/>
      <c r="WYA810" s="717"/>
      <c r="WYB810" s="717"/>
      <c r="WYC810" s="717"/>
      <c r="WYD810" s="717"/>
      <c r="WYE810" s="717"/>
      <c r="WYF810" s="717"/>
      <c r="WYG810" s="717"/>
      <c r="WYH810" s="717"/>
      <c r="WYI810" s="717"/>
      <c r="WYJ810" s="717"/>
      <c r="WYK810" s="717"/>
      <c r="WYL810" s="717"/>
      <c r="WYM810" s="717"/>
      <c r="WYN810" s="717"/>
      <c r="WYO810" s="717"/>
      <c r="WYP810" s="717"/>
      <c r="WYQ810" s="717"/>
      <c r="WYR810" s="717"/>
      <c r="WYS810" s="717"/>
      <c r="WYT810" s="717"/>
      <c r="WYU810" s="717"/>
      <c r="WYV810" s="717"/>
      <c r="WYW810" s="717"/>
      <c r="WYX810" s="717"/>
      <c r="WYY810" s="717"/>
      <c r="WYZ810" s="717"/>
      <c r="WZA810" s="717"/>
      <c r="WZB810" s="717"/>
      <c r="WZC810" s="717"/>
      <c r="WZD810" s="717"/>
      <c r="WZE810" s="717"/>
      <c r="WZF810" s="717"/>
      <c r="WZG810" s="717"/>
      <c r="WZH810" s="717"/>
      <c r="WZI810" s="717"/>
      <c r="WZJ810" s="717"/>
      <c r="WZK810" s="717"/>
      <c r="WZL810" s="717"/>
      <c r="WZM810" s="717"/>
      <c r="WZN810" s="717"/>
      <c r="WZO810" s="717"/>
      <c r="WZP810" s="717"/>
      <c r="WZQ810" s="717"/>
      <c r="WZR810" s="717"/>
      <c r="WZS810" s="717"/>
      <c r="WZT810" s="717"/>
      <c r="WZU810" s="717"/>
      <c r="WZV810" s="717"/>
      <c r="WZW810" s="717"/>
      <c r="WZX810" s="717"/>
      <c r="WZY810" s="717"/>
      <c r="WZZ810" s="717"/>
      <c r="XAA810" s="717"/>
      <c r="XAB810" s="717"/>
      <c r="XAC810" s="717"/>
      <c r="XAD810" s="717"/>
      <c r="XAE810" s="717"/>
      <c r="XAF810" s="717"/>
      <c r="XAG810" s="717"/>
      <c r="XAH810" s="717"/>
      <c r="XAI810" s="717"/>
      <c r="XAJ810" s="717"/>
      <c r="XAK810" s="717"/>
      <c r="XAL810" s="717"/>
      <c r="XAM810" s="717"/>
      <c r="XAN810" s="717"/>
      <c r="XAO810" s="717"/>
      <c r="XAP810" s="717"/>
      <c r="XAQ810" s="717"/>
      <c r="XAR810" s="717"/>
      <c r="XAS810" s="717"/>
      <c r="XAT810" s="717"/>
      <c r="XAU810" s="717"/>
      <c r="XAV810" s="717"/>
      <c r="XAW810" s="717"/>
      <c r="XAX810" s="717"/>
      <c r="XAY810" s="717"/>
      <c r="XAZ810" s="717"/>
      <c r="XBA810" s="717"/>
      <c r="XBB810" s="717"/>
      <c r="XBC810" s="717"/>
      <c r="XBD810" s="717"/>
      <c r="XBE810" s="717"/>
      <c r="XBF810" s="717"/>
      <c r="XBG810" s="717"/>
      <c r="XBH810" s="717"/>
      <c r="XBI810" s="717"/>
      <c r="XBJ810" s="717"/>
      <c r="XBK810" s="717"/>
      <c r="XBL810" s="717"/>
      <c r="XBM810" s="717"/>
      <c r="XBN810" s="717"/>
      <c r="XBO810" s="717"/>
      <c r="XBP810" s="717"/>
      <c r="XBQ810" s="717"/>
      <c r="XBR810" s="717"/>
      <c r="XBS810" s="717"/>
      <c r="XBT810" s="717"/>
      <c r="XBU810" s="717"/>
      <c r="XBV810" s="717"/>
      <c r="XBW810" s="717"/>
      <c r="XBX810" s="717"/>
      <c r="XBY810" s="717"/>
      <c r="XBZ810" s="717"/>
      <c r="XCA810" s="717"/>
      <c r="XCB810" s="717"/>
      <c r="XCC810" s="717"/>
      <c r="XCD810" s="717"/>
      <c r="XCE810" s="717"/>
      <c r="XCF810" s="717"/>
      <c r="XCG810" s="717"/>
      <c r="XCH810" s="717"/>
      <c r="XCI810" s="717"/>
      <c r="XCJ810" s="717"/>
      <c r="XCK810" s="717"/>
      <c r="XCL810" s="717"/>
      <c r="XCM810" s="717"/>
      <c r="XCN810" s="717"/>
      <c r="XCO810" s="717"/>
      <c r="XCP810" s="717"/>
      <c r="XCQ810" s="717"/>
      <c r="XCR810" s="717"/>
      <c r="XCS810" s="717"/>
      <c r="XCT810" s="717"/>
      <c r="XCU810" s="717"/>
      <c r="XCV810" s="717"/>
      <c r="XCW810" s="717"/>
      <c r="XCX810" s="717"/>
      <c r="XCY810" s="717"/>
      <c r="XCZ810" s="717"/>
      <c r="XDA810" s="717"/>
      <c r="XDB810" s="717"/>
      <c r="XDC810" s="717"/>
      <c r="XDD810" s="717"/>
      <c r="XDE810" s="717"/>
      <c r="XDF810" s="717"/>
      <c r="XDG810" s="717"/>
      <c r="XDH810" s="717"/>
      <c r="XDI810" s="717"/>
      <c r="XDJ810" s="717"/>
      <c r="XDK810" s="717"/>
      <c r="XDL810" s="717"/>
      <c r="XDM810" s="717"/>
      <c r="XDN810" s="717"/>
      <c r="XDO810" s="717"/>
      <c r="XDP810" s="717"/>
      <c r="XDQ810" s="717"/>
      <c r="XDR810" s="717"/>
      <c r="XDS810" s="717"/>
      <c r="XDT810" s="717"/>
      <c r="XDU810" s="717"/>
      <c r="XDV810" s="717"/>
      <c r="XDW810" s="717"/>
      <c r="XDX810" s="717"/>
      <c r="XDY810" s="717"/>
      <c r="XDZ810" s="717"/>
      <c r="XEA810" s="717"/>
      <c r="XEB810" s="717"/>
      <c r="XEC810" s="717"/>
      <c r="XED810" s="717"/>
      <c r="XEE810" s="717"/>
      <c r="XEF810" s="717"/>
      <c r="XEG810" s="717"/>
      <c r="XEH810" s="717"/>
      <c r="XEI810" s="717"/>
      <c r="XEJ810" s="717"/>
      <c r="XEK810" s="717"/>
      <c r="XEL810" s="717"/>
      <c r="XEM810" s="717"/>
      <c r="XEN810" s="717"/>
      <c r="XEO810" s="717"/>
      <c r="XEP810" s="717"/>
      <c r="XEQ810" s="717"/>
      <c r="XER810" s="717"/>
      <c r="XES810" s="717"/>
      <c r="XET810" s="717"/>
      <c r="XEU810" s="717"/>
      <c r="XEV810" s="717"/>
      <c r="XEW810" s="717"/>
      <c r="XEX810" s="717"/>
      <c r="XEY810" s="717"/>
      <c r="XEZ810" s="717"/>
      <c r="XFA810" s="717"/>
    </row>
    <row r="811" spans="1:16381" s="695" customFormat="1" ht="24.95" customHeight="1" x14ac:dyDescent="0.2">
      <c r="K811" s="981"/>
    </row>
    <row r="812" spans="1:16381" s="697" customFormat="1" ht="26.25" x14ac:dyDescent="0.4">
      <c r="A812" s="851" t="s">
        <v>2021</v>
      </c>
      <c r="B812" s="932" t="s">
        <v>3100</v>
      </c>
      <c r="C812" s="929"/>
      <c r="D812" s="948"/>
      <c r="E812" s="929"/>
      <c r="F812" s="929"/>
      <c r="G812" s="1135"/>
      <c r="H812" s="1135"/>
      <c r="I812" s="1130" t="s">
        <v>3932</v>
      </c>
      <c r="J812" s="1135"/>
      <c r="K812" s="1136"/>
    </row>
    <row r="813" spans="1:16381" s="697" customFormat="1" ht="22.5" customHeight="1" x14ac:dyDescent="0.2">
      <c r="B813" s="726" t="s">
        <v>766</v>
      </c>
      <c r="C813" s="727" t="s">
        <v>767</v>
      </c>
      <c r="D813" s="728" t="s">
        <v>1563</v>
      </c>
      <c r="E813" s="62" t="s">
        <v>2592</v>
      </c>
      <c r="F813" s="62" t="s">
        <v>2579</v>
      </c>
      <c r="G813" s="59"/>
      <c r="H813" s="64" t="s">
        <v>760</v>
      </c>
      <c r="I813" s="64" t="s">
        <v>779</v>
      </c>
      <c r="J813" s="64"/>
      <c r="K813" s="102" t="s">
        <v>2028</v>
      </c>
    </row>
    <row r="814" spans="1:16381" s="697" customFormat="1" ht="22.5" customHeight="1" x14ac:dyDescent="0.3">
      <c r="B814" s="773" t="s">
        <v>3101</v>
      </c>
      <c r="C814" s="818" t="s">
        <v>3102</v>
      </c>
      <c r="D814" s="818" t="s">
        <v>799</v>
      </c>
      <c r="E814" s="818" t="s">
        <v>3103</v>
      </c>
      <c r="F814" s="818" t="s">
        <v>3103</v>
      </c>
      <c r="G814" s="818"/>
      <c r="H814" s="740">
        <f>K814/0.5</f>
        <v>8.6199999999999992</v>
      </c>
      <c r="I814" s="740">
        <f>K814/0.65</f>
        <v>6.6307692307692303</v>
      </c>
      <c r="J814" s="818"/>
      <c r="K814" s="770">
        <v>4.3099999999999996</v>
      </c>
    </row>
    <row r="815" spans="1:16381" s="697" customFormat="1" ht="22.5" customHeight="1" x14ac:dyDescent="0.3">
      <c r="B815" s="709" t="s">
        <v>3104</v>
      </c>
      <c r="C815" s="711" t="s">
        <v>3105</v>
      </c>
      <c r="D815" s="711">
        <v>6</v>
      </c>
      <c r="E815" s="713">
        <v>12</v>
      </c>
      <c r="F815" s="713">
        <v>12</v>
      </c>
      <c r="G815" s="868"/>
      <c r="H815" s="869">
        <f>K815/0.5</f>
        <v>16.3</v>
      </c>
      <c r="I815" s="869">
        <f>K815/0.65</f>
        <v>12.538461538461538</v>
      </c>
      <c r="J815" s="868"/>
      <c r="K815" s="993">
        <v>8.15</v>
      </c>
    </row>
    <row r="816" spans="1:16381" s="697" customFormat="1" ht="20.100000000000001" customHeight="1" x14ac:dyDescent="0.3">
      <c r="B816" s="717" t="s">
        <v>3099</v>
      </c>
      <c r="D816" s="698"/>
      <c r="G816" s="39"/>
      <c r="H816" s="39"/>
      <c r="I816" s="39"/>
      <c r="J816" s="39"/>
      <c r="K816" s="438"/>
    </row>
    <row r="817" spans="1:16381" s="697" customFormat="1" ht="20.25" x14ac:dyDescent="0.3">
      <c r="A817" s="717"/>
      <c r="B817" s="717" t="s">
        <v>750</v>
      </c>
      <c r="C817" s="717"/>
      <c r="D817" s="717"/>
      <c r="E817" s="717"/>
      <c r="F817" s="717"/>
      <c r="G817" s="717"/>
      <c r="H817" s="717"/>
      <c r="I817" s="717"/>
      <c r="J817" s="717"/>
      <c r="K817" s="1002"/>
      <c r="L817" s="717"/>
      <c r="M817" s="717"/>
      <c r="N817" s="717"/>
      <c r="O817" s="717"/>
      <c r="P817" s="717"/>
      <c r="Q817" s="717"/>
      <c r="R817" s="717"/>
      <c r="S817" s="717"/>
      <c r="T817" s="717"/>
      <c r="U817" s="717"/>
      <c r="V817" s="717"/>
      <c r="W817" s="717"/>
      <c r="X817" s="717"/>
      <c r="Y817" s="717"/>
      <c r="Z817" s="717"/>
      <c r="AA817" s="717"/>
      <c r="AB817" s="717"/>
      <c r="AC817" s="717"/>
      <c r="AD817" s="717"/>
      <c r="AE817" s="717"/>
      <c r="AF817" s="717"/>
      <c r="AG817" s="717"/>
      <c r="AH817" s="717"/>
      <c r="AI817" s="717"/>
      <c r="AJ817" s="717"/>
      <c r="AK817" s="717"/>
      <c r="AL817" s="717"/>
      <c r="AM817" s="717"/>
      <c r="AN817" s="717"/>
      <c r="AO817" s="717"/>
      <c r="AP817" s="717"/>
      <c r="AQ817" s="717"/>
      <c r="AR817" s="717"/>
      <c r="AS817" s="717"/>
      <c r="AT817" s="717"/>
      <c r="AU817" s="717"/>
      <c r="AV817" s="717"/>
      <c r="AW817" s="717"/>
      <c r="AX817" s="717"/>
      <c r="AY817" s="717"/>
      <c r="AZ817" s="717"/>
      <c r="BA817" s="717"/>
      <c r="BB817" s="717"/>
      <c r="BC817" s="717"/>
      <c r="BD817" s="717"/>
      <c r="BE817" s="717"/>
      <c r="BF817" s="717"/>
      <c r="BG817" s="717"/>
      <c r="BH817" s="717"/>
      <c r="BI817" s="717"/>
      <c r="BJ817" s="717"/>
      <c r="BK817" s="717"/>
      <c r="BL817" s="717"/>
      <c r="BM817" s="717"/>
      <c r="BN817" s="717"/>
      <c r="BO817" s="717"/>
      <c r="BP817" s="717"/>
      <c r="BQ817" s="717"/>
      <c r="BR817" s="717"/>
      <c r="BS817" s="717"/>
      <c r="BT817" s="717"/>
      <c r="BU817" s="717"/>
      <c r="BV817" s="717"/>
      <c r="BW817" s="717"/>
      <c r="BX817" s="717"/>
      <c r="BY817" s="717"/>
      <c r="BZ817" s="717"/>
      <c r="CA817" s="717"/>
      <c r="CB817" s="717"/>
      <c r="CC817" s="717"/>
      <c r="CD817" s="717"/>
      <c r="CE817" s="717"/>
      <c r="CF817" s="717"/>
      <c r="CG817" s="717"/>
      <c r="CH817" s="717"/>
      <c r="CI817" s="717"/>
      <c r="CJ817" s="717"/>
      <c r="CK817" s="717"/>
      <c r="CL817" s="717"/>
      <c r="CM817" s="717"/>
      <c r="CN817" s="717"/>
      <c r="CO817" s="717"/>
      <c r="CP817" s="717"/>
      <c r="CQ817" s="717"/>
      <c r="CR817" s="717"/>
      <c r="CS817" s="717"/>
      <c r="CT817" s="717"/>
      <c r="CU817" s="717"/>
      <c r="CV817" s="717"/>
      <c r="CW817" s="717"/>
      <c r="CX817" s="717"/>
      <c r="CY817" s="717"/>
      <c r="CZ817" s="717"/>
      <c r="DA817" s="717"/>
      <c r="DB817" s="717"/>
      <c r="DC817" s="717"/>
      <c r="DD817" s="717"/>
      <c r="DE817" s="717"/>
      <c r="DF817" s="717"/>
      <c r="DG817" s="717"/>
      <c r="DH817" s="717"/>
      <c r="DI817" s="717"/>
      <c r="DJ817" s="717"/>
      <c r="DK817" s="717"/>
      <c r="DL817" s="717"/>
      <c r="DM817" s="717"/>
      <c r="DN817" s="717"/>
      <c r="DO817" s="717"/>
      <c r="DP817" s="717"/>
      <c r="DQ817" s="717"/>
      <c r="DR817" s="717"/>
      <c r="DS817" s="717"/>
      <c r="DT817" s="717"/>
      <c r="DU817" s="717"/>
      <c r="DV817" s="717"/>
      <c r="DW817" s="717"/>
      <c r="DX817" s="717"/>
      <c r="DY817" s="717"/>
      <c r="DZ817" s="717"/>
      <c r="EA817" s="717"/>
      <c r="EB817" s="717"/>
      <c r="EC817" s="717"/>
      <c r="ED817" s="717"/>
      <c r="EE817" s="717"/>
      <c r="EF817" s="717"/>
      <c r="EG817" s="717"/>
      <c r="EH817" s="717"/>
      <c r="EI817" s="717"/>
      <c r="EJ817" s="717"/>
      <c r="EK817" s="717"/>
      <c r="EL817" s="717"/>
      <c r="EM817" s="717"/>
      <c r="EN817" s="717"/>
      <c r="EO817" s="717"/>
      <c r="EP817" s="717"/>
      <c r="EQ817" s="717"/>
      <c r="ER817" s="717"/>
      <c r="ES817" s="717"/>
      <c r="ET817" s="717"/>
      <c r="EU817" s="717"/>
      <c r="EV817" s="717"/>
      <c r="EW817" s="717"/>
      <c r="EX817" s="717"/>
      <c r="EY817" s="717"/>
      <c r="EZ817" s="717"/>
      <c r="FA817" s="717"/>
      <c r="FB817" s="717"/>
      <c r="FC817" s="717"/>
      <c r="FD817" s="717"/>
      <c r="FE817" s="717"/>
      <c r="FF817" s="717"/>
      <c r="FG817" s="717"/>
      <c r="FH817" s="717"/>
      <c r="FI817" s="717"/>
      <c r="FJ817" s="717"/>
      <c r="FK817" s="717"/>
      <c r="FL817" s="717"/>
      <c r="FM817" s="717"/>
      <c r="FN817" s="717"/>
      <c r="FO817" s="717"/>
      <c r="FP817" s="717"/>
      <c r="FQ817" s="717"/>
      <c r="FR817" s="717"/>
      <c r="FS817" s="717"/>
      <c r="FT817" s="717"/>
      <c r="FU817" s="717"/>
      <c r="FV817" s="717"/>
      <c r="FW817" s="717"/>
      <c r="FX817" s="717"/>
      <c r="FY817" s="717"/>
      <c r="FZ817" s="717"/>
      <c r="GA817" s="717"/>
      <c r="GB817" s="717"/>
      <c r="GC817" s="717"/>
      <c r="GD817" s="717"/>
      <c r="GE817" s="717"/>
      <c r="GF817" s="717"/>
      <c r="GG817" s="717"/>
      <c r="GH817" s="717"/>
      <c r="GI817" s="717"/>
      <c r="GJ817" s="717"/>
      <c r="GK817" s="717"/>
      <c r="GL817" s="717"/>
      <c r="GM817" s="717"/>
      <c r="GN817" s="717"/>
      <c r="GO817" s="717"/>
      <c r="GP817" s="717"/>
      <c r="GQ817" s="717"/>
      <c r="GR817" s="717"/>
      <c r="GS817" s="717"/>
      <c r="GT817" s="717"/>
      <c r="GU817" s="717"/>
      <c r="GV817" s="717"/>
      <c r="GW817" s="717"/>
      <c r="GX817" s="717"/>
      <c r="GY817" s="717"/>
      <c r="GZ817" s="717"/>
      <c r="HA817" s="717"/>
      <c r="HB817" s="717"/>
      <c r="HC817" s="717"/>
      <c r="HD817" s="717"/>
      <c r="HE817" s="717"/>
      <c r="HF817" s="717"/>
      <c r="HG817" s="717"/>
      <c r="HH817" s="717"/>
      <c r="HI817" s="717"/>
      <c r="HJ817" s="717"/>
      <c r="HK817" s="717"/>
      <c r="HL817" s="717"/>
      <c r="HM817" s="717"/>
      <c r="HN817" s="717"/>
      <c r="HO817" s="717"/>
      <c r="HP817" s="717"/>
      <c r="HQ817" s="717"/>
      <c r="HR817" s="717"/>
      <c r="HS817" s="717"/>
      <c r="HT817" s="717"/>
      <c r="HU817" s="717"/>
      <c r="HV817" s="717"/>
      <c r="HW817" s="717"/>
      <c r="HX817" s="717"/>
      <c r="HY817" s="717"/>
      <c r="HZ817" s="717"/>
      <c r="IA817" s="717"/>
      <c r="IB817" s="717"/>
      <c r="IC817" s="717"/>
      <c r="ID817" s="717"/>
      <c r="IE817" s="717"/>
      <c r="IF817" s="717"/>
      <c r="IG817" s="717"/>
      <c r="IH817" s="717"/>
      <c r="II817" s="717"/>
      <c r="IJ817" s="717"/>
      <c r="IK817" s="717"/>
      <c r="IL817" s="717"/>
      <c r="IM817" s="717"/>
      <c r="IN817" s="717"/>
      <c r="IO817" s="717"/>
      <c r="IP817" s="717"/>
      <c r="IQ817" s="717"/>
      <c r="IR817" s="717"/>
      <c r="IS817" s="717"/>
      <c r="IT817" s="717"/>
      <c r="IU817" s="717"/>
      <c r="IV817" s="717"/>
      <c r="IW817" s="717"/>
      <c r="IX817" s="717"/>
      <c r="IY817" s="717"/>
      <c r="IZ817" s="717"/>
      <c r="JA817" s="717"/>
      <c r="JB817" s="717"/>
      <c r="JC817" s="717"/>
      <c r="JD817" s="717"/>
      <c r="JE817" s="717"/>
      <c r="JF817" s="717"/>
      <c r="JG817" s="717"/>
      <c r="JH817" s="717"/>
      <c r="JI817" s="717"/>
      <c r="JJ817" s="717"/>
      <c r="JK817" s="717"/>
      <c r="JL817" s="717"/>
      <c r="JM817" s="717"/>
      <c r="JN817" s="717"/>
      <c r="JO817" s="717"/>
      <c r="JP817" s="717"/>
      <c r="JQ817" s="717"/>
      <c r="JR817" s="717"/>
      <c r="JS817" s="717"/>
      <c r="JT817" s="717"/>
      <c r="JU817" s="717"/>
      <c r="JV817" s="717"/>
      <c r="JW817" s="717"/>
      <c r="JX817" s="717"/>
      <c r="JY817" s="717"/>
      <c r="JZ817" s="717"/>
      <c r="KA817" s="717"/>
      <c r="KB817" s="717"/>
      <c r="KC817" s="717"/>
      <c r="KD817" s="717"/>
      <c r="KE817" s="717"/>
      <c r="KF817" s="717"/>
      <c r="KG817" s="717"/>
      <c r="KH817" s="717"/>
      <c r="KI817" s="717"/>
      <c r="KJ817" s="717"/>
      <c r="KK817" s="717"/>
      <c r="KL817" s="717"/>
      <c r="KM817" s="717"/>
      <c r="KN817" s="717"/>
      <c r="KO817" s="717"/>
      <c r="KP817" s="717"/>
      <c r="KQ817" s="717"/>
      <c r="KR817" s="717"/>
      <c r="KS817" s="717"/>
      <c r="KT817" s="717"/>
      <c r="KU817" s="717"/>
      <c r="KV817" s="717"/>
      <c r="KW817" s="717"/>
      <c r="KX817" s="717"/>
      <c r="KY817" s="717"/>
      <c r="KZ817" s="717"/>
      <c r="LA817" s="717"/>
      <c r="LB817" s="717"/>
      <c r="LC817" s="717"/>
      <c r="LD817" s="717"/>
      <c r="LE817" s="717"/>
      <c r="LF817" s="717"/>
      <c r="LG817" s="717"/>
      <c r="LH817" s="717"/>
      <c r="LI817" s="717"/>
      <c r="LJ817" s="717"/>
      <c r="LK817" s="717"/>
      <c r="LL817" s="717"/>
      <c r="LM817" s="717"/>
      <c r="LN817" s="717"/>
      <c r="LO817" s="717"/>
      <c r="LP817" s="717"/>
      <c r="LQ817" s="717"/>
      <c r="LR817" s="717"/>
      <c r="LS817" s="717"/>
      <c r="LT817" s="717"/>
      <c r="LU817" s="717"/>
      <c r="LV817" s="717"/>
      <c r="LW817" s="717"/>
      <c r="LX817" s="717"/>
      <c r="LY817" s="717"/>
      <c r="LZ817" s="717"/>
      <c r="MA817" s="717"/>
      <c r="MB817" s="717"/>
      <c r="MC817" s="717"/>
      <c r="MD817" s="717"/>
      <c r="ME817" s="717"/>
      <c r="MF817" s="717"/>
      <c r="MG817" s="717"/>
      <c r="MH817" s="717"/>
      <c r="MI817" s="717"/>
      <c r="MJ817" s="717"/>
      <c r="MK817" s="717"/>
      <c r="ML817" s="717"/>
      <c r="MM817" s="717"/>
      <c r="MN817" s="717"/>
      <c r="MO817" s="717"/>
      <c r="MP817" s="717"/>
      <c r="MQ817" s="717"/>
      <c r="MR817" s="717"/>
      <c r="MS817" s="717"/>
      <c r="MT817" s="717"/>
      <c r="MU817" s="717"/>
      <c r="MV817" s="717"/>
      <c r="MW817" s="717"/>
      <c r="MX817" s="717"/>
      <c r="MY817" s="717"/>
      <c r="MZ817" s="717"/>
      <c r="NA817" s="717"/>
      <c r="NB817" s="717"/>
      <c r="NC817" s="717"/>
      <c r="ND817" s="717"/>
      <c r="NE817" s="717"/>
      <c r="NF817" s="717"/>
      <c r="NG817" s="717"/>
      <c r="NH817" s="717"/>
      <c r="NI817" s="717"/>
      <c r="NJ817" s="717"/>
      <c r="NK817" s="717"/>
      <c r="NL817" s="717"/>
      <c r="NM817" s="717"/>
      <c r="NN817" s="717"/>
      <c r="NO817" s="717"/>
      <c r="NP817" s="717"/>
      <c r="NQ817" s="717"/>
      <c r="NR817" s="717"/>
      <c r="NS817" s="717"/>
      <c r="NT817" s="717"/>
      <c r="NU817" s="717"/>
      <c r="NV817" s="717"/>
      <c r="NW817" s="717"/>
      <c r="NX817" s="717"/>
      <c r="NY817" s="717"/>
      <c r="NZ817" s="717"/>
      <c r="OA817" s="717"/>
      <c r="OB817" s="717"/>
      <c r="OC817" s="717"/>
      <c r="OD817" s="717"/>
      <c r="OE817" s="717"/>
      <c r="OF817" s="717"/>
      <c r="OG817" s="717"/>
      <c r="OH817" s="717"/>
      <c r="OI817" s="717"/>
      <c r="OJ817" s="717"/>
      <c r="OK817" s="717"/>
      <c r="OL817" s="717"/>
      <c r="OM817" s="717"/>
      <c r="ON817" s="717"/>
      <c r="OO817" s="717"/>
      <c r="OP817" s="717"/>
      <c r="OQ817" s="717"/>
      <c r="OR817" s="717"/>
      <c r="OS817" s="717"/>
      <c r="OT817" s="717"/>
      <c r="OU817" s="717"/>
      <c r="OV817" s="717"/>
      <c r="OW817" s="717"/>
      <c r="OX817" s="717"/>
      <c r="OY817" s="717"/>
      <c r="OZ817" s="717"/>
      <c r="PA817" s="717"/>
      <c r="PB817" s="717"/>
      <c r="PC817" s="717"/>
      <c r="PD817" s="717"/>
      <c r="PE817" s="717"/>
      <c r="PF817" s="717"/>
      <c r="PG817" s="717"/>
      <c r="PH817" s="717"/>
      <c r="PI817" s="717"/>
      <c r="PJ817" s="717"/>
      <c r="PK817" s="717"/>
      <c r="PL817" s="717"/>
      <c r="PM817" s="717"/>
      <c r="PN817" s="717"/>
      <c r="PO817" s="717"/>
      <c r="PP817" s="717"/>
      <c r="PQ817" s="717"/>
      <c r="PR817" s="717"/>
      <c r="PS817" s="717"/>
      <c r="PT817" s="717"/>
      <c r="PU817" s="717"/>
      <c r="PV817" s="717"/>
      <c r="PW817" s="717"/>
      <c r="PX817" s="717"/>
      <c r="PY817" s="717"/>
      <c r="PZ817" s="717"/>
      <c r="QA817" s="717"/>
      <c r="QB817" s="717"/>
      <c r="QC817" s="717"/>
      <c r="QD817" s="717"/>
      <c r="QE817" s="717"/>
      <c r="QF817" s="717"/>
      <c r="QG817" s="717"/>
      <c r="QH817" s="717"/>
      <c r="QI817" s="717"/>
      <c r="QJ817" s="717"/>
      <c r="QK817" s="717"/>
      <c r="QL817" s="717"/>
      <c r="QM817" s="717"/>
      <c r="QN817" s="717"/>
      <c r="QO817" s="717"/>
      <c r="QP817" s="717"/>
      <c r="QQ817" s="717"/>
      <c r="QR817" s="717"/>
      <c r="QS817" s="717"/>
      <c r="QT817" s="717"/>
      <c r="QU817" s="717"/>
      <c r="QV817" s="717"/>
      <c r="QW817" s="717"/>
      <c r="QX817" s="717"/>
      <c r="QY817" s="717"/>
      <c r="QZ817" s="717"/>
      <c r="RA817" s="717"/>
      <c r="RB817" s="717"/>
      <c r="RC817" s="717"/>
      <c r="RD817" s="717"/>
      <c r="RE817" s="717"/>
      <c r="RF817" s="717"/>
      <c r="RG817" s="717"/>
      <c r="RH817" s="717"/>
      <c r="RI817" s="717"/>
      <c r="RJ817" s="717"/>
      <c r="RK817" s="717"/>
      <c r="RL817" s="717"/>
      <c r="RM817" s="717"/>
      <c r="RN817" s="717"/>
      <c r="RO817" s="717"/>
      <c r="RP817" s="717"/>
      <c r="RQ817" s="717"/>
      <c r="RR817" s="717"/>
      <c r="RS817" s="717"/>
      <c r="RT817" s="717"/>
      <c r="RU817" s="717"/>
      <c r="RV817" s="717"/>
      <c r="RW817" s="717"/>
      <c r="RX817" s="717"/>
      <c r="RY817" s="717"/>
      <c r="RZ817" s="717"/>
      <c r="SA817" s="717"/>
      <c r="SB817" s="717"/>
      <c r="SC817" s="717"/>
      <c r="SD817" s="717"/>
      <c r="SE817" s="717"/>
      <c r="SF817" s="717"/>
      <c r="SG817" s="717"/>
      <c r="SH817" s="717"/>
      <c r="SI817" s="717"/>
      <c r="SJ817" s="717"/>
      <c r="SK817" s="717"/>
      <c r="SL817" s="717"/>
      <c r="SM817" s="717"/>
      <c r="SN817" s="717"/>
      <c r="SO817" s="717"/>
      <c r="SP817" s="717"/>
      <c r="SQ817" s="717"/>
      <c r="SR817" s="717"/>
      <c r="SS817" s="717"/>
      <c r="ST817" s="717"/>
      <c r="SU817" s="717"/>
      <c r="SV817" s="717"/>
      <c r="SW817" s="717"/>
      <c r="SX817" s="717"/>
      <c r="SY817" s="717"/>
      <c r="SZ817" s="717"/>
      <c r="TA817" s="717"/>
      <c r="TB817" s="717"/>
      <c r="TC817" s="717"/>
      <c r="TD817" s="717"/>
      <c r="TE817" s="717"/>
      <c r="TF817" s="717"/>
      <c r="TG817" s="717"/>
      <c r="TH817" s="717"/>
      <c r="TI817" s="717"/>
      <c r="TJ817" s="717"/>
      <c r="TK817" s="717"/>
      <c r="TL817" s="717"/>
      <c r="TM817" s="717"/>
      <c r="TN817" s="717"/>
      <c r="TO817" s="717"/>
      <c r="TP817" s="717"/>
      <c r="TQ817" s="717"/>
      <c r="TR817" s="717"/>
      <c r="TS817" s="717"/>
      <c r="TT817" s="717"/>
      <c r="TU817" s="717"/>
      <c r="TV817" s="717"/>
      <c r="TW817" s="717"/>
      <c r="TX817" s="717"/>
      <c r="TY817" s="717"/>
      <c r="TZ817" s="717"/>
      <c r="UA817" s="717"/>
      <c r="UB817" s="717"/>
      <c r="UC817" s="717"/>
      <c r="UD817" s="717"/>
      <c r="UE817" s="717"/>
      <c r="UF817" s="717"/>
      <c r="UG817" s="717"/>
      <c r="UH817" s="717"/>
      <c r="UI817" s="717"/>
      <c r="UJ817" s="717"/>
      <c r="UK817" s="717"/>
      <c r="UL817" s="717"/>
      <c r="UM817" s="717"/>
      <c r="UN817" s="717"/>
      <c r="UO817" s="717"/>
      <c r="UP817" s="717"/>
      <c r="UQ817" s="717"/>
      <c r="UR817" s="717"/>
      <c r="US817" s="717"/>
      <c r="UT817" s="717"/>
      <c r="UU817" s="717"/>
      <c r="UV817" s="717"/>
      <c r="UW817" s="717"/>
      <c r="UX817" s="717"/>
      <c r="UY817" s="717"/>
      <c r="UZ817" s="717"/>
      <c r="VA817" s="717"/>
      <c r="VB817" s="717"/>
      <c r="VC817" s="717"/>
      <c r="VD817" s="717"/>
      <c r="VE817" s="717"/>
      <c r="VF817" s="717"/>
      <c r="VG817" s="717"/>
      <c r="VH817" s="717"/>
      <c r="VI817" s="717"/>
      <c r="VJ817" s="717"/>
      <c r="VK817" s="717"/>
      <c r="VL817" s="717"/>
      <c r="VM817" s="717"/>
      <c r="VN817" s="717"/>
      <c r="VO817" s="717"/>
      <c r="VP817" s="717"/>
      <c r="VQ817" s="717"/>
      <c r="VR817" s="717"/>
      <c r="VS817" s="717"/>
      <c r="VT817" s="717"/>
      <c r="VU817" s="717"/>
      <c r="VV817" s="717"/>
      <c r="VW817" s="717"/>
      <c r="VX817" s="717"/>
      <c r="VY817" s="717"/>
      <c r="VZ817" s="717"/>
      <c r="WA817" s="717"/>
      <c r="WB817" s="717"/>
      <c r="WC817" s="717"/>
      <c r="WD817" s="717"/>
      <c r="WE817" s="717"/>
      <c r="WF817" s="717"/>
      <c r="WG817" s="717"/>
      <c r="WH817" s="717"/>
      <c r="WI817" s="717"/>
      <c r="WJ817" s="717"/>
      <c r="WK817" s="717"/>
      <c r="WL817" s="717"/>
      <c r="WM817" s="717"/>
      <c r="WN817" s="717"/>
      <c r="WO817" s="717"/>
      <c r="WP817" s="717"/>
      <c r="WQ817" s="717"/>
      <c r="WR817" s="717"/>
      <c r="WS817" s="717"/>
      <c r="WT817" s="717"/>
      <c r="WU817" s="717"/>
      <c r="WV817" s="717"/>
      <c r="WW817" s="717"/>
      <c r="WX817" s="717"/>
      <c r="WY817" s="717"/>
      <c r="WZ817" s="717"/>
      <c r="XA817" s="717"/>
      <c r="XB817" s="717"/>
      <c r="XC817" s="717"/>
      <c r="XD817" s="717"/>
      <c r="XE817" s="717"/>
      <c r="XF817" s="717"/>
      <c r="XG817" s="717"/>
      <c r="XH817" s="717"/>
      <c r="XI817" s="717"/>
      <c r="XJ817" s="717"/>
      <c r="XK817" s="717"/>
      <c r="XL817" s="717"/>
      <c r="XM817" s="717"/>
      <c r="XN817" s="717"/>
      <c r="XO817" s="717"/>
      <c r="XP817" s="717"/>
      <c r="XQ817" s="717"/>
      <c r="XR817" s="717"/>
      <c r="XS817" s="717"/>
      <c r="XT817" s="717"/>
      <c r="XU817" s="717"/>
      <c r="XV817" s="717"/>
      <c r="XW817" s="717"/>
      <c r="XX817" s="717"/>
      <c r="XY817" s="717"/>
      <c r="XZ817" s="717"/>
      <c r="YA817" s="717"/>
      <c r="YB817" s="717"/>
      <c r="YC817" s="717"/>
      <c r="YD817" s="717"/>
      <c r="YE817" s="717"/>
      <c r="YF817" s="717"/>
      <c r="YG817" s="717"/>
      <c r="YH817" s="717"/>
      <c r="YI817" s="717"/>
      <c r="YJ817" s="717"/>
      <c r="YK817" s="717"/>
      <c r="YL817" s="717"/>
      <c r="YM817" s="717"/>
      <c r="YN817" s="717"/>
      <c r="YO817" s="717"/>
      <c r="YP817" s="717"/>
      <c r="YQ817" s="717"/>
      <c r="YR817" s="717"/>
      <c r="YS817" s="717"/>
      <c r="YT817" s="717"/>
      <c r="YU817" s="717"/>
      <c r="YV817" s="717"/>
      <c r="YW817" s="717"/>
      <c r="YX817" s="717"/>
      <c r="YY817" s="717"/>
      <c r="YZ817" s="717"/>
      <c r="ZA817" s="717"/>
      <c r="ZB817" s="717"/>
      <c r="ZC817" s="717"/>
      <c r="ZD817" s="717"/>
      <c r="ZE817" s="717"/>
      <c r="ZF817" s="717"/>
      <c r="ZG817" s="717"/>
      <c r="ZH817" s="717"/>
      <c r="ZI817" s="717"/>
      <c r="ZJ817" s="717"/>
      <c r="ZK817" s="717"/>
      <c r="ZL817" s="717"/>
      <c r="ZM817" s="717"/>
      <c r="ZN817" s="717"/>
      <c r="ZO817" s="717"/>
      <c r="ZP817" s="717"/>
      <c r="ZQ817" s="717"/>
      <c r="ZR817" s="717"/>
      <c r="ZS817" s="717"/>
      <c r="ZT817" s="717"/>
      <c r="ZU817" s="717"/>
      <c r="ZV817" s="717"/>
      <c r="ZW817" s="717"/>
      <c r="ZX817" s="717"/>
      <c r="ZY817" s="717"/>
      <c r="ZZ817" s="717"/>
      <c r="AAA817" s="717"/>
      <c r="AAB817" s="717"/>
      <c r="AAC817" s="717"/>
      <c r="AAD817" s="717"/>
      <c r="AAE817" s="717"/>
      <c r="AAF817" s="717"/>
      <c r="AAG817" s="717"/>
      <c r="AAH817" s="717"/>
      <c r="AAI817" s="717"/>
      <c r="AAJ817" s="717"/>
      <c r="AAK817" s="717"/>
      <c r="AAL817" s="717"/>
      <c r="AAM817" s="717"/>
      <c r="AAN817" s="717"/>
      <c r="AAO817" s="717"/>
      <c r="AAP817" s="717"/>
      <c r="AAQ817" s="717"/>
      <c r="AAR817" s="717"/>
      <c r="AAS817" s="717"/>
      <c r="AAT817" s="717"/>
      <c r="AAU817" s="717"/>
      <c r="AAV817" s="717"/>
      <c r="AAW817" s="717"/>
      <c r="AAX817" s="717"/>
      <c r="AAY817" s="717"/>
      <c r="AAZ817" s="717"/>
      <c r="ABA817" s="717"/>
      <c r="ABB817" s="717"/>
      <c r="ABC817" s="717"/>
      <c r="ABD817" s="717"/>
      <c r="ABE817" s="717"/>
      <c r="ABF817" s="717"/>
      <c r="ABG817" s="717"/>
      <c r="ABH817" s="717"/>
      <c r="ABI817" s="717"/>
      <c r="ABJ817" s="717"/>
      <c r="ABK817" s="717"/>
      <c r="ABL817" s="717"/>
      <c r="ABM817" s="717"/>
      <c r="ABN817" s="717"/>
      <c r="ABO817" s="717"/>
      <c r="ABP817" s="717"/>
      <c r="ABQ817" s="717"/>
      <c r="ABR817" s="717"/>
      <c r="ABS817" s="717"/>
      <c r="ABT817" s="717"/>
      <c r="ABU817" s="717"/>
      <c r="ABV817" s="717"/>
      <c r="ABW817" s="717"/>
      <c r="ABX817" s="717"/>
      <c r="ABY817" s="717"/>
      <c r="ABZ817" s="717"/>
      <c r="ACA817" s="717"/>
      <c r="ACB817" s="717"/>
      <c r="ACC817" s="717"/>
      <c r="ACD817" s="717"/>
      <c r="ACE817" s="717"/>
      <c r="ACF817" s="717"/>
      <c r="ACG817" s="717"/>
      <c r="ACH817" s="717"/>
      <c r="ACI817" s="717"/>
      <c r="ACJ817" s="717"/>
      <c r="ACK817" s="717"/>
      <c r="ACL817" s="717"/>
      <c r="ACM817" s="717"/>
      <c r="ACN817" s="717"/>
      <c r="ACO817" s="717"/>
      <c r="ACP817" s="717"/>
      <c r="ACQ817" s="717"/>
      <c r="ACR817" s="717"/>
      <c r="ACS817" s="717"/>
      <c r="ACT817" s="717"/>
      <c r="ACU817" s="717"/>
      <c r="ACV817" s="717"/>
      <c r="ACW817" s="717"/>
      <c r="ACX817" s="717"/>
      <c r="ACY817" s="717"/>
      <c r="ACZ817" s="717"/>
      <c r="ADA817" s="717"/>
      <c r="ADB817" s="717"/>
      <c r="ADC817" s="717"/>
      <c r="ADD817" s="717"/>
      <c r="ADE817" s="717"/>
      <c r="ADF817" s="717"/>
      <c r="ADG817" s="717"/>
      <c r="ADH817" s="717"/>
      <c r="ADI817" s="717"/>
      <c r="ADJ817" s="717"/>
      <c r="ADK817" s="717"/>
      <c r="ADL817" s="717"/>
      <c r="ADM817" s="717"/>
      <c r="ADN817" s="717"/>
      <c r="ADO817" s="717"/>
      <c r="ADP817" s="717"/>
      <c r="ADQ817" s="717"/>
      <c r="ADR817" s="717"/>
      <c r="ADS817" s="717"/>
      <c r="ADT817" s="717"/>
      <c r="ADU817" s="717"/>
      <c r="ADV817" s="717"/>
      <c r="ADW817" s="717"/>
      <c r="ADX817" s="717"/>
      <c r="ADY817" s="717"/>
      <c r="ADZ817" s="717"/>
      <c r="AEA817" s="717"/>
      <c r="AEB817" s="717"/>
      <c r="AEC817" s="717"/>
      <c r="AED817" s="717"/>
      <c r="AEE817" s="717"/>
      <c r="AEF817" s="717"/>
      <c r="AEG817" s="717"/>
      <c r="AEH817" s="717"/>
      <c r="AEI817" s="717"/>
      <c r="AEJ817" s="717"/>
      <c r="AEK817" s="717"/>
      <c r="AEL817" s="717"/>
      <c r="AEM817" s="717"/>
      <c r="AEN817" s="717"/>
      <c r="AEO817" s="717"/>
      <c r="AEP817" s="717"/>
      <c r="AEQ817" s="717"/>
      <c r="AER817" s="717"/>
      <c r="AES817" s="717"/>
      <c r="AET817" s="717"/>
      <c r="AEU817" s="717"/>
      <c r="AEV817" s="717"/>
      <c r="AEW817" s="717"/>
      <c r="AEX817" s="717"/>
      <c r="AEY817" s="717"/>
      <c r="AEZ817" s="717"/>
      <c r="AFA817" s="717"/>
      <c r="AFB817" s="717"/>
      <c r="AFC817" s="717"/>
      <c r="AFD817" s="717"/>
      <c r="AFE817" s="717"/>
      <c r="AFF817" s="717"/>
      <c r="AFG817" s="717"/>
      <c r="AFH817" s="717"/>
      <c r="AFI817" s="717"/>
      <c r="AFJ817" s="717"/>
      <c r="AFK817" s="717"/>
      <c r="AFL817" s="717"/>
      <c r="AFM817" s="717"/>
      <c r="AFN817" s="717"/>
      <c r="AFO817" s="717"/>
      <c r="AFP817" s="717"/>
      <c r="AFQ817" s="717"/>
      <c r="AFR817" s="717"/>
      <c r="AFS817" s="717"/>
      <c r="AFT817" s="717"/>
      <c r="AFU817" s="717"/>
      <c r="AFV817" s="717"/>
      <c r="AFW817" s="717"/>
      <c r="AFX817" s="717"/>
      <c r="AFY817" s="717"/>
      <c r="AFZ817" s="717"/>
      <c r="AGA817" s="717"/>
      <c r="AGB817" s="717"/>
      <c r="AGC817" s="717"/>
      <c r="AGD817" s="717"/>
      <c r="AGE817" s="717"/>
      <c r="AGF817" s="717"/>
      <c r="AGG817" s="717"/>
      <c r="AGH817" s="717"/>
      <c r="AGI817" s="717"/>
      <c r="AGJ817" s="717"/>
      <c r="AGK817" s="717"/>
      <c r="AGL817" s="717"/>
      <c r="AGM817" s="717"/>
      <c r="AGN817" s="717"/>
      <c r="AGO817" s="717"/>
      <c r="AGP817" s="717"/>
      <c r="AGQ817" s="717"/>
      <c r="AGR817" s="717"/>
      <c r="AGS817" s="717"/>
      <c r="AGT817" s="717"/>
      <c r="AGU817" s="717"/>
      <c r="AGV817" s="717"/>
      <c r="AGW817" s="717"/>
      <c r="AGX817" s="717"/>
      <c r="AGY817" s="717"/>
      <c r="AGZ817" s="717"/>
      <c r="AHA817" s="717"/>
      <c r="AHB817" s="717"/>
      <c r="AHC817" s="717"/>
      <c r="AHD817" s="717"/>
      <c r="AHE817" s="717"/>
      <c r="AHF817" s="717"/>
      <c r="AHG817" s="717"/>
      <c r="AHH817" s="717"/>
      <c r="AHI817" s="717"/>
      <c r="AHJ817" s="717"/>
      <c r="AHK817" s="717"/>
      <c r="AHL817" s="717"/>
      <c r="AHM817" s="717"/>
      <c r="AHN817" s="717"/>
      <c r="AHO817" s="717"/>
      <c r="AHP817" s="717"/>
      <c r="AHQ817" s="717"/>
      <c r="AHR817" s="717"/>
      <c r="AHS817" s="717"/>
      <c r="AHT817" s="717"/>
      <c r="AHU817" s="717"/>
      <c r="AHV817" s="717"/>
      <c r="AHW817" s="717"/>
      <c r="AHX817" s="717"/>
      <c r="AHY817" s="717"/>
      <c r="AHZ817" s="717"/>
      <c r="AIA817" s="717"/>
      <c r="AIB817" s="717"/>
      <c r="AIC817" s="717"/>
      <c r="AID817" s="717"/>
      <c r="AIE817" s="717"/>
      <c r="AIF817" s="717"/>
      <c r="AIG817" s="717"/>
      <c r="AIH817" s="717"/>
      <c r="AII817" s="717"/>
      <c r="AIJ817" s="717"/>
      <c r="AIK817" s="717"/>
      <c r="AIL817" s="717"/>
      <c r="AIM817" s="717"/>
      <c r="AIN817" s="717"/>
      <c r="AIO817" s="717"/>
      <c r="AIP817" s="717"/>
      <c r="AIQ817" s="717"/>
      <c r="AIR817" s="717"/>
      <c r="AIS817" s="717"/>
      <c r="AIT817" s="717"/>
      <c r="AIU817" s="717"/>
      <c r="AIV817" s="717"/>
      <c r="AIW817" s="717"/>
      <c r="AIX817" s="717"/>
      <c r="AIY817" s="717"/>
      <c r="AIZ817" s="717"/>
      <c r="AJA817" s="717"/>
      <c r="AJB817" s="717"/>
      <c r="AJC817" s="717"/>
      <c r="AJD817" s="717"/>
      <c r="AJE817" s="717"/>
      <c r="AJF817" s="717"/>
      <c r="AJG817" s="717"/>
      <c r="AJH817" s="717"/>
      <c r="AJI817" s="717"/>
      <c r="AJJ817" s="717"/>
      <c r="AJK817" s="717"/>
      <c r="AJL817" s="717"/>
      <c r="AJM817" s="717"/>
      <c r="AJN817" s="717"/>
      <c r="AJO817" s="717"/>
      <c r="AJP817" s="717"/>
      <c r="AJQ817" s="717"/>
      <c r="AJR817" s="717"/>
      <c r="AJS817" s="717"/>
      <c r="AJT817" s="717"/>
      <c r="AJU817" s="717"/>
      <c r="AJV817" s="717"/>
      <c r="AJW817" s="717"/>
      <c r="AJX817" s="717"/>
      <c r="AJY817" s="717"/>
      <c r="AJZ817" s="717"/>
      <c r="AKA817" s="717"/>
      <c r="AKB817" s="717"/>
      <c r="AKC817" s="717"/>
      <c r="AKD817" s="717"/>
      <c r="AKE817" s="717"/>
      <c r="AKF817" s="717"/>
      <c r="AKG817" s="717"/>
      <c r="AKH817" s="717"/>
      <c r="AKI817" s="717"/>
      <c r="AKJ817" s="717"/>
      <c r="AKK817" s="717"/>
      <c r="AKL817" s="717"/>
      <c r="AKM817" s="717"/>
      <c r="AKN817" s="717"/>
      <c r="AKO817" s="717"/>
      <c r="AKP817" s="717"/>
      <c r="AKQ817" s="717"/>
      <c r="AKR817" s="717"/>
      <c r="AKS817" s="717"/>
      <c r="AKT817" s="717"/>
      <c r="AKU817" s="717"/>
      <c r="AKV817" s="717"/>
      <c r="AKW817" s="717"/>
      <c r="AKX817" s="717"/>
      <c r="AKY817" s="717"/>
      <c r="AKZ817" s="717"/>
      <c r="ALA817" s="717"/>
      <c r="ALB817" s="717"/>
      <c r="ALC817" s="717"/>
      <c r="ALD817" s="717"/>
      <c r="ALE817" s="717"/>
      <c r="ALF817" s="717"/>
      <c r="ALG817" s="717"/>
      <c r="ALH817" s="717"/>
      <c r="ALI817" s="717"/>
      <c r="ALJ817" s="717"/>
      <c r="ALK817" s="717"/>
      <c r="ALL817" s="717"/>
      <c r="ALM817" s="717"/>
      <c r="ALN817" s="717"/>
      <c r="ALO817" s="717"/>
      <c r="ALP817" s="717"/>
      <c r="ALQ817" s="717"/>
      <c r="ALR817" s="717"/>
      <c r="ALS817" s="717"/>
      <c r="ALT817" s="717"/>
      <c r="ALU817" s="717"/>
      <c r="ALV817" s="717"/>
      <c r="ALW817" s="717"/>
      <c r="ALX817" s="717"/>
      <c r="ALY817" s="717"/>
      <c r="ALZ817" s="717"/>
      <c r="AMA817" s="717"/>
      <c r="AMB817" s="717"/>
      <c r="AMC817" s="717"/>
      <c r="AMD817" s="717"/>
      <c r="AME817" s="717"/>
      <c r="AMF817" s="717"/>
      <c r="AMG817" s="717"/>
      <c r="AMH817" s="717"/>
      <c r="AMI817" s="717"/>
      <c r="AMJ817" s="717"/>
      <c r="AMK817" s="717"/>
      <c r="AML817" s="717"/>
      <c r="AMM817" s="717"/>
      <c r="AMN817" s="717"/>
      <c r="AMO817" s="717"/>
      <c r="AMP817" s="717"/>
      <c r="AMQ817" s="717"/>
      <c r="AMR817" s="717"/>
      <c r="AMS817" s="717"/>
      <c r="AMT817" s="717"/>
      <c r="AMU817" s="717"/>
      <c r="AMV817" s="717"/>
      <c r="AMW817" s="717"/>
      <c r="AMX817" s="717"/>
      <c r="AMY817" s="717"/>
      <c r="AMZ817" s="717"/>
      <c r="ANA817" s="717"/>
      <c r="ANB817" s="717"/>
      <c r="ANC817" s="717"/>
      <c r="AND817" s="717"/>
      <c r="ANE817" s="717"/>
      <c r="ANF817" s="717"/>
      <c r="ANG817" s="717"/>
      <c r="ANH817" s="717"/>
      <c r="ANI817" s="717"/>
      <c r="ANJ817" s="717"/>
      <c r="ANK817" s="717"/>
      <c r="ANL817" s="717"/>
      <c r="ANM817" s="717"/>
      <c r="ANN817" s="717"/>
      <c r="ANO817" s="717"/>
      <c r="ANP817" s="717"/>
      <c r="ANQ817" s="717"/>
      <c r="ANR817" s="717"/>
      <c r="ANS817" s="717"/>
      <c r="ANT817" s="717"/>
      <c r="ANU817" s="717"/>
      <c r="ANV817" s="717"/>
      <c r="ANW817" s="717"/>
      <c r="ANX817" s="717"/>
      <c r="ANY817" s="717"/>
      <c r="ANZ817" s="717"/>
      <c r="AOA817" s="717"/>
      <c r="AOB817" s="717"/>
      <c r="AOC817" s="717"/>
      <c r="AOD817" s="717"/>
      <c r="AOE817" s="717"/>
      <c r="AOF817" s="717"/>
      <c r="AOG817" s="717"/>
      <c r="AOH817" s="717"/>
      <c r="AOI817" s="717"/>
      <c r="AOJ817" s="717"/>
      <c r="AOK817" s="717"/>
      <c r="AOL817" s="717"/>
      <c r="AOM817" s="717"/>
      <c r="AON817" s="717"/>
      <c r="AOO817" s="717"/>
      <c r="AOP817" s="717"/>
      <c r="AOQ817" s="717"/>
      <c r="AOR817" s="717"/>
      <c r="AOS817" s="717"/>
      <c r="AOT817" s="717"/>
      <c r="AOU817" s="717"/>
      <c r="AOV817" s="717"/>
      <c r="AOW817" s="717"/>
      <c r="AOX817" s="717"/>
      <c r="AOY817" s="717"/>
      <c r="AOZ817" s="717"/>
      <c r="APA817" s="717"/>
      <c r="APB817" s="717"/>
      <c r="APC817" s="717"/>
      <c r="APD817" s="717"/>
      <c r="APE817" s="717"/>
      <c r="APF817" s="717"/>
      <c r="APG817" s="717"/>
      <c r="APH817" s="717"/>
      <c r="API817" s="717"/>
      <c r="APJ817" s="717"/>
      <c r="APK817" s="717"/>
      <c r="APL817" s="717"/>
      <c r="APM817" s="717"/>
      <c r="APN817" s="717"/>
      <c r="APO817" s="717"/>
      <c r="APP817" s="717"/>
      <c r="APQ817" s="717"/>
      <c r="APR817" s="717"/>
      <c r="APS817" s="717"/>
      <c r="APT817" s="717"/>
      <c r="APU817" s="717"/>
      <c r="APV817" s="717"/>
      <c r="APW817" s="717"/>
      <c r="APX817" s="717"/>
      <c r="APY817" s="717"/>
      <c r="APZ817" s="717"/>
      <c r="AQA817" s="717"/>
      <c r="AQB817" s="717"/>
      <c r="AQC817" s="717"/>
      <c r="AQD817" s="717"/>
      <c r="AQE817" s="717"/>
      <c r="AQF817" s="717"/>
      <c r="AQG817" s="717"/>
      <c r="AQH817" s="717"/>
      <c r="AQI817" s="717"/>
      <c r="AQJ817" s="717"/>
      <c r="AQK817" s="717"/>
      <c r="AQL817" s="717"/>
      <c r="AQM817" s="717"/>
      <c r="AQN817" s="717"/>
      <c r="AQO817" s="717"/>
      <c r="AQP817" s="717"/>
      <c r="AQQ817" s="717"/>
      <c r="AQR817" s="717"/>
      <c r="AQS817" s="717"/>
      <c r="AQT817" s="717"/>
      <c r="AQU817" s="717"/>
      <c r="AQV817" s="717"/>
      <c r="AQW817" s="717"/>
      <c r="AQX817" s="717"/>
      <c r="AQY817" s="717"/>
      <c r="AQZ817" s="717"/>
      <c r="ARA817" s="717"/>
      <c r="ARB817" s="717"/>
      <c r="ARC817" s="717"/>
      <c r="ARD817" s="717"/>
      <c r="ARE817" s="717"/>
      <c r="ARF817" s="717"/>
      <c r="ARG817" s="717"/>
      <c r="ARH817" s="717"/>
      <c r="ARI817" s="717"/>
      <c r="ARJ817" s="717"/>
      <c r="ARK817" s="717"/>
      <c r="ARL817" s="717"/>
      <c r="ARM817" s="717"/>
      <c r="ARN817" s="717"/>
      <c r="ARO817" s="717"/>
      <c r="ARP817" s="717"/>
      <c r="ARQ817" s="717"/>
      <c r="ARR817" s="717"/>
      <c r="ARS817" s="717"/>
      <c r="ART817" s="717"/>
      <c r="ARU817" s="717"/>
      <c r="ARV817" s="717"/>
      <c r="ARW817" s="717"/>
      <c r="ARX817" s="717"/>
      <c r="ARY817" s="717"/>
      <c r="ARZ817" s="717"/>
      <c r="ASA817" s="717"/>
      <c r="ASB817" s="717"/>
      <c r="ASC817" s="717"/>
      <c r="ASD817" s="717"/>
      <c r="ASE817" s="717"/>
      <c r="ASF817" s="717"/>
      <c r="ASG817" s="717"/>
      <c r="ASH817" s="717"/>
      <c r="ASI817" s="717"/>
      <c r="ASJ817" s="717"/>
      <c r="ASK817" s="717"/>
      <c r="ASL817" s="717"/>
      <c r="ASM817" s="717"/>
      <c r="ASN817" s="717"/>
      <c r="ASO817" s="717"/>
      <c r="ASP817" s="717"/>
      <c r="ASQ817" s="717"/>
      <c r="ASR817" s="717"/>
      <c r="ASS817" s="717"/>
      <c r="AST817" s="717"/>
      <c r="ASU817" s="717"/>
      <c r="ASV817" s="717"/>
      <c r="ASW817" s="717"/>
      <c r="ASX817" s="717"/>
      <c r="ASY817" s="717"/>
      <c r="ASZ817" s="717"/>
      <c r="ATA817" s="717"/>
      <c r="ATB817" s="717"/>
      <c r="ATC817" s="717"/>
      <c r="ATD817" s="717"/>
      <c r="ATE817" s="717"/>
      <c r="ATF817" s="717"/>
      <c r="ATG817" s="717"/>
      <c r="ATH817" s="717"/>
      <c r="ATI817" s="717"/>
      <c r="ATJ817" s="717"/>
      <c r="ATK817" s="717"/>
      <c r="ATL817" s="717"/>
      <c r="ATM817" s="717"/>
      <c r="ATN817" s="717"/>
      <c r="ATO817" s="717"/>
      <c r="ATP817" s="717"/>
      <c r="ATQ817" s="717"/>
      <c r="ATR817" s="717"/>
      <c r="ATS817" s="717"/>
      <c r="ATT817" s="717"/>
      <c r="ATU817" s="717"/>
      <c r="ATV817" s="717"/>
      <c r="ATW817" s="717"/>
      <c r="ATX817" s="717"/>
      <c r="ATY817" s="717"/>
      <c r="ATZ817" s="717"/>
      <c r="AUA817" s="717"/>
      <c r="AUB817" s="717"/>
      <c r="AUC817" s="717"/>
      <c r="AUD817" s="717"/>
      <c r="AUE817" s="717"/>
      <c r="AUF817" s="717"/>
      <c r="AUG817" s="717"/>
      <c r="AUH817" s="717"/>
      <c r="AUI817" s="717"/>
      <c r="AUJ817" s="717"/>
      <c r="AUK817" s="717"/>
      <c r="AUL817" s="717"/>
      <c r="AUM817" s="717"/>
      <c r="AUN817" s="717"/>
      <c r="AUO817" s="717"/>
      <c r="AUP817" s="717"/>
      <c r="AUQ817" s="717"/>
      <c r="AUR817" s="717"/>
      <c r="AUS817" s="717"/>
      <c r="AUT817" s="717"/>
      <c r="AUU817" s="717"/>
      <c r="AUV817" s="717"/>
      <c r="AUW817" s="717"/>
      <c r="AUX817" s="717"/>
      <c r="AUY817" s="717"/>
      <c r="AUZ817" s="717"/>
      <c r="AVA817" s="717"/>
      <c r="AVB817" s="717"/>
      <c r="AVC817" s="717"/>
      <c r="AVD817" s="717"/>
      <c r="AVE817" s="717"/>
      <c r="AVF817" s="717"/>
      <c r="AVG817" s="717"/>
      <c r="AVH817" s="717"/>
      <c r="AVI817" s="717"/>
      <c r="AVJ817" s="717"/>
      <c r="AVK817" s="717"/>
      <c r="AVL817" s="717"/>
      <c r="AVM817" s="717"/>
      <c r="AVN817" s="717"/>
      <c r="AVO817" s="717"/>
      <c r="AVP817" s="717"/>
      <c r="AVQ817" s="717"/>
      <c r="AVR817" s="717"/>
      <c r="AVS817" s="717"/>
      <c r="AVT817" s="717"/>
      <c r="AVU817" s="717"/>
      <c r="AVV817" s="717"/>
      <c r="AVW817" s="717"/>
      <c r="AVX817" s="717"/>
      <c r="AVY817" s="717"/>
      <c r="AVZ817" s="717"/>
      <c r="AWA817" s="717"/>
      <c r="AWB817" s="717"/>
      <c r="AWC817" s="717"/>
      <c r="AWD817" s="717"/>
      <c r="AWE817" s="717"/>
      <c r="AWF817" s="717"/>
      <c r="AWG817" s="717"/>
      <c r="AWH817" s="717"/>
      <c r="AWI817" s="717"/>
      <c r="AWJ817" s="717"/>
      <c r="AWK817" s="717"/>
      <c r="AWL817" s="717"/>
      <c r="AWM817" s="717"/>
      <c r="AWN817" s="717"/>
      <c r="AWO817" s="717"/>
      <c r="AWP817" s="717"/>
      <c r="AWQ817" s="717"/>
      <c r="AWR817" s="717"/>
      <c r="AWS817" s="717"/>
      <c r="AWT817" s="717"/>
      <c r="AWU817" s="717"/>
      <c r="AWV817" s="717"/>
      <c r="AWW817" s="717"/>
      <c r="AWX817" s="717"/>
      <c r="AWY817" s="717"/>
      <c r="AWZ817" s="717"/>
      <c r="AXA817" s="717"/>
      <c r="AXB817" s="717"/>
      <c r="AXC817" s="717"/>
      <c r="AXD817" s="717"/>
      <c r="AXE817" s="717"/>
      <c r="AXF817" s="717"/>
      <c r="AXG817" s="717"/>
      <c r="AXH817" s="717"/>
      <c r="AXI817" s="717"/>
      <c r="AXJ817" s="717"/>
      <c r="AXK817" s="717"/>
      <c r="AXL817" s="717"/>
      <c r="AXM817" s="717"/>
      <c r="AXN817" s="717"/>
      <c r="AXO817" s="717"/>
      <c r="AXP817" s="717"/>
      <c r="AXQ817" s="717"/>
      <c r="AXR817" s="717"/>
      <c r="AXS817" s="717"/>
      <c r="AXT817" s="717"/>
      <c r="AXU817" s="717"/>
      <c r="AXV817" s="717"/>
      <c r="AXW817" s="717"/>
      <c r="AXX817" s="717"/>
      <c r="AXY817" s="717"/>
      <c r="AXZ817" s="717"/>
      <c r="AYA817" s="717"/>
      <c r="AYB817" s="717"/>
      <c r="AYC817" s="717"/>
      <c r="AYD817" s="717"/>
      <c r="AYE817" s="717"/>
      <c r="AYF817" s="717"/>
      <c r="AYG817" s="717"/>
      <c r="AYH817" s="717"/>
      <c r="AYI817" s="717"/>
      <c r="AYJ817" s="717"/>
      <c r="AYK817" s="717"/>
      <c r="AYL817" s="717"/>
      <c r="AYM817" s="717"/>
      <c r="AYN817" s="717"/>
      <c r="AYO817" s="717"/>
      <c r="AYP817" s="717"/>
      <c r="AYQ817" s="717"/>
      <c r="AYR817" s="717"/>
      <c r="AYS817" s="717"/>
      <c r="AYT817" s="717"/>
      <c r="AYU817" s="717"/>
      <c r="AYV817" s="717"/>
      <c r="AYW817" s="717"/>
      <c r="AYX817" s="717"/>
      <c r="AYY817" s="717"/>
      <c r="AYZ817" s="717"/>
      <c r="AZA817" s="717"/>
      <c r="AZB817" s="717"/>
      <c r="AZC817" s="717"/>
      <c r="AZD817" s="717"/>
      <c r="AZE817" s="717"/>
      <c r="AZF817" s="717"/>
      <c r="AZG817" s="717"/>
      <c r="AZH817" s="717"/>
      <c r="AZI817" s="717"/>
      <c r="AZJ817" s="717"/>
      <c r="AZK817" s="717"/>
      <c r="AZL817" s="717"/>
      <c r="AZM817" s="717"/>
      <c r="AZN817" s="717"/>
      <c r="AZO817" s="717"/>
      <c r="AZP817" s="717"/>
      <c r="AZQ817" s="717"/>
      <c r="AZR817" s="717"/>
      <c r="AZS817" s="717"/>
      <c r="AZT817" s="717"/>
      <c r="AZU817" s="717"/>
      <c r="AZV817" s="717"/>
      <c r="AZW817" s="717"/>
      <c r="AZX817" s="717"/>
      <c r="AZY817" s="717"/>
      <c r="AZZ817" s="717"/>
      <c r="BAA817" s="717"/>
      <c r="BAB817" s="717"/>
      <c r="BAC817" s="717"/>
      <c r="BAD817" s="717"/>
      <c r="BAE817" s="717"/>
      <c r="BAF817" s="717"/>
      <c r="BAG817" s="717"/>
      <c r="BAH817" s="717"/>
      <c r="BAI817" s="717"/>
      <c r="BAJ817" s="717"/>
      <c r="BAK817" s="717"/>
      <c r="BAL817" s="717"/>
      <c r="BAM817" s="717"/>
      <c r="BAN817" s="717"/>
      <c r="BAO817" s="717"/>
      <c r="BAP817" s="717"/>
      <c r="BAQ817" s="717"/>
      <c r="BAR817" s="717"/>
      <c r="BAS817" s="717"/>
      <c r="BAT817" s="717"/>
      <c r="BAU817" s="717"/>
      <c r="BAV817" s="717"/>
      <c r="BAW817" s="717"/>
      <c r="BAX817" s="717"/>
      <c r="BAY817" s="717"/>
      <c r="BAZ817" s="717"/>
      <c r="BBA817" s="717"/>
      <c r="BBB817" s="717"/>
      <c r="BBC817" s="717"/>
      <c r="BBD817" s="717"/>
      <c r="BBE817" s="717"/>
      <c r="BBF817" s="717"/>
      <c r="BBG817" s="717"/>
      <c r="BBH817" s="717"/>
      <c r="BBI817" s="717"/>
      <c r="BBJ817" s="717"/>
      <c r="BBK817" s="717"/>
      <c r="BBL817" s="717"/>
      <c r="BBM817" s="717"/>
      <c r="BBN817" s="717"/>
      <c r="BBO817" s="717"/>
      <c r="BBP817" s="717"/>
      <c r="BBQ817" s="717"/>
      <c r="BBR817" s="717"/>
      <c r="BBS817" s="717"/>
      <c r="BBT817" s="717"/>
      <c r="BBU817" s="717"/>
      <c r="BBV817" s="717"/>
      <c r="BBW817" s="717"/>
      <c r="BBX817" s="717"/>
      <c r="BBY817" s="717"/>
      <c r="BBZ817" s="717"/>
      <c r="BCA817" s="717"/>
      <c r="BCB817" s="717"/>
      <c r="BCC817" s="717"/>
      <c r="BCD817" s="717"/>
      <c r="BCE817" s="717"/>
      <c r="BCF817" s="717"/>
      <c r="BCG817" s="717"/>
      <c r="BCH817" s="717"/>
      <c r="BCI817" s="717"/>
      <c r="BCJ817" s="717"/>
      <c r="BCK817" s="717"/>
      <c r="BCL817" s="717"/>
      <c r="BCM817" s="717"/>
      <c r="BCN817" s="717"/>
      <c r="BCO817" s="717"/>
      <c r="BCP817" s="717"/>
      <c r="BCQ817" s="717"/>
      <c r="BCR817" s="717"/>
      <c r="BCS817" s="717"/>
      <c r="BCT817" s="717"/>
      <c r="BCU817" s="717"/>
      <c r="BCV817" s="717"/>
      <c r="BCW817" s="717"/>
      <c r="BCX817" s="717"/>
      <c r="BCY817" s="717"/>
      <c r="BCZ817" s="717"/>
      <c r="BDA817" s="717"/>
      <c r="BDB817" s="717"/>
      <c r="BDC817" s="717"/>
      <c r="BDD817" s="717"/>
      <c r="BDE817" s="717"/>
      <c r="BDF817" s="717"/>
      <c r="BDG817" s="717"/>
      <c r="BDH817" s="717"/>
      <c r="BDI817" s="717"/>
      <c r="BDJ817" s="717"/>
      <c r="BDK817" s="717"/>
      <c r="BDL817" s="717"/>
      <c r="BDM817" s="717"/>
      <c r="BDN817" s="717"/>
      <c r="BDO817" s="717"/>
      <c r="BDP817" s="717"/>
      <c r="BDQ817" s="717"/>
      <c r="BDR817" s="717"/>
      <c r="BDS817" s="717"/>
      <c r="BDT817" s="717"/>
      <c r="BDU817" s="717"/>
      <c r="BDV817" s="717"/>
      <c r="BDW817" s="717"/>
      <c r="BDX817" s="717"/>
      <c r="BDY817" s="717"/>
      <c r="BDZ817" s="717"/>
      <c r="BEA817" s="717"/>
      <c r="BEB817" s="717"/>
      <c r="BEC817" s="717"/>
      <c r="BED817" s="717"/>
      <c r="BEE817" s="717"/>
      <c r="BEF817" s="717"/>
      <c r="BEG817" s="717"/>
      <c r="BEH817" s="717"/>
      <c r="BEI817" s="717"/>
      <c r="BEJ817" s="717"/>
      <c r="BEK817" s="717"/>
      <c r="BEL817" s="717"/>
      <c r="BEM817" s="717"/>
      <c r="BEN817" s="717"/>
      <c r="BEO817" s="717"/>
      <c r="BEP817" s="717"/>
      <c r="BEQ817" s="717"/>
      <c r="BER817" s="717"/>
      <c r="BES817" s="717"/>
      <c r="BET817" s="717"/>
      <c r="BEU817" s="717"/>
      <c r="BEV817" s="717"/>
      <c r="BEW817" s="717"/>
      <c r="BEX817" s="717"/>
      <c r="BEY817" s="717"/>
      <c r="BEZ817" s="717"/>
      <c r="BFA817" s="717"/>
      <c r="BFB817" s="717"/>
      <c r="BFC817" s="717"/>
      <c r="BFD817" s="717"/>
      <c r="BFE817" s="717"/>
      <c r="BFF817" s="717"/>
      <c r="BFG817" s="717"/>
      <c r="BFH817" s="717"/>
      <c r="BFI817" s="717"/>
      <c r="BFJ817" s="717"/>
      <c r="BFK817" s="717"/>
      <c r="BFL817" s="717"/>
      <c r="BFM817" s="717"/>
      <c r="BFN817" s="717"/>
      <c r="BFO817" s="717"/>
      <c r="BFP817" s="717"/>
      <c r="BFQ817" s="717"/>
      <c r="BFR817" s="717"/>
      <c r="BFS817" s="717"/>
      <c r="BFT817" s="717"/>
      <c r="BFU817" s="717"/>
      <c r="BFV817" s="717"/>
      <c r="BFW817" s="717"/>
      <c r="BFX817" s="717"/>
      <c r="BFY817" s="717"/>
      <c r="BFZ817" s="717"/>
      <c r="BGA817" s="717"/>
      <c r="BGB817" s="717"/>
      <c r="BGC817" s="717"/>
      <c r="BGD817" s="717"/>
      <c r="BGE817" s="717"/>
      <c r="BGF817" s="717"/>
      <c r="BGG817" s="717"/>
      <c r="BGH817" s="717"/>
      <c r="BGI817" s="717"/>
      <c r="BGJ817" s="717"/>
      <c r="BGK817" s="717"/>
      <c r="BGL817" s="717"/>
      <c r="BGM817" s="717"/>
      <c r="BGN817" s="717"/>
      <c r="BGO817" s="717"/>
      <c r="BGP817" s="717"/>
      <c r="BGQ817" s="717"/>
      <c r="BGR817" s="717"/>
      <c r="BGS817" s="717"/>
      <c r="BGT817" s="717"/>
      <c r="BGU817" s="717"/>
      <c r="BGV817" s="717"/>
      <c r="BGW817" s="717"/>
      <c r="BGX817" s="717"/>
      <c r="BGY817" s="717"/>
      <c r="BGZ817" s="717"/>
      <c r="BHA817" s="717"/>
      <c r="BHB817" s="717"/>
      <c r="BHC817" s="717"/>
      <c r="BHD817" s="717"/>
      <c r="BHE817" s="717"/>
      <c r="BHF817" s="717"/>
      <c r="BHG817" s="717"/>
      <c r="BHH817" s="717"/>
      <c r="BHI817" s="717"/>
      <c r="BHJ817" s="717"/>
      <c r="BHK817" s="717"/>
      <c r="BHL817" s="717"/>
      <c r="BHM817" s="717"/>
      <c r="BHN817" s="717"/>
      <c r="BHO817" s="717"/>
      <c r="BHP817" s="717"/>
      <c r="BHQ817" s="717"/>
      <c r="BHR817" s="717"/>
      <c r="BHS817" s="717"/>
      <c r="BHT817" s="717"/>
      <c r="BHU817" s="717"/>
      <c r="BHV817" s="717"/>
      <c r="BHW817" s="717"/>
      <c r="BHX817" s="717"/>
      <c r="BHY817" s="717"/>
      <c r="BHZ817" s="717"/>
      <c r="BIA817" s="717"/>
      <c r="BIB817" s="717"/>
      <c r="BIC817" s="717"/>
      <c r="BID817" s="717"/>
      <c r="BIE817" s="717"/>
      <c r="BIF817" s="717"/>
      <c r="BIG817" s="717"/>
      <c r="BIH817" s="717"/>
      <c r="BII817" s="717"/>
      <c r="BIJ817" s="717"/>
      <c r="BIK817" s="717"/>
      <c r="BIL817" s="717"/>
      <c r="BIM817" s="717"/>
      <c r="BIN817" s="717"/>
      <c r="BIO817" s="717"/>
      <c r="BIP817" s="717"/>
      <c r="BIQ817" s="717"/>
      <c r="BIR817" s="717"/>
      <c r="BIS817" s="717"/>
      <c r="BIT817" s="717"/>
      <c r="BIU817" s="717"/>
      <c r="BIV817" s="717"/>
      <c r="BIW817" s="717"/>
      <c r="BIX817" s="717"/>
      <c r="BIY817" s="717"/>
      <c r="BIZ817" s="717"/>
      <c r="BJA817" s="717"/>
      <c r="BJB817" s="717"/>
      <c r="BJC817" s="717"/>
      <c r="BJD817" s="717"/>
      <c r="BJE817" s="717"/>
      <c r="BJF817" s="717"/>
      <c r="BJG817" s="717"/>
      <c r="BJH817" s="717"/>
      <c r="BJI817" s="717"/>
      <c r="BJJ817" s="717"/>
      <c r="BJK817" s="717"/>
      <c r="BJL817" s="717"/>
      <c r="BJM817" s="717"/>
      <c r="BJN817" s="717"/>
      <c r="BJO817" s="717"/>
      <c r="BJP817" s="717"/>
      <c r="BJQ817" s="717"/>
      <c r="BJR817" s="717"/>
      <c r="BJS817" s="717"/>
      <c r="BJT817" s="717"/>
      <c r="BJU817" s="717"/>
      <c r="BJV817" s="717"/>
      <c r="BJW817" s="717"/>
      <c r="BJX817" s="717"/>
      <c r="BJY817" s="717"/>
      <c r="BJZ817" s="717"/>
      <c r="BKA817" s="717"/>
      <c r="BKB817" s="717"/>
      <c r="BKC817" s="717"/>
      <c r="BKD817" s="717"/>
      <c r="BKE817" s="717"/>
      <c r="BKF817" s="717"/>
      <c r="BKG817" s="717"/>
      <c r="BKH817" s="717"/>
      <c r="BKI817" s="717"/>
      <c r="BKJ817" s="717"/>
      <c r="BKK817" s="717"/>
      <c r="BKL817" s="717"/>
      <c r="BKM817" s="717"/>
      <c r="BKN817" s="717"/>
      <c r="BKO817" s="717"/>
      <c r="BKP817" s="717"/>
      <c r="BKQ817" s="717"/>
      <c r="BKR817" s="717"/>
      <c r="BKS817" s="717"/>
      <c r="BKT817" s="717"/>
      <c r="BKU817" s="717"/>
      <c r="BKV817" s="717"/>
      <c r="BKW817" s="717"/>
      <c r="BKX817" s="717"/>
      <c r="BKY817" s="717"/>
      <c r="BKZ817" s="717"/>
      <c r="BLA817" s="717"/>
      <c r="BLB817" s="717"/>
      <c r="BLC817" s="717"/>
      <c r="BLD817" s="717"/>
      <c r="BLE817" s="717"/>
      <c r="BLF817" s="717"/>
      <c r="BLG817" s="717"/>
      <c r="BLH817" s="717"/>
      <c r="BLI817" s="717"/>
      <c r="BLJ817" s="717"/>
      <c r="BLK817" s="717"/>
      <c r="BLL817" s="717"/>
      <c r="BLM817" s="717"/>
      <c r="BLN817" s="717"/>
      <c r="BLO817" s="717"/>
      <c r="BLP817" s="717"/>
      <c r="BLQ817" s="717"/>
      <c r="BLR817" s="717"/>
      <c r="BLS817" s="717"/>
      <c r="BLT817" s="717"/>
      <c r="BLU817" s="717"/>
      <c r="BLV817" s="717"/>
      <c r="BLW817" s="717"/>
      <c r="BLX817" s="717"/>
      <c r="BLY817" s="717"/>
      <c r="BLZ817" s="717"/>
      <c r="BMA817" s="717"/>
      <c r="BMB817" s="717"/>
      <c r="BMC817" s="717"/>
      <c r="BMD817" s="717"/>
      <c r="BME817" s="717"/>
      <c r="BMF817" s="717"/>
      <c r="BMG817" s="717"/>
      <c r="BMH817" s="717"/>
      <c r="BMI817" s="717"/>
      <c r="BMJ817" s="717"/>
      <c r="BMK817" s="717"/>
      <c r="BML817" s="717"/>
      <c r="BMM817" s="717"/>
      <c r="BMN817" s="717"/>
      <c r="BMO817" s="717"/>
      <c r="BMP817" s="717"/>
      <c r="BMQ817" s="717"/>
      <c r="BMR817" s="717"/>
      <c r="BMS817" s="717"/>
      <c r="BMT817" s="717"/>
      <c r="BMU817" s="717"/>
      <c r="BMV817" s="717"/>
      <c r="BMW817" s="717"/>
      <c r="BMX817" s="717"/>
      <c r="BMY817" s="717"/>
      <c r="BMZ817" s="717"/>
      <c r="BNA817" s="717"/>
      <c r="BNB817" s="717"/>
      <c r="BNC817" s="717"/>
      <c r="BND817" s="717"/>
      <c r="BNE817" s="717"/>
      <c r="BNF817" s="717"/>
      <c r="BNG817" s="717"/>
      <c r="BNH817" s="717"/>
      <c r="BNI817" s="717"/>
      <c r="BNJ817" s="717"/>
      <c r="BNK817" s="717"/>
      <c r="BNL817" s="717"/>
      <c r="BNM817" s="717"/>
      <c r="BNN817" s="717"/>
      <c r="BNO817" s="717"/>
      <c r="BNP817" s="717"/>
      <c r="BNQ817" s="717"/>
      <c r="BNR817" s="717"/>
      <c r="BNS817" s="717"/>
      <c r="BNT817" s="717"/>
      <c r="BNU817" s="717"/>
      <c r="BNV817" s="717"/>
      <c r="BNW817" s="717"/>
      <c r="BNX817" s="717"/>
      <c r="BNY817" s="717"/>
      <c r="BNZ817" s="717"/>
      <c r="BOA817" s="717"/>
      <c r="BOB817" s="717"/>
      <c r="BOC817" s="717"/>
      <c r="BOD817" s="717"/>
      <c r="BOE817" s="717"/>
      <c r="BOF817" s="717"/>
      <c r="BOG817" s="717"/>
      <c r="BOH817" s="717"/>
      <c r="BOI817" s="717"/>
      <c r="BOJ817" s="717"/>
      <c r="BOK817" s="717"/>
      <c r="BOL817" s="717"/>
      <c r="BOM817" s="717"/>
      <c r="BON817" s="717"/>
      <c r="BOO817" s="717"/>
      <c r="BOP817" s="717"/>
      <c r="BOQ817" s="717"/>
      <c r="BOR817" s="717"/>
      <c r="BOS817" s="717"/>
      <c r="BOT817" s="717"/>
      <c r="BOU817" s="717"/>
      <c r="BOV817" s="717"/>
      <c r="BOW817" s="717"/>
      <c r="BOX817" s="717"/>
      <c r="BOY817" s="717"/>
      <c r="BOZ817" s="717"/>
      <c r="BPA817" s="717"/>
      <c r="BPB817" s="717"/>
      <c r="BPC817" s="717"/>
      <c r="BPD817" s="717"/>
      <c r="BPE817" s="717"/>
      <c r="BPF817" s="717"/>
      <c r="BPG817" s="717"/>
      <c r="BPH817" s="717"/>
      <c r="BPI817" s="717"/>
      <c r="BPJ817" s="717"/>
      <c r="BPK817" s="717"/>
      <c r="BPL817" s="717"/>
      <c r="BPM817" s="717"/>
      <c r="BPN817" s="717"/>
      <c r="BPO817" s="717"/>
      <c r="BPP817" s="717"/>
      <c r="BPQ817" s="717"/>
      <c r="BPR817" s="717"/>
      <c r="BPS817" s="717"/>
      <c r="BPT817" s="717"/>
      <c r="BPU817" s="717"/>
      <c r="BPV817" s="717"/>
      <c r="BPW817" s="717"/>
      <c r="BPX817" s="717"/>
      <c r="BPY817" s="717"/>
      <c r="BPZ817" s="717"/>
      <c r="BQA817" s="717"/>
      <c r="BQB817" s="717"/>
      <c r="BQC817" s="717"/>
      <c r="BQD817" s="717"/>
      <c r="BQE817" s="717"/>
      <c r="BQF817" s="717"/>
      <c r="BQG817" s="717"/>
      <c r="BQH817" s="717"/>
      <c r="BQI817" s="717"/>
      <c r="BQJ817" s="717"/>
      <c r="BQK817" s="717"/>
      <c r="BQL817" s="717"/>
      <c r="BQM817" s="717"/>
      <c r="BQN817" s="717"/>
      <c r="BQO817" s="717"/>
      <c r="BQP817" s="717"/>
      <c r="BQQ817" s="717"/>
      <c r="BQR817" s="717"/>
      <c r="BQS817" s="717"/>
      <c r="BQT817" s="717"/>
      <c r="BQU817" s="717"/>
      <c r="BQV817" s="717"/>
      <c r="BQW817" s="717"/>
      <c r="BQX817" s="717"/>
      <c r="BQY817" s="717"/>
      <c r="BQZ817" s="717"/>
      <c r="BRA817" s="717"/>
      <c r="BRB817" s="717"/>
      <c r="BRC817" s="717"/>
      <c r="BRD817" s="717"/>
      <c r="BRE817" s="717"/>
      <c r="BRF817" s="717"/>
      <c r="BRG817" s="717"/>
      <c r="BRH817" s="717"/>
      <c r="BRI817" s="717"/>
      <c r="BRJ817" s="717"/>
      <c r="BRK817" s="717"/>
      <c r="BRL817" s="717"/>
      <c r="BRM817" s="717"/>
      <c r="BRN817" s="717"/>
      <c r="BRO817" s="717"/>
      <c r="BRP817" s="717"/>
      <c r="BRQ817" s="717"/>
      <c r="BRR817" s="717"/>
      <c r="BRS817" s="717"/>
      <c r="BRT817" s="717"/>
      <c r="BRU817" s="717"/>
      <c r="BRV817" s="717"/>
      <c r="BRW817" s="717"/>
      <c r="BRX817" s="717"/>
      <c r="BRY817" s="717"/>
      <c r="BRZ817" s="717"/>
      <c r="BSA817" s="717"/>
      <c r="BSB817" s="717"/>
      <c r="BSC817" s="717"/>
      <c r="BSD817" s="717"/>
      <c r="BSE817" s="717"/>
      <c r="BSF817" s="717"/>
      <c r="BSG817" s="717"/>
      <c r="BSH817" s="717"/>
      <c r="BSI817" s="717"/>
      <c r="BSJ817" s="717"/>
      <c r="BSK817" s="717"/>
      <c r="BSL817" s="717"/>
      <c r="BSM817" s="717"/>
      <c r="BSN817" s="717"/>
      <c r="BSO817" s="717"/>
      <c r="BSP817" s="717"/>
      <c r="BSQ817" s="717"/>
      <c r="BSR817" s="717"/>
      <c r="BSS817" s="717"/>
      <c r="BST817" s="717"/>
      <c r="BSU817" s="717"/>
      <c r="BSV817" s="717"/>
      <c r="BSW817" s="717"/>
      <c r="BSX817" s="717"/>
      <c r="BSY817" s="717"/>
      <c r="BSZ817" s="717"/>
      <c r="BTA817" s="717"/>
      <c r="BTB817" s="717"/>
      <c r="BTC817" s="717"/>
      <c r="BTD817" s="717"/>
      <c r="BTE817" s="717"/>
      <c r="BTF817" s="717"/>
      <c r="BTG817" s="717"/>
      <c r="BTH817" s="717"/>
      <c r="BTI817" s="717"/>
      <c r="BTJ817" s="717"/>
      <c r="BTK817" s="717"/>
      <c r="BTL817" s="717"/>
      <c r="BTM817" s="717"/>
      <c r="BTN817" s="717"/>
      <c r="BTO817" s="717"/>
      <c r="BTP817" s="717"/>
      <c r="BTQ817" s="717"/>
      <c r="BTR817" s="717"/>
      <c r="BTS817" s="717"/>
      <c r="BTT817" s="717"/>
      <c r="BTU817" s="717"/>
      <c r="BTV817" s="717"/>
      <c r="BTW817" s="717"/>
      <c r="BTX817" s="717"/>
      <c r="BTY817" s="717"/>
      <c r="BTZ817" s="717"/>
      <c r="BUA817" s="717"/>
      <c r="BUB817" s="717"/>
      <c r="BUC817" s="717"/>
      <c r="BUD817" s="717"/>
      <c r="BUE817" s="717"/>
      <c r="BUF817" s="717"/>
      <c r="BUG817" s="717"/>
      <c r="BUH817" s="717"/>
      <c r="BUI817" s="717"/>
      <c r="BUJ817" s="717"/>
      <c r="BUK817" s="717"/>
      <c r="BUL817" s="717"/>
      <c r="BUM817" s="717"/>
      <c r="BUN817" s="717"/>
      <c r="BUO817" s="717"/>
      <c r="BUP817" s="717"/>
      <c r="BUQ817" s="717"/>
      <c r="BUR817" s="717"/>
      <c r="BUS817" s="717"/>
      <c r="BUT817" s="717"/>
      <c r="BUU817" s="717"/>
      <c r="BUV817" s="717"/>
      <c r="BUW817" s="717"/>
      <c r="BUX817" s="717"/>
      <c r="BUY817" s="717"/>
      <c r="BUZ817" s="717"/>
      <c r="BVA817" s="717"/>
      <c r="BVB817" s="717"/>
      <c r="BVC817" s="717"/>
      <c r="BVD817" s="717"/>
      <c r="BVE817" s="717"/>
      <c r="BVF817" s="717"/>
      <c r="BVG817" s="717"/>
      <c r="BVH817" s="717"/>
      <c r="BVI817" s="717"/>
      <c r="BVJ817" s="717"/>
      <c r="BVK817" s="717"/>
      <c r="BVL817" s="717"/>
      <c r="BVM817" s="717"/>
      <c r="BVN817" s="717"/>
      <c r="BVO817" s="717"/>
      <c r="BVP817" s="717"/>
      <c r="BVQ817" s="717"/>
      <c r="BVR817" s="717"/>
      <c r="BVS817" s="717"/>
      <c r="BVT817" s="717"/>
      <c r="BVU817" s="717"/>
      <c r="BVV817" s="717"/>
      <c r="BVW817" s="717"/>
      <c r="BVX817" s="717"/>
      <c r="BVY817" s="717"/>
      <c r="BVZ817" s="717"/>
      <c r="BWA817" s="717"/>
      <c r="BWB817" s="717"/>
      <c r="BWC817" s="717"/>
      <c r="BWD817" s="717"/>
      <c r="BWE817" s="717"/>
      <c r="BWF817" s="717"/>
      <c r="BWG817" s="717"/>
      <c r="BWH817" s="717"/>
      <c r="BWI817" s="717"/>
      <c r="BWJ817" s="717"/>
      <c r="BWK817" s="717"/>
      <c r="BWL817" s="717"/>
      <c r="BWM817" s="717"/>
      <c r="BWN817" s="717"/>
      <c r="BWO817" s="717"/>
      <c r="BWP817" s="717"/>
      <c r="BWQ817" s="717"/>
      <c r="BWR817" s="717"/>
      <c r="BWS817" s="717"/>
      <c r="BWT817" s="717"/>
      <c r="BWU817" s="717"/>
      <c r="BWV817" s="717"/>
      <c r="BWW817" s="717"/>
      <c r="BWX817" s="717"/>
      <c r="BWY817" s="717"/>
      <c r="BWZ817" s="717"/>
      <c r="BXA817" s="717"/>
      <c r="BXB817" s="717"/>
      <c r="BXC817" s="717"/>
      <c r="BXD817" s="717"/>
      <c r="BXE817" s="717"/>
      <c r="BXF817" s="717"/>
      <c r="BXG817" s="717"/>
      <c r="BXH817" s="717"/>
      <c r="BXI817" s="717"/>
      <c r="BXJ817" s="717"/>
      <c r="BXK817" s="717"/>
      <c r="BXL817" s="717"/>
      <c r="BXM817" s="717"/>
      <c r="BXN817" s="717"/>
      <c r="BXO817" s="717"/>
      <c r="BXP817" s="717"/>
      <c r="BXQ817" s="717"/>
      <c r="BXR817" s="717"/>
      <c r="BXS817" s="717"/>
      <c r="BXT817" s="717"/>
      <c r="BXU817" s="717"/>
      <c r="BXV817" s="717"/>
      <c r="BXW817" s="717"/>
      <c r="BXX817" s="717"/>
      <c r="BXY817" s="717"/>
      <c r="BXZ817" s="717"/>
      <c r="BYA817" s="717"/>
      <c r="BYB817" s="717"/>
      <c r="BYC817" s="717"/>
      <c r="BYD817" s="717"/>
      <c r="BYE817" s="717"/>
      <c r="BYF817" s="717"/>
      <c r="BYG817" s="717"/>
      <c r="BYH817" s="717"/>
      <c r="BYI817" s="717"/>
      <c r="BYJ817" s="717"/>
      <c r="BYK817" s="717"/>
      <c r="BYL817" s="717"/>
      <c r="BYM817" s="717"/>
      <c r="BYN817" s="717"/>
      <c r="BYO817" s="717"/>
      <c r="BYP817" s="717"/>
      <c r="BYQ817" s="717"/>
      <c r="BYR817" s="717"/>
      <c r="BYS817" s="717"/>
      <c r="BYT817" s="717"/>
      <c r="BYU817" s="717"/>
      <c r="BYV817" s="717"/>
      <c r="BYW817" s="717"/>
      <c r="BYX817" s="717"/>
      <c r="BYY817" s="717"/>
      <c r="BYZ817" s="717"/>
      <c r="BZA817" s="717"/>
      <c r="BZB817" s="717"/>
      <c r="BZC817" s="717"/>
      <c r="BZD817" s="717"/>
      <c r="BZE817" s="717"/>
      <c r="BZF817" s="717"/>
      <c r="BZG817" s="717"/>
      <c r="BZH817" s="717"/>
      <c r="BZI817" s="717"/>
      <c r="BZJ817" s="717"/>
      <c r="BZK817" s="717"/>
      <c r="BZL817" s="717"/>
      <c r="BZM817" s="717"/>
      <c r="BZN817" s="717"/>
      <c r="BZO817" s="717"/>
      <c r="BZP817" s="717"/>
      <c r="BZQ817" s="717"/>
      <c r="BZR817" s="717"/>
      <c r="BZS817" s="717"/>
      <c r="BZT817" s="717"/>
      <c r="BZU817" s="717"/>
      <c r="BZV817" s="717"/>
      <c r="BZW817" s="717"/>
      <c r="BZX817" s="717"/>
      <c r="BZY817" s="717"/>
      <c r="BZZ817" s="717"/>
      <c r="CAA817" s="717"/>
      <c r="CAB817" s="717"/>
      <c r="CAC817" s="717"/>
      <c r="CAD817" s="717"/>
      <c r="CAE817" s="717"/>
      <c r="CAF817" s="717"/>
      <c r="CAG817" s="717"/>
      <c r="CAH817" s="717"/>
      <c r="CAI817" s="717"/>
      <c r="CAJ817" s="717"/>
      <c r="CAK817" s="717"/>
      <c r="CAL817" s="717"/>
      <c r="CAM817" s="717"/>
      <c r="CAN817" s="717"/>
      <c r="CAO817" s="717"/>
      <c r="CAP817" s="717"/>
      <c r="CAQ817" s="717"/>
      <c r="CAR817" s="717"/>
      <c r="CAS817" s="717"/>
      <c r="CAT817" s="717"/>
      <c r="CAU817" s="717"/>
      <c r="CAV817" s="717"/>
      <c r="CAW817" s="717"/>
      <c r="CAX817" s="717"/>
      <c r="CAY817" s="717"/>
      <c r="CAZ817" s="717"/>
      <c r="CBA817" s="717"/>
      <c r="CBB817" s="717"/>
      <c r="CBC817" s="717"/>
      <c r="CBD817" s="717"/>
      <c r="CBE817" s="717"/>
      <c r="CBF817" s="717"/>
      <c r="CBG817" s="717"/>
      <c r="CBH817" s="717"/>
      <c r="CBI817" s="717"/>
      <c r="CBJ817" s="717"/>
      <c r="CBK817" s="717"/>
      <c r="CBL817" s="717"/>
      <c r="CBM817" s="717"/>
      <c r="CBN817" s="717"/>
      <c r="CBO817" s="717"/>
      <c r="CBP817" s="717"/>
      <c r="CBQ817" s="717"/>
      <c r="CBR817" s="717"/>
      <c r="CBS817" s="717"/>
      <c r="CBT817" s="717"/>
      <c r="CBU817" s="717"/>
      <c r="CBV817" s="717"/>
      <c r="CBW817" s="717"/>
      <c r="CBX817" s="717"/>
      <c r="CBY817" s="717"/>
      <c r="CBZ817" s="717"/>
      <c r="CCA817" s="717"/>
      <c r="CCB817" s="717"/>
      <c r="CCC817" s="717"/>
      <c r="CCD817" s="717"/>
      <c r="CCE817" s="717"/>
      <c r="CCF817" s="717"/>
      <c r="CCG817" s="717"/>
      <c r="CCH817" s="717"/>
      <c r="CCI817" s="717"/>
      <c r="CCJ817" s="717"/>
      <c r="CCK817" s="717"/>
      <c r="CCL817" s="717"/>
      <c r="CCM817" s="717"/>
      <c r="CCN817" s="717"/>
      <c r="CCO817" s="717"/>
      <c r="CCP817" s="717"/>
      <c r="CCQ817" s="717"/>
      <c r="CCR817" s="717"/>
      <c r="CCS817" s="717"/>
      <c r="CCT817" s="717"/>
      <c r="CCU817" s="717"/>
      <c r="CCV817" s="717"/>
      <c r="CCW817" s="717"/>
      <c r="CCX817" s="717"/>
      <c r="CCY817" s="717"/>
      <c r="CCZ817" s="717"/>
      <c r="CDA817" s="717"/>
      <c r="CDB817" s="717"/>
      <c r="CDC817" s="717"/>
      <c r="CDD817" s="717"/>
      <c r="CDE817" s="717"/>
      <c r="CDF817" s="717"/>
      <c r="CDG817" s="717"/>
      <c r="CDH817" s="717"/>
      <c r="CDI817" s="717"/>
      <c r="CDJ817" s="717"/>
      <c r="CDK817" s="717"/>
      <c r="CDL817" s="717"/>
      <c r="CDM817" s="717"/>
      <c r="CDN817" s="717"/>
      <c r="CDO817" s="717"/>
      <c r="CDP817" s="717"/>
      <c r="CDQ817" s="717"/>
      <c r="CDR817" s="717"/>
      <c r="CDS817" s="717"/>
      <c r="CDT817" s="717"/>
      <c r="CDU817" s="717"/>
      <c r="CDV817" s="717"/>
      <c r="CDW817" s="717"/>
      <c r="CDX817" s="717"/>
      <c r="CDY817" s="717"/>
      <c r="CDZ817" s="717"/>
      <c r="CEA817" s="717"/>
      <c r="CEB817" s="717"/>
      <c r="CEC817" s="717"/>
      <c r="CED817" s="717"/>
      <c r="CEE817" s="717"/>
      <c r="CEF817" s="717"/>
      <c r="CEG817" s="717"/>
      <c r="CEH817" s="717"/>
      <c r="CEI817" s="717"/>
      <c r="CEJ817" s="717"/>
      <c r="CEK817" s="717"/>
      <c r="CEL817" s="717"/>
      <c r="CEM817" s="717"/>
      <c r="CEN817" s="717"/>
      <c r="CEO817" s="717"/>
      <c r="CEP817" s="717"/>
      <c r="CEQ817" s="717"/>
      <c r="CER817" s="717"/>
      <c r="CES817" s="717"/>
      <c r="CET817" s="717"/>
      <c r="CEU817" s="717"/>
      <c r="CEV817" s="717"/>
      <c r="CEW817" s="717"/>
      <c r="CEX817" s="717"/>
      <c r="CEY817" s="717"/>
      <c r="CEZ817" s="717"/>
      <c r="CFA817" s="717"/>
      <c r="CFB817" s="717"/>
      <c r="CFC817" s="717"/>
      <c r="CFD817" s="717"/>
      <c r="CFE817" s="717"/>
      <c r="CFF817" s="717"/>
      <c r="CFG817" s="717"/>
      <c r="CFH817" s="717"/>
      <c r="CFI817" s="717"/>
      <c r="CFJ817" s="717"/>
      <c r="CFK817" s="717"/>
      <c r="CFL817" s="717"/>
      <c r="CFM817" s="717"/>
      <c r="CFN817" s="717"/>
      <c r="CFO817" s="717"/>
      <c r="CFP817" s="717"/>
      <c r="CFQ817" s="717"/>
      <c r="CFR817" s="717"/>
      <c r="CFS817" s="717"/>
      <c r="CFT817" s="717"/>
      <c r="CFU817" s="717"/>
      <c r="CFV817" s="717"/>
      <c r="CFW817" s="717"/>
      <c r="CFX817" s="717"/>
      <c r="CFY817" s="717"/>
      <c r="CFZ817" s="717"/>
      <c r="CGA817" s="717"/>
      <c r="CGB817" s="717"/>
      <c r="CGC817" s="717"/>
      <c r="CGD817" s="717"/>
      <c r="CGE817" s="717"/>
      <c r="CGF817" s="717"/>
      <c r="CGG817" s="717"/>
      <c r="CGH817" s="717"/>
      <c r="CGI817" s="717"/>
      <c r="CGJ817" s="717"/>
      <c r="CGK817" s="717"/>
      <c r="CGL817" s="717"/>
      <c r="CGM817" s="717"/>
      <c r="CGN817" s="717"/>
      <c r="CGO817" s="717"/>
      <c r="CGP817" s="717"/>
      <c r="CGQ817" s="717"/>
      <c r="CGR817" s="717"/>
      <c r="CGS817" s="717"/>
      <c r="CGT817" s="717"/>
      <c r="CGU817" s="717"/>
      <c r="CGV817" s="717"/>
      <c r="CGW817" s="717"/>
      <c r="CGX817" s="717"/>
      <c r="CGY817" s="717"/>
      <c r="CGZ817" s="717"/>
      <c r="CHA817" s="717"/>
      <c r="CHB817" s="717"/>
      <c r="CHC817" s="717"/>
      <c r="CHD817" s="717"/>
      <c r="CHE817" s="717"/>
      <c r="CHF817" s="717"/>
      <c r="CHG817" s="717"/>
      <c r="CHH817" s="717"/>
      <c r="CHI817" s="717"/>
      <c r="CHJ817" s="717"/>
      <c r="CHK817" s="717"/>
      <c r="CHL817" s="717"/>
      <c r="CHM817" s="717"/>
      <c r="CHN817" s="717"/>
      <c r="CHO817" s="717"/>
      <c r="CHP817" s="717"/>
      <c r="CHQ817" s="717"/>
      <c r="CHR817" s="717"/>
      <c r="CHS817" s="717"/>
      <c r="CHT817" s="717"/>
      <c r="CHU817" s="717"/>
      <c r="CHV817" s="717"/>
      <c r="CHW817" s="717"/>
      <c r="CHX817" s="717"/>
      <c r="CHY817" s="717"/>
      <c r="CHZ817" s="717"/>
      <c r="CIA817" s="717"/>
      <c r="CIB817" s="717"/>
      <c r="CIC817" s="717"/>
      <c r="CID817" s="717"/>
      <c r="CIE817" s="717"/>
      <c r="CIF817" s="717"/>
      <c r="CIG817" s="717"/>
      <c r="CIH817" s="717"/>
      <c r="CII817" s="717"/>
      <c r="CIJ817" s="717"/>
      <c r="CIK817" s="717"/>
      <c r="CIL817" s="717"/>
      <c r="CIM817" s="717"/>
      <c r="CIN817" s="717"/>
      <c r="CIO817" s="717"/>
      <c r="CIP817" s="717"/>
      <c r="CIQ817" s="717"/>
      <c r="CIR817" s="717"/>
      <c r="CIS817" s="717"/>
      <c r="CIT817" s="717"/>
      <c r="CIU817" s="717"/>
      <c r="CIV817" s="717"/>
      <c r="CIW817" s="717"/>
      <c r="CIX817" s="717"/>
      <c r="CIY817" s="717"/>
      <c r="CIZ817" s="717"/>
      <c r="CJA817" s="717"/>
      <c r="CJB817" s="717"/>
      <c r="CJC817" s="717"/>
      <c r="CJD817" s="717"/>
      <c r="CJE817" s="717"/>
      <c r="CJF817" s="717"/>
      <c r="CJG817" s="717"/>
      <c r="CJH817" s="717"/>
      <c r="CJI817" s="717"/>
      <c r="CJJ817" s="717"/>
      <c r="CJK817" s="717"/>
      <c r="CJL817" s="717"/>
      <c r="CJM817" s="717"/>
      <c r="CJN817" s="717"/>
      <c r="CJO817" s="717"/>
      <c r="CJP817" s="717"/>
      <c r="CJQ817" s="717"/>
      <c r="CJR817" s="717"/>
      <c r="CJS817" s="717"/>
      <c r="CJT817" s="717"/>
      <c r="CJU817" s="717"/>
      <c r="CJV817" s="717"/>
      <c r="CJW817" s="717"/>
      <c r="CJX817" s="717"/>
      <c r="CJY817" s="717"/>
      <c r="CJZ817" s="717"/>
      <c r="CKA817" s="717"/>
      <c r="CKB817" s="717"/>
      <c r="CKC817" s="717"/>
      <c r="CKD817" s="717"/>
      <c r="CKE817" s="717"/>
      <c r="CKF817" s="717"/>
      <c r="CKG817" s="717"/>
      <c r="CKH817" s="717"/>
      <c r="CKI817" s="717"/>
      <c r="CKJ817" s="717"/>
      <c r="CKK817" s="717"/>
      <c r="CKL817" s="717"/>
      <c r="CKM817" s="717"/>
      <c r="CKN817" s="717"/>
      <c r="CKO817" s="717"/>
      <c r="CKP817" s="717"/>
      <c r="CKQ817" s="717"/>
      <c r="CKR817" s="717"/>
      <c r="CKS817" s="717"/>
      <c r="CKT817" s="717"/>
      <c r="CKU817" s="717"/>
      <c r="CKV817" s="717"/>
      <c r="CKW817" s="717"/>
      <c r="CKX817" s="717"/>
      <c r="CKY817" s="717"/>
      <c r="CKZ817" s="717"/>
      <c r="CLA817" s="717"/>
      <c r="CLB817" s="717"/>
      <c r="CLC817" s="717"/>
      <c r="CLD817" s="717"/>
      <c r="CLE817" s="717"/>
      <c r="CLF817" s="717"/>
      <c r="CLG817" s="717"/>
      <c r="CLH817" s="717"/>
      <c r="CLI817" s="717"/>
      <c r="CLJ817" s="717"/>
      <c r="CLK817" s="717"/>
      <c r="CLL817" s="717"/>
      <c r="CLM817" s="717"/>
      <c r="CLN817" s="717"/>
      <c r="CLO817" s="717"/>
      <c r="CLP817" s="717"/>
      <c r="CLQ817" s="717"/>
      <c r="CLR817" s="717"/>
      <c r="CLS817" s="717"/>
      <c r="CLT817" s="717"/>
      <c r="CLU817" s="717"/>
      <c r="CLV817" s="717"/>
      <c r="CLW817" s="717"/>
      <c r="CLX817" s="717"/>
      <c r="CLY817" s="717"/>
      <c r="CLZ817" s="717"/>
      <c r="CMA817" s="717"/>
      <c r="CMB817" s="717"/>
      <c r="CMC817" s="717"/>
      <c r="CMD817" s="717"/>
      <c r="CME817" s="717"/>
      <c r="CMF817" s="717"/>
      <c r="CMG817" s="717"/>
      <c r="CMH817" s="717"/>
      <c r="CMI817" s="717"/>
      <c r="CMJ817" s="717"/>
      <c r="CMK817" s="717"/>
      <c r="CML817" s="717"/>
      <c r="CMM817" s="717"/>
      <c r="CMN817" s="717"/>
      <c r="CMO817" s="717"/>
      <c r="CMP817" s="717"/>
      <c r="CMQ817" s="717"/>
      <c r="CMR817" s="717"/>
      <c r="CMS817" s="717"/>
      <c r="CMT817" s="717"/>
      <c r="CMU817" s="717"/>
      <c r="CMV817" s="717"/>
      <c r="CMW817" s="717"/>
      <c r="CMX817" s="717"/>
      <c r="CMY817" s="717"/>
      <c r="CMZ817" s="717"/>
      <c r="CNA817" s="717"/>
      <c r="CNB817" s="717"/>
      <c r="CNC817" s="717"/>
      <c r="CND817" s="717"/>
      <c r="CNE817" s="717"/>
      <c r="CNF817" s="717"/>
      <c r="CNG817" s="717"/>
      <c r="CNH817" s="717"/>
      <c r="CNI817" s="717"/>
      <c r="CNJ817" s="717"/>
      <c r="CNK817" s="717"/>
      <c r="CNL817" s="717"/>
      <c r="CNM817" s="717"/>
      <c r="CNN817" s="717"/>
      <c r="CNO817" s="717"/>
      <c r="CNP817" s="717"/>
      <c r="CNQ817" s="717"/>
      <c r="CNR817" s="717"/>
      <c r="CNS817" s="717"/>
      <c r="CNT817" s="717"/>
      <c r="CNU817" s="717"/>
      <c r="CNV817" s="717"/>
      <c r="CNW817" s="717"/>
      <c r="CNX817" s="717"/>
      <c r="CNY817" s="717"/>
      <c r="CNZ817" s="717"/>
      <c r="COA817" s="717"/>
      <c r="COB817" s="717"/>
      <c r="COC817" s="717"/>
      <c r="COD817" s="717"/>
      <c r="COE817" s="717"/>
      <c r="COF817" s="717"/>
      <c r="COG817" s="717"/>
      <c r="COH817" s="717"/>
      <c r="COI817" s="717"/>
      <c r="COJ817" s="717"/>
      <c r="COK817" s="717"/>
      <c r="COL817" s="717"/>
      <c r="COM817" s="717"/>
      <c r="CON817" s="717"/>
      <c r="COO817" s="717"/>
      <c r="COP817" s="717"/>
      <c r="COQ817" s="717"/>
      <c r="COR817" s="717"/>
      <c r="COS817" s="717"/>
      <c r="COT817" s="717"/>
      <c r="COU817" s="717"/>
      <c r="COV817" s="717"/>
      <c r="COW817" s="717"/>
      <c r="COX817" s="717"/>
      <c r="COY817" s="717"/>
      <c r="COZ817" s="717"/>
      <c r="CPA817" s="717"/>
      <c r="CPB817" s="717"/>
      <c r="CPC817" s="717"/>
      <c r="CPD817" s="717"/>
      <c r="CPE817" s="717"/>
      <c r="CPF817" s="717"/>
      <c r="CPG817" s="717"/>
      <c r="CPH817" s="717"/>
      <c r="CPI817" s="717"/>
      <c r="CPJ817" s="717"/>
      <c r="CPK817" s="717"/>
      <c r="CPL817" s="717"/>
      <c r="CPM817" s="717"/>
      <c r="CPN817" s="717"/>
      <c r="CPO817" s="717"/>
      <c r="CPP817" s="717"/>
      <c r="CPQ817" s="717"/>
      <c r="CPR817" s="717"/>
      <c r="CPS817" s="717"/>
      <c r="CPT817" s="717"/>
      <c r="CPU817" s="717"/>
      <c r="CPV817" s="717"/>
      <c r="CPW817" s="717"/>
      <c r="CPX817" s="717"/>
      <c r="CPY817" s="717"/>
      <c r="CPZ817" s="717"/>
      <c r="CQA817" s="717"/>
      <c r="CQB817" s="717"/>
      <c r="CQC817" s="717"/>
      <c r="CQD817" s="717"/>
      <c r="CQE817" s="717"/>
      <c r="CQF817" s="717"/>
      <c r="CQG817" s="717"/>
      <c r="CQH817" s="717"/>
      <c r="CQI817" s="717"/>
      <c r="CQJ817" s="717"/>
      <c r="CQK817" s="717"/>
      <c r="CQL817" s="717"/>
      <c r="CQM817" s="717"/>
      <c r="CQN817" s="717"/>
      <c r="CQO817" s="717"/>
      <c r="CQP817" s="717"/>
      <c r="CQQ817" s="717"/>
      <c r="CQR817" s="717"/>
      <c r="CQS817" s="717"/>
      <c r="CQT817" s="717"/>
      <c r="CQU817" s="717"/>
      <c r="CQV817" s="717"/>
      <c r="CQW817" s="717"/>
      <c r="CQX817" s="717"/>
      <c r="CQY817" s="717"/>
      <c r="CQZ817" s="717"/>
      <c r="CRA817" s="717"/>
      <c r="CRB817" s="717"/>
      <c r="CRC817" s="717"/>
      <c r="CRD817" s="717"/>
      <c r="CRE817" s="717"/>
      <c r="CRF817" s="717"/>
      <c r="CRG817" s="717"/>
      <c r="CRH817" s="717"/>
      <c r="CRI817" s="717"/>
      <c r="CRJ817" s="717"/>
      <c r="CRK817" s="717"/>
      <c r="CRL817" s="717"/>
      <c r="CRM817" s="717"/>
      <c r="CRN817" s="717"/>
      <c r="CRO817" s="717"/>
      <c r="CRP817" s="717"/>
      <c r="CRQ817" s="717"/>
      <c r="CRR817" s="717"/>
      <c r="CRS817" s="717"/>
      <c r="CRT817" s="717"/>
      <c r="CRU817" s="717"/>
      <c r="CRV817" s="717"/>
      <c r="CRW817" s="717"/>
      <c r="CRX817" s="717"/>
      <c r="CRY817" s="717"/>
      <c r="CRZ817" s="717"/>
      <c r="CSA817" s="717"/>
      <c r="CSB817" s="717"/>
      <c r="CSC817" s="717"/>
      <c r="CSD817" s="717"/>
      <c r="CSE817" s="717"/>
      <c r="CSF817" s="717"/>
      <c r="CSG817" s="717"/>
      <c r="CSH817" s="717"/>
      <c r="CSI817" s="717"/>
      <c r="CSJ817" s="717"/>
      <c r="CSK817" s="717"/>
      <c r="CSL817" s="717"/>
      <c r="CSM817" s="717"/>
      <c r="CSN817" s="717"/>
      <c r="CSO817" s="717"/>
      <c r="CSP817" s="717"/>
      <c r="CSQ817" s="717"/>
      <c r="CSR817" s="717"/>
      <c r="CSS817" s="717"/>
      <c r="CST817" s="717"/>
      <c r="CSU817" s="717"/>
      <c r="CSV817" s="717"/>
      <c r="CSW817" s="717"/>
      <c r="CSX817" s="717"/>
      <c r="CSY817" s="717"/>
      <c r="CSZ817" s="717"/>
      <c r="CTA817" s="717"/>
      <c r="CTB817" s="717"/>
      <c r="CTC817" s="717"/>
      <c r="CTD817" s="717"/>
      <c r="CTE817" s="717"/>
      <c r="CTF817" s="717"/>
      <c r="CTG817" s="717"/>
      <c r="CTH817" s="717"/>
      <c r="CTI817" s="717"/>
      <c r="CTJ817" s="717"/>
      <c r="CTK817" s="717"/>
      <c r="CTL817" s="717"/>
      <c r="CTM817" s="717"/>
      <c r="CTN817" s="717"/>
      <c r="CTO817" s="717"/>
      <c r="CTP817" s="717"/>
      <c r="CTQ817" s="717"/>
      <c r="CTR817" s="717"/>
      <c r="CTS817" s="717"/>
      <c r="CTT817" s="717"/>
      <c r="CTU817" s="717"/>
      <c r="CTV817" s="717"/>
      <c r="CTW817" s="717"/>
      <c r="CTX817" s="717"/>
      <c r="CTY817" s="717"/>
      <c r="CTZ817" s="717"/>
      <c r="CUA817" s="717"/>
      <c r="CUB817" s="717"/>
      <c r="CUC817" s="717"/>
      <c r="CUD817" s="717"/>
      <c r="CUE817" s="717"/>
      <c r="CUF817" s="717"/>
      <c r="CUG817" s="717"/>
      <c r="CUH817" s="717"/>
      <c r="CUI817" s="717"/>
      <c r="CUJ817" s="717"/>
      <c r="CUK817" s="717"/>
      <c r="CUL817" s="717"/>
      <c r="CUM817" s="717"/>
      <c r="CUN817" s="717"/>
      <c r="CUO817" s="717"/>
      <c r="CUP817" s="717"/>
      <c r="CUQ817" s="717"/>
      <c r="CUR817" s="717"/>
      <c r="CUS817" s="717"/>
      <c r="CUT817" s="717"/>
      <c r="CUU817" s="717"/>
      <c r="CUV817" s="717"/>
      <c r="CUW817" s="717"/>
      <c r="CUX817" s="717"/>
      <c r="CUY817" s="717"/>
      <c r="CUZ817" s="717"/>
      <c r="CVA817" s="717"/>
      <c r="CVB817" s="717"/>
      <c r="CVC817" s="717"/>
      <c r="CVD817" s="717"/>
      <c r="CVE817" s="717"/>
      <c r="CVF817" s="717"/>
      <c r="CVG817" s="717"/>
      <c r="CVH817" s="717"/>
      <c r="CVI817" s="717"/>
      <c r="CVJ817" s="717"/>
      <c r="CVK817" s="717"/>
      <c r="CVL817" s="717"/>
      <c r="CVM817" s="717"/>
      <c r="CVN817" s="717"/>
      <c r="CVO817" s="717"/>
      <c r="CVP817" s="717"/>
      <c r="CVQ817" s="717"/>
      <c r="CVR817" s="717"/>
      <c r="CVS817" s="717"/>
      <c r="CVT817" s="717"/>
      <c r="CVU817" s="717"/>
      <c r="CVV817" s="717"/>
      <c r="CVW817" s="717"/>
      <c r="CVX817" s="717"/>
      <c r="CVY817" s="717"/>
      <c r="CVZ817" s="717"/>
      <c r="CWA817" s="717"/>
      <c r="CWB817" s="717"/>
      <c r="CWC817" s="717"/>
      <c r="CWD817" s="717"/>
      <c r="CWE817" s="717"/>
      <c r="CWF817" s="717"/>
      <c r="CWG817" s="717"/>
      <c r="CWH817" s="717"/>
      <c r="CWI817" s="717"/>
      <c r="CWJ817" s="717"/>
      <c r="CWK817" s="717"/>
      <c r="CWL817" s="717"/>
      <c r="CWM817" s="717"/>
      <c r="CWN817" s="717"/>
      <c r="CWO817" s="717"/>
      <c r="CWP817" s="717"/>
      <c r="CWQ817" s="717"/>
      <c r="CWR817" s="717"/>
      <c r="CWS817" s="717"/>
      <c r="CWT817" s="717"/>
      <c r="CWU817" s="717"/>
      <c r="CWV817" s="717"/>
      <c r="CWW817" s="717"/>
      <c r="CWX817" s="717"/>
      <c r="CWY817" s="717"/>
      <c r="CWZ817" s="717"/>
      <c r="CXA817" s="717"/>
      <c r="CXB817" s="717"/>
      <c r="CXC817" s="717"/>
      <c r="CXD817" s="717"/>
      <c r="CXE817" s="717"/>
      <c r="CXF817" s="717"/>
      <c r="CXG817" s="717"/>
      <c r="CXH817" s="717"/>
      <c r="CXI817" s="717"/>
      <c r="CXJ817" s="717"/>
      <c r="CXK817" s="717"/>
      <c r="CXL817" s="717"/>
      <c r="CXM817" s="717"/>
      <c r="CXN817" s="717"/>
      <c r="CXO817" s="717"/>
      <c r="CXP817" s="717"/>
      <c r="CXQ817" s="717"/>
      <c r="CXR817" s="717"/>
      <c r="CXS817" s="717"/>
      <c r="CXT817" s="717"/>
      <c r="CXU817" s="717"/>
      <c r="CXV817" s="717"/>
      <c r="CXW817" s="717"/>
      <c r="CXX817" s="717"/>
      <c r="CXY817" s="717"/>
      <c r="CXZ817" s="717"/>
      <c r="CYA817" s="717"/>
      <c r="CYB817" s="717"/>
      <c r="CYC817" s="717"/>
      <c r="CYD817" s="717"/>
      <c r="CYE817" s="717"/>
      <c r="CYF817" s="717"/>
      <c r="CYG817" s="717"/>
      <c r="CYH817" s="717"/>
      <c r="CYI817" s="717"/>
      <c r="CYJ817" s="717"/>
      <c r="CYK817" s="717"/>
      <c r="CYL817" s="717"/>
      <c r="CYM817" s="717"/>
      <c r="CYN817" s="717"/>
      <c r="CYO817" s="717"/>
      <c r="CYP817" s="717"/>
      <c r="CYQ817" s="717"/>
      <c r="CYR817" s="717"/>
      <c r="CYS817" s="717"/>
      <c r="CYT817" s="717"/>
      <c r="CYU817" s="717"/>
      <c r="CYV817" s="717"/>
      <c r="CYW817" s="717"/>
      <c r="CYX817" s="717"/>
      <c r="CYY817" s="717"/>
      <c r="CYZ817" s="717"/>
      <c r="CZA817" s="717"/>
      <c r="CZB817" s="717"/>
      <c r="CZC817" s="717"/>
      <c r="CZD817" s="717"/>
      <c r="CZE817" s="717"/>
      <c r="CZF817" s="717"/>
      <c r="CZG817" s="717"/>
      <c r="CZH817" s="717"/>
      <c r="CZI817" s="717"/>
      <c r="CZJ817" s="717"/>
      <c r="CZK817" s="717"/>
      <c r="CZL817" s="717"/>
      <c r="CZM817" s="717"/>
      <c r="CZN817" s="717"/>
      <c r="CZO817" s="717"/>
      <c r="CZP817" s="717"/>
      <c r="CZQ817" s="717"/>
      <c r="CZR817" s="717"/>
      <c r="CZS817" s="717"/>
      <c r="CZT817" s="717"/>
      <c r="CZU817" s="717"/>
      <c r="CZV817" s="717"/>
      <c r="CZW817" s="717"/>
      <c r="CZX817" s="717"/>
      <c r="CZY817" s="717"/>
      <c r="CZZ817" s="717"/>
      <c r="DAA817" s="717"/>
      <c r="DAB817" s="717"/>
      <c r="DAC817" s="717"/>
      <c r="DAD817" s="717"/>
      <c r="DAE817" s="717"/>
      <c r="DAF817" s="717"/>
      <c r="DAG817" s="717"/>
      <c r="DAH817" s="717"/>
      <c r="DAI817" s="717"/>
      <c r="DAJ817" s="717"/>
      <c r="DAK817" s="717"/>
      <c r="DAL817" s="717"/>
      <c r="DAM817" s="717"/>
      <c r="DAN817" s="717"/>
      <c r="DAO817" s="717"/>
      <c r="DAP817" s="717"/>
      <c r="DAQ817" s="717"/>
      <c r="DAR817" s="717"/>
      <c r="DAS817" s="717"/>
      <c r="DAT817" s="717"/>
      <c r="DAU817" s="717"/>
      <c r="DAV817" s="717"/>
      <c r="DAW817" s="717"/>
      <c r="DAX817" s="717"/>
      <c r="DAY817" s="717"/>
      <c r="DAZ817" s="717"/>
      <c r="DBA817" s="717"/>
      <c r="DBB817" s="717"/>
      <c r="DBC817" s="717"/>
      <c r="DBD817" s="717"/>
      <c r="DBE817" s="717"/>
      <c r="DBF817" s="717"/>
      <c r="DBG817" s="717"/>
      <c r="DBH817" s="717"/>
      <c r="DBI817" s="717"/>
      <c r="DBJ817" s="717"/>
      <c r="DBK817" s="717"/>
      <c r="DBL817" s="717"/>
      <c r="DBM817" s="717"/>
      <c r="DBN817" s="717"/>
      <c r="DBO817" s="717"/>
      <c r="DBP817" s="717"/>
      <c r="DBQ817" s="717"/>
      <c r="DBR817" s="717"/>
      <c r="DBS817" s="717"/>
      <c r="DBT817" s="717"/>
      <c r="DBU817" s="717"/>
      <c r="DBV817" s="717"/>
      <c r="DBW817" s="717"/>
      <c r="DBX817" s="717"/>
      <c r="DBY817" s="717"/>
      <c r="DBZ817" s="717"/>
      <c r="DCA817" s="717"/>
      <c r="DCB817" s="717"/>
      <c r="DCC817" s="717"/>
      <c r="DCD817" s="717"/>
      <c r="DCE817" s="717"/>
      <c r="DCF817" s="717"/>
      <c r="DCG817" s="717"/>
      <c r="DCH817" s="717"/>
      <c r="DCI817" s="717"/>
      <c r="DCJ817" s="717"/>
      <c r="DCK817" s="717"/>
      <c r="DCL817" s="717"/>
      <c r="DCM817" s="717"/>
      <c r="DCN817" s="717"/>
      <c r="DCO817" s="717"/>
      <c r="DCP817" s="717"/>
      <c r="DCQ817" s="717"/>
      <c r="DCR817" s="717"/>
      <c r="DCS817" s="717"/>
      <c r="DCT817" s="717"/>
      <c r="DCU817" s="717"/>
      <c r="DCV817" s="717"/>
      <c r="DCW817" s="717"/>
      <c r="DCX817" s="717"/>
      <c r="DCY817" s="717"/>
      <c r="DCZ817" s="717"/>
      <c r="DDA817" s="717"/>
      <c r="DDB817" s="717"/>
      <c r="DDC817" s="717"/>
      <c r="DDD817" s="717"/>
      <c r="DDE817" s="717"/>
      <c r="DDF817" s="717"/>
      <c r="DDG817" s="717"/>
      <c r="DDH817" s="717"/>
      <c r="DDI817" s="717"/>
      <c r="DDJ817" s="717"/>
      <c r="DDK817" s="717"/>
      <c r="DDL817" s="717"/>
      <c r="DDM817" s="717"/>
      <c r="DDN817" s="717"/>
      <c r="DDO817" s="717"/>
      <c r="DDP817" s="717"/>
      <c r="DDQ817" s="717"/>
      <c r="DDR817" s="717"/>
      <c r="DDS817" s="717"/>
      <c r="DDT817" s="717"/>
      <c r="DDU817" s="717"/>
      <c r="DDV817" s="717"/>
      <c r="DDW817" s="717"/>
      <c r="DDX817" s="717"/>
      <c r="DDY817" s="717"/>
      <c r="DDZ817" s="717"/>
      <c r="DEA817" s="717"/>
      <c r="DEB817" s="717"/>
      <c r="DEC817" s="717"/>
      <c r="DED817" s="717"/>
      <c r="DEE817" s="717"/>
      <c r="DEF817" s="717"/>
      <c r="DEG817" s="717"/>
      <c r="DEH817" s="717"/>
      <c r="DEI817" s="717"/>
      <c r="DEJ817" s="717"/>
      <c r="DEK817" s="717"/>
      <c r="DEL817" s="717"/>
      <c r="DEM817" s="717"/>
      <c r="DEN817" s="717"/>
      <c r="DEO817" s="717"/>
      <c r="DEP817" s="717"/>
      <c r="DEQ817" s="717"/>
      <c r="DER817" s="717"/>
      <c r="DES817" s="717"/>
      <c r="DET817" s="717"/>
      <c r="DEU817" s="717"/>
      <c r="DEV817" s="717"/>
      <c r="DEW817" s="717"/>
      <c r="DEX817" s="717"/>
      <c r="DEY817" s="717"/>
      <c r="DEZ817" s="717"/>
      <c r="DFA817" s="717"/>
      <c r="DFB817" s="717"/>
      <c r="DFC817" s="717"/>
      <c r="DFD817" s="717"/>
      <c r="DFE817" s="717"/>
      <c r="DFF817" s="717"/>
      <c r="DFG817" s="717"/>
      <c r="DFH817" s="717"/>
      <c r="DFI817" s="717"/>
      <c r="DFJ817" s="717"/>
      <c r="DFK817" s="717"/>
      <c r="DFL817" s="717"/>
      <c r="DFM817" s="717"/>
      <c r="DFN817" s="717"/>
      <c r="DFO817" s="717"/>
      <c r="DFP817" s="717"/>
      <c r="DFQ817" s="717"/>
      <c r="DFR817" s="717"/>
      <c r="DFS817" s="717"/>
      <c r="DFT817" s="717"/>
      <c r="DFU817" s="717"/>
      <c r="DFV817" s="717"/>
      <c r="DFW817" s="717"/>
      <c r="DFX817" s="717"/>
      <c r="DFY817" s="717"/>
      <c r="DFZ817" s="717"/>
      <c r="DGA817" s="717"/>
      <c r="DGB817" s="717"/>
      <c r="DGC817" s="717"/>
      <c r="DGD817" s="717"/>
      <c r="DGE817" s="717"/>
      <c r="DGF817" s="717"/>
      <c r="DGG817" s="717"/>
      <c r="DGH817" s="717"/>
      <c r="DGI817" s="717"/>
      <c r="DGJ817" s="717"/>
      <c r="DGK817" s="717"/>
      <c r="DGL817" s="717"/>
      <c r="DGM817" s="717"/>
      <c r="DGN817" s="717"/>
      <c r="DGO817" s="717"/>
      <c r="DGP817" s="717"/>
      <c r="DGQ817" s="717"/>
      <c r="DGR817" s="717"/>
      <c r="DGS817" s="717"/>
      <c r="DGT817" s="717"/>
      <c r="DGU817" s="717"/>
      <c r="DGV817" s="717"/>
      <c r="DGW817" s="717"/>
      <c r="DGX817" s="717"/>
      <c r="DGY817" s="717"/>
      <c r="DGZ817" s="717"/>
      <c r="DHA817" s="717"/>
      <c r="DHB817" s="717"/>
      <c r="DHC817" s="717"/>
      <c r="DHD817" s="717"/>
      <c r="DHE817" s="717"/>
      <c r="DHF817" s="717"/>
      <c r="DHG817" s="717"/>
      <c r="DHH817" s="717"/>
      <c r="DHI817" s="717"/>
      <c r="DHJ817" s="717"/>
      <c r="DHK817" s="717"/>
      <c r="DHL817" s="717"/>
      <c r="DHM817" s="717"/>
      <c r="DHN817" s="717"/>
      <c r="DHO817" s="717"/>
      <c r="DHP817" s="717"/>
      <c r="DHQ817" s="717"/>
      <c r="DHR817" s="717"/>
      <c r="DHS817" s="717"/>
      <c r="DHT817" s="717"/>
      <c r="DHU817" s="717"/>
      <c r="DHV817" s="717"/>
      <c r="DHW817" s="717"/>
      <c r="DHX817" s="717"/>
      <c r="DHY817" s="717"/>
      <c r="DHZ817" s="717"/>
      <c r="DIA817" s="717"/>
      <c r="DIB817" s="717"/>
      <c r="DIC817" s="717"/>
      <c r="DID817" s="717"/>
      <c r="DIE817" s="717"/>
      <c r="DIF817" s="717"/>
      <c r="DIG817" s="717"/>
      <c r="DIH817" s="717"/>
      <c r="DII817" s="717"/>
      <c r="DIJ817" s="717"/>
      <c r="DIK817" s="717"/>
      <c r="DIL817" s="717"/>
      <c r="DIM817" s="717"/>
      <c r="DIN817" s="717"/>
      <c r="DIO817" s="717"/>
      <c r="DIP817" s="717"/>
      <c r="DIQ817" s="717"/>
      <c r="DIR817" s="717"/>
      <c r="DIS817" s="717"/>
      <c r="DIT817" s="717"/>
      <c r="DIU817" s="717"/>
      <c r="DIV817" s="717"/>
      <c r="DIW817" s="717"/>
      <c r="DIX817" s="717"/>
      <c r="DIY817" s="717"/>
      <c r="DIZ817" s="717"/>
      <c r="DJA817" s="717"/>
      <c r="DJB817" s="717"/>
      <c r="DJC817" s="717"/>
      <c r="DJD817" s="717"/>
      <c r="DJE817" s="717"/>
      <c r="DJF817" s="717"/>
      <c r="DJG817" s="717"/>
      <c r="DJH817" s="717"/>
      <c r="DJI817" s="717"/>
      <c r="DJJ817" s="717"/>
      <c r="DJK817" s="717"/>
      <c r="DJL817" s="717"/>
      <c r="DJM817" s="717"/>
      <c r="DJN817" s="717"/>
      <c r="DJO817" s="717"/>
      <c r="DJP817" s="717"/>
      <c r="DJQ817" s="717"/>
      <c r="DJR817" s="717"/>
      <c r="DJS817" s="717"/>
      <c r="DJT817" s="717"/>
      <c r="DJU817" s="717"/>
      <c r="DJV817" s="717"/>
      <c r="DJW817" s="717"/>
      <c r="DJX817" s="717"/>
      <c r="DJY817" s="717"/>
      <c r="DJZ817" s="717"/>
      <c r="DKA817" s="717"/>
      <c r="DKB817" s="717"/>
      <c r="DKC817" s="717"/>
      <c r="DKD817" s="717"/>
      <c r="DKE817" s="717"/>
      <c r="DKF817" s="717"/>
      <c r="DKG817" s="717"/>
      <c r="DKH817" s="717"/>
      <c r="DKI817" s="717"/>
      <c r="DKJ817" s="717"/>
      <c r="DKK817" s="717"/>
      <c r="DKL817" s="717"/>
      <c r="DKM817" s="717"/>
      <c r="DKN817" s="717"/>
      <c r="DKO817" s="717"/>
      <c r="DKP817" s="717"/>
      <c r="DKQ817" s="717"/>
      <c r="DKR817" s="717"/>
      <c r="DKS817" s="717"/>
      <c r="DKT817" s="717"/>
      <c r="DKU817" s="717"/>
      <c r="DKV817" s="717"/>
      <c r="DKW817" s="717"/>
      <c r="DKX817" s="717"/>
      <c r="DKY817" s="717"/>
      <c r="DKZ817" s="717"/>
      <c r="DLA817" s="717"/>
      <c r="DLB817" s="717"/>
      <c r="DLC817" s="717"/>
      <c r="DLD817" s="717"/>
      <c r="DLE817" s="717"/>
      <c r="DLF817" s="717"/>
      <c r="DLG817" s="717"/>
      <c r="DLH817" s="717"/>
      <c r="DLI817" s="717"/>
      <c r="DLJ817" s="717"/>
      <c r="DLK817" s="717"/>
      <c r="DLL817" s="717"/>
      <c r="DLM817" s="717"/>
      <c r="DLN817" s="717"/>
      <c r="DLO817" s="717"/>
      <c r="DLP817" s="717"/>
      <c r="DLQ817" s="717"/>
      <c r="DLR817" s="717"/>
      <c r="DLS817" s="717"/>
      <c r="DLT817" s="717"/>
      <c r="DLU817" s="717"/>
      <c r="DLV817" s="717"/>
      <c r="DLW817" s="717"/>
      <c r="DLX817" s="717"/>
      <c r="DLY817" s="717"/>
      <c r="DLZ817" s="717"/>
      <c r="DMA817" s="717"/>
      <c r="DMB817" s="717"/>
      <c r="DMC817" s="717"/>
      <c r="DMD817" s="717"/>
      <c r="DME817" s="717"/>
      <c r="DMF817" s="717"/>
      <c r="DMG817" s="717"/>
      <c r="DMH817" s="717"/>
      <c r="DMI817" s="717"/>
      <c r="DMJ817" s="717"/>
      <c r="DMK817" s="717"/>
      <c r="DML817" s="717"/>
      <c r="DMM817" s="717"/>
      <c r="DMN817" s="717"/>
      <c r="DMO817" s="717"/>
      <c r="DMP817" s="717"/>
      <c r="DMQ817" s="717"/>
      <c r="DMR817" s="717"/>
      <c r="DMS817" s="717"/>
      <c r="DMT817" s="717"/>
      <c r="DMU817" s="717"/>
      <c r="DMV817" s="717"/>
      <c r="DMW817" s="717"/>
      <c r="DMX817" s="717"/>
      <c r="DMY817" s="717"/>
      <c r="DMZ817" s="717"/>
      <c r="DNA817" s="717"/>
      <c r="DNB817" s="717"/>
      <c r="DNC817" s="717"/>
      <c r="DND817" s="717"/>
      <c r="DNE817" s="717"/>
      <c r="DNF817" s="717"/>
      <c r="DNG817" s="717"/>
      <c r="DNH817" s="717"/>
      <c r="DNI817" s="717"/>
      <c r="DNJ817" s="717"/>
      <c r="DNK817" s="717"/>
      <c r="DNL817" s="717"/>
      <c r="DNM817" s="717"/>
      <c r="DNN817" s="717"/>
      <c r="DNO817" s="717"/>
      <c r="DNP817" s="717"/>
      <c r="DNQ817" s="717"/>
      <c r="DNR817" s="717"/>
      <c r="DNS817" s="717"/>
      <c r="DNT817" s="717"/>
      <c r="DNU817" s="717"/>
      <c r="DNV817" s="717"/>
      <c r="DNW817" s="717"/>
      <c r="DNX817" s="717"/>
      <c r="DNY817" s="717"/>
      <c r="DNZ817" s="717"/>
      <c r="DOA817" s="717"/>
      <c r="DOB817" s="717"/>
      <c r="DOC817" s="717"/>
      <c r="DOD817" s="717"/>
      <c r="DOE817" s="717"/>
      <c r="DOF817" s="717"/>
      <c r="DOG817" s="717"/>
      <c r="DOH817" s="717"/>
      <c r="DOI817" s="717"/>
      <c r="DOJ817" s="717"/>
      <c r="DOK817" s="717"/>
      <c r="DOL817" s="717"/>
      <c r="DOM817" s="717"/>
      <c r="DON817" s="717"/>
      <c r="DOO817" s="717"/>
      <c r="DOP817" s="717"/>
      <c r="DOQ817" s="717"/>
      <c r="DOR817" s="717"/>
      <c r="DOS817" s="717"/>
      <c r="DOT817" s="717"/>
      <c r="DOU817" s="717"/>
      <c r="DOV817" s="717"/>
      <c r="DOW817" s="717"/>
      <c r="DOX817" s="717"/>
      <c r="DOY817" s="717"/>
      <c r="DOZ817" s="717"/>
      <c r="DPA817" s="717"/>
      <c r="DPB817" s="717"/>
      <c r="DPC817" s="717"/>
      <c r="DPD817" s="717"/>
      <c r="DPE817" s="717"/>
      <c r="DPF817" s="717"/>
      <c r="DPG817" s="717"/>
      <c r="DPH817" s="717"/>
      <c r="DPI817" s="717"/>
      <c r="DPJ817" s="717"/>
      <c r="DPK817" s="717"/>
      <c r="DPL817" s="717"/>
      <c r="DPM817" s="717"/>
      <c r="DPN817" s="717"/>
      <c r="DPO817" s="717"/>
      <c r="DPP817" s="717"/>
      <c r="DPQ817" s="717"/>
      <c r="DPR817" s="717"/>
      <c r="DPS817" s="717"/>
      <c r="DPT817" s="717"/>
      <c r="DPU817" s="717"/>
      <c r="DPV817" s="717"/>
      <c r="DPW817" s="717"/>
      <c r="DPX817" s="717"/>
      <c r="DPY817" s="717"/>
      <c r="DPZ817" s="717"/>
      <c r="DQA817" s="717"/>
      <c r="DQB817" s="717"/>
      <c r="DQC817" s="717"/>
      <c r="DQD817" s="717"/>
      <c r="DQE817" s="717"/>
      <c r="DQF817" s="717"/>
      <c r="DQG817" s="717"/>
      <c r="DQH817" s="717"/>
      <c r="DQI817" s="717"/>
      <c r="DQJ817" s="717"/>
      <c r="DQK817" s="717"/>
      <c r="DQL817" s="717"/>
      <c r="DQM817" s="717"/>
      <c r="DQN817" s="717"/>
      <c r="DQO817" s="717"/>
      <c r="DQP817" s="717"/>
      <c r="DQQ817" s="717"/>
      <c r="DQR817" s="717"/>
      <c r="DQS817" s="717"/>
      <c r="DQT817" s="717"/>
      <c r="DQU817" s="717"/>
      <c r="DQV817" s="717"/>
      <c r="DQW817" s="717"/>
      <c r="DQX817" s="717"/>
      <c r="DQY817" s="717"/>
      <c r="DQZ817" s="717"/>
      <c r="DRA817" s="717"/>
      <c r="DRB817" s="717"/>
      <c r="DRC817" s="717"/>
      <c r="DRD817" s="717"/>
      <c r="DRE817" s="717"/>
      <c r="DRF817" s="717"/>
      <c r="DRG817" s="717"/>
      <c r="DRH817" s="717"/>
      <c r="DRI817" s="717"/>
      <c r="DRJ817" s="717"/>
      <c r="DRK817" s="717"/>
      <c r="DRL817" s="717"/>
      <c r="DRM817" s="717"/>
      <c r="DRN817" s="717"/>
      <c r="DRO817" s="717"/>
      <c r="DRP817" s="717"/>
      <c r="DRQ817" s="717"/>
      <c r="DRR817" s="717"/>
      <c r="DRS817" s="717"/>
      <c r="DRT817" s="717"/>
      <c r="DRU817" s="717"/>
      <c r="DRV817" s="717"/>
      <c r="DRW817" s="717"/>
      <c r="DRX817" s="717"/>
      <c r="DRY817" s="717"/>
      <c r="DRZ817" s="717"/>
      <c r="DSA817" s="717"/>
      <c r="DSB817" s="717"/>
      <c r="DSC817" s="717"/>
      <c r="DSD817" s="717"/>
      <c r="DSE817" s="717"/>
      <c r="DSF817" s="717"/>
      <c r="DSG817" s="717"/>
      <c r="DSH817" s="717"/>
      <c r="DSI817" s="717"/>
      <c r="DSJ817" s="717"/>
      <c r="DSK817" s="717"/>
      <c r="DSL817" s="717"/>
      <c r="DSM817" s="717"/>
      <c r="DSN817" s="717"/>
      <c r="DSO817" s="717"/>
      <c r="DSP817" s="717"/>
      <c r="DSQ817" s="717"/>
      <c r="DSR817" s="717"/>
      <c r="DSS817" s="717"/>
      <c r="DST817" s="717"/>
      <c r="DSU817" s="717"/>
      <c r="DSV817" s="717"/>
      <c r="DSW817" s="717"/>
      <c r="DSX817" s="717"/>
      <c r="DSY817" s="717"/>
      <c r="DSZ817" s="717"/>
      <c r="DTA817" s="717"/>
      <c r="DTB817" s="717"/>
      <c r="DTC817" s="717"/>
      <c r="DTD817" s="717"/>
      <c r="DTE817" s="717"/>
      <c r="DTF817" s="717"/>
      <c r="DTG817" s="717"/>
      <c r="DTH817" s="717"/>
      <c r="DTI817" s="717"/>
      <c r="DTJ817" s="717"/>
      <c r="DTK817" s="717"/>
      <c r="DTL817" s="717"/>
      <c r="DTM817" s="717"/>
      <c r="DTN817" s="717"/>
      <c r="DTO817" s="717"/>
      <c r="DTP817" s="717"/>
      <c r="DTQ817" s="717"/>
      <c r="DTR817" s="717"/>
      <c r="DTS817" s="717"/>
      <c r="DTT817" s="717"/>
      <c r="DTU817" s="717"/>
      <c r="DTV817" s="717"/>
      <c r="DTW817" s="717"/>
      <c r="DTX817" s="717"/>
      <c r="DTY817" s="717"/>
      <c r="DTZ817" s="717"/>
      <c r="DUA817" s="717"/>
      <c r="DUB817" s="717"/>
      <c r="DUC817" s="717"/>
      <c r="DUD817" s="717"/>
      <c r="DUE817" s="717"/>
      <c r="DUF817" s="717"/>
      <c r="DUG817" s="717"/>
      <c r="DUH817" s="717"/>
      <c r="DUI817" s="717"/>
      <c r="DUJ817" s="717"/>
      <c r="DUK817" s="717"/>
      <c r="DUL817" s="717"/>
      <c r="DUM817" s="717"/>
      <c r="DUN817" s="717"/>
      <c r="DUO817" s="717"/>
      <c r="DUP817" s="717"/>
      <c r="DUQ817" s="717"/>
      <c r="DUR817" s="717"/>
      <c r="DUS817" s="717"/>
      <c r="DUT817" s="717"/>
      <c r="DUU817" s="717"/>
      <c r="DUV817" s="717"/>
      <c r="DUW817" s="717"/>
      <c r="DUX817" s="717"/>
      <c r="DUY817" s="717"/>
      <c r="DUZ817" s="717"/>
      <c r="DVA817" s="717"/>
      <c r="DVB817" s="717"/>
      <c r="DVC817" s="717"/>
      <c r="DVD817" s="717"/>
      <c r="DVE817" s="717"/>
      <c r="DVF817" s="717"/>
      <c r="DVG817" s="717"/>
      <c r="DVH817" s="717"/>
      <c r="DVI817" s="717"/>
      <c r="DVJ817" s="717"/>
      <c r="DVK817" s="717"/>
      <c r="DVL817" s="717"/>
      <c r="DVM817" s="717"/>
      <c r="DVN817" s="717"/>
      <c r="DVO817" s="717"/>
      <c r="DVP817" s="717"/>
      <c r="DVQ817" s="717"/>
      <c r="DVR817" s="717"/>
      <c r="DVS817" s="717"/>
      <c r="DVT817" s="717"/>
      <c r="DVU817" s="717"/>
      <c r="DVV817" s="717"/>
      <c r="DVW817" s="717"/>
      <c r="DVX817" s="717"/>
      <c r="DVY817" s="717"/>
      <c r="DVZ817" s="717"/>
      <c r="DWA817" s="717"/>
      <c r="DWB817" s="717"/>
      <c r="DWC817" s="717"/>
      <c r="DWD817" s="717"/>
      <c r="DWE817" s="717"/>
      <c r="DWF817" s="717"/>
      <c r="DWG817" s="717"/>
      <c r="DWH817" s="717"/>
      <c r="DWI817" s="717"/>
      <c r="DWJ817" s="717"/>
      <c r="DWK817" s="717"/>
      <c r="DWL817" s="717"/>
      <c r="DWM817" s="717"/>
      <c r="DWN817" s="717"/>
      <c r="DWO817" s="717"/>
      <c r="DWP817" s="717"/>
      <c r="DWQ817" s="717"/>
      <c r="DWR817" s="717"/>
      <c r="DWS817" s="717"/>
      <c r="DWT817" s="717"/>
      <c r="DWU817" s="717"/>
      <c r="DWV817" s="717"/>
      <c r="DWW817" s="717"/>
      <c r="DWX817" s="717"/>
      <c r="DWY817" s="717"/>
      <c r="DWZ817" s="717"/>
      <c r="DXA817" s="717"/>
      <c r="DXB817" s="717"/>
      <c r="DXC817" s="717"/>
      <c r="DXD817" s="717"/>
      <c r="DXE817" s="717"/>
      <c r="DXF817" s="717"/>
      <c r="DXG817" s="717"/>
      <c r="DXH817" s="717"/>
      <c r="DXI817" s="717"/>
      <c r="DXJ817" s="717"/>
      <c r="DXK817" s="717"/>
      <c r="DXL817" s="717"/>
      <c r="DXM817" s="717"/>
      <c r="DXN817" s="717"/>
      <c r="DXO817" s="717"/>
      <c r="DXP817" s="717"/>
      <c r="DXQ817" s="717"/>
      <c r="DXR817" s="717"/>
      <c r="DXS817" s="717"/>
      <c r="DXT817" s="717"/>
      <c r="DXU817" s="717"/>
      <c r="DXV817" s="717"/>
      <c r="DXW817" s="717"/>
      <c r="DXX817" s="717"/>
      <c r="DXY817" s="717"/>
      <c r="DXZ817" s="717"/>
      <c r="DYA817" s="717"/>
      <c r="DYB817" s="717"/>
      <c r="DYC817" s="717"/>
      <c r="DYD817" s="717"/>
      <c r="DYE817" s="717"/>
      <c r="DYF817" s="717"/>
      <c r="DYG817" s="717"/>
      <c r="DYH817" s="717"/>
      <c r="DYI817" s="717"/>
      <c r="DYJ817" s="717"/>
      <c r="DYK817" s="717"/>
      <c r="DYL817" s="717"/>
      <c r="DYM817" s="717"/>
      <c r="DYN817" s="717"/>
      <c r="DYO817" s="717"/>
      <c r="DYP817" s="717"/>
      <c r="DYQ817" s="717"/>
      <c r="DYR817" s="717"/>
      <c r="DYS817" s="717"/>
      <c r="DYT817" s="717"/>
      <c r="DYU817" s="717"/>
      <c r="DYV817" s="717"/>
      <c r="DYW817" s="717"/>
      <c r="DYX817" s="717"/>
      <c r="DYY817" s="717"/>
      <c r="DYZ817" s="717"/>
      <c r="DZA817" s="717"/>
      <c r="DZB817" s="717"/>
      <c r="DZC817" s="717"/>
      <c r="DZD817" s="717"/>
      <c r="DZE817" s="717"/>
      <c r="DZF817" s="717"/>
      <c r="DZG817" s="717"/>
      <c r="DZH817" s="717"/>
      <c r="DZI817" s="717"/>
      <c r="DZJ817" s="717"/>
      <c r="DZK817" s="717"/>
      <c r="DZL817" s="717"/>
      <c r="DZM817" s="717"/>
      <c r="DZN817" s="717"/>
      <c r="DZO817" s="717"/>
      <c r="DZP817" s="717"/>
      <c r="DZQ817" s="717"/>
      <c r="DZR817" s="717"/>
      <c r="DZS817" s="717"/>
      <c r="DZT817" s="717"/>
      <c r="DZU817" s="717"/>
      <c r="DZV817" s="717"/>
      <c r="DZW817" s="717"/>
      <c r="DZX817" s="717"/>
      <c r="DZY817" s="717"/>
      <c r="DZZ817" s="717"/>
      <c r="EAA817" s="717"/>
      <c r="EAB817" s="717"/>
      <c r="EAC817" s="717"/>
      <c r="EAD817" s="717"/>
      <c r="EAE817" s="717"/>
      <c r="EAF817" s="717"/>
      <c r="EAG817" s="717"/>
      <c r="EAH817" s="717"/>
      <c r="EAI817" s="717"/>
      <c r="EAJ817" s="717"/>
      <c r="EAK817" s="717"/>
      <c r="EAL817" s="717"/>
      <c r="EAM817" s="717"/>
      <c r="EAN817" s="717"/>
      <c r="EAO817" s="717"/>
      <c r="EAP817" s="717"/>
      <c r="EAQ817" s="717"/>
      <c r="EAR817" s="717"/>
      <c r="EAS817" s="717"/>
      <c r="EAT817" s="717"/>
      <c r="EAU817" s="717"/>
      <c r="EAV817" s="717"/>
      <c r="EAW817" s="717"/>
      <c r="EAX817" s="717"/>
      <c r="EAY817" s="717"/>
      <c r="EAZ817" s="717"/>
      <c r="EBA817" s="717"/>
      <c r="EBB817" s="717"/>
      <c r="EBC817" s="717"/>
      <c r="EBD817" s="717"/>
      <c r="EBE817" s="717"/>
      <c r="EBF817" s="717"/>
      <c r="EBG817" s="717"/>
      <c r="EBH817" s="717"/>
      <c r="EBI817" s="717"/>
      <c r="EBJ817" s="717"/>
      <c r="EBK817" s="717"/>
      <c r="EBL817" s="717"/>
      <c r="EBM817" s="717"/>
      <c r="EBN817" s="717"/>
      <c r="EBO817" s="717"/>
      <c r="EBP817" s="717"/>
      <c r="EBQ817" s="717"/>
      <c r="EBR817" s="717"/>
      <c r="EBS817" s="717"/>
      <c r="EBT817" s="717"/>
      <c r="EBU817" s="717"/>
      <c r="EBV817" s="717"/>
      <c r="EBW817" s="717"/>
      <c r="EBX817" s="717"/>
      <c r="EBY817" s="717"/>
      <c r="EBZ817" s="717"/>
      <c r="ECA817" s="717"/>
      <c r="ECB817" s="717"/>
      <c r="ECC817" s="717"/>
      <c r="ECD817" s="717"/>
      <c r="ECE817" s="717"/>
      <c r="ECF817" s="717"/>
      <c r="ECG817" s="717"/>
      <c r="ECH817" s="717"/>
      <c r="ECI817" s="717"/>
      <c r="ECJ817" s="717"/>
      <c r="ECK817" s="717"/>
      <c r="ECL817" s="717"/>
      <c r="ECM817" s="717"/>
      <c r="ECN817" s="717"/>
      <c r="ECO817" s="717"/>
      <c r="ECP817" s="717"/>
      <c r="ECQ817" s="717"/>
      <c r="ECR817" s="717"/>
      <c r="ECS817" s="717"/>
      <c r="ECT817" s="717"/>
      <c r="ECU817" s="717"/>
      <c r="ECV817" s="717"/>
      <c r="ECW817" s="717"/>
      <c r="ECX817" s="717"/>
      <c r="ECY817" s="717"/>
      <c r="ECZ817" s="717"/>
      <c r="EDA817" s="717"/>
      <c r="EDB817" s="717"/>
      <c r="EDC817" s="717"/>
      <c r="EDD817" s="717"/>
      <c r="EDE817" s="717"/>
      <c r="EDF817" s="717"/>
      <c r="EDG817" s="717"/>
      <c r="EDH817" s="717"/>
      <c r="EDI817" s="717"/>
      <c r="EDJ817" s="717"/>
      <c r="EDK817" s="717"/>
      <c r="EDL817" s="717"/>
      <c r="EDM817" s="717"/>
      <c r="EDN817" s="717"/>
      <c r="EDO817" s="717"/>
      <c r="EDP817" s="717"/>
      <c r="EDQ817" s="717"/>
      <c r="EDR817" s="717"/>
      <c r="EDS817" s="717"/>
      <c r="EDT817" s="717"/>
      <c r="EDU817" s="717"/>
      <c r="EDV817" s="717"/>
      <c r="EDW817" s="717"/>
      <c r="EDX817" s="717"/>
      <c r="EDY817" s="717"/>
      <c r="EDZ817" s="717"/>
      <c r="EEA817" s="717"/>
      <c r="EEB817" s="717"/>
      <c r="EEC817" s="717"/>
      <c r="EED817" s="717"/>
      <c r="EEE817" s="717"/>
      <c r="EEF817" s="717"/>
      <c r="EEG817" s="717"/>
      <c r="EEH817" s="717"/>
      <c r="EEI817" s="717"/>
      <c r="EEJ817" s="717"/>
      <c r="EEK817" s="717"/>
      <c r="EEL817" s="717"/>
      <c r="EEM817" s="717"/>
      <c r="EEN817" s="717"/>
      <c r="EEO817" s="717"/>
      <c r="EEP817" s="717"/>
      <c r="EEQ817" s="717"/>
      <c r="EER817" s="717"/>
      <c r="EES817" s="717"/>
      <c r="EET817" s="717"/>
      <c r="EEU817" s="717"/>
      <c r="EEV817" s="717"/>
      <c r="EEW817" s="717"/>
      <c r="EEX817" s="717"/>
      <c r="EEY817" s="717"/>
      <c r="EEZ817" s="717"/>
      <c r="EFA817" s="717"/>
      <c r="EFB817" s="717"/>
      <c r="EFC817" s="717"/>
      <c r="EFD817" s="717"/>
      <c r="EFE817" s="717"/>
      <c r="EFF817" s="717"/>
      <c r="EFG817" s="717"/>
      <c r="EFH817" s="717"/>
      <c r="EFI817" s="717"/>
      <c r="EFJ817" s="717"/>
      <c r="EFK817" s="717"/>
      <c r="EFL817" s="717"/>
      <c r="EFM817" s="717"/>
      <c r="EFN817" s="717"/>
      <c r="EFO817" s="717"/>
      <c r="EFP817" s="717"/>
      <c r="EFQ817" s="717"/>
      <c r="EFR817" s="717"/>
      <c r="EFS817" s="717"/>
      <c r="EFT817" s="717"/>
      <c r="EFU817" s="717"/>
      <c r="EFV817" s="717"/>
      <c r="EFW817" s="717"/>
      <c r="EFX817" s="717"/>
      <c r="EFY817" s="717"/>
      <c r="EFZ817" s="717"/>
      <c r="EGA817" s="717"/>
      <c r="EGB817" s="717"/>
      <c r="EGC817" s="717"/>
      <c r="EGD817" s="717"/>
      <c r="EGE817" s="717"/>
      <c r="EGF817" s="717"/>
      <c r="EGG817" s="717"/>
      <c r="EGH817" s="717"/>
      <c r="EGI817" s="717"/>
      <c r="EGJ817" s="717"/>
      <c r="EGK817" s="717"/>
      <c r="EGL817" s="717"/>
      <c r="EGM817" s="717"/>
      <c r="EGN817" s="717"/>
      <c r="EGO817" s="717"/>
      <c r="EGP817" s="717"/>
      <c r="EGQ817" s="717"/>
      <c r="EGR817" s="717"/>
      <c r="EGS817" s="717"/>
      <c r="EGT817" s="717"/>
      <c r="EGU817" s="717"/>
      <c r="EGV817" s="717"/>
      <c r="EGW817" s="717"/>
      <c r="EGX817" s="717"/>
      <c r="EGY817" s="717"/>
      <c r="EGZ817" s="717"/>
      <c r="EHA817" s="717"/>
      <c r="EHB817" s="717"/>
      <c r="EHC817" s="717"/>
      <c r="EHD817" s="717"/>
      <c r="EHE817" s="717"/>
      <c r="EHF817" s="717"/>
      <c r="EHG817" s="717"/>
      <c r="EHH817" s="717"/>
      <c r="EHI817" s="717"/>
      <c r="EHJ817" s="717"/>
      <c r="EHK817" s="717"/>
      <c r="EHL817" s="717"/>
      <c r="EHM817" s="717"/>
      <c r="EHN817" s="717"/>
      <c r="EHO817" s="717"/>
      <c r="EHP817" s="717"/>
      <c r="EHQ817" s="717"/>
      <c r="EHR817" s="717"/>
      <c r="EHS817" s="717"/>
      <c r="EHT817" s="717"/>
      <c r="EHU817" s="717"/>
      <c r="EHV817" s="717"/>
      <c r="EHW817" s="717"/>
      <c r="EHX817" s="717"/>
      <c r="EHY817" s="717"/>
      <c r="EHZ817" s="717"/>
      <c r="EIA817" s="717"/>
      <c r="EIB817" s="717"/>
      <c r="EIC817" s="717"/>
      <c r="EID817" s="717"/>
      <c r="EIE817" s="717"/>
      <c r="EIF817" s="717"/>
      <c r="EIG817" s="717"/>
      <c r="EIH817" s="717"/>
      <c r="EII817" s="717"/>
      <c r="EIJ817" s="717"/>
      <c r="EIK817" s="717"/>
      <c r="EIL817" s="717"/>
      <c r="EIM817" s="717"/>
      <c r="EIN817" s="717"/>
      <c r="EIO817" s="717"/>
      <c r="EIP817" s="717"/>
      <c r="EIQ817" s="717"/>
      <c r="EIR817" s="717"/>
      <c r="EIS817" s="717"/>
      <c r="EIT817" s="717"/>
      <c r="EIU817" s="717"/>
      <c r="EIV817" s="717"/>
      <c r="EIW817" s="717"/>
      <c r="EIX817" s="717"/>
      <c r="EIY817" s="717"/>
      <c r="EIZ817" s="717"/>
      <c r="EJA817" s="717"/>
      <c r="EJB817" s="717"/>
      <c r="EJC817" s="717"/>
      <c r="EJD817" s="717"/>
      <c r="EJE817" s="717"/>
      <c r="EJF817" s="717"/>
      <c r="EJG817" s="717"/>
      <c r="EJH817" s="717"/>
      <c r="EJI817" s="717"/>
      <c r="EJJ817" s="717"/>
      <c r="EJK817" s="717"/>
      <c r="EJL817" s="717"/>
      <c r="EJM817" s="717"/>
      <c r="EJN817" s="717"/>
      <c r="EJO817" s="717"/>
      <c r="EJP817" s="717"/>
      <c r="EJQ817" s="717"/>
      <c r="EJR817" s="717"/>
      <c r="EJS817" s="717"/>
      <c r="EJT817" s="717"/>
      <c r="EJU817" s="717"/>
      <c r="EJV817" s="717"/>
      <c r="EJW817" s="717"/>
      <c r="EJX817" s="717"/>
      <c r="EJY817" s="717"/>
      <c r="EJZ817" s="717"/>
      <c r="EKA817" s="717"/>
      <c r="EKB817" s="717"/>
      <c r="EKC817" s="717"/>
      <c r="EKD817" s="717"/>
      <c r="EKE817" s="717"/>
      <c r="EKF817" s="717"/>
      <c r="EKG817" s="717"/>
      <c r="EKH817" s="717"/>
      <c r="EKI817" s="717"/>
      <c r="EKJ817" s="717"/>
      <c r="EKK817" s="717"/>
      <c r="EKL817" s="717"/>
      <c r="EKM817" s="717"/>
      <c r="EKN817" s="717"/>
      <c r="EKO817" s="717"/>
      <c r="EKP817" s="717"/>
      <c r="EKQ817" s="717"/>
      <c r="EKR817" s="717"/>
      <c r="EKS817" s="717"/>
      <c r="EKT817" s="717"/>
      <c r="EKU817" s="717"/>
      <c r="EKV817" s="717"/>
      <c r="EKW817" s="717"/>
      <c r="EKX817" s="717"/>
      <c r="EKY817" s="717"/>
      <c r="EKZ817" s="717"/>
      <c r="ELA817" s="717"/>
      <c r="ELB817" s="717"/>
      <c r="ELC817" s="717"/>
      <c r="ELD817" s="717"/>
      <c r="ELE817" s="717"/>
      <c r="ELF817" s="717"/>
      <c r="ELG817" s="717"/>
      <c r="ELH817" s="717"/>
      <c r="ELI817" s="717"/>
      <c r="ELJ817" s="717"/>
      <c r="ELK817" s="717"/>
      <c r="ELL817" s="717"/>
      <c r="ELM817" s="717"/>
      <c r="ELN817" s="717"/>
      <c r="ELO817" s="717"/>
      <c r="ELP817" s="717"/>
      <c r="ELQ817" s="717"/>
      <c r="ELR817" s="717"/>
      <c r="ELS817" s="717"/>
      <c r="ELT817" s="717"/>
      <c r="ELU817" s="717"/>
      <c r="ELV817" s="717"/>
      <c r="ELW817" s="717"/>
      <c r="ELX817" s="717"/>
      <c r="ELY817" s="717"/>
      <c r="ELZ817" s="717"/>
      <c r="EMA817" s="717"/>
      <c r="EMB817" s="717"/>
      <c r="EMC817" s="717"/>
      <c r="EMD817" s="717"/>
      <c r="EME817" s="717"/>
      <c r="EMF817" s="717"/>
      <c r="EMG817" s="717"/>
      <c r="EMH817" s="717"/>
      <c r="EMI817" s="717"/>
      <c r="EMJ817" s="717"/>
      <c r="EMK817" s="717"/>
      <c r="EML817" s="717"/>
      <c r="EMM817" s="717"/>
      <c r="EMN817" s="717"/>
      <c r="EMO817" s="717"/>
      <c r="EMP817" s="717"/>
      <c r="EMQ817" s="717"/>
      <c r="EMR817" s="717"/>
      <c r="EMS817" s="717"/>
      <c r="EMT817" s="717"/>
      <c r="EMU817" s="717"/>
      <c r="EMV817" s="717"/>
      <c r="EMW817" s="717"/>
      <c r="EMX817" s="717"/>
      <c r="EMY817" s="717"/>
      <c r="EMZ817" s="717"/>
      <c r="ENA817" s="717"/>
      <c r="ENB817" s="717"/>
      <c r="ENC817" s="717"/>
      <c r="END817" s="717"/>
      <c r="ENE817" s="717"/>
      <c r="ENF817" s="717"/>
      <c r="ENG817" s="717"/>
      <c r="ENH817" s="717"/>
      <c r="ENI817" s="717"/>
      <c r="ENJ817" s="717"/>
      <c r="ENK817" s="717"/>
      <c r="ENL817" s="717"/>
      <c r="ENM817" s="717"/>
      <c r="ENN817" s="717"/>
      <c r="ENO817" s="717"/>
      <c r="ENP817" s="717"/>
      <c r="ENQ817" s="717"/>
      <c r="ENR817" s="717"/>
      <c r="ENS817" s="717"/>
      <c r="ENT817" s="717"/>
      <c r="ENU817" s="717"/>
      <c r="ENV817" s="717"/>
      <c r="ENW817" s="717"/>
      <c r="ENX817" s="717"/>
      <c r="ENY817" s="717"/>
      <c r="ENZ817" s="717"/>
      <c r="EOA817" s="717"/>
      <c r="EOB817" s="717"/>
      <c r="EOC817" s="717"/>
      <c r="EOD817" s="717"/>
      <c r="EOE817" s="717"/>
      <c r="EOF817" s="717"/>
      <c r="EOG817" s="717"/>
      <c r="EOH817" s="717"/>
      <c r="EOI817" s="717"/>
      <c r="EOJ817" s="717"/>
      <c r="EOK817" s="717"/>
      <c r="EOL817" s="717"/>
      <c r="EOM817" s="717"/>
      <c r="EON817" s="717"/>
      <c r="EOO817" s="717"/>
      <c r="EOP817" s="717"/>
      <c r="EOQ817" s="717"/>
      <c r="EOR817" s="717"/>
      <c r="EOS817" s="717"/>
      <c r="EOT817" s="717"/>
      <c r="EOU817" s="717"/>
      <c r="EOV817" s="717"/>
      <c r="EOW817" s="717"/>
      <c r="EOX817" s="717"/>
      <c r="EOY817" s="717"/>
      <c r="EOZ817" s="717"/>
      <c r="EPA817" s="717"/>
      <c r="EPB817" s="717"/>
      <c r="EPC817" s="717"/>
      <c r="EPD817" s="717"/>
      <c r="EPE817" s="717"/>
      <c r="EPF817" s="717"/>
      <c r="EPG817" s="717"/>
      <c r="EPH817" s="717"/>
      <c r="EPI817" s="717"/>
      <c r="EPJ817" s="717"/>
      <c r="EPK817" s="717"/>
      <c r="EPL817" s="717"/>
      <c r="EPM817" s="717"/>
      <c r="EPN817" s="717"/>
      <c r="EPO817" s="717"/>
      <c r="EPP817" s="717"/>
      <c r="EPQ817" s="717"/>
      <c r="EPR817" s="717"/>
      <c r="EPS817" s="717"/>
      <c r="EPT817" s="717"/>
      <c r="EPU817" s="717"/>
      <c r="EPV817" s="717"/>
      <c r="EPW817" s="717"/>
      <c r="EPX817" s="717"/>
      <c r="EPY817" s="717"/>
      <c r="EPZ817" s="717"/>
      <c r="EQA817" s="717"/>
      <c r="EQB817" s="717"/>
      <c r="EQC817" s="717"/>
      <c r="EQD817" s="717"/>
      <c r="EQE817" s="717"/>
      <c r="EQF817" s="717"/>
      <c r="EQG817" s="717"/>
      <c r="EQH817" s="717"/>
      <c r="EQI817" s="717"/>
      <c r="EQJ817" s="717"/>
      <c r="EQK817" s="717"/>
      <c r="EQL817" s="717"/>
      <c r="EQM817" s="717"/>
      <c r="EQN817" s="717"/>
      <c r="EQO817" s="717"/>
      <c r="EQP817" s="717"/>
      <c r="EQQ817" s="717"/>
      <c r="EQR817" s="717"/>
      <c r="EQS817" s="717"/>
      <c r="EQT817" s="717"/>
      <c r="EQU817" s="717"/>
      <c r="EQV817" s="717"/>
      <c r="EQW817" s="717"/>
      <c r="EQX817" s="717"/>
      <c r="EQY817" s="717"/>
      <c r="EQZ817" s="717"/>
      <c r="ERA817" s="717"/>
      <c r="ERB817" s="717"/>
      <c r="ERC817" s="717"/>
      <c r="ERD817" s="717"/>
      <c r="ERE817" s="717"/>
      <c r="ERF817" s="717"/>
      <c r="ERG817" s="717"/>
      <c r="ERH817" s="717"/>
      <c r="ERI817" s="717"/>
      <c r="ERJ817" s="717"/>
      <c r="ERK817" s="717"/>
      <c r="ERL817" s="717"/>
      <c r="ERM817" s="717"/>
      <c r="ERN817" s="717"/>
      <c r="ERO817" s="717"/>
      <c r="ERP817" s="717"/>
      <c r="ERQ817" s="717"/>
      <c r="ERR817" s="717"/>
      <c r="ERS817" s="717"/>
      <c r="ERT817" s="717"/>
      <c r="ERU817" s="717"/>
      <c r="ERV817" s="717"/>
      <c r="ERW817" s="717"/>
      <c r="ERX817" s="717"/>
      <c r="ERY817" s="717"/>
      <c r="ERZ817" s="717"/>
      <c r="ESA817" s="717"/>
      <c r="ESB817" s="717"/>
      <c r="ESC817" s="717"/>
      <c r="ESD817" s="717"/>
      <c r="ESE817" s="717"/>
      <c r="ESF817" s="717"/>
      <c r="ESG817" s="717"/>
      <c r="ESH817" s="717"/>
      <c r="ESI817" s="717"/>
      <c r="ESJ817" s="717"/>
      <c r="ESK817" s="717"/>
      <c r="ESL817" s="717"/>
      <c r="ESM817" s="717"/>
      <c r="ESN817" s="717"/>
      <c r="ESO817" s="717"/>
      <c r="ESP817" s="717"/>
      <c r="ESQ817" s="717"/>
      <c r="ESR817" s="717"/>
      <c r="ESS817" s="717"/>
      <c r="EST817" s="717"/>
      <c r="ESU817" s="717"/>
      <c r="ESV817" s="717"/>
      <c r="ESW817" s="717"/>
      <c r="ESX817" s="717"/>
      <c r="ESY817" s="717"/>
      <c r="ESZ817" s="717"/>
      <c r="ETA817" s="717"/>
      <c r="ETB817" s="717"/>
      <c r="ETC817" s="717"/>
      <c r="ETD817" s="717"/>
      <c r="ETE817" s="717"/>
      <c r="ETF817" s="717"/>
      <c r="ETG817" s="717"/>
      <c r="ETH817" s="717"/>
      <c r="ETI817" s="717"/>
      <c r="ETJ817" s="717"/>
      <c r="ETK817" s="717"/>
      <c r="ETL817" s="717"/>
      <c r="ETM817" s="717"/>
      <c r="ETN817" s="717"/>
      <c r="ETO817" s="717"/>
      <c r="ETP817" s="717"/>
      <c r="ETQ817" s="717"/>
      <c r="ETR817" s="717"/>
      <c r="ETS817" s="717"/>
      <c r="ETT817" s="717"/>
      <c r="ETU817" s="717"/>
      <c r="ETV817" s="717"/>
      <c r="ETW817" s="717"/>
      <c r="ETX817" s="717"/>
      <c r="ETY817" s="717"/>
      <c r="ETZ817" s="717"/>
      <c r="EUA817" s="717"/>
      <c r="EUB817" s="717"/>
      <c r="EUC817" s="717"/>
      <c r="EUD817" s="717"/>
      <c r="EUE817" s="717"/>
      <c r="EUF817" s="717"/>
      <c r="EUG817" s="717"/>
      <c r="EUH817" s="717"/>
      <c r="EUI817" s="717"/>
      <c r="EUJ817" s="717"/>
      <c r="EUK817" s="717"/>
      <c r="EUL817" s="717"/>
      <c r="EUM817" s="717"/>
      <c r="EUN817" s="717"/>
      <c r="EUO817" s="717"/>
      <c r="EUP817" s="717"/>
      <c r="EUQ817" s="717"/>
      <c r="EUR817" s="717"/>
      <c r="EUS817" s="717"/>
      <c r="EUT817" s="717"/>
      <c r="EUU817" s="717"/>
      <c r="EUV817" s="717"/>
      <c r="EUW817" s="717"/>
      <c r="EUX817" s="717"/>
      <c r="EUY817" s="717"/>
      <c r="EUZ817" s="717"/>
      <c r="EVA817" s="717"/>
      <c r="EVB817" s="717"/>
      <c r="EVC817" s="717"/>
      <c r="EVD817" s="717"/>
      <c r="EVE817" s="717"/>
      <c r="EVF817" s="717"/>
      <c r="EVG817" s="717"/>
      <c r="EVH817" s="717"/>
      <c r="EVI817" s="717"/>
      <c r="EVJ817" s="717"/>
      <c r="EVK817" s="717"/>
      <c r="EVL817" s="717"/>
      <c r="EVM817" s="717"/>
      <c r="EVN817" s="717"/>
      <c r="EVO817" s="717"/>
      <c r="EVP817" s="717"/>
      <c r="EVQ817" s="717"/>
      <c r="EVR817" s="717"/>
      <c r="EVS817" s="717"/>
      <c r="EVT817" s="717"/>
      <c r="EVU817" s="717"/>
      <c r="EVV817" s="717"/>
      <c r="EVW817" s="717"/>
      <c r="EVX817" s="717"/>
      <c r="EVY817" s="717"/>
      <c r="EVZ817" s="717"/>
      <c r="EWA817" s="717"/>
      <c r="EWB817" s="717"/>
      <c r="EWC817" s="717"/>
      <c r="EWD817" s="717"/>
      <c r="EWE817" s="717"/>
      <c r="EWF817" s="717"/>
      <c r="EWG817" s="717"/>
      <c r="EWH817" s="717"/>
      <c r="EWI817" s="717"/>
      <c r="EWJ817" s="717"/>
      <c r="EWK817" s="717"/>
      <c r="EWL817" s="717"/>
      <c r="EWM817" s="717"/>
      <c r="EWN817" s="717"/>
      <c r="EWO817" s="717"/>
      <c r="EWP817" s="717"/>
      <c r="EWQ817" s="717"/>
      <c r="EWR817" s="717"/>
      <c r="EWS817" s="717"/>
      <c r="EWT817" s="717"/>
      <c r="EWU817" s="717"/>
      <c r="EWV817" s="717"/>
      <c r="EWW817" s="717"/>
      <c r="EWX817" s="717"/>
      <c r="EWY817" s="717"/>
      <c r="EWZ817" s="717"/>
      <c r="EXA817" s="717"/>
      <c r="EXB817" s="717"/>
      <c r="EXC817" s="717"/>
      <c r="EXD817" s="717"/>
      <c r="EXE817" s="717"/>
      <c r="EXF817" s="717"/>
      <c r="EXG817" s="717"/>
      <c r="EXH817" s="717"/>
      <c r="EXI817" s="717"/>
      <c r="EXJ817" s="717"/>
      <c r="EXK817" s="717"/>
      <c r="EXL817" s="717"/>
      <c r="EXM817" s="717"/>
      <c r="EXN817" s="717"/>
      <c r="EXO817" s="717"/>
      <c r="EXP817" s="717"/>
      <c r="EXQ817" s="717"/>
      <c r="EXR817" s="717"/>
      <c r="EXS817" s="717"/>
      <c r="EXT817" s="717"/>
      <c r="EXU817" s="717"/>
      <c r="EXV817" s="717"/>
      <c r="EXW817" s="717"/>
      <c r="EXX817" s="717"/>
      <c r="EXY817" s="717"/>
      <c r="EXZ817" s="717"/>
      <c r="EYA817" s="717"/>
      <c r="EYB817" s="717"/>
      <c r="EYC817" s="717"/>
      <c r="EYD817" s="717"/>
      <c r="EYE817" s="717"/>
      <c r="EYF817" s="717"/>
      <c r="EYG817" s="717"/>
      <c r="EYH817" s="717"/>
      <c r="EYI817" s="717"/>
      <c r="EYJ817" s="717"/>
      <c r="EYK817" s="717"/>
      <c r="EYL817" s="717"/>
      <c r="EYM817" s="717"/>
      <c r="EYN817" s="717"/>
      <c r="EYO817" s="717"/>
      <c r="EYP817" s="717"/>
      <c r="EYQ817" s="717"/>
      <c r="EYR817" s="717"/>
      <c r="EYS817" s="717"/>
      <c r="EYT817" s="717"/>
      <c r="EYU817" s="717"/>
      <c r="EYV817" s="717"/>
      <c r="EYW817" s="717"/>
      <c r="EYX817" s="717"/>
      <c r="EYY817" s="717"/>
      <c r="EYZ817" s="717"/>
      <c r="EZA817" s="717"/>
      <c r="EZB817" s="717"/>
      <c r="EZC817" s="717"/>
      <c r="EZD817" s="717"/>
      <c r="EZE817" s="717"/>
      <c r="EZF817" s="717"/>
      <c r="EZG817" s="717"/>
      <c r="EZH817" s="717"/>
      <c r="EZI817" s="717"/>
      <c r="EZJ817" s="717"/>
      <c r="EZK817" s="717"/>
      <c r="EZL817" s="717"/>
      <c r="EZM817" s="717"/>
      <c r="EZN817" s="717"/>
      <c r="EZO817" s="717"/>
      <c r="EZP817" s="717"/>
      <c r="EZQ817" s="717"/>
      <c r="EZR817" s="717"/>
      <c r="EZS817" s="717"/>
      <c r="EZT817" s="717"/>
      <c r="EZU817" s="717"/>
      <c r="EZV817" s="717"/>
      <c r="EZW817" s="717"/>
      <c r="EZX817" s="717"/>
      <c r="EZY817" s="717"/>
      <c r="EZZ817" s="717"/>
      <c r="FAA817" s="717"/>
      <c r="FAB817" s="717"/>
      <c r="FAC817" s="717"/>
      <c r="FAD817" s="717"/>
      <c r="FAE817" s="717"/>
      <c r="FAF817" s="717"/>
      <c r="FAG817" s="717"/>
      <c r="FAH817" s="717"/>
      <c r="FAI817" s="717"/>
      <c r="FAJ817" s="717"/>
      <c r="FAK817" s="717"/>
      <c r="FAL817" s="717"/>
      <c r="FAM817" s="717"/>
      <c r="FAN817" s="717"/>
      <c r="FAO817" s="717"/>
      <c r="FAP817" s="717"/>
      <c r="FAQ817" s="717"/>
      <c r="FAR817" s="717"/>
      <c r="FAS817" s="717"/>
      <c r="FAT817" s="717"/>
      <c r="FAU817" s="717"/>
      <c r="FAV817" s="717"/>
      <c r="FAW817" s="717"/>
      <c r="FAX817" s="717"/>
      <c r="FAY817" s="717"/>
      <c r="FAZ817" s="717"/>
      <c r="FBA817" s="717"/>
      <c r="FBB817" s="717"/>
      <c r="FBC817" s="717"/>
      <c r="FBD817" s="717"/>
      <c r="FBE817" s="717"/>
      <c r="FBF817" s="717"/>
      <c r="FBG817" s="717"/>
      <c r="FBH817" s="717"/>
      <c r="FBI817" s="717"/>
      <c r="FBJ817" s="717"/>
      <c r="FBK817" s="717"/>
      <c r="FBL817" s="717"/>
      <c r="FBM817" s="717"/>
      <c r="FBN817" s="717"/>
      <c r="FBO817" s="717"/>
      <c r="FBP817" s="717"/>
      <c r="FBQ817" s="717"/>
      <c r="FBR817" s="717"/>
      <c r="FBS817" s="717"/>
      <c r="FBT817" s="717"/>
      <c r="FBU817" s="717"/>
      <c r="FBV817" s="717"/>
      <c r="FBW817" s="717"/>
      <c r="FBX817" s="717"/>
      <c r="FBY817" s="717"/>
      <c r="FBZ817" s="717"/>
      <c r="FCA817" s="717"/>
      <c r="FCB817" s="717"/>
      <c r="FCC817" s="717"/>
      <c r="FCD817" s="717"/>
      <c r="FCE817" s="717"/>
      <c r="FCF817" s="717"/>
      <c r="FCG817" s="717"/>
      <c r="FCH817" s="717"/>
      <c r="FCI817" s="717"/>
      <c r="FCJ817" s="717"/>
      <c r="FCK817" s="717"/>
      <c r="FCL817" s="717"/>
      <c r="FCM817" s="717"/>
      <c r="FCN817" s="717"/>
      <c r="FCO817" s="717"/>
      <c r="FCP817" s="717"/>
      <c r="FCQ817" s="717"/>
      <c r="FCR817" s="717"/>
      <c r="FCS817" s="717"/>
      <c r="FCT817" s="717"/>
      <c r="FCU817" s="717"/>
      <c r="FCV817" s="717"/>
      <c r="FCW817" s="717"/>
      <c r="FCX817" s="717"/>
      <c r="FCY817" s="717"/>
      <c r="FCZ817" s="717"/>
      <c r="FDA817" s="717"/>
      <c r="FDB817" s="717"/>
      <c r="FDC817" s="717"/>
      <c r="FDD817" s="717"/>
      <c r="FDE817" s="717"/>
      <c r="FDF817" s="717"/>
      <c r="FDG817" s="717"/>
      <c r="FDH817" s="717"/>
      <c r="FDI817" s="717"/>
      <c r="FDJ817" s="717"/>
      <c r="FDK817" s="717"/>
      <c r="FDL817" s="717"/>
      <c r="FDM817" s="717"/>
      <c r="FDN817" s="717"/>
      <c r="FDO817" s="717"/>
      <c r="FDP817" s="717"/>
      <c r="FDQ817" s="717"/>
      <c r="FDR817" s="717"/>
      <c r="FDS817" s="717"/>
      <c r="FDT817" s="717"/>
      <c r="FDU817" s="717"/>
      <c r="FDV817" s="717"/>
      <c r="FDW817" s="717"/>
      <c r="FDX817" s="717"/>
      <c r="FDY817" s="717"/>
      <c r="FDZ817" s="717"/>
      <c r="FEA817" s="717"/>
      <c r="FEB817" s="717"/>
      <c r="FEC817" s="717"/>
      <c r="FED817" s="717"/>
      <c r="FEE817" s="717"/>
      <c r="FEF817" s="717"/>
      <c r="FEG817" s="717"/>
      <c r="FEH817" s="717"/>
      <c r="FEI817" s="717"/>
      <c r="FEJ817" s="717"/>
      <c r="FEK817" s="717"/>
      <c r="FEL817" s="717"/>
      <c r="FEM817" s="717"/>
      <c r="FEN817" s="717"/>
      <c r="FEO817" s="717"/>
      <c r="FEP817" s="717"/>
      <c r="FEQ817" s="717"/>
      <c r="FER817" s="717"/>
      <c r="FES817" s="717"/>
      <c r="FET817" s="717"/>
      <c r="FEU817" s="717"/>
      <c r="FEV817" s="717"/>
      <c r="FEW817" s="717"/>
      <c r="FEX817" s="717"/>
      <c r="FEY817" s="717"/>
      <c r="FEZ817" s="717"/>
      <c r="FFA817" s="717"/>
      <c r="FFB817" s="717"/>
      <c r="FFC817" s="717"/>
      <c r="FFD817" s="717"/>
      <c r="FFE817" s="717"/>
      <c r="FFF817" s="717"/>
      <c r="FFG817" s="717"/>
      <c r="FFH817" s="717"/>
      <c r="FFI817" s="717"/>
      <c r="FFJ817" s="717"/>
      <c r="FFK817" s="717"/>
      <c r="FFL817" s="717"/>
      <c r="FFM817" s="717"/>
      <c r="FFN817" s="717"/>
      <c r="FFO817" s="717"/>
      <c r="FFP817" s="717"/>
      <c r="FFQ817" s="717"/>
      <c r="FFR817" s="717"/>
      <c r="FFS817" s="717"/>
      <c r="FFT817" s="717"/>
      <c r="FFU817" s="717"/>
      <c r="FFV817" s="717"/>
      <c r="FFW817" s="717"/>
      <c r="FFX817" s="717"/>
      <c r="FFY817" s="717"/>
      <c r="FFZ817" s="717"/>
      <c r="FGA817" s="717"/>
      <c r="FGB817" s="717"/>
      <c r="FGC817" s="717"/>
      <c r="FGD817" s="717"/>
      <c r="FGE817" s="717"/>
      <c r="FGF817" s="717"/>
      <c r="FGG817" s="717"/>
      <c r="FGH817" s="717"/>
      <c r="FGI817" s="717"/>
      <c r="FGJ817" s="717"/>
      <c r="FGK817" s="717"/>
      <c r="FGL817" s="717"/>
      <c r="FGM817" s="717"/>
      <c r="FGN817" s="717"/>
      <c r="FGO817" s="717"/>
      <c r="FGP817" s="717"/>
      <c r="FGQ817" s="717"/>
      <c r="FGR817" s="717"/>
      <c r="FGS817" s="717"/>
      <c r="FGT817" s="717"/>
      <c r="FGU817" s="717"/>
      <c r="FGV817" s="717"/>
      <c r="FGW817" s="717"/>
      <c r="FGX817" s="717"/>
      <c r="FGY817" s="717"/>
      <c r="FGZ817" s="717"/>
      <c r="FHA817" s="717"/>
      <c r="FHB817" s="717"/>
      <c r="FHC817" s="717"/>
      <c r="FHD817" s="717"/>
      <c r="FHE817" s="717"/>
      <c r="FHF817" s="717"/>
      <c r="FHG817" s="717"/>
      <c r="FHH817" s="717"/>
      <c r="FHI817" s="717"/>
      <c r="FHJ817" s="717"/>
      <c r="FHK817" s="717"/>
      <c r="FHL817" s="717"/>
      <c r="FHM817" s="717"/>
      <c r="FHN817" s="717"/>
      <c r="FHO817" s="717"/>
      <c r="FHP817" s="717"/>
      <c r="FHQ817" s="717"/>
      <c r="FHR817" s="717"/>
      <c r="FHS817" s="717"/>
      <c r="FHT817" s="717"/>
      <c r="FHU817" s="717"/>
      <c r="FHV817" s="717"/>
      <c r="FHW817" s="717"/>
      <c r="FHX817" s="717"/>
      <c r="FHY817" s="717"/>
      <c r="FHZ817" s="717"/>
      <c r="FIA817" s="717"/>
      <c r="FIB817" s="717"/>
      <c r="FIC817" s="717"/>
      <c r="FID817" s="717"/>
      <c r="FIE817" s="717"/>
      <c r="FIF817" s="717"/>
      <c r="FIG817" s="717"/>
      <c r="FIH817" s="717"/>
      <c r="FII817" s="717"/>
      <c r="FIJ817" s="717"/>
      <c r="FIK817" s="717"/>
      <c r="FIL817" s="717"/>
      <c r="FIM817" s="717"/>
      <c r="FIN817" s="717"/>
      <c r="FIO817" s="717"/>
      <c r="FIP817" s="717"/>
      <c r="FIQ817" s="717"/>
      <c r="FIR817" s="717"/>
      <c r="FIS817" s="717"/>
      <c r="FIT817" s="717"/>
      <c r="FIU817" s="717"/>
      <c r="FIV817" s="717"/>
      <c r="FIW817" s="717"/>
      <c r="FIX817" s="717"/>
      <c r="FIY817" s="717"/>
      <c r="FIZ817" s="717"/>
      <c r="FJA817" s="717"/>
      <c r="FJB817" s="717"/>
      <c r="FJC817" s="717"/>
      <c r="FJD817" s="717"/>
      <c r="FJE817" s="717"/>
      <c r="FJF817" s="717"/>
      <c r="FJG817" s="717"/>
      <c r="FJH817" s="717"/>
      <c r="FJI817" s="717"/>
      <c r="FJJ817" s="717"/>
      <c r="FJK817" s="717"/>
      <c r="FJL817" s="717"/>
      <c r="FJM817" s="717"/>
      <c r="FJN817" s="717"/>
      <c r="FJO817" s="717"/>
      <c r="FJP817" s="717"/>
      <c r="FJQ817" s="717"/>
      <c r="FJR817" s="717"/>
      <c r="FJS817" s="717"/>
      <c r="FJT817" s="717"/>
      <c r="FJU817" s="717"/>
      <c r="FJV817" s="717"/>
      <c r="FJW817" s="717"/>
      <c r="FJX817" s="717"/>
      <c r="FJY817" s="717"/>
      <c r="FJZ817" s="717"/>
      <c r="FKA817" s="717"/>
      <c r="FKB817" s="717"/>
      <c r="FKC817" s="717"/>
      <c r="FKD817" s="717"/>
      <c r="FKE817" s="717"/>
      <c r="FKF817" s="717"/>
      <c r="FKG817" s="717"/>
      <c r="FKH817" s="717"/>
      <c r="FKI817" s="717"/>
      <c r="FKJ817" s="717"/>
      <c r="FKK817" s="717"/>
      <c r="FKL817" s="717"/>
      <c r="FKM817" s="717"/>
      <c r="FKN817" s="717"/>
      <c r="FKO817" s="717"/>
      <c r="FKP817" s="717"/>
      <c r="FKQ817" s="717"/>
      <c r="FKR817" s="717"/>
      <c r="FKS817" s="717"/>
      <c r="FKT817" s="717"/>
      <c r="FKU817" s="717"/>
      <c r="FKV817" s="717"/>
      <c r="FKW817" s="717"/>
      <c r="FKX817" s="717"/>
      <c r="FKY817" s="717"/>
      <c r="FKZ817" s="717"/>
      <c r="FLA817" s="717"/>
      <c r="FLB817" s="717"/>
      <c r="FLC817" s="717"/>
      <c r="FLD817" s="717"/>
      <c r="FLE817" s="717"/>
      <c r="FLF817" s="717"/>
      <c r="FLG817" s="717"/>
      <c r="FLH817" s="717"/>
      <c r="FLI817" s="717"/>
      <c r="FLJ817" s="717"/>
      <c r="FLK817" s="717"/>
      <c r="FLL817" s="717"/>
      <c r="FLM817" s="717"/>
      <c r="FLN817" s="717"/>
      <c r="FLO817" s="717"/>
      <c r="FLP817" s="717"/>
      <c r="FLQ817" s="717"/>
      <c r="FLR817" s="717"/>
      <c r="FLS817" s="717"/>
      <c r="FLT817" s="717"/>
      <c r="FLU817" s="717"/>
      <c r="FLV817" s="717"/>
      <c r="FLW817" s="717"/>
      <c r="FLX817" s="717"/>
      <c r="FLY817" s="717"/>
      <c r="FLZ817" s="717"/>
      <c r="FMA817" s="717"/>
      <c r="FMB817" s="717"/>
      <c r="FMC817" s="717"/>
      <c r="FMD817" s="717"/>
      <c r="FME817" s="717"/>
      <c r="FMF817" s="717"/>
      <c r="FMG817" s="717"/>
      <c r="FMH817" s="717"/>
      <c r="FMI817" s="717"/>
      <c r="FMJ817" s="717"/>
      <c r="FMK817" s="717"/>
      <c r="FML817" s="717"/>
      <c r="FMM817" s="717"/>
      <c r="FMN817" s="717"/>
      <c r="FMO817" s="717"/>
      <c r="FMP817" s="717"/>
      <c r="FMQ817" s="717"/>
      <c r="FMR817" s="717"/>
      <c r="FMS817" s="717"/>
      <c r="FMT817" s="717"/>
      <c r="FMU817" s="717"/>
      <c r="FMV817" s="717"/>
      <c r="FMW817" s="717"/>
      <c r="FMX817" s="717"/>
      <c r="FMY817" s="717"/>
      <c r="FMZ817" s="717"/>
      <c r="FNA817" s="717"/>
      <c r="FNB817" s="717"/>
      <c r="FNC817" s="717"/>
      <c r="FND817" s="717"/>
      <c r="FNE817" s="717"/>
      <c r="FNF817" s="717"/>
      <c r="FNG817" s="717"/>
      <c r="FNH817" s="717"/>
      <c r="FNI817" s="717"/>
      <c r="FNJ817" s="717"/>
      <c r="FNK817" s="717"/>
      <c r="FNL817" s="717"/>
      <c r="FNM817" s="717"/>
      <c r="FNN817" s="717"/>
      <c r="FNO817" s="717"/>
      <c r="FNP817" s="717"/>
      <c r="FNQ817" s="717"/>
      <c r="FNR817" s="717"/>
      <c r="FNS817" s="717"/>
      <c r="FNT817" s="717"/>
      <c r="FNU817" s="717"/>
      <c r="FNV817" s="717"/>
      <c r="FNW817" s="717"/>
      <c r="FNX817" s="717"/>
      <c r="FNY817" s="717"/>
      <c r="FNZ817" s="717"/>
      <c r="FOA817" s="717"/>
      <c r="FOB817" s="717"/>
      <c r="FOC817" s="717"/>
      <c r="FOD817" s="717"/>
      <c r="FOE817" s="717"/>
      <c r="FOF817" s="717"/>
      <c r="FOG817" s="717"/>
      <c r="FOH817" s="717"/>
      <c r="FOI817" s="717"/>
      <c r="FOJ817" s="717"/>
      <c r="FOK817" s="717"/>
      <c r="FOL817" s="717"/>
      <c r="FOM817" s="717"/>
      <c r="FON817" s="717"/>
      <c r="FOO817" s="717"/>
      <c r="FOP817" s="717"/>
      <c r="FOQ817" s="717"/>
      <c r="FOR817" s="717"/>
      <c r="FOS817" s="717"/>
      <c r="FOT817" s="717"/>
      <c r="FOU817" s="717"/>
      <c r="FOV817" s="717"/>
      <c r="FOW817" s="717"/>
      <c r="FOX817" s="717"/>
      <c r="FOY817" s="717"/>
      <c r="FOZ817" s="717"/>
      <c r="FPA817" s="717"/>
      <c r="FPB817" s="717"/>
      <c r="FPC817" s="717"/>
      <c r="FPD817" s="717"/>
      <c r="FPE817" s="717"/>
      <c r="FPF817" s="717"/>
      <c r="FPG817" s="717"/>
      <c r="FPH817" s="717"/>
      <c r="FPI817" s="717"/>
      <c r="FPJ817" s="717"/>
      <c r="FPK817" s="717"/>
      <c r="FPL817" s="717"/>
      <c r="FPM817" s="717"/>
      <c r="FPN817" s="717"/>
      <c r="FPO817" s="717"/>
      <c r="FPP817" s="717"/>
      <c r="FPQ817" s="717"/>
      <c r="FPR817" s="717"/>
      <c r="FPS817" s="717"/>
      <c r="FPT817" s="717"/>
      <c r="FPU817" s="717"/>
      <c r="FPV817" s="717"/>
      <c r="FPW817" s="717"/>
      <c r="FPX817" s="717"/>
      <c r="FPY817" s="717"/>
      <c r="FPZ817" s="717"/>
      <c r="FQA817" s="717"/>
      <c r="FQB817" s="717"/>
      <c r="FQC817" s="717"/>
      <c r="FQD817" s="717"/>
      <c r="FQE817" s="717"/>
      <c r="FQF817" s="717"/>
      <c r="FQG817" s="717"/>
      <c r="FQH817" s="717"/>
      <c r="FQI817" s="717"/>
      <c r="FQJ817" s="717"/>
      <c r="FQK817" s="717"/>
      <c r="FQL817" s="717"/>
      <c r="FQM817" s="717"/>
      <c r="FQN817" s="717"/>
      <c r="FQO817" s="717"/>
      <c r="FQP817" s="717"/>
      <c r="FQQ817" s="717"/>
      <c r="FQR817" s="717"/>
      <c r="FQS817" s="717"/>
      <c r="FQT817" s="717"/>
      <c r="FQU817" s="717"/>
      <c r="FQV817" s="717"/>
      <c r="FQW817" s="717"/>
      <c r="FQX817" s="717"/>
      <c r="FQY817" s="717"/>
      <c r="FQZ817" s="717"/>
      <c r="FRA817" s="717"/>
      <c r="FRB817" s="717"/>
      <c r="FRC817" s="717"/>
      <c r="FRD817" s="717"/>
      <c r="FRE817" s="717"/>
      <c r="FRF817" s="717"/>
      <c r="FRG817" s="717"/>
      <c r="FRH817" s="717"/>
      <c r="FRI817" s="717"/>
      <c r="FRJ817" s="717"/>
      <c r="FRK817" s="717"/>
      <c r="FRL817" s="717"/>
      <c r="FRM817" s="717"/>
      <c r="FRN817" s="717"/>
      <c r="FRO817" s="717"/>
      <c r="FRP817" s="717"/>
      <c r="FRQ817" s="717"/>
      <c r="FRR817" s="717"/>
      <c r="FRS817" s="717"/>
      <c r="FRT817" s="717"/>
      <c r="FRU817" s="717"/>
      <c r="FRV817" s="717"/>
      <c r="FRW817" s="717"/>
      <c r="FRX817" s="717"/>
      <c r="FRY817" s="717"/>
      <c r="FRZ817" s="717"/>
      <c r="FSA817" s="717"/>
      <c r="FSB817" s="717"/>
      <c r="FSC817" s="717"/>
      <c r="FSD817" s="717"/>
      <c r="FSE817" s="717"/>
      <c r="FSF817" s="717"/>
      <c r="FSG817" s="717"/>
      <c r="FSH817" s="717"/>
      <c r="FSI817" s="717"/>
      <c r="FSJ817" s="717"/>
      <c r="FSK817" s="717"/>
      <c r="FSL817" s="717"/>
      <c r="FSM817" s="717"/>
      <c r="FSN817" s="717"/>
      <c r="FSO817" s="717"/>
      <c r="FSP817" s="717"/>
      <c r="FSQ817" s="717"/>
      <c r="FSR817" s="717"/>
      <c r="FSS817" s="717"/>
      <c r="FST817" s="717"/>
      <c r="FSU817" s="717"/>
      <c r="FSV817" s="717"/>
      <c r="FSW817" s="717"/>
      <c r="FSX817" s="717"/>
      <c r="FSY817" s="717"/>
      <c r="FSZ817" s="717"/>
      <c r="FTA817" s="717"/>
      <c r="FTB817" s="717"/>
      <c r="FTC817" s="717"/>
      <c r="FTD817" s="717"/>
      <c r="FTE817" s="717"/>
      <c r="FTF817" s="717"/>
      <c r="FTG817" s="717"/>
      <c r="FTH817" s="717"/>
      <c r="FTI817" s="717"/>
      <c r="FTJ817" s="717"/>
      <c r="FTK817" s="717"/>
      <c r="FTL817" s="717"/>
      <c r="FTM817" s="717"/>
      <c r="FTN817" s="717"/>
      <c r="FTO817" s="717"/>
      <c r="FTP817" s="717"/>
      <c r="FTQ817" s="717"/>
      <c r="FTR817" s="717"/>
      <c r="FTS817" s="717"/>
      <c r="FTT817" s="717"/>
      <c r="FTU817" s="717"/>
      <c r="FTV817" s="717"/>
      <c r="FTW817" s="717"/>
      <c r="FTX817" s="717"/>
      <c r="FTY817" s="717"/>
      <c r="FTZ817" s="717"/>
      <c r="FUA817" s="717"/>
      <c r="FUB817" s="717"/>
      <c r="FUC817" s="717"/>
      <c r="FUD817" s="717"/>
      <c r="FUE817" s="717"/>
      <c r="FUF817" s="717"/>
      <c r="FUG817" s="717"/>
      <c r="FUH817" s="717"/>
      <c r="FUI817" s="717"/>
      <c r="FUJ817" s="717"/>
      <c r="FUK817" s="717"/>
      <c r="FUL817" s="717"/>
      <c r="FUM817" s="717"/>
      <c r="FUN817" s="717"/>
      <c r="FUO817" s="717"/>
      <c r="FUP817" s="717"/>
      <c r="FUQ817" s="717"/>
      <c r="FUR817" s="717"/>
      <c r="FUS817" s="717"/>
      <c r="FUT817" s="717"/>
      <c r="FUU817" s="717"/>
      <c r="FUV817" s="717"/>
      <c r="FUW817" s="717"/>
      <c r="FUX817" s="717"/>
      <c r="FUY817" s="717"/>
      <c r="FUZ817" s="717"/>
      <c r="FVA817" s="717"/>
      <c r="FVB817" s="717"/>
      <c r="FVC817" s="717"/>
      <c r="FVD817" s="717"/>
      <c r="FVE817" s="717"/>
      <c r="FVF817" s="717"/>
      <c r="FVG817" s="717"/>
      <c r="FVH817" s="717"/>
      <c r="FVI817" s="717"/>
      <c r="FVJ817" s="717"/>
      <c r="FVK817" s="717"/>
      <c r="FVL817" s="717"/>
      <c r="FVM817" s="717"/>
      <c r="FVN817" s="717"/>
      <c r="FVO817" s="717"/>
      <c r="FVP817" s="717"/>
      <c r="FVQ817" s="717"/>
      <c r="FVR817" s="717"/>
      <c r="FVS817" s="717"/>
      <c r="FVT817" s="717"/>
      <c r="FVU817" s="717"/>
      <c r="FVV817" s="717"/>
      <c r="FVW817" s="717"/>
      <c r="FVX817" s="717"/>
      <c r="FVY817" s="717"/>
      <c r="FVZ817" s="717"/>
      <c r="FWA817" s="717"/>
      <c r="FWB817" s="717"/>
      <c r="FWC817" s="717"/>
      <c r="FWD817" s="717"/>
      <c r="FWE817" s="717"/>
      <c r="FWF817" s="717"/>
      <c r="FWG817" s="717"/>
      <c r="FWH817" s="717"/>
      <c r="FWI817" s="717"/>
      <c r="FWJ817" s="717"/>
      <c r="FWK817" s="717"/>
      <c r="FWL817" s="717"/>
      <c r="FWM817" s="717"/>
      <c r="FWN817" s="717"/>
      <c r="FWO817" s="717"/>
      <c r="FWP817" s="717"/>
      <c r="FWQ817" s="717"/>
      <c r="FWR817" s="717"/>
      <c r="FWS817" s="717"/>
      <c r="FWT817" s="717"/>
      <c r="FWU817" s="717"/>
      <c r="FWV817" s="717"/>
      <c r="FWW817" s="717"/>
      <c r="FWX817" s="717"/>
      <c r="FWY817" s="717"/>
      <c r="FWZ817" s="717"/>
      <c r="FXA817" s="717"/>
      <c r="FXB817" s="717"/>
      <c r="FXC817" s="717"/>
      <c r="FXD817" s="717"/>
      <c r="FXE817" s="717"/>
      <c r="FXF817" s="717"/>
      <c r="FXG817" s="717"/>
      <c r="FXH817" s="717"/>
      <c r="FXI817" s="717"/>
      <c r="FXJ817" s="717"/>
      <c r="FXK817" s="717"/>
      <c r="FXL817" s="717"/>
      <c r="FXM817" s="717"/>
      <c r="FXN817" s="717"/>
      <c r="FXO817" s="717"/>
      <c r="FXP817" s="717"/>
      <c r="FXQ817" s="717"/>
      <c r="FXR817" s="717"/>
      <c r="FXS817" s="717"/>
      <c r="FXT817" s="717"/>
      <c r="FXU817" s="717"/>
      <c r="FXV817" s="717"/>
      <c r="FXW817" s="717"/>
      <c r="FXX817" s="717"/>
      <c r="FXY817" s="717"/>
      <c r="FXZ817" s="717"/>
      <c r="FYA817" s="717"/>
      <c r="FYB817" s="717"/>
      <c r="FYC817" s="717"/>
      <c r="FYD817" s="717"/>
      <c r="FYE817" s="717"/>
      <c r="FYF817" s="717"/>
      <c r="FYG817" s="717"/>
      <c r="FYH817" s="717"/>
      <c r="FYI817" s="717"/>
      <c r="FYJ817" s="717"/>
      <c r="FYK817" s="717"/>
      <c r="FYL817" s="717"/>
      <c r="FYM817" s="717"/>
      <c r="FYN817" s="717"/>
      <c r="FYO817" s="717"/>
      <c r="FYP817" s="717"/>
      <c r="FYQ817" s="717"/>
      <c r="FYR817" s="717"/>
      <c r="FYS817" s="717"/>
      <c r="FYT817" s="717"/>
      <c r="FYU817" s="717"/>
      <c r="FYV817" s="717"/>
      <c r="FYW817" s="717"/>
      <c r="FYX817" s="717"/>
      <c r="FYY817" s="717"/>
      <c r="FYZ817" s="717"/>
      <c r="FZA817" s="717"/>
      <c r="FZB817" s="717"/>
      <c r="FZC817" s="717"/>
      <c r="FZD817" s="717"/>
      <c r="FZE817" s="717"/>
      <c r="FZF817" s="717"/>
      <c r="FZG817" s="717"/>
      <c r="FZH817" s="717"/>
      <c r="FZI817" s="717"/>
      <c r="FZJ817" s="717"/>
      <c r="FZK817" s="717"/>
      <c r="FZL817" s="717"/>
      <c r="FZM817" s="717"/>
      <c r="FZN817" s="717"/>
      <c r="FZO817" s="717"/>
      <c r="FZP817" s="717"/>
      <c r="FZQ817" s="717"/>
      <c r="FZR817" s="717"/>
      <c r="FZS817" s="717"/>
      <c r="FZT817" s="717"/>
      <c r="FZU817" s="717"/>
      <c r="FZV817" s="717"/>
      <c r="FZW817" s="717"/>
      <c r="FZX817" s="717"/>
      <c r="FZY817" s="717"/>
      <c r="FZZ817" s="717"/>
      <c r="GAA817" s="717"/>
      <c r="GAB817" s="717"/>
      <c r="GAC817" s="717"/>
      <c r="GAD817" s="717"/>
      <c r="GAE817" s="717"/>
      <c r="GAF817" s="717"/>
      <c r="GAG817" s="717"/>
      <c r="GAH817" s="717"/>
      <c r="GAI817" s="717"/>
      <c r="GAJ817" s="717"/>
      <c r="GAK817" s="717"/>
      <c r="GAL817" s="717"/>
      <c r="GAM817" s="717"/>
      <c r="GAN817" s="717"/>
      <c r="GAO817" s="717"/>
      <c r="GAP817" s="717"/>
      <c r="GAQ817" s="717"/>
      <c r="GAR817" s="717"/>
      <c r="GAS817" s="717"/>
      <c r="GAT817" s="717"/>
      <c r="GAU817" s="717"/>
      <c r="GAV817" s="717"/>
      <c r="GAW817" s="717"/>
      <c r="GAX817" s="717"/>
      <c r="GAY817" s="717"/>
      <c r="GAZ817" s="717"/>
      <c r="GBA817" s="717"/>
      <c r="GBB817" s="717"/>
      <c r="GBC817" s="717"/>
      <c r="GBD817" s="717"/>
      <c r="GBE817" s="717"/>
      <c r="GBF817" s="717"/>
      <c r="GBG817" s="717"/>
      <c r="GBH817" s="717"/>
      <c r="GBI817" s="717"/>
      <c r="GBJ817" s="717"/>
      <c r="GBK817" s="717"/>
      <c r="GBL817" s="717"/>
      <c r="GBM817" s="717"/>
      <c r="GBN817" s="717"/>
      <c r="GBO817" s="717"/>
      <c r="GBP817" s="717"/>
      <c r="GBQ817" s="717"/>
      <c r="GBR817" s="717"/>
      <c r="GBS817" s="717"/>
      <c r="GBT817" s="717"/>
      <c r="GBU817" s="717"/>
      <c r="GBV817" s="717"/>
      <c r="GBW817" s="717"/>
      <c r="GBX817" s="717"/>
      <c r="GBY817" s="717"/>
      <c r="GBZ817" s="717"/>
      <c r="GCA817" s="717"/>
      <c r="GCB817" s="717"/>
      <c r="GCC817" s="717"/>
      <c r="GCD817" s="717"/>
      <c r="GCE817" s="717"/>
      <c r="GCF817" s="717"/>
      <c r="GCG817" s="717"/>
      <c r="GCH817" s="717"/>
      <c r="GCI817" s="717"/>
      <c r="GCJ817" s="717"/>
      <c r="GCK817" s="717"/>
      <c r="GCL817" s="717"/>
      <c r="GCM817" s="717"/>
      <c r="GCN817" s="717"/>
      <c r="GCO817" s="717"/>
      <c r="GCP817" s="717"/>
      <c r="GCQ817" s="717"/>
      <c r="GCR817" s="717"/>
      <c r="GCS817" s="717"/>
      <c r="GCT817" s="717"/>
      <c r="GCU817" s="717"/>
      <c r="GCV817" s="717"/>
      <c r="GCW817" s="717"/>
      <c r="GCX817" s="717"/>
      <c r="GCY817" s="717"/>
      <c r="GCZ817" s="717"/>
      <c r="GDA817" s="717"/>
      <c r="GDB817" s="717"/>
      <c r="GDC817" s="717"/>
      <c r="GDD817" s="717"/>
      <c r="GDE817" s="717"/>
      <c r="GDF817" s="717"/>
      <c r="GDG817" s="717"/>
      <c r="GDH817" s="717"/>
      <c r="GDI817" s="717"/>
      <c r="GDJ817" s="717"/>
      <c r="GDK817" s="717"/>
      <c r="GDL817" s="717"/>
      <c r="GDM817" s="717"/>
      <c r="GDN817" s="717"/>
      <c r="GDO817" s="717"/>
      <c r="GDP817" s="717"/>
      <c r="GDQ817" s="717"/>
      <c r="GDR817" s="717"/>
      <c r="GDS817" s="717"/>
      <c r="GDT817" s="717"/>
      <c r="GDU817" s="717"/>
      <c r="GDV817" s="717"/>
      <c r="GDW817" s="717"/>
      <c r="GDX817" s="717"/>
      <c r="GDY817" s="717"/>
      <c r="GDZ817" s="717"/>
      <c r="GEA817" s="717"/>
      <c r="GEB817" s="717"/>
      <c r="GEC817" s="717"/>
      <c r="GED817" s="717"/>
      <c r="GEE817" s="717"/>
      <c r="GEF817" s="717"/>
      <c r="GEG817" s="717"/>
      <c r="GEH817" s="717"/>
      <c r="GEI817" s="717"/>
      <c r="GEJ817" s="717"/>
      <c r="GEK817" s="717"/>
      <c r="GEL817" s="717"/>
      <c r="GEM817" s="717"/>
      <c r="GEN817" s="717"/>
      <c r="GEO817" s="717"/>
      <c r="GEP817" s="717"/>
      <c r="GEQ817" s="717"/>
      <c r="GER817" s="717"/>
      <c r="GES817" s="717"/>
      <c r="GET817" s="717"/>
      <c r="GEU817" s="717"/>
      <c r="GEV817" s="717"/>
      <c r="GEW817" s="717"/>
      <c r="GEX817" s="717"/>
      <c r="GEY817" s="717"/>
      <c r="GEZ817" s="717"/>
      <c r="GFA817" s="717"/>
      <c r="GFB817" s="717"/>
      <c r="GFC817" s="717"/>
      <c r="GFD817" s="717"/>
      <c r="GFE817" s="717"/>
      <c r="GFF817" s="717"/>
      <c r="GFG817" s="717"/>
      <c r="GFH817" s="717"/>
      <c r="GFI817" s="717"/>
      <c r="GFJ817" s="717"/>
      <c r="GFK817" s="717"/>
      <c r="GFL817" s="717"/>
      <c r="GFM817" s="717"/>
      <c r="GFN817" s="717"/>
      <c r="GFO817" s="717"/>
      <c r="GFP817" s="717"/>
      <c r="GFQ817" s="717"/>
      <c r="GFR817" s="717"/>
      <c r="GFS817" s="717"/>
      <c r="GFT817" s="717"/>
      <c r="GFU817" s="717"/>
      <c r="GFV817" s="717"/>
      <c r="GFW817" s="717"/>
      <c r="GFX817" s="717"/>
      <c r="GFY817" s="717"/>
      <c r="GFZ817" s="717"/>
      <c r="GGA817" s="717"/>
      <c r="GGB817" s="717"/>
      <c r="GGC817" s="717"/>
      <c r="GGD817" s="717"/>
      <c r="GGE817" s="717"/>
      <c r="GGF817" s="717"/>
      <c r="GGG817" s="717"/>
      <c r="GGH817" s="717"/>
      <c r="GGI817" s="717"/>
      <c r="GGJ817" s="717"/>
      <c r="GGK817" s="717"/>
      <c r="GGL817" s="717"/>
      <c r="GGM817" s="717"/>
      <c r="GGN817" s="717"/>
      <c r="GGO817" s="717"/>
      <c r="GGP817" s="717"/>
      <c r="GGQ817" s="717"/>
      <c r="GGR817" s="717"/>
      <c r="GGS817" s="717"/>
      <c r="GGT817" s="717"/>
      <c r="GGU817" s="717"/>
      <c r="GGV817" s="717"/>
      <c r="GGW817" s="717"/>
      <c r="GGX817" s="717"/>
      <c r="GGY817" s="717"/>
      <c r="GGZ817" s="717"/>
      <c r="GHA817" s="717"/>
      <c r="GHB817" s="717"/>
      <c r="GHC817" s="717"/>
      <c r="GHD817" s="717"/>
      <c r="GHE817" s="717"/>
      <c r="GHF817" s="717"/>
      <c r="GHG817" s="717"/>
      <c r="GHH817" s="717"/>
      <c r="GHI817" s="717"/>
      <c r="GHJ817" s="717"/>
      <c r="GHK817" s="717"/>
      <c r="GHL817" s="717"/>
      <c r="GHM817" s="717"/>
      <c r="GHN817" s="717"/>
      <c r="GHO817" s="717"/>
      <c r="GHP817" s="717"/>
      <c r="GHQ817" s="717"/>
      <c r="GHR817" s="717"/>
      <c r="GHS817" s="717"/>
      <c r="GHT817" s="717"/>
      <c r="GHU817" s="717"/>
      <c r="GHV817" s="717"/>
      <c r="GHW817" s="717"/>
      <c r="GHX817" s="717"/>
      <c r="GHY817" s="717"/>
      <c r="GHZ817" s="717"/>
      <c r="GIA817" s="717"/>
      <c r="GIB817" s="717"/>
      <c r="GIC817" s="717"/>
      <c r="GID817" s="717"/>
      <c r="GIE817" s="717"/>
      <c r="GIF817" s="717"/>
      <c r="GIG817" s="717"/>
      <c r="GIH817" s="717"/>
      <c r="GII817" s="717"/>
      <c r="GIJ817" s="717"/>
      <c r="GIK817" s="717"/>
      <c r="GIL817" s="717"/>
      <c r="GIM817" s="717"/>
      <c r="GIN817" s="717"/>
      <c r="GIO817" s="717"/>
      <c r="GIP817" s="717"/>
      <c r="GIQ817" s="717"/>
      <c r="GIR817" s="717"/>
      <c r="GIS817" s="717"/>
      <c r="GIT817" s="717"/>
      <c r="GIU817" s="717"/>
      <c r="GIV817" s="717"/>
      <c r="GIW817" s="717"/>
      <c r="GIX817" s="717"/>
      <c r="GIY817" s="717"/>
      <c r="GIZ817" s="717"/>
      <c r="GJA817" s="717"/>
      <c r="GJB817" s="717"/>
      <c r="GJC817" s="717"/>
      <c r="GJD817" s="717"/>
      <c r="GJE817" s="717"/>
      <c r="GJF817" s="717"/>
      <c r="GJG817" s="717"/>
      <c r="GJH817" s="717"/>
      <c r="GJI817" s="717"/>
      <c r="GJJ817" s="717"/>
      <c r="GJK817" s="717"/>
      <c r="GJL817" s="717"/>
      <c r="GJM817" s="717"/>
      <c r="GJN817" s="717"/>
      <c r="GJO817" s="717"/>
      <c r="GJP817" s="717"/>
      <c r="GJQ817" s="717"/>
      <c r="GJR817" s="717"/>
      <c r="GJS817" s="717"/>
      <c r="GJT817" s="717"/>
      <c r="GJU817" s="717"/>
      <c r="GJV817" s="717"/>
      <c r="GJW817" s="717"/>
      <c r="GJX817" s="717"/>
      <c r="GJY817" s="717"/>
      <c r="GJZ817" s="717"/>
      <c r="GKA817" s="717"/>
      <c r="GKB817" s="717"/>
      <c r="GKC817" s="717"/>
      <c r="GKD817" s="717"/>
      <c r="GKE817" s="717"/>
      <c r="GKF817" s="717"/>
      <c r="GKG817" s="717"/>
      <c r="GKH817" s="717"/>
      <c r="GKI817" s="717"/>
      <c r="GKJ817" s="717"/>
      <c r="GKK817" s="717"/>
      <c r="GKL817" s="717"/>
      <c r="GKM817" s="717"/>
      <c r="GKN817" s="717"/>
      <c r="GKO817" s="717"/>
      <c r="GKP817" s="717"/>
      <c r="GKQ817" s="717"/>
      <c r="GKR817" s="717"/>
      <c r="GKS817" s="717"/>
      <c r="GKT817" s="717"/>
      <c r="GKU817" s="717"/>
      <c r="GKV817" s="717"/>
      <c r="GKW817" s="717"/>
      <c r="GKX817" s="717"/>
      <c r="GKY817" s="717"/>
      <c r="GKZ817" s="717"/>
      <c r="GLA817" s="717"/>
      <c r="GLB817" s="717"/>
      <c r="GLC817" s="717"/>
      <c r="GLD817" s="717"/>
      <c r="GLE817" s="717"/>
      <c r="GLF817" s="717"/>
      <c r="GLG817" s="717"/>
      <c r="GLH817" s="717"/>
      <c r="GLI817" s="717"/>
      <c r="GLJ817" s="717"/>
      <c r="GLK817" s="717"/>
      <c r="GLL817" s="717"/>
      <c r="GLM817" s="717"/>
      <c r="GLN817" s="717"/>
      <c r="GLO817" s="717"/>
      <c r="GLP817" s="717"/>
      <c r="GLQ817" s="717"/>
      <c r="GLR817" s="717"/>
      <c r="GLS817" s="717"/>
      <c r="GLT817" s="717"/>
      <c r="GLU817" s="717"/>
      <c r="GLV817" s="717"/>
      <c r="GLW817" s="717"/>
      <c r="GLX817" s="717"/>
      <c r="GLY817" s="717"/>
      <c r="GLZ817" s="717"/>
      <c r="GMA817" s="717"/>
      <c r="GMB817" s="717"/>
      <c r="GMC817" s="717"/>
      <c r="GMD817" s="717"/>
      <c r="GME817" s="717"/>
      <c r="GMF817" s="717"/>
      <c r="GMG817" s="717"/>
      <c r="GMH817" s="717"/>
      <c r="GMI817" s="717"/>
      <c r="GMJ817" s="717"/>
      <c r="GMK817" s="717"/>
      <c r="GML817" s="717"/>
      <c r="GMM817" s="717"/>
      <c r="GMN817" s="717"/>
      <c r="GMO817" s="717"/>
      <c r="GMP817" s="717"/>
      <c r="GMQ817" s="717"/>
      <c r="GMR817" s="717"/>
      <c r="GMS817" s="717"/>
      <c r="GMT817" s="717"/>
      <c r="GMU817" s="717"/>
      <c r="GMV817" s="717"/>
      <c r="GMW817" s="717"/>
      <c r="GMX817" s="717"/>
      <c r="GMY817" s="717"/>
      <c r="GMZ817" s="717"/>
      <c r="GNA817" s="717"/>
      <c r="GNB817" s="717"/>
      <c r="GNC817" s="717"/>
      <c r="GND817" s="717"/>
      <c r="GNE817" s="717"/>
      <c r="GNF817" s="717"/>
      <c r="GNG817" s="717"/>
      <c r="GNH817" s="717"/>
      <c r="GNI817" s="717"/>
      <c r="GNJ817" s="717"/>
      <c r="GNK817" s="717"/>
      <c r="GNL817" s="717"/>
      <c r="GNM817" s="717"/>
      <c r="GNN817" s="717"/>
      <c r="GNO817" s="717"/>
      <c r="GNP817" s="717"/>
      <c r="GNQ817" s="717"/>
      <c r="GNR817" s="717"/>
      <c r="GNS817" s="717"/>
      <c r="GNT817" s="717"/>
      <c r="GNU817" s="717"/>
      <c r="GNV817" s="717"/>
      <c r="GNW817" s="717"/>
      <c r="GNX817" s="717"/>
      <c r="GNY817" s="717"/>
      <c r="GNZ817" s="717"/>
      <c r="GOA817" s="717"/>
      <c r="GOB817" s="717"/>
      <c r="GOC817" s="717"/>
      <c r="GOD817" s="717"/>
      <c r="GOE817" s="717"/>
      <c r="GOF817" s="717"/>
      <c r="GOG817" s="717"/>
      <c r="GOH817" s="717"/>
      <c r="GOI817" s="717"/>
      <c r="GOJ817" s="717"/>
      <c r="GOK817" s="717"/>
      <c r="GOL817" s="717"/>
      <c r="GOM817" s="717"/>
      <c r="GON817" s="717"/>
      <c r="GOO817" s="717"/>
      <c r="GOP817" s="717"/>
      <c r="GOQ817" s="717"/>
      <c r="GOR817" s="717"/>
      <c r="GOS817" s="717"/>
      <c r="GOT817" s="717"/>
      <c r="GOU817" s="717"/>
      <c r="GOV817" s="717"/>
      <c r="GOW817" s="717"/>
      <c r="GOX817" s="717"/>
      <c r="GOY817" s="717"/>
      <c r="GOZ817" s="717"/>
      <c r="GPA817" s="717"/>
      <c r="GPB817" s="717"/>
      <c r="GPC817" s="717"/>
      <c r="GPD817" s="717"/>
      <c r="GPE817" s="717"/>
      <c r="GPF817" s="717"/>
      <c r="GPG817" s="717"/>
      <c r="GPH817" s="717"/>
      <c r="GPI817" s="717"/>
      <c r="GPJ817" s="717"/>
      <c r="GPK817" s="717"/>
      <c r="GPL817" s="717"/>
      <c r="GPM817" s="717"/>
      <c r="GPN817" s="717"/>
      <c r="GPO817" s="717"/>
      <c r="GPP817" s="717"/>
      <c r="GPQ817" s="717"/>
      <c r="GPR817" s="717"/>
      <c r="GPS817" s="717"/>
      <c r="GPT817" s="717"/>
      <c r="GPU817" s="717"/>
      <c r="GPV817" s="717"/>
      <c r="GPW817" s="717"/>
      <c r="GPX817" s="717"/>
      <c r="GPY817" s="717"/>
      <c r="GPZ817" s="717"/>
      <c r="GQA817" s="717"/>
      <c r="GQB817" s="717"/>
      <c r="GQC817" s="717"/>
      <c r="GQD817" s="717"/>
      <c r="GQE817" s="717"/>
      <c r="GQF817" s="717"/>
      <c r="GQG817" s="717"/>
      <c r="GQH817" s="717"/>
      <c r="GQI817" s="717"/>
      <c r="GQJ817" s="717"/>
      <c r="GQK817" s="717"/>
      <c r="GQL817" s="717"/>
      <c r="GQM817" s="717"/>
      <c r="GQN817" s="717"/>
      <c r="GQO817" s="717"/>
      <c r="GQP817" s="717"/>
      <c r="GQQ817" s="717"/>
      <c r="GQR817" s="717"/>
      <c r="GQS817" s="717"/>
      <c r="GQT817" s="717"/>
      <c r="GQU817" s="717"/>
      <c r="GQV817" s="717"/>
      <c r="GQW817" s="717"/>
      <c r="GQX817" s="717"/>
      <c r="GQY817" s="717"/>
      <c r="GQZ817" s="717"/>
      <c r="GRA817" s="717"/>
      <c r="GRB817" s="717"/>
      <c r="GRC817" s="717"/>
      <c r="GRD817" s="717"/>
      <c r="GRE817" s="717"/>
      <c r="GRF817" s="717"/>
      <c r="GRG817" s="717"/>
      <c r="GRH817" s="717"/>
      <c r="GRI817" s="717"/>
      <c r="GRJ817" s="717"/>
      <c r="GRK817" s="717"/>
      <c r="GRL817" s="717"/>
      <c r="GRM817" s="717"/>
      <c r="GRN817" s="717"/>
      <c r="GRO817" s="717"/>
      <c r="GRP817" s="717"/>
      <c r="GRQ817" s="717"/>
      <c r="GRR817" s="717"/>
      <c r="GRS817" s="717"/>
      <c r="GRT817" s="717"/>
      <c r="GRU817" s="717"/>
      <c r="GRV817" s="717"/>
      <c r="GRW817" s="717"/>
      <c r="GRX817" s="717"/>
      <c r="GRY817" s="717"/>
      <c r="GRZ817" s="717"/>
      <c r="GSA817" s="717"/>
      <c r="GSB817" s="717"/>
      <c r="GSC817" s="717"/>
      <c r="GSD817" s="717"/>
      <c r="GSE817" s="717"/>
      <c r="GSF817" s="717"/>
      <c r="GSG817" s="717"/>
      <c r="GSH817" s="717"/>
      <c r="GSI817" s="717"/>
      <c r="GSJ817" s="717"/>
      <c r="GSK817" s="717"/>
      <c r="GSL817" s="717"/>
      <c r="GSM817" s="717"/>
      <c r="GSN817" s="717"/>
      <c r="GSO817" s="717"/>
      <c r="GSP817" s="717"/>
      <c r="GSQ817" s="717"/>
      <c r="GSR817" s="717"/>
      <c r="GSS817" s="717"/>
      <c r="GST817" s="717"/>
      <c r="GSU817" s="717"/>
      <c r="GSV817" s="717"/>
      <c r="GSW817" s="717"/>
      <c r="GSX817" s="717"/>
      <c r="GSY817" s="717"/>
      <c r="GSZ817" s="717"/>
      <c r="GTA817" s="717"/>
      <c r="GTB817" s="717"/>
      <c r="GTC817" s="717"/>
      <c r="GTD817" s="717"/>
      <c r="GTE817" s="717"/>
      <c r="GTF817" s="717"/>
      <c r="GTG817" s="717"/>
      <c r="GTH817" s="717"/>
      <c r="GTI817" s="717"/>
      <c r="GTJ817" s="717"/>
      <c r="GTK817" s="717"/>
      <c r="GTL817" s="717"/>
      <c r="GTM817" s="717"/>
      <c r="GTN817" s="717"/>
      <c r="GTO817" s="717"/>
      <c r="GTP817" s="717"/>
      <c r="GTQ817" s="717"/>
      <c r="GTR817" s="717"/>
      <c r="GTS817" s="717"/>
      <c r="GTT817" s="717"/>
      <c r="GTU817" s="717"/>
      <c r="GTV817" s="717"/>
      <c r="GTW817" s="717"/>
      <c r="GTX817" s="717"/>
      <c r="GTY817" s="717"/>
      <c r="GTZ817" s="717"/>
      <c r="GUA817" s="717"/>
      <c r="GUB817" s="717"/>
      <c r="GUC817" s="717"/>
      <c r="GUD817" s="717"/>
      <c r="GUE817" s="717"/>
      <c r="GUF817" s="717"/>
      <c r="GUG817" s="717"/>
      <c r="GUH817" s="717"/>
      <c r="GUI817" s="717"/>
      <c r="GUJ817" s="717"/>
      <c r="GUK817" s="717"/>
      <c r="GUL817" s="717"/>
      <c r="GUM817" s="717"/>
      <c r="GUN817" s="717"/>
      <c r="GUO817" s="717"/>
      <c r="GUP817" s="717"/>
      <c r="GUQ817" s="717"/>
      <c r="GUR817" s="717"/>
      <c r="GUS817" s="717"/>
      <c r="GUT817" s="717"/>
      <c r="GUU817" s="717"/>
      <c r="GUV817" s="717"/>
      <c r="GUW817" s="717"/>
      <c r="GUX817" s="717"/>
      <c r="GUY817" s="717"/>
      <c r="GUZ817" s="717"/>
      <c r="GVA817" s="717"/>
      <c r="GVB817" s="717"/>
      <c r="GVC817" s="717"/>
      <c r="GVD817" s="717"/>
      <c r="GVE817" s="717"/>
      <c r="GVF817" s="717"/>
      <c r="GVG817" s="717"/>
      <c r="GVH817" s="717"/>
      <c r="GVI817" s="717"/>
      <c r="GVJ817" s="717"/>
      <c r="GVK817" s="717"/>
      <c r="GVL817" s="717"/>
      <c r="GVM817" s="717"/>
      <c r="GVN817" s="717"/>
      <c r="GVO817" s="717"/>
      <c r="GVP817" s="717"/>
      <c r="GVQ817" s="717"/>
      <c r="GVR817" s="717"/>
      <c r="GVS817" s="717"/>
      <c r="GVT817" s="717"/>
      <c r="GVU817" s="717"/>
      <c r="GVV817" s="717"/>
      <c r="GVW817" s="717"/>
      <c r="GVX817" s="717"/>
      <c r="GVY817" s="717"/>
      <c r="GVZ817" s="717"/>
      <c r="GWA817" s="717"/>
      <c r="GWB817" s="717"/>
      <c r="GWC817" s="717"/>
      <c r="GWD817" s="717"/>
      <c r="GWE817" s="717"/>
      <c r="GWF817" s="717"/>
      <c r="GWG817" s="717"/>
      <c r="GWH817" s="717"/>
      <c r="GWI817" s="717"/>
      <c r="GWJ817" s="717"/>
      <c r="GWK817" s="717"/>
      <c r="GWL817" s="717"/>
      <c r="GWM817" s="717"/>
      <c r="GWN817" s="717"/>
      <c r="GWO817" s="717"/>
      <c r="GWP817" s="717"/>
      <c r="GWQ817" s="717"/>
      <c r="GWR817" s="717"/>
      <c r="GWS817" s="717"/>
      <c r="GWT817" s="717"/>
      <c r="GWU817" s="717"/>
      <c r="GWV817" s="717"/>
      <c r="GWW817" s="717"/>
      <c r="GWX817" s="717"/>
      <c r="GWY817" s="717"/>
      <c r="GWZ817" s="717"/>
      <c r="GXA817" s="717"/>
      <c r="GXB817" s="717"/>
      <c r="GXC817" s="717"/>
      <c r="GXD817" s="717"/>
      <c r="GXE817" s="717"/>
      <c r="GXF817" s="717"/>
      <c r="GXG817" s="717"/>
      <c r="GXH817" s="717"/>
      <c r="GXI817" s="717"/>
      <c r="GXJ817" s="717"/>
      <c r="GXK817" s="717"/>
      <c r="GXL817" s="717"/>
      <c r="GXM817" s="717"/>
      <c r="GXN817" s="717"/>
      <c r="GXO817" s="717"/>
      <c r="GXP817" s="717"/>
      <c r="GXQ817" s="717"/>
      <c r="GXR817" s="717"/>
      <c r="GXS817" s="717"/>
      <c r="GXT817" s="717"/>
      <c r="GXU817" s="717"/>
      <c r="GXV817" s="717"/>
      <c r="GXW817" s="717"/>
      <c r="GXX817" s="717"/>
      <c r="GXY817" s="717"/>
      <c r="GXZ817" s="717"/>
      <c r="GYA817" s="717"/>
      <c r="GYB817" s="717"/>
      <c r="GYC817" s="717"/>
      <c r="GYD817" s="717"/>
      <c r="GYE817" s="717"/>
      <c r="GYF817" s="717"/>
      <c r="GYG817" s="717"/>
      <c r="GYH817" s="717"/>
      <c r="GYI817" s="717"/>
      <c r="GYJ817" s="717"/>
      <c r="GYK817" s="717"/>
      <c r="GYL817" s="717"/>
      <c r="GYM817" s="717"/>
      <c r="GYN817" s="717"/>
      <c r="GYO817" s="717"/>
      <c r="GYP817" s="717"/>
      <c r="GYQ817" s="717"/>
      <c r="GYR817" s="717"/>
      <c r="GYS817" s="717"/>
      <c r="GYT817" s="717"/>
      <c r="GYU817" s="717"/>
      <c r="GYV817" s="717"/>
      <c r="GYW817" s="717"/>
      <c r="GYX817" s="717"/>
      <c r="GYY817" s="717"/>
      <c r="GYZ817" s="717"/>
      <c r="GZA817" s="717"/>
      <c r="GZB817" s="717"/>
      <c r="GZC817" s="717"/>
      <c r="GZD817" s="717"/>
      <c r="GZE817" s="717"/>
      <c r="GZF817" s="717"/>
      <c r="GZG817" s="717"/>
      <c r="GZH817" s="717"/>
      <c r="GZI817" s="717"/>
      <c r="GZJ817" s="717"/>
      <c r="GZK817" s="717"/>
      <c r="GZL817" s="717"/>
      <c r="GZM817" s="717"/>
      <c r="GZN817" s="717"/>
      <c r="GZO817" s="717"/>
      <c r="GZP817" s="717"/>
      <c r="GZQ817" s="717"/>
      <c r="GZR817" s="717"/>
      <c r="GZS817" s="717"/>
      <c r="GZT817" s="717"/>
      <c r="GZU817" s="717"/>
      <c r="GZV817" s="717"/>
      <c r="GZW817" s="717"/>
      <c r="GZX817" s="717"/>
      <c r="GZY817" s="717"/>
      <c r="GZZ817" s="717"/>
      <c r="HAA817" s="717"/>
      <c r="HAB817" s="717"/>
      <c r="HAC817" s="717"/>
      <c r="HAD817" s="717"/>
      <c r="HAE817" s="717"/>
      <c r="HAF817" s="717"/>
      <c r="HAG817" s="717"/>
      <c r="HAH817" s="717"/>
      <c r="HAI817" s="717"/>
      <c r="HAJ817" s="717"/>
      <c r="HAK817" s="717"/>
      <c r="HAL817" s="717"/>
      <c r="HAM817" s="717"/>
      <c r="HAN817" s="717"/>
      <c r="HAO817" s="717"/>
      <c r="HAP817" s="717"/>
      <c r="HAQ817" s="717"/>
      <c r="HAR817" s="717"/>
      <c r="HAS817" s="717"/>
      <c r="HAT817" s="717"/>
      <c r="HAU817" s="717"/>
      <c r="HAV817" s="717"/>
      <c r="HAW817" s="717"/>
      <c r="HAX817" s="717"/>
      <c r="HAY817" s="717"/>
      <c r="HAZ817" s="717"/>
      <c r="HBA817" s="717"/>
      <c r="HBB817" s="717"/>
      <c r="HBC817" s="717"/>
      <c r="HBD817" s="717"/>
      <c r="HBE817" s="717"/>
      <c r="HBF817" s="717"/>
      <c r="HBG817" s="717"/>
      <c r="HBH817" s="717"/>
      <c r="HBI817" s="717"/>
      <c r="HBJ817" s="717"/>
      <c r="HBK817" s="717"/>
      <c r="HBL817" s="717"/>
      <c r="HBM817" s="717"/>
      <c r="HBN817" s="717"/>
      <c r="HBO817" s="717"/>
      <c r="HBP817" s="717"/>
      <c r="HBQ817" s="717"/>
      <c r="HBR817" s="717"/>
      <c r="HBS817" s="717"/>
      <c r="HBT817" s="717"/>
      <c r="HBU817" s="717"/>
      <c r="HBV817" s="717"/>
      <c r="HBW817" s="717"/>
      <c r="HBX817" s="717"/>
      <c r="HBY817" s="717"/>
      <c r="HBZ817" s="717"/>
      <c r="HCA817" s="717"/>
      <c r="HCB817" s="717"/>
      <c r="HCC817" s="717"/>
      <c r="HCD817" s="717"/>
      <c r="HCE817" s="717"/>
      <c r="HCF817" s="717"/>
      <c r="HCG817" s="717"/>
      <c r="HCH817" s="717"/>
      <c r="HCI817" s="717"/>
      <c r="HCJ817" s="717"/>
      <c r="HCK817" s="717"/>
      <c r="HCL817" s="717"/>
      <c r="HCM817" s="717"/>
      <c r="HCN817" s="717"/>
      <c r="HCO817" s="717"/>
      <c r="HCP817" s="717"/>
      <c r="HCQ817" s="717"/>
      <c r="HCR817" s="717"/>
      <c r="HCS817" s="717"/>
      <c r="HCT817" s="717"/>
      <c r="HCU817" s="717"/>
      <c r="HCV817" s="717"/>
      <c r="HCW817" s="717"/>
      <c r="HCX817" s="717"/>
      <c r="HCY817" s="717"/>
      <c r="HCZ817" s="717"/>
      <c r="HDA817" s="717"/>
      <c r="HDB817" s="717"/>
      <c r="HDC817" s="717"/>
      <c r="HDD817" s="717"/>
      <c r="HDE817" s="717"/>
      <c r="HDF817" s="717"/>
      <c r="HDG817" s="717"/>
      <c r="HDH817" s="717"/>
      <c r="HDI817" s="717"/>
      <c r="HDJ817" s="717"/>
      <c r="HDK817" s="717"/>
      <c r="HDL817" s="717"/>
      <c r="HDM817" s="717"/>
      <c r="HDN817" s="717"/>
      <c r="HDO817" s="717"/>
      <c r="HDP817" s="717"/>
      <c r="HDQ817" s="717"/>
      <c r="HDR817" s="717"/>
      <c r="HDS817" s="717"/>
      <c r="HDT817" s="717"/>
      <c r="HDU817" s="717"/>
      <c r="HDV817" s="717"/>
      <c r="HDW817" s="717"/>
      <c r="HDX817" s="717"/>
      <c r="HDY817" s="717"/>
      <c r="HDZ817" s="717"/>
      <c r="HEA817" s="717"/>
      <c r="HEB817" s="717"/>
      <c r="HEC817" s="717"/>
      <c r="HED817" s="717"/>
      <c r="HEE817" s="717"/>
      <c r="HEF817" s="717"/>
      <c r="HEG817" s="717"/>
      <c r="HEH817" s="717"/>
      <c r="HEI817" s="717"/>
      <c r="HEJ817" s="717"/>
      <c r="HEK817" s="717"/>
      <c r="HEL817" s="717"/>
      <c r="HEM817" s="717"/>
      <c r="HEN817" s="717"/>
      <c r="HEO817" s="717"/>
      <c r="HEP817" s="717"/>
      <c r="HEQ817" s="717"/>
      <c r="HER817" s="717"/>
      <c r="HES817" s="717"/>
      <c r="HET817" s="717"/>
      <c r="HEU817" s="717"/>
      <c r="HEV817" s="717"/>
      <c r="HEW817" s="717"/>
      <c r="HEX817" s="717"/>
      <c r="HEY817" s="717"/>
      <c r="HEZ817" s="717"/>
      <c r="HFA817" s="717"/>
      <c r="HFB817" s="717"/>
      <c r="HFC817" s="717"/>
      <c r="HFD817" s="717"/>
      <c r="HFE817" s="717"/>
      <c r="HFF817" s="717"/>
      <c r="HFG817" s="717"/>
      <c r="HFH817" s="717"/>
      <c r="HFI817" s="717"/>
      <c r="HFJ817" s="717"/>
      <c r="HFK817" s="717"/>
      <c r="HFL817" s="717"/>
      <c r="HFM817" s="717"/>
      <c r="HFN817" s="717"/>
      <c r="HFO817" s="717"/>
      <c r="HFP817" s="717"/>
      <c r="HFQ817" s="717"/>
      <c r="HFR817" s="717"/>
      <c r="HFS817" s="717"/>
      <c r="HFT817" s="717"/>
      <c r="HFU817" s="717"/>
      <c r="HFV817" s="717"/>
      <c r="HFW817" s="717"/>
      <c r="HFX817" s="717"/>
      <c r="HFY817" s="717"/>
      <c r="HFZ817" s="717"/>
      <c r="HGA817" s="717"/>
      <c r="HGB817" s="717"/>
      <c r="HGC817" s="717"/>
      <c r="HGD817" s="717"/>
      <c r="HGE817" s="717"/>
      <c r="HGF817" s="717"/>
      <c r="HGG817" s="717"/>
      <c r="HGH817" s="717"/>
      <c r="HGI817" s="717"/>
      <c r="HGJ817" s="717"/>
      <c r="HGK817" s="717"/>
      <c r="HGL817" s="717"/>
      <c r="HGM817" s="717"/>
      <c r="HGN817" s="717"/>
      <c r="HGO817" s="717"/>
      <c r="HGP817" s="717"/>
      <c r="HGQ817" s="717"/>
      <c r="HGR817" s="717"/>
      <c r="HGS817" s="717"/>
      <c r="HGT817" s="717"/>
      <c r="HGU817" s="717"/>
      <c r="HGV817" s="717"/>
      <c r="HGW817" s="717"/>
      <c r="HGX817" s="717"/>
      <c r="HGY817" s="717"/>
      <c r="HGZ817" s="717"/>
      <c r="HHA817" s="717"/>
      <c r="HHB817" s="717"/>
      <c r="HHC817" s="717"/>
      <c r="HHD817" s="717"/>
      <c r="HHE817" s="717"/>
      <c r="HHF817" s="717"/>
      <c r="HHG817" s="717"/>
      <c r="HHH817" s="717"/>
      <c r="HHI817" s="717"/>
      <c r="HHJ817" s="717"/>
      <c r="HHK817" s="717"/>
      <c r="HHL817" s="717"/>
      <c r="HHM817" s="717"/>
      <c r="HHN817" s="717"/>
      <c r="HHO817" s="717"/>
      <c r="HHP817" s="717"/>
      <c r="HHQ817" s="717"/>
      <c r="HHR817" s="717"/>
      <c r="HHS817" s="717"/>
      <c r="HHT817" s="717"/>
      <c r="HHU817" s="717"/>
      <c r="HHV817" s="717"/>
      <c r="HHW817" s="717"/>
      <c r="HHX817" s="717"/>
      <c r="HHY817" s="717"/>
      <c r="HHZ817" s="717"/>
      <c r="HIA817" s="717"/>
      <c r="HIB817" s="717"/>
      <c r="HIC817" s="717"/>
      <c r="HID817" s="717"/>
      <c r="HIE817" s="717"/>
      <c r="HIF817" s="717"/>
      <c r="HIG817" s="717"/>
      <c r="HIH817" s="717"/>
      <c r="HII817" s="717"/>
      <c r="HIJ817" s="717"/>
      <c r="HIK817" s="717"/>
      <c r="HIL817" s="717"/>
      <c r="HIM817" s="717"/>
      <c r="HIN817" s="717"/>
      <c r="HIO817" s="717"/>
      <c r="HIP817" s="717"/>
      <c r="HIQ817" s="717"/>
      <c r="HIR817" s="717"/>
      <c r="HIS817" s="717"/>
      <c r="HIT817" s="717"/>
      <c r="HIU817" s="717"/>
      <c r="HIV817" s="717"/>
      <c r="HIW817" s="717"/>
      <c r="HIX817" s="717"/>
      <c r="HIY817" s="717"/>
      <c r="HIZ817" s="717"/>
      <c r="HJA817" s="717"/>
      <c r="HJB817" s="717"/>
      <c r="HJC817" s="717"/>
      <c r="HJD817" s="717"/>
      <c r="HJE817" s="717"/>
      <c r="HJF817" s="717"/>
      <c r="HJG817" s="717"/>
      <c r="HJH817" s="717"/>
      <c r="HJI817" s="717"/>
      <c r="HJJ817" s="717"/>
      <c r="HJK817" s="717"/>
      <c r="HJL817" s="717"/>
      <c r="HJM817" s="717"/>
      <c r="HJN817" s="717"/>
      <c r="HJO817" s="717"/>
      <c r="HJP817" s="717"/>
      <c r="HJQ817" s="717"/>
      <c r="HJR817" s="717"/>
      <c r="HJS817" s="717"/>
      <c r="HJT817" s="717"/>
      <c r="HJU817" s="717"/>
      <c r="HJV817" s="717"/>
      <c r="HJW817" s="717"/>
      <c r="HJX817" s="717"/>
      <c r="HJY817" s="717"/>
      <c r="HJZ817" s="717"/>
      <c r="HKA817" s="717"/>
      <c r="HKB817" s="717"/>
      <c r="HKC817" s="717"/>
      <c r="HKD817" s="717"/>
      <c r="HKE817" s="717"/>
      <c r="HKF817" s="717"/>
      <c r="HKG817" s="717"/>
      <c r="HKH817" s="717"/>
      <c r="HKI817" s="717"/>
      <c r="HKJ817" s="717"/>
      <c r="HKK817" s="717"/>
      <c r="HKL817" s="717"/>
      <c r="HKM817" s="717"/>
      <c r="HKN817" s="717"/>
      <c r="HKO817" s="717"/>
      <c r="HKP817" s="717"/>
      <c r="HKQ817" s="717"/>
      <c r="HKR817" s="717"/>
      <c r="HKS817" s="717"/>
      <c r="HKT817" s="717"/>
      <c r="HKU817" s="717"/>
      <c r="HKV817" s="717"/>
      <c r="HKW817" s="717"/>
      <c r="HKX817" s="717"/>
      <c r="HKY817" s="717"/>
      <c r="HKZ817" s="717"/>
      <c r="HLA817" s="717"/>
      <c r="HLB817" s="717"/>
      <c r="HLC817" s="717"/>
      <c r="HLD817" s="717"/>
      <c r="HLE817" s="717"/>
      <c r="HLF817" s="717"/>
      <c r="HLG817" s="717"/>
      <c r="HLH817" s="717"/>
      <c r="HLI817" s="717"/>
      <c r="HLJ817" s="717"/>
      <c r="HLK817" s="717"/>
      <c r="HLL817" s="717"/>
      <c r="HLM817" s="717"/>
      <c r="HLN817" s="717"/>
      <c r="HLO817" s="717"/>
      <c r="HLP817" s="717"/>
      <c r="HLQ817" s="717"/>
      <c r="HLR817" s="717"/>
      <c r="HLS817" s="717"/>
      <c r="HLT817" s="717"/>
      <c r="HLU817" s="717"/>
      <c r="HLV817" s="717"/>
      <c r="HLW817" s="717"/>
      <c r="HLX817" s="717"/>
      <c r="HLY817" s="717"/>
      <c r="HLZ817" s="717"/>
      <c r="HMA817" s="717"/>
      <c r="HMB817" s="717"/>
      <c r="HMC817" s="717"/>
      <c r="HMD817" s="717"/>
      <c r="HME817" s="717"/>
      <c r="HMF817" s="717"/>
      <c r="HMG817" s="717"/>
      <c r="HMH817" s="717"/>
      <c r="HMI817" s="717"/>
      <c r="HMJ817" s="717"/>
      <c r="HMK817" s="717"/>
      <c r="HML817" s="717"/>
      <c r="HMM817" s="717"/>
      <c r="HMN817" s="717"/>
      <c r="HMO817" s="717"/>
      <c r="HMP817" s="717"/>
      <c r="HMQ817" s="717"/>
      <c r="HMR817" s="717"/>
      <c r="HMS817" s="717"/>
      <c r="HMT817" s="717"/>
      <c r="HMU817" s="717"/>
      <c r="HMV817" s="717"/>
      <c r="HMW817" s="717"/>
      <c r="HMX817" s="717"/>
      <c r="HMY817" s="717"/>
      <c r="HMZ817" s="717"/>
      <c r="HNA817" s="717"/>
      <c r="HNB817" s="717"/>
      <c r="HNC817" s="717"/>
      <c r="HND817" s="717"/>
      <c r="HNE817" s="717"/>
      <c r="HNF817" s="717"/>
      <c r="HNG817" s="717"/>
      <c r="HNH817" s="717"/>
      <c r="HNI817" s="717"/>
      <c r="HNJ817" s="717"/>
      <c r="HNK817" s="717"/>
      <c r="HNL817" s="717"/>
      <c r="HNM817" s="717"/>
      <c r="HNN817" s="717"/>
      <c r="HNO817" s="717"/>
      <c r="HNP817" s="717"/>
      <c r="HNQ817" s="717"/>
      <c r="HNR817" s="717"/>
      <c r="HNS817" s="717"/>
      <c r="HNT817" s="717"/>
      <c r="HNU817" s="717"/>
      <c r="HNV817" s="717"/>
      <c r="HNW817" s="717"/>
      <c r="HNX817" s="717"/>
      <c r="HNY817" s="717"/>
      <c r="HNZ817" s="717"/>
      <c r="HOA817" s="717"/>
      <c r="HOB817" s="717"/>
      <c r="HOC817" s="717"/>
      <c r="HOD817" s="717"/>
      <c r="HOE817" s="717"/>
      <c r="HOF817" s="717"/>
      <c r="HOG817" s="717"/>
      <c r="HOH817" s="717"/>
      <c r="HOI817" s="717"/>
      <c r="HOJ817" s="717"/>
      <c r="HOK817" s="717"/>
      <c r="HOL817" s="717"/>
      <c r="HOM817" s="717"/>
      <c r="HON817" s="717"/>
      <c r="HOO817" s="717"/>
      <c r="HOP817" s="717"/>
      <c r="HOQ817" s="717"/>
      <c r="HOR817" s="717"/>
      <c r="HOS817" s="717"/>
      <c r="HOT817" s="717"/>
      <c r="HOU817" s="717"/>
      <c r="HOV817" s="717"/>
      <c r="HOW817" s="717"/>
      <c r="HOX817" s="717"/>
      <c r="HOY817" s="717"/>
      <c r="HOZ817" s="717"/>
      <c r="HPA817" s="717"/>
      <c r="HPB817" s="717"/>
      <c r="HPC817" s="717"/>
      <c r="HPD817" s="717"/>
      <c r="HPE817" s="717"/>
      <c r="HPF817" s="717"/>
      <c r="HPG817" s="717"/>
      <c r="HPH817" s="717"/>
      <c r="HPI817" s="717"/>
      <c r="HPJ817" s="717"/>
      <c r="HPK817" s="717"/>
      <c r="HPL817" s="717"/>
      <c r="HPM817" s="717"/>
      <c r="HPN817" s="717"/>
      <c r="HPO817" s="717"/>
      <c r="HPP817" s="717"/>
      <c r="HPQ817" s="717"/>
      <c r="HPR817" s="717"/>
      <c r="HPS817" s="717"/>
      <c r="HPT817" s="717"/>
      <c r="HPU817" s="717"/>
      <c r="HPV817" s="717"/>
      <c r="HPW817" s="717"/>
      <c r="HPX817" s="717"/>
      <c r="HPY817" s="717"/>
      <c r="HPZ817" s="717"/>
      <c r="HQA817" s="717"/>
      <c r="HQB817" s="717"/>
      <c r="HQC817" s="717"/>
      <c r="HQD817" s="717"/>
      <c r="HQE817" s="717"/>
      <c r="HQF817" s="717"/>
      <c r="HQG817" s="717"/>
      <c r="HQH817" s="717"/>
      <c r="HQI817" s="717"/>
      <c r="HQJ817" s="717"/>
      <c r="HQK817" s="717"/>
      <c r="HQL817" s="717"/>
      <c r="HQM817" s="717"/>
      <c r="HQN817" s="717"/>
      <c r="HQO817" s="717"/>
      <c r="HQP817" s="717"/>
      <c r="HQQ817" s="717"/>
      <c r="HQR817" s="717"/>
      <c r="HQS817" s="717"/>
      <c r="HQT817" s="717"/>
      <c r="HQU817" s="717"/>
      <c r="HQV817" s="717"/>
      <c r="HQW817" s="717"/>
      <c r="HQX817" s="717"/>
      <c r="HQY817" s="717"/>
      <c r="HQZ817" s="717"/>
      <c r="HRA817" s="717"/>
      <c r="HRB817" s="717"/>
      <c r="HRC817" s="717"/>
      <c r="HRD817" s="717"/>
      <c r="HRE817" s="717"/>
      <c r="HRF817" s="717"/>
      <c r="HRG817" s="717"/>
      <c r="HRH817" s="717"/>
      <c r="HRI817" s="717"/>
      <c r="HRJ817" s="717"/>
      <c r="HRK817" s="717"/>
      <c r="HRL817" s="717"/>
      <c r="HRM817" s="717"/>
      <c r="HRN817" s="717"/>
      <c r="HRO817" s="717"/>
      <c r="HRP817" s="717"/>
      <c r="HRQ817" s="717"/>
      <c r="HRR817" s="717"/>
      <c r="HRS817" s="717"/>
      <c r="HRT817" s="717"/>
      <c r="HRU817" s="717"/>
      <c r="HRV817" s="717"/>
      <c r="HRW817" s="717"/>
      <c r="HRX817" s="717"/>
      <c r="HRY817" s="717"/>
      <c r="HRZ817" s="717"/>
      <c r="HSA817" s="717"/>
      <c r="HSB817" s="717"/>
      <c r="HSC817" s="717"/>
      <c r="HSD817" s="717"/>
      <c r="HSE817" s="717"/>
      <c r="HSF817" s="717"/>
      <c r="HSG817" s="717"/>
      <c r="HSH817" s="717"/>
      <c r="HSI817" s="717"/>
      <c r="HSJ817" s="717"/>
      <c r="HSK817" s="717"/>
      <c r="HSL817" s="717"/>
      <c r="HSM817" s="717"/>
      <c r="HSN817" s="717"/>
      <c r="HSO817" s="717"/>
      <c r="HSP817" s="717"/>
      <c r="HSQ817" s="717"/>
      <c r="HSR817" s="717"/>
      <c r="HSS817" s="717"/>
      <c r="HST817" s="717"/>
      <c r="HSU817" s="717"/>
      <c r="HSV817" s="717"/>
      <c r="HSW817" s="717"/>
      <c r="HSX817" s="717"/>
      <c r="HSY817" s="717"/>
      <c r="HSZ817" s="717"/>
      <c r="HTA817" s="717"/>
      <c r="HTB817" s="717"/>
      <c r="HTC817" s="717"/>
      <c r="HTD817" s="717"/>
      <c r="HTE817" s="717"/>
      <c r="HTF817" s="717"/>
      <c r="HTG817" s="717"/>
      <c r="HTH817" s="717"/>
      <c r="HTI817" s="717"/>
      <c r="HTJ817" s="717"/>
      <c r="HTK817" s="717"/>
      <c r="HTL817" s="717"/>
      <c r="HTM817" s="717"/>
      <c r="HTN817" s="717"/>
      <c r="HTO817" s="717"/>
      <c r="HTP817" s="717"/>
      <c r="HTQ817" s="717"/>
      <c r="HTR817" s="717"/>
      <c r="HTS817" s="717"/>
      <c r="HTT817" s="717"/>
      <c r="HTU817" s="717"/>
      <c r="HTV817" s="717"/>
      <c r="HTW817" s="717"/>
      <c r="HTX817" s="717"/>
      <c r="HTY817" s="717"/>
      <c r="HTZ817" s="717"/>
      <c r="HUA817" s="717"/>
      <c r="HUB817" s="717"/>
      <c r="HUC817" s="717"/>
      <c r="HUD817" s="717"/>
      <c r="HUE817" s="717"/>
      <c r="HUF817" s="717"/>
      <c r="HUG817" s="717"/>
      <c r="HUH817" s="717"/>
      <c r="HUI817" s="717"/>
      <c r="HUJ817" s="717"/>
      <c r="HUK817" s="717"/>
      <c r="HUL817" s="717"/>
      <c r="HUM817" s="717"/>
      <c r="HUN817" s="717"/>
      <c r="HUO817" s="717"/>
      <c r="HUP817" s="717"/>
      <c r="HUQ817" s="717"/>
      <c r="HUR817" s="717"/>
      <c r="HUS817" s="717"/>
      <c r="HUT817" s="717"/>
      <c r="HUU817" s="717"/>
      <c r="HUV817" s="717"/>
      <c r="HUW817" s="717"/>
      <c r="HUX817" s="717"/>
      <c r="HUY817" s="717"/>
      <c r="HUZ817" s="717"/>
      <c r="HVA817" s="717"/>
      <c r="HVB817" s="717"/>
      <c r="HVC817" s="717"/>
      <c r="HVD817" s="717"/>
      <c r="HVE817" s="717"/>
      <c r="HVF817" s="717"/>
      <c r="HVG817" s="717"/>
      <c r="HVH817" s="717"/>
      <c r="HVI817" s="717"/>
      <c r="HVJ817" s="717"/>
      <c r="HVK817" s="717"/>
      <c r="HVL817" s="717"/>
      <c r="HVM817" s="717"/>
      <c r="HVN817" s="717"/>
      <c r="HVO817" s="717"/>
      <c r="HVP817" s="717"/>
      <c r="HVQ817" s="717"/>
      <c r="HVR817" s="717"/>
      <c r="HVS817" s="717"/>
      <c r="HVT817" s="717"/>
      <c r="HVU817" s="717"/>
      <c r="HVV817" s="717"/>
      <c r="HVW817" s="717"/>
      <c r="HVX817" s="717"/>
      <c r="HVY817" s="717"/>
      <c r="HVZ817" s="717"/>
      <c r="HWA817" s="717"/>
      <c r="HWB817" s="717"/>
      <c r="HWC817" s="717"/>
      <c r="HWD817" s="717"/>
      <c r="HWE817" s="717"/>
      <c r="HWF817" s="717"/>
      <c r="HWG817" s="717"/>
      <c r="HWH817" s="717"/>
      <c r="HWI817" s="717"/>
      <c r="HWJ817" s="717"/>
      <c r="HWK817" s="717"/>
      <c r="HWL817" s="717"/>
      <c r="HWM817" s="717"/>
      <c r="HWN817" s="717"/>
      <c r="HWO817" s="717"/>
      <c r="HWP817" s="717"/>
      <c r="HWQ817" s="717"/>
      <c r="HWR817" s="717"/>
      <c r="HWS817" s="717"/>
      <c r="HWT817" s="717"/>
      <c r="HWU817" s="717"/>
      <c r="HWV817" s="717"/>
      <c r="HWW817" s="717"/>
      <c r="HWX817" s="717"/>
      <c r="HWY817" s="717"/>
      <c r="HWZ817" s="717"/>
      <c r="HXA817" s="717"/>
      <c r="HXB817" s="717"/>
      <c r="HXC817" s="717"/>
      <c r="HXD817" s="717"/>
      <c r="HXE817" s="717"/>
      <c r="HXF817" s="717"/>
      <c r="HXG817" s="717"/>
      <c r="HXH817" s="717"/>
      <c r="HXI817" s="717"/>
      <c r="HXJ817" s="717"/>
      <c r="HXK817" s="717"/>
      <c r="HXL817" s="717"/>
      <c r="HXM817" s="717"/>
      <c r="HXN817" s="717"/>
      <c r="HXO817" s="717"/>
      <c r="HXP817" s="717"/>
      <c r="HXQ817" s="717"/>
      <c r="HXR817" s="717"/>
      <c r="HXS817" s="717"/>
      <c r="HXT817" s="717"/>
      <c r="HXU817" s="717"/>
      <c r="HXV817" s="717"/>
      <c r="HXW817" s="717"/>
      <c r="HXX817" s="717"/>
      <c r="HXY817" s="717"/>
      <c r="HXZ817" s="717"/>
      <c r="HYA817" s="717"/>
      <c r="HYB817" s="717"/>
      <c r="HYC817" s="717"/>
      <c r="HYD817" s="717"/>
      <c r="HYE817" s="717"/>
      <c r="HYF817" s="717"/>
      <c r="HYG817" s="717"/>
      <c r="HYH817" s="717"/>
      <c r="HYI817" s="717"/>
      <c r="HYJ817" s="717"/>
      <c r="HYK817" s="717"/>
      <c r="HYL817" s="717"/>
      <c r="HYM817" s="717"/>
      <c r="HYN817" s="717"/>
      <c r="HYO817" s="717"/>
      <c r="HYP817" s="717"/>
      <c r="HYQ817" s="717"/>
      <c r="HYR817" s="717"/>
      <c r="HYS817" s="717"/>
      <c r="HYT817" s="717"/>
      <c r="HYU817" s="717"/>
      <c r="HYV817" s="717"/>
      <c r="HYW817" s="717"/>
      <c r="HYX817" s="717"/>
      <c r="HYY817" s="717"/>
      <c r="HYZ817" s="717"/>
      <c r="HZA817" s="717"/>
      <c r="HZB817" s="717"/>
      <c r="HZC817" s="717"/>
      <c r="HZD817" s="717"/>
      <c r="HZE817" s="717"/>
      <c r="HZF817" s="717"/>
      <c r="HZG817" s="717"/>
      <c r="HZH817" s="717"/>
      <c r="HZI817" s="717"/>
      <c r="HZJ817" s="717"/>
      <c r="HZK817" s="717"/>
      <c r="HZL817" s="717"/>
      <c r="HZM817" s="717"/>
      <c r="HZN817" s="717"/>
      <c r="HZO817" s="717"/>
      <c r="HZP817" s="717"/>
      <c r="HZQ817" s="717"/>
      <c r="HZR817" s="717"/>
      <c r="HZS817" s="717"/>
      <c r="HZT817" s="717"/>
      <c r="HZU817" s="717"/>
      <c r="HZV817" s="717"/>
      <c r="HZW817" s="717"/>
      <c r="HZX817" s="717"/>
      <c r="HZY817" s="717"/>
      <c r="HZZ817" s="717"/>
      <c r="IAA817" s="717"/>
      <c r="IAB817" s="717"/>
      <c r="IAC817" s="717"/>
      <c r="IAD817" s="717"/>
      <c r="IAE817" s="717"/>
      <c r="IAF817" s="717"/>
      <c r="IAG817" s="717"/>
      <c r="IAH817" s="717"/>
      <c r="IAI817" s="717"/>
      <c r="IAJ817" s="717"/>
      <c r="IAK817" s="717"/>
      <c r="IAL817" s="717"/>
      <c r="IAM817" s="717"/>
      <c r="IAN817" s="717"/>
      <c r="IAO817" s="717"/>
      <c r="IAP817" s="717"/>
      <c r="IAQ817" s="717"/>
      <c r="IAR817" s="717"/>
      <c r="IAS817" s="717"/>
      <c r="IAT817" s="717"/>
      <c r="IAU817" s="717"/>
      <c r="IAV817" s="717"/>
      <c r="IAW817" s="717"/>
      <c r="IAX817" s="717"/>
      <c r="IAY817" s="717"/>
      <c r="IAZ817" s="717"/>
      <c r="IBA817" s="717"/>
      <c r="IBB817" s="717"/>
      <c r="IBC817" s="717"/>
      <c r="IBD817" s="717"/>
      <c r="IBE817" s="717"/>
      <c r="IBF817" s="717"/>
      <c r="IBG817" s="717"/>
      <c r="IBH817" s="717"/>
      <c r="IBI817" s="717"/>
      <c r="IBJ817" s="717"/>
      <c r="IBK817" s="717"/>
      <c r="IBL817" s="717"/>
      <c r="IBM817" s="717"/>
      <c r="IBN817" s="717"/>
      <c r="IBO817" s="717"/>
      <c r="IBP817" s="717"/>
      <c r="IBQ817" s="717"/>
      <c r="IBR817" s="717"/>
      <c r="IBS817" s="717"/>
      <c r="IBT817" s="717"/>
      <c r="IBU817" s="717"/>
      <c r="IBV817" s="717"/>
      <c r="IBW817" s="717"/>
      <c r="IBX817" s="717"/>
      <c r="IBY817" s="717"/>
      <c r="IBZ817" s="717"/>
      <c r="ICA817" s="717"/>
      <c r="ICB817" s="717"/>
      <c r="ICC817" s="717"/>
      <c r="ICD817" s="717"/>
      <c r="ICE817" s="717"/>
      <c r="ICF817" s="717"/>
      <c r="ICG817" s="717"/>
      <c r="ICH817" s="717"/>
      <c r="ICI817" s="717"/>
      <c r="ICJ817" s="717"/>
      <c r="ICK817" s="717"/>
      <c r="ICL817" s="717"/>
      <c r="ICM817" s="717"/>
      <c r="ICN817" s="717"/>
      <c r="ICO817" s="717"/>
      <c r="ICP817" s="717"/>
      <c r="ICQ817" s="717"/>
      <c r="ICR817" s="717"/>
      <c r="ICS817" s="717"/>
      <c r="ICT817" s="717"/>
      <c r="ICU817" s="717"/>
      <c r="ICV817" s="717"/>
      <c r="ICW817" s="717"/>
      <c r="ICX817" s="717"/>
      <c r="ICY817" s="717"/>
      <c r="ICZ817" s="717"/>
      <c r="IDA817" s="717"/>
      <c r="IDB817" s="717"/>
      <c r="IDC817" s="717"/>
      <c r="IDD817" s="717"/>
      <c r="IDE817" s="717"/>
      <c r="IDF817" s="717"/>
      <c r="IDG817" s="717"/>
      <c r="IDH817" s="717"/>
      <c r="IDI817" s="717"/>
      <c r="IDJ817" s="717"/>
      <c r="IDK817" s="717"/>
      <c r="IDL817" s="717"/>
      <c r="IDM817" s="717"/>
      <c r="IDN817" s="717"/>
      <c r="IDO817" s="717"/>
      <c r="IDP817" s="717"/>
      <c r="IDQ817" s="717"/>
      <c r="IDR817" s="717"/>
      <c r="IDS817" s="717"/>
      <c r="IDT817" s="717"/>
      <c r="IDU817" s="717"/>
      <c r="IDV817" s="717"/>
      <c r="IDW817" s="717"/>
      <c r="IDX817" s="717"/>
      <c r="IDY817" s="717"/>
      <c r="IDZ817" s="717"/>
      <c r="IEA817" s="717"/>
      <c r="IEB817" s="717"/>
      <c r="IEC817" s="717"/>
      <c r="IED817" s="717"/>
      <c r="IEE817" s="717"/>
      <c r="IEF817" s="717"/>
      <c r="IEG817" s="717"/>
      <c r="IEH817" s="717"/>
      <c r="IEI817" s="717"/>
      <c r="IEJ817" s="717"/>
      <c r="IEK817" s="717"/>
      <c r="IEL817" s="717"/>
      <c r="IEM817" s="717"/>
      <c r="IEN817" s="717"/>
      <c r="IEO817" s="717"/>
      <c r="IEP817" s="717"/>
      <c r="IEQ817" s="717"/>
      <c r="IER817" s="717"/>
      <c r="IES817" s="717"/>
      <c r="IET817" s="717"/>
      <c r="IEU817" s="717"/>
      <c r="IEV817" s="717"/>
      <c r="IEW817" s="717"/>
      <c r="IEX817" s="717"/>
      <c r="IEY817" s="717"/>
      <c r="IEZ817" s="717"/>
      <c r="IFA817" s="717"/>
      <c r="IFB817" s="717"/>
      <c r="IFC817" s="717"/>
      <c r="IFD817" s="717"/>
      <c r="IFE817" s="717"/>
      <c r="IFF817" s="717"/>
      <c r="IFG817" s="717"/>
      <c r="IFH817" s="717"/>
      <c r="IFI817" s="717"/>
      <c r="IFJ817" s="717"/>
      <c r="IFK817" s="717"/>
      <c r="IFL817" s="717"/>
      <c r="IFM817" s="717"/>
      <c r="IFN817" s="717"/>
      <c r="IFO817" s="717"/>
      <c r="IFP817" s="717"/>
      <c r="IFQ817" s="717"/>
      <c r="IFR817" s="717"/>
      <c r="IFS817" s="717"/>
      <c r="IFT817" s="717"/>
      <c r="IFU817" s="717"/>
      <c r="IFV817" s="717"/>
      <c r="IFW817" s="717"/>
      <c r="IFX817" s="717"/>
      <c r="IFY817" s="717"/>
      <c r="IFZ817" s="717"/>
      <c r="IGA817" s="717"/>
      <c r="IGB817" s="717"/>
      <c r="IGC817" s="717"/>
      <c r="IGD817" s="717"/>
      <c r="IGE817" s="717"/>
      <c r="IGF817" s="717"/>
      <c r="IGG817" s="717"/>
      <c r="IGH817" s="717"/>
      <c r="IGI817" s="717"/>
      <c r="IGJ817" s="717"/>
      <c r="IGK817" s="717"/>
      <c r="IGL817" s="717"/>
      <c r="IGM817" s="717"/>
      <c r="IGN817" s="717"/>
      <c r="IGO817" s="717"/>
      <c r="IGP817" s="717"/>
      <c r="IGQ817" s="717"/>
      <c r="IGR817" s="717"/>
      <c r="IGS817" s="717"/>
      <c r="IGT817" s="717"/>
      <c r="IGU817" s="717"/>
      <c r="IGV817" s="717"/>
      <c r="IGW817" s="717"/>
      <c r="IGX817" s="717"/>
      <c r="IGY817" s="717"/>
      <c r="IGZ817" s="717"/>
      <c r="IHA817" s="717"/>
      <c r="IHB817" s="717"/>
      <c r="IHC817" s="717"/>
      <c r="IHD817" s="717"/>
      <c r="IHE817" s="717"/>
      <c r="IHF817" s="717"/>
      <c r="IHG817" s="717"/>
      <c r="IHH817" s="717"/>
      <c r="IHI817" s="717"/>
      <c r="IHJ817" s="717"/>
      <c r="IHK817" s="717"/>
      <c r="IHL817" s="717"/>
      <c r="IHM817" s="717"/>
      <c r="IHN817" s="717"/>
      <c r="IHO817" s="717"/>
      <c r="IHP817" s="717"/>
      <c r="IHQ817" s="717"/>
      <c r="IHR817" s="717"/>
      <c r="IHS817" s="717"/>
      <c r="IHT817" s="717"/>
      <c r="IHU817" s="717"/>
      <c r="IHV817" s="717"/>
      <c r="IHW817" s="717"/>
      <c r="IHX817" s="717"/>
      <c r="IHY817" s="717"/>
      <c r="IHZ817" s="717"/>
      <c r="IIA817" s="717"/>
      <c r="IIB817" s="717"/>
      <c r="IIC817" s="717"/>
      <c r="IID817" s="717"/>
      <c r="IIE817" s="717"/>
      <c r="IIF817" s="717"/>
      <c r="IIG817" s="717"/>
      <c r="IIH817" s="717"/>
      <c r="III817" s="717"/>
      <c r="IIJ817" s="717"/>
      <c r="IIK817" s="717"/>
      <c r="IIL817" s="717"/>
      <c r="IIM817" s="717"/>
      <c r="IIN817" s="717"/>
      <c r="IIO817" s="717"/>
      <c r="IIP817" s="717"/>
      <c r="IIQ817" s="717"/>
      <c r="IIR817" s="717"/>
      <c r="IIS817" s="717"/>
      <c r="IIT817" s="717"/>
      <c r="IIU817" s="717"/>
      <c r="IIV817" s="717"/>
      <c r="IIW817" s="717"/>
      <c r="IIX817" s="717"/>
      <c r="IIY817" s="717"/>
      <c r="IIZ817" s="717"/>
      <c r="IJA817" s="717"/>
      <c r="IJB817" s="717"/>
      <c r="IJC817" s="717"/>
      <c r="IJD817" s="717"/>
      <c r="IJE817" s="717"/>
      <c r="IJF817" s="717"/>
      <c r="IJG817" s="717"/>
      <c r="IJH817" s="717"/>
      <c r="IJI817" s="717"/>
      <c r="IJJ817" s="717"/>
      <c r="IJK817" s="717"/>
      <c r="IJL817" s="717"/>
      <c r="IJM817" s="717"/>
      <c r="IJN817" s="717"/>
      <c r="IJO817" s="717"/>
      <c r="IJP817" s="717"/>
      <c r="IJQ817" s="717"/>
      <c r="IJR817" s="717"/>
      <c r="IJS817" s="717"/>
      <c r="IJT817" s="717"/>
      <c r="IJU817" s="717"/>
      <c r="IJV817" s="717"/>
      <c r="IJW817" s="717"/>
      <c r="IJX817" s="717"/>
      <c r="IJY817" s="717"/>
      <c r="IJZ817" s="717"/>
      <c r="IKA817" s="717"/>
      <c r="IKB817" s="717"/>
      <c r="IKC817" s="717"/>
      <c r="IKD817" s="717"/>
      <c r="IKE817" s="717"/>
      <c r="IKF817" s="717"/>
      <c r="IKG817" s="717"/>
      <c r="IKH817" s="717"/>
      <c r="IKI817" s="717"/>
      <c r="IKJ817" s="717"/>
      <c r="IKK817" s="717"/>
      <c r="IKL817" s="717"/>
      <c r="IKM817" s="717"/>
      <c r="IKN817" s="717"/>
      <c r="IKO817" s="717"/>
      <c r="IKP817" s="717"/>
      <c r="IKQ817" s="717"/>
      <c r="IKR817" s="717"/>
      <c r="IKS817" s="717"/>
      <c r="IKT817" s="717"/>
      <c r="IKU817" s="717"/>
      <c r="IKV817" s="717"/>
      <c r="IKW817" s="717"/>
      <c r="IKX817" s="717"/>
      <c r="IKY817" s="717"/>
      <c r="IKZ817" s="717"/>
      <c r="ILA817" s="717"/>
      <c r="ILB817" s="717"/>
      <c r="ILC817" s="717"/>
      <c r="ILD817" s="717"/>
      <c r="ILE817" s="717"/>
      <c r="ILF817" s="717"/>
      <c r="ILG817" s="717"/>
      <c r="ILH817" s="717"/>
      <c r="ILI817" s="717"/>
      <c r="ILJ817" s="717"/>
      <c r="ILK817" s="717"/>
      <c r="ILL817" s="717"/>
      <c r="ILM817" s="717"/>
      <c r="ILN817" s="717"/>
      <c r="ILO817" s="717"/>
      <c r="ILP817" s="717"/>
      <c r="ILQ817" s="717"/>
      <c r="ILR817" s="717"/>
      <c r="ILS817" s="717"/>
      <c r="ILT817" s="717"/>
      <c r="ILU817" s="717"/>
      <c r="ILV817" s="717"/>
      <c r="ILW817" s="717"/>
      <c r="ILX817" s="717"/>
      <c r="ILY817" s="717"/>
      <c r="ILZ817" s="717"/>
      <c r="IMA817" s="717"/>
      <c r="IMB817" s="717"/>
      <c r="IMC817" s="717"/>
      <c r="IMD817" s="717"/>
      <c r="IME817" s="717"/>
      <c r="IMF817" s="717"/>
      <c r="IMG817" s="717"/>
      <c r="IMH817" s="717"/>
      <c r="IMI817" s="717"/>
      <c r="IMJ817" s="717"/>
      <c r="IMK817" s="717"/>
      <c r="IML817" s="717"/>
      <c r="IMM817" s="717"/>
      <c r="IMN817" s="717"/>
      <c r="IMO817" s="717"/>
      <c r="IMP817" s="717"/>
      <c r="IMQ817" s="717"/>
      <c r="IMR817" s="717"/>
      <c r="IMS817" s="717"/>
      <c r="IMT817" s="717"/>
      <c r="IMU817" s="717"/>
      <c r="IMV817" s="717"/>
      <c r="IMW817" s="717"/>
      <c r="IMX817" s="717"/>
      <c r="IMY817" s="717"/>
      <c r="IMZ817" s="717"/>
      <c r="INA817" s="717"/>
      <c r="INB817" s="717"/>
      <c r="INC817" s="717"/>
      <c r="IND817" s="717"/>
      <c r="INE817" s="717"/>
      <c r="INF817" s="717"/>
      <c r="ING817" s="717"/>
      <c r="INH817" s="717"/>
      <c r="INI817" s="717"/>
      <c r="INJ817" s="717"/>
      <c r="INK817" s="717"/>
      <c r="INL817" s="717"/>
      <c r="INM817" s="717"/>
      <c r="INN817" s="717"/>
      <c r="INO817" s="717"/>
      <c r="INP817" s="717"/>
      <c r="INQ817" s="717"/>
      <c r="INR817" s="717"/>
      <c r="INS817" s="717"/>
      <c r="INT817" s="717"/>
      <c r="INU817" s="717"/>
      <c r="INV817" s="717"/>
      <c r="INW817" s="717"/>
      <c r="INX817" s="717"/>
      <c r="INY817" s="717"/>
      <c r="INZ817" s="717"/>
      <c r="IOA817" s="717"/>
      <c r="IOB817" s="717"/>
      <c r="IOC817" s="717"/>
      <c r="IOD817" s="717"/>
      <c r="IOE817" s="717"/>
      <c r="IOF817" s="717"/>
      <c r="IOG817" s="717"/>
      <c r="IOH817" s="717"/>
      <c r="IOI817" s="717"/>
      <c r="IOJ817" s="717"/>
      <c r="IOK817" s="717"/>
      <c r="IOL817" s="717"/>
      <c r="IOM817" s="717"/>
      <c r="ION817" s="717"/>
      <c r="IOO817" s="717"/>
      <c r="IOP817" s="717"/>
      <c r="IOQ817" s="717"/>
      <c r="IOR817" s="717"/>
      <c r="IOS817" s="717"/>
      <c r="IOT817" s="717"/>
      <c r="IOU817" s="717"/>
      <c r="IOV817" s="717"/>
      <c r="IOW817" s="717"/>
      <c r="IOX817" s="717"/>
      <c r="IOY817" s="717"/>
      <c r="IOZ817" s="717"/>
      <c r="IPA817" s="717"/>
      <c r="IPB817" s="717"/>
      <c r="IPC817" s="717"/>
      <c r="IPD817" s="717"/>
      <c r="IPE817" s="717"/>
      <c r="IPF817" s="717"/>
      <c r="IPG817" s="717"/>
      <c r="IPH817" s="717"/>
      <c r="IPI817" s="717"/>
      <c r="IPJ817" s="717"/>
      <c r="IPK817" s="717"/>
      <c r="IPL817" s="717"/>
      <c r="IPM817" s="717"/>
      <c r="IPN817" s="717"/>
      <c r="IPO817" s="717"/>
      <c r="IPP817" s="717"/>
      <c r="IPQ817" s="717"/>
      <c r="IPR817" s="717"/>
      <c r="IPS817" s="717"/>
      <c r="IPT817" s="717"/>
      <c r="IPU817" s="717"/>
      <c r="IPV817" s="717"/>
      <c r="IPW817" s="717"/>
      <c r="IPX817" s="717"/>
      <c r="IPY817" s="717"/>
      <c r="IPZ817" s="717"/>
      <c r="IQA817" s="717"/>
      <c r="IQB817" s="717"/>
      <c r="IQC817" s="717"/>
      <c r="IQD817" s="717"/>
      <c r="IQE817" s="717"/>
      <c r="IQF817" s="717"/>
      <c r="IQG817" s="717"/>
      <c r="IQH817" s="717"/>
      <c r="IQI817" s="717"/>
      <c r="IQJ817" s="717"/>
      <c r="IQK817" s="717"/>
      <c r="IQL817" s="717"/>
      <c r="IQM817" s="717"/>
      <c r="IQN817" s="717"/>
      <c r="IQO817" s="717"/>
      <c r="IQP817" s="717"/>
      <c r="IQQ817" s="717"/>
      <c r="IQR817" s="717"/>
      <c r="IQS817" s="717"/>
      <c r="IQT817" s="717"/>
      <c r="IQU817" s="717"/>
      <c r="IQV817" s="717"/>
      <c r="IQW817" s="717"/>
      <c r="IQX817" s="717"/>
      <c r="IQY817" s="717"/>
      <c r="IQZ817" s="717"/>
      <c r="IRA817" s="717"/>
      <c r="IRB817" s="717"/>
      <c r="IRC817" s="717"/>
      <c r="IRD817" s="717"/>
      <c r="IRE817" s="717"/>
      <c r="IRF817" s="717"/>
      <c r="IRG817" s="717"/>
      <c r="IRH817" s="717"/>
      <c r="IRI817" s="717"/>
      <c r="IRJ817" s="717"/>
      <c r="IRK817" s="717"/>
      <c r="IRL817" s="717"/>
      <c r="IRM817" s="717"/>
      <c r="IRN817" s="717"/>
      <c r="IRO817" s="717"/>
      <c r="IRP817" s="717"/>
      <c r="IRQ817" s="717"/>
      <c r="IRR817" s="717"/>
      <c r="IRS817" s="717"/>
      <c r="IRT817" s="717"/>
      <c r="IRU817" s="717"/>
      <c r="IRV817" s="717"/>
      <c r="IRW817" s="717"/>
      <c r="IRX817" s="717"/>
      <c r="IRY817" s="717"/>
      <c r="IRZ817" s="717"/>
      <c r="ISA817" s="717"/>
      <c r="ISB817" s="717"/>
      <c r="ISC817" s="717"/>
      <c r="ISD817" s="717"/>
      <c r="ISE817" s="717"/>
      <c r="ISF817" s="717"/>
      <c r="ISG817" s="717"/>
      <c r="ISH817" s="717"/>
      <c r="ISI817" s="717"/>
      <c r="ISJ817" s="717"/>
      <c r="ISK817" s="717"/>
      <c r="ISL817" s="717"/>
      <c r="ISM817" s="717"/>
      <c r="ISN817" s="717"/>
      <c r="ISO817" s="717"/>
      <c r="ISP817" s="717"/>
      <c r="ISQ817" s="717"/>
      <c r="ISR817" s="717"/>
      <c r="ISS817" s="717"/>
      <c r="IST817" s="717"/>
      <c r="ISU817" s="717"/>
      <c r="ISV817" s="717"/>
      <c r="ISW817" s="717"/>
      <c r="ISX817" s="717"/>
      <c r="ISY817" s="717"/>
      <c r="ISZ817" s="717"/>
      <c r="ITA817" s="717"/>
      <c r="ITB817" s="717"/>
      <c r="ITC817" s="717"/>
      <c r="ITD817" s="717"/>
      <c r="ITE817" s="717"/>
      <c r="ITF817" s="717"/>
      <c r="ITG817" s="717"/>
      <c r="ITH817" s="717"/>
      <c r="ITI817" s="717"/>
      <c r="ITJ817" s="717"/>
      <c r="ITK817" s="717"/>
      <c r="ITL817" s="717"/>
      <c r="ITM817" s="717"/>
      <c r="ITN817" s="717"/>
      <c r="ITO817" s="717"/>
      <c r="ITP817" s="717"/>
      <c r="ITQ817" s="717"/>
      <c r="ITR817" s="717"/>
      <c r="ITS817" s="717"/>
      <c r="ITT817" s="717"/>
      <c r="ITU817" s="717"/>
      <c r="ITV817" s="717"/>
      <c r="ITW817" s="717"/>
      <c r="ITX817" s="717"/>
      <c r="ITY817" s="717"/>
      <c r="ITZ817" s="717"/>
      <c r="IUA817" s="717"/>
      <c r="IUB817" s="717"/>
      <c r="IUC817" s="717"/>
      <c r="IUD817" s="717"/>
      <c r="IUE817" s="717"/>
      <c r="IUF817" s="717"/>
      <c r="IUG817" s="717"/>
      <c r="IUH817" s="717"/>
      <c r="IUI817" s="717"/>
      <c r="IUJ817" s="717"/>
      <c r="IUK817" s="717"/>
      <c r="IUL817" s="717"/>
      <c r="IUM817" s="717"/>
      <c r="IUN817" s="717"/>
      <c r="IUO817" s="717"/>
      <c r="IUP817" s="717"/>
      <c r="IUQ817" s="717"/>
      <c r="IUR817" s="717"/>
      <c r="IUS817" s="717"/>
      <c r="IUT817" s="717"/>
      <c r="IUU817" s="717"/>
      <c r="IUV817" s="717"/>
      <c r="IUW817" s="717"/>
      <c r="IUX817" s="717"/>
      <c r="IUY817" s="717"/>
      <c r="IUZ817" s="717"/>
      <c r="IVA817" s="717"/>
      <c r="IVB817" s="717"/>
      <c r="IVC817" s="717"/>
      <c r="IVD817" s="717"/>
      <c r="IVE817" s="717"/>
      <c r="IVF817" s="717"/>
      <c r="IVG817" s="717"/>
      <c r="IVH817" s="717"/>
      <c r="IVI817" s="717"/>
      <c r="IVJ817" s="717"/>
      <c r="IVK817" s="717"/>
      <c r="IVL817" s="717"/>
      <c r="IVM817" s="717"/>
      <c r="IVN817" s="717"/>
      <c r="IVO817" s="717"/>
      <c r="IVP817" s="717"/>
      <c r="IVQ817" s="717"/>
      <c r="IVR817" s="717"/>
      <c r="IVS817" s="717"/>
      <c r="IVT817" s="717"/>
      <c r="IVU817" s="717"/>
      <c r="IVV817" s="717"/>
      <c r="IVW817" s="717"/>
      <c r="IVX817" s="717"/>
      <c r="IVY817" s="717"/>
      <c r="IVZ817" s="717"/>
      <c r="IWA817" s="717"/>
      <c r="IWB817" s="717"/>
      <c r="IWC817" s="717"/>
      <c r="IWD817" s="717"/>
      <c r="IWE817" s="717"/>
      <c r="IWF817" s="717"/>
      <c r="IWG817" s="717"/>
      <c r="IWH817" s="717"/>
      <c r="IWI817" s="717"/>
      <c r="IWJ817" s="717"/>
      <c r="IWK817" s="717"/>
      <c r="IWL817" s="717"/>
      <c r="IWM817" s="717"/>
      <c r="IWN817" s="717"/>
      <c r="IWO817" s="717"/>
      <c r="IWP817" s="717"/>
      <c r="IWQ817" s="717"/>
      <c r="IWR817" s="717"/>
      <c r="IWS817" s="717"/>
      <c r="IWT817" s="717"/>
      <c r="IWU817" s="717"/>
      <c r="IWV817" s="717"/>
      <c r="IWW817" s="717"/>
      <c r="IWX817" s="717"/>
      <c r="IWY817" s="717"/>
      <c r="IWZ817" s="717"/>
      <c r="IXA817" s="717"/>
      <c r="IXB817" s="717"/>
      <c r="IXC817" s="717"/>
      <c r="IXD817" s="717"/>
      <c r="IXE817" s="717"/>
      <c r="IXF817" s="717"/>
      <c r="IXG817" s="717"/>
      <c r="IXH817" s="717"/>
      <c r="IXI817" s="717"/>
      <c r="IXJ817" s="717"/>
      <c r="IXK817" s="717"/>
      <c r="IXL817" s="717"/>
      <c r="IXM817" s="717"/>
      <c r="IXN817" s="717"/>
      <c r="IXO817" s="717"/>
      <c r="IXP817" s="717"/>
      <c r="IXQ817" s="717"/>
      <c r="IXR817" s="717"/>
      <c r="IXS817" s="717"/>
      <c r="IXT817" s="717"/>
      <c r="IXU817" s="717"/>
      <c r="IXV817" s="717"/>
      <c r="IXW817" s="717"/>
      <c r="IXX817" s="717"/>
      <c r="IXY817" s="717"/>
      <c r="IXZ817" s="717"/>
      <c r="IYA817" s="717"/>
      <c r="IYB817" s="717"/>
      <c r="IYC817" s="717"/>
      <c r="IYD817" s="717"/>
      <c r="IYE817" s="717"/>
      <c r="IYF817" s="717"/>
      <c r="IYG817" s="717"/>
      <c r="IYH817" s="717"/>
      <c r="IYI817" s="717"/>
      <c r="IYJ817" s="717"/>
      <c r="IYK817" s="717"/>
      <c r="IYL817" s="717"/>
      <c r="IYM817" s="717"/>
      <c r="IYN817" s="717"/>
      <c r="IYO817" s="717"/>
      <c r="IYP817" s="717"/>
      <c r="IYQ817" s="717"/>
      <c r="IYR817" s="717"/>
      <c r="IYS817" s="717"/>
      <c r="IYT817" s="717"/>
      <c r="IYU817" s="717"/>
      <c r="IYV817" s="717"/>
      <c r="IYW817" s="717"/>
      <c r="IYX817" s="717"/>
      <c r="IYY817" s="717"/>
      <c r="IYZ817" s="717"/>
      <c r="IZA817" s="717"/>
      <c r="IZB817" s="717"/>
      <c r="IZC817" s="717"/>
      <c r="IZD817" s="717"/>
      <c r="IZE817" s="717"/>
      <c r="IZF817" s="717"/>
      <c r="IZG817" s="717"/>
      <c r="IZH817" s="717"/>
      <c r="IZI817" s="717"/>
      <c r="IZJ817" s="717"/>
      <c r="IZK817" s="717"/>
      <c r="IZL817" s="717"/>
      <c r="IZM817" s="717"/>
      <c r="IZN817" s="717"/>
      <c r="IZO817" s="717"/>
      <c r="IZP817" s="717"/>
      <c r="IZQ817" s="717"/>
      <c r="IZR817" s="717"/>
      <c r="IZS817" s="717"/>
      <c r="IZT817" s="717"/>
      <c r="IZU817" s="717"/>
      <c r="IZV817" s="717"/>
      <c r="IZW817" s="717"/>
      <c r="IZX817" s="717"/>
      <c r="IZY817" s="717"/>
      <c r="IZZ817" s="717"/>
      <c r="JAA817" s="717"/>
      <c r="JAB817" s="717"/>
      <c r="JAC817" s="717"/>
      <c r="JAD817" s="717"/>
      <c r="JAE817" s="717"/>
      <c r="JAF817" s="717"/>
      <c r="JAG817" s="717"/>
      <c r="JAH817" s="717"/>
      <c r="JAI817" s="717"/>
      <c r="JAJ817" s="717"/>
      <c r="JAK817" s="717"/>
      <c r="JAL817" s="717"/>
      <c r="JAM817" s="717"/>
      <c r="JAN817" s="717"/>
      <c r="JAO817" s="717"/>
      <c r="JAP817" s="717"/>
      <c r="JAQ817" s="717"/>
      <c r="JAR817" s="717"/>
      <c r="JAS817" s="717"/>
      <c r="JAT817" s="717"/>
      <c r="JAU817" s="717"/>
      <c r="JAV817" s="717"/>
      <c r="JAW817" s="717"/>
      <c r="JAX817" s="717"/>
      <c r="JAY817" s="717"/>
      <c r="JAZ817" s="717"/>
      <c r="JBA817" s="717"/>
      <c r="JBB817" s="717"/>
      <c r="JBC817" s="717"/>
      <c r="JBD817" s="717"/>
      <c r="JBE817" s="717"/>
      <c r="JBF817" s="717"/>
      <c r="JBG817" s="717"/>
      <c r="JBH817" s="717"/>
      <c r="JBI817" s="717"/>
      <c r="JBJ817" s="717"/>
      <c r="JBK817" s="717"/>
      <c r="JBL817" s="717"/>
      <c r="JBM817" s="717"/>
      <c r="JBN817" s="717"/>
      <c r="JBO817" s="717"/>
      <c r="JBP817" s="717"/>
      <c r="JBQ817" s="717"/>
      <c r="JBR817" s="717"/>
      <c r="JBS817" s="717"/>
      <c r="JBT817" s="717"/>
      <c r="JBU817" s="717"/>
      <c r="JBV817" s="717"/>
      <c r="JBW817" s="717"/>
      <c r="JBX817" s="717"/>
      <c r="JBY817" s="717"/>
      <c r="JBZ817" s="717"/>
      <c r="JCA817" s="717"/>
      <c r="JCB817" s="717"/>
      <c r="JCC817" s="717"/>
      <c r="JCD817" s="717"/>
      <c r="JCE817" s="717"/>
      <c r="JCF817" s="717"/>
      <c r="JCG817" s="717"/>
      <c r="JCH817" s="717"/>
      <c r="JCI817" s="717"/>
      <c r="JCJ817" s="717"/>
      <c r="JCK817" s="717"/>
      <c r="JCL817" s="717"/>
      <c r="JCM817" s="717"/>
      <c r="JCN817" s="717"/>
      <c r="JCO817" s="717"/>
      <c r="JCP817" s="717"/>
      <c r="JCQ817" s="717"/>
      <c r="JCR817" s="717"/>
      <c r="JCS817" s="717"/>
      <c r="JCT817" s="717"/>
      <c r="JCU817" s="717"/>
      <c r="JCV817" s="717"/>
      <c r="JCW817" s="717"/>
      <c r="JCX817" s="717"/>
      <c r="JCY817" s="717"/>
      <c r="JCZ817" s="717"/>
      <c r="JDA817" s="717"/>
      <c r="JDB817" s="717"/>
      <c r="JDC817" s="717"/>
      <c r="JDD817" s="717"/>
      <c r="JDE817" s="717"/>
      <c r="JDF817" s="717"/>
      <c r="JDG817" s="717"/>
      <c r="JDH817" s="717"/>
      <c r="JDI817" s="717"/>
      <c r="JDJ817" s="717"/>
      <c r="JDK817" s="717"/>
      <c r="JDL817" s="717"/>
      <c r="JDM817" s="717"/>
      <c r="JDN817" s="717"/>
      <c r="JDO817" s="717"/>
      <c r="JDP817" s="717"/>
      <c r="JDQ817" s="717"/>
      <c r="JDR817" s="717"/>
      <c r="JDS817" s="717"/>
      <c r="JDT817" s="717"/>
      <c r="JDU817" s="717"/>
      <c r="JDV817" s="717"/>
      <c r="JDW817" s="717"/>
      <c r="JDX817" s="717"/>
      <c r="JDY817" s="717"/>
      <c r="JDZ817" s="717"/>
      <c r="JEA817" s="717"/>
      <c r="JEB817" s="717"/>
      <c r="JEC817" s="717"/>
      <c r="JED817" s="717"/>
      <c r="JEE817" s="717"/>
      <c r="JEF817" s="717"/>
      <c r="JEG817" s="717"/>
      <c r="JEH817" s="717"/>
      <c r="JEI817" s="717"/>
      <c r="JEJ817" s="717"/>
      <c r="JEK817" s="717"/>
      <c r="JEL817" s="717"/>
      <c r="JEM817" s="717"/>
      <c r="JEN817" s="717"/>
      <c r="JEO817" s="717"/>
      <c r="JEP817" s="717"/>
      <c r="JEQ817" s="717"/>
      <c r="JER817" s="717"/>
      <c r="JES817" s="717"/>
      <c r="JET817" s="717"/>
      <c r="JEU817" s="717"/>
      <c r="JEV817" s="717"/>
      <c r="JEW817" s="717"/>
      <c r="JEX817" s="717"/>
      <c r="JEY817" s="717"/>
      <c r="JEZ817" s="717"/>
      <c r="JFA817" s="717"/>
      <c r="JFB817" s="717"/>
      <c r="JFC817" s="717"/>
      <c r="JFD817" s="717"/>
      <c r="JFE817" s="717"/>
      <c r="JFF817" s="717"/>
      <c r="JFG817" s="717"/>
      <c r="JFH817" s="717"/>
      <c r="JFI817" s="717"/>
      <c r="JFJ817" s="717"/>
      <c r="JFK817" s="717"/>
      <c r="JFL817" s="717"/>
      <c r="JFM817" s="717"/>
      <c r="JFN817" s="717"/>
      <c r="JFO817" s="717"/>
      <c r="JFP817" s="717"/>
      <c r="JFQ817" s="717"/>
      <c r="JFR817" s="717"/>
      <c r="JFS817" s="717"/>
      <c r="JFT817" s="717"/>
      <c r="JFU817" s="717"/>
      <c r="JFV817" s="717"/>
      <c r="JFW817" s="717"/>
      <c r="JFX817" s="717"/>
      <c r="JFY817" s="717"/>
      <c r="JFZ817" s="717"/>
      <c r="JGA817" s="717"/>
      <c r="JGB817" s="717"/>
      <c r="JGC817" s="717"/>
      <c r="JGD817" s="717"/>
      <c r="JGE817" s="717"/>
      <c r="JGF817" s="717"/>
      <c r="JGG817" s="717"/>
      <c r="JGH817" s="717"/>
      <c r="JGI817" s="717"/>
      <c r="JGJ817" s="717"/>
      <c r="JGK817" s="717"/>
      <c r="JGL817" s="717"/>
      <c r="JGM817" s="717"/>
      <c r="JGN817" s="717"/>
      <c r="JGO817" s="717"/>
      <c r="JGP817" s="717"/>
      <c r="JGQ817" s="717"/>
      <c r="JGR817" s="717"/>
      <c r="JGS817" s="717"/>
      <c r="JGT817" s="717"/>
      <c r="JGU817" s="717"/>
      <c r="JGV817" s="717"/>
      <c r="JGW817" s="717"/>
      <c r="JGX817" s="717"/>
      <c r="JGY817" s="717"/>
      <c r="JGZ817" s="717"/>
      <c r="JHA817" s="717"/>
      <c r="JHB817" s="717"/>
      <c r="JHC817" s="717"/>
      <c r="JHD817" s="717"/>
      <c r="JHE817" s="717"/>
      <c r="JHF817" s="717"/>
      <c r="JHG817" s="717"/>
      <c r="JHH817" s="717"/>
      <c r="JHI817" s="717"/>
      <c r="JHJ817" s="717"/>
      <c r="JHK817" s="717"/>
      <c r="JHL817" s="717"/>
      <c r="JHM817" s="717"/>
      <c r="JHN817" s="717"/>
      <c r="JHO817" s="717"/>
      <c r="JHP817" s="717"/>
      <c r="JHQ817" s="717"/>
      <c r="JHR817" s="717"/>
      <c r="JHS817" s="717"/>
      <c r="JHT817" s="717"/>
      <c r="JHU817" s="717"/>
      <c r="JHV817" s="717"/>
      <c r="JHW817" s="717"/>
      <c r="JHX817" s="717"/>
      <c r="JHY817" s="717"/>
      <c r="JHZ817" s="717"/>
      <c r="JIA817" s="717"/>
      <c r="JIB817" s="717"/>
      <c r="JIC817" s="717"/>
      <c r="JID817" s="717"/>
      <c r="JIE817" s="717"/>
      <c r="JIF817" s="717"/>
      <c r="JIG817" s="717"/>
      <c r="JIH817" s="717"/>
      <c r="JII817" s="717"/>
      <c r="JIJ817" s="717"/>
      <c r="JIK817" s="717"/>
      <c r="JIL817" s="717"/>
      <c r="JIM817" s="717"/>
      <c r="JIN817" s="717"/>
      <c r="JIO817" s="717"/>
      <c r="JIP817" s="717"/>
      <c r="JIQ817" s="717"/>
      <c r="JIR817" s="717"/>
      <c r="JIS817" s="717"/>
      <c r="JIT817" s="717"/>
      <c r="JIU817" s="717"/>
      <c r="JIV817" s="717"/>
      <c r="JIW817" s="717"/>
      <c r="JIX817" s="717"/>
      <c r="JIY817" s="717"/>
      <c r="JIZ817" s="717"/>
      <c r="JJA817" s="717"/>
      <c r="JJB817" s="717"/>
      <c r="JJC817" s="717"/>
      <c r="JJD817" s="717"/>
      <c r="JJE817" s="717"/>
      <c r="JJF817" s="717"/>
      <c r="JJG817" s="717"/>
      <c r="JJH817" s="717"/>
      <c r="JJI817" s="717"/>
      <c r="JJJ817" s="717"/>
      <c r="JJK817" s="717"/>
      <c r="JJL817" s="717"/>
      <c r="JJM817" s="717"/>
      <c r="JJN817" s="717"/>
      <c r="JJO817" s="717"/>
      <c r="JJP817" s="717"/>
      <c r="JJQ817" s="717"/>
      <c r="JJR817" s="717"/>
      <c r="JJS817" s="717"/>
      <c r="JJT817" s="717"/>
      <c r="JJU817" s="717"/>
      <c r="JJV817" s="717"/>
      <c r="JJW817" s="717"/>
      <c r="JJX817" s="717"/>
      <c r="JJY817" s="717"/>
      <c r="JJZ817" s="717"/>
      <c r="JKA817" s="717"/>
      <c r="JKB817" s="717"/>
      <c r="JKC817" s="717"/>
      <c r="JKD817" s="717"/>
      <c r="JKE817" s="717"/>
      <c r="JKF817" s="717"/>
      <c r="JKG817" s="717"/>
      <c r="JKH817" s="717"/>
      <c r="JKI817" s="717"/>
      <c r="JKJ817" s="717"/>
      <c r="JKK817" s="717"/>
      <c r="JKL817" s="717"/>
      <c r="JKM817" s="717"/>
      <c r="JKN817" s="717"/>
      <c r="JKO817" s="717"/>
      <c r="JKP817" s="717"/>
      <c r="JKQ817" s="717"/>
      <c r="JKR817" s="717"/>
      <c r="JKS817" s="717"/>
      <c r="JKT817" s="717"/>
      <c r="JKU817" s="717"/>
      <c r="JKV817" s="717"/>
      <c r="JKW817" s="717"/>
      <c r="JKX817" s="717"/>
      <c r="JKY817" s="717"/>
      <c r="JKZ817" s="717"/>
      <c r="JLA817" s="717"/>
      <c r="JLB817" s="717"/>
      <c r="JLC817" s="717"/>
      <c r="JLD817" s="717"/>
      <c r="JLE817" s="717"/>
      <c r="JLF817" s="717"/>
      <c r="JLG817" s="717"/>
      <c r="JLH817" s="717"/>
      <c r="JLI817" s="717"/>
      <c r="JLJ817" s="717"/>
      <c r="JLK817" s="717"/>
      <c r="JLL817" s="717"/>
      <c r="JLM817" s="717"/>
      <c r="JLN817" s="717"/>
      <c r="JLO817" s="717"/>
      <c r="JLP817" s="717"/>
      <c r="JLQ817" s="717"/>
      <c r="JLR817" s="717"/>
      <c r="JLS817" s="717"/>
      <c r="JLT817" s="717"/>
      <c r="JLU817" s="717"/>
      <c r="JLV817" s="717"/>
      <c r="JLW817" s="717"/>
      <c r="JLX817" s="717"/>
      <c r="JLY817" s="717"/>
      <c r="JLZ817" s="717"/>
      <c r="JMA817" s="717"/>
      <c r="JMB817" s="717"/>
      <c r="JMC817" s="717"/>
      <c r="JMD817" s="717"/>
      <c r="JME817" s="717"/>
      <c r="JMF817" s="717"/>
      <c r="JMG817" s="717"/>
      <c r="JMH817" s="717"/>
      <c r="JMI817" s="717"/>
      <c r="JMJ817" s="717"/>
      <c r="JMK817" s="717"/>
      <c r="JML817" s="717"/>
      <c r="JMM817" s="717"/>
      <c r="JMN817" s="717"/>
      <c r="JMO817" s="717"/>
      <c r="JMP817" s="717"/>
      <c r="JMQ817" s="717"/>
      <c r="JMR817" s="717"/>
      <c r="JMS817" s="717"/>
      <c r="JMT817" s="717"/>
      <c r="JMU817" s="717"/>
      <c r="JMV817" s="717"/>
      <c r="JMW817" s="717"/>
      <c r="JMX817" s="717"/>
      <c r="JMY817" s="717"/>
      <c r="JMZ817" s="717"/>
      <c r="JNA817" s="717"/>
      <c r="JNB817" s="717"/>
      <c r="JNC817" s="717"/>
      <c r="JND817" s="717"/>
      <c r="JNE817" s="717"/>
      <c r="JNF817" s="717"/>
      <c r="JNG817" s="717"/>
      <c r="JNH817" s="717"/>
      <c r="JNI817" s="717"/>
      <c r="JNJ817" s="717"/>
      <c r="JNK817" s="717"/>
      <c r="JNL817" s="717"/>
      <c r="JNM817" s="717"/>
      <c r="JNN817" s="717"/>
      <c r="JNO817" s="717"/>
      <c r="JNP817" s="717"/>
      <c r="JNQ817" s="717"/>
      <c r="JNR817" s="717"/>
      <c r="JNS817" s="717"/>
      <c r="JNT817" s="717"/>
      <c r="JNU817" s="717"/>
      <c r="JNV817" s="717"/>
      <c r="JNW817" s="717"/>
      <c r="JNX817" s="717"/>
      <c r="JNY817" s="717"/>
      <c r="JNZ817" s="717"/>
      <c r="JOA817" s="717"/>
      <c r="JOB817" s="717"/>
      <c r="JOC817" s="717"/>
      <c r="JOD817" s="717"/>
      <c r="JOE817" s="717"/>
      <c r="JOF817" s="717"/>
      <c r="JOG817" s="717"/>
      <c r="JOH817" s="717"/>
      <c r="JOI817" s="717"/>
      <c r="JOJ817" s="717"/>
      <c r="JOK817" s="717"/>
      <c r="JOL817" s="717"/>
      <c r="JOM817" s="717"/>
      <c r="JON817" s="717"/>
      <c r="JOO817" s="717"/>
      <c r="JOP817" s="717"/>
      <c r="JOQ817" s="717"/>
      <c r="JOR817" s="717"/>
      <c r="JOS817" s="717"/>
      <c r="JOT817" s="717"/>
      <c r="JOU817" s="717"/>
      <c r="JOV817" s="717"/>
      <c r="JOW817" s="717"/>
      <c r="JOX817" s="717"/>
      <c r="JOY817" s="717"/>
      <c r="JOZ817" s="717"/>
      <c r="JPA817" s="717"/>
      <c r="JPB817" s="717"/>
      <c r="JPC817" s="717"/>
      <c r="JPD817" s="717"/>
      <c r="JPE817" s="717"/>
      <c r="JPF817" s="717"/>
      <c r="JPG817" s="717"/>
      <c r="JPH817" s="717"/>
      <c r="JPI817" s="717"/>
      <c r="JPJ817" s="717"/>
      <c r="JPK817" s="717"/>
      <c r="JPL817" s="717"/>
      <c r="JPM817" s="717"/>
      <c r="JPN817" s="717"/>
      <c r="JPO817" s="717"/>
      <c r="JPP817" s="717"/>
      <c r="JPQ817" s="717"/>
      <c r="JPR817" s="717"/>
      <c r="JPS817" s="717"/>
      <c r="JPT817" s="717"/>
      <c r="JPU817" s="717"/>
      <c r="JPV817" s="717"/>
      <c r="JPW817" s="717"/>
      <c r="JPX817" s="717"/>
      <c r="JPY817" s="717"/>
      <c r="JPZ817" s="717"/>
      <c r="JQA817" s="717"/>
      <c r="JQB817" s="717"/>
      <c r="JQC817" s="717"/>
      <c r="JQD817" s="717"/>
      <c r="JQE817" s="717"/>
      <c r="JQF817" s="717"/>
      <c r="JQG817" s="717"/>
      <c r="JQH817" s="717"/>
      <c r="JQI817" s="717"/>
      <c r="JQJ817" s="717"/>
      <c r="JQK817" s="717"/>
      <c r="JQL817" s="717"/>
      <c r="JQM817" s="717"/>
      <c r="JQN817" s="717"/>
      <c r="JQO817" s="717"/>
      <c r="JQP817" s="717"/>
      <c r="JQQ817" s="717"/>
      <c r="JQR817" s="717"/>
      <c r="JQS817" s="717"/>
      <c r="JQT817" s="717"/>
      <c r="JQU817" s="717"/>
      <c r="JQV817" s="717"/>
      <c r="JQW817" s="717"/>
      <c r="JQX817" s="717"/>
      <c r="JQY817" s="717"/>
      <c r="JQZ817" s="717"/>
      <c r="JRA817" s="717"/>
      <c r="JRB817" s="717"/>
      <c r="JRC817" s="717"/>
      <c r="JRD817" s="717"/>
      <c r="JRE817" s="717"/>
      <c r="JRF817" s="717"/>
      <c r="JRG817" s="717"/>
      <c r="JRH817" s="717"/>
      <c r="JRI817" s="717"/>
      <c r="JRJ817" s="717"/>
      <c r="JRK817" s="717"/>
      <c r="JRL817" s="717"/>
      <c r="JRM817" s="717"/>
      <c r="JRN817" s="717"/>
      <c r="JRO817" s="717"/>
      <c r="JRP817" s="717"/>
      <c r="JRQ817" s="717"/>
      <c r="JRR817" s="717"/>
      <c r="JRS817" s="717"/>
      <c r="JRT817" s="717"/>
      <c r="JRU817" s="717"/>
      <c r="JRV817" s="717"/>
      <c r="JRW817" s="717"/>
      <c r="JRX817" s="717"/>
      <c r="JRY817" s="717"/>
      <c r="JRZ817" s="717"/>
      <c r="JSA817" s="717"/>
      <c r="JSB817" s="717"/>
      <c r="JSC817" s="717"/>
      <c r="JSD817" s="717"/>
      <c r="JSE817" s="717"/>
      <c r="JSF817" s="717"/>
      <c r="JSG817" s="717"/>
      <c r="JSH817" s="717"/>
      <c r="JSI817" s="717"/>
      <c r="JSJ817" s="717"/>
      <c r="JSK817" s="717"/>
      <c r="JSL817" s="717"/>
      <c r="JSM817" s="717"/>
      <c r="JSN817" s="717"/>
      <c r="JSO817" s="717"/>
      <c r="JSP817" s="717"/>
      <c r="JSQ817" s="717"/>
      <c r="JSR817" s="717"/>
      <c r="JSS817" s="717"/>
      <c r="JST817" s="717"/>
      <c r="JSU817" s="717"/>
      <c r="JSV817" s="717"/>
      <c r="JSW817" s="717"/>
      <c r="JSX817" s="717"/>
      <c r="JSY817" s="717"/>
      <c r="JSZ817" s="717"/>
      <c r="JTA817" s="717"/>
      <c r="JTB817" s="717"/>
      <c r="JTC817" s="717"/>
      <c r="JTD817" s="717"/>
      <c r="JTE817" s="717"/>
      <c r="JTF817" s="717"/>
      <c r="JTG817" s="717"/>
      <c r="JTH817" s="717"/>
      <c r="JTI817" s="717"/>
      <c r="JTJ817" s="717"/>
      <c r="JTK817" s="717"/>
      <c r="JTL817" s="717"/>
      <c r="JTM817" s="717"/>
      <c r="JTN817" s="717"/>
      <c r="JTO817" s="717"/>
      <c r="JTP817" s="717"/>
      <c r="JTQ817" s="717"/>
      <c r="JTR817" s="717"/>
      <c r="JTS817" s="717"/>
      <c r="JTT817" s="717"/>
      <c r="JTU817" s="717"/>
      <c r="JTV817" s="717"/>
      <c r="JTW817" s="717"/>
      <c r="JTX817" s="717"/>
      <c r="JTY817" s="717"/>
      <c r="JTZ817" s="717"/>
      <c r="JUA817" s="717"/>
      <c r="JUB817" s="717"/>
      <c r="JUC817" s="717"/>
      <c r="JUD817" s="717"/>
      <c r="JUE817" s="717"/>
      <c r="JUF817" s="717"/>
      <c r="JUG817" s="717"/>
      <c r="JUH817" s="717"/>
      <c r="JUI817" s="717"/>
      <c r="JUJ817" s="717"/>
      <c r="JUK817" s="717"/>
      <c r="JUL817" s="717"/>
      <c r="JUM817" s="717"/>
      <c r="JUN817" s="717"/>
      <c r="JUO817" s="717"/>
      <c r="JUP817" s="717"/>
      <c r="JUQ817" s="717"/>
      <c r="JUR817" s="717"/>
      <c r="JUS817" s="717"/>
      <c r="JUT817" s="717"/>
      <c r="JUU817" s="717"/>
      <c r="JUV817" s="717"/>
      <c r="JUW817" s="717"/>
      <c r="JUX817" s="717"/>
      <c r="JUY817" s="717"/>
      <c r="JUZ817" s="717"/>
      <c r="JVA817" s="717"/>
      <c r="JVB817" s="717"/>
      <c r="JVC817" s="717"/>
      <c r="JVD817" s="717"/>
      <c r="JVE817" s="717"/>
      <c r="JVF817" s="717"/>
      <c r="JVG817" s="717"/>
      <c r="JVH817" s="717"/>
      <c r="JVI817" s="717"/>
      <c r="JVJ817" s="717"/>
      <c r="JVK817" s="717"/>
      <c r="JVL817" s="717"/>
      <c r="JVM817" s="717"/>
      <c r="JVN817" s="717"/>
      <c r="JVO817" s="717"/>
      <c r="JVP817" s="717"/>
      <c r="JVQ817" s="717"/>
      <c r="JVR817" s="717"/>
      <c r="JVS817" s="717"/>
      <c r="JVT817" s="717"/>
      <c r="JVU817" s="717"/>
      <c r="JVV817" s="717"/>
      <c r="JVW817" s="717"/>
      <c r="JVX817" s="717"/>
      <c r="JVY817" s="717"/>
      <c r="JVZ817" s="717"/>
      <c r="JWA817" s="717"/>
      <c r="JWB817" s="717"/>
      <c r="JWC817" s="717"/>
      <c r="JWD817" s="717"/>
      <c r="JWE817" s="717"/>
      <c r="JWF817" s="717"/>
      <c r="JWG817" s="717"/>
      <c r="JWH817" s="717"/>
      <c r="JWI817" s="717"/>
      <c r="JWJ817" s="717"/>
      <c r="JWK817" s="717"/>
      <c r="JWL817" s="717"/>
      <c r="JWM817" s="717"/>
      <c r="JWN817" s="717"/>
      <c r="JWO817" s="717"/>
      <c r="JWP817" s="717"/>
      <c r="JWQ817" s="717"/>
      <c r="JWR817" s="717"/>
      <c r="JWS817" s="717"/>
      <c r="JWT817" s="717"/>
      <c r="JWU817" s="717"/>
      <c r="JWV817" s="717"/>
      <c r="JWW817" s="717"/>
      <c r="JWX817" s="717"/>
      <c r="JWY817" s="717"/>
      <c r="JWZ817" s="717"/>
      <c r="JXA817" s="717"/>
      <c r="JXB817" s="717"/>
      <c r="JXC817" s="717"/>
      <c r="JXD817" s="717"/>
      <c r="JXE817" s="717"/>
      <c r="JXF817" s="717"/>
      <c r="JXG817" s="717"/>
      <c r="JXH817" s="717"/>
      <c r="JXI817" s="717"/>
      <c r="JXJ817" s="717"/>
      <c r="JXK817" s="717"/>
      <c r="JXL817" s="717"/>
      <c r="JXM817" s="717"/>
      <c r="JXN817" s="717"/>
      <c r="JXO817" s="717"/>
      <c r="JXP817" s="717"/>
      <c r="JXQ817" s="717"/>
      <c r="JXR817" s="717"/>
      <c r="JXS817" s="717"/>
      <c r="JXT817" s="717"/>
      <c r="JXU817" s="717"/>
      <c r="JXV817" s="717"/>
      <c r="JXW817" s="717"/>
      <c r="JXX817" s="717"/>
      <c r="JXY817" s="717"/>
      <c r="JXZ817" s="717"/>
      <c r="JYA817" s="717"/>
      <c r="JYB817" s="717"/>
      <c r="JYC817" s="717"/>
      <c r="JYD817" s="717"/>
      <c r="JYE817" s="717"/>
      <c r="JYF817" s="717"/>
      <c r="JYG817" s="717"/>
      <c r="JYH817" s="717"/>
      <c r="JYI817" s="717"/>
      <c r="JYJ817" s="717"/>
      <c r="JYK817" s="717"/>
      <c r="JYL817" s="717"/>
      <c r="JYM817" s="717"/>
      <c r="JYN817" s="717"/>
      <c r="JYO817" s="717"/>
      <c r="JYP817" s="717"/>
      <c r="JYQ817" s="717"/>
      <c r="JYR817" s="717"/>
      <c r="JYS817" s="717"/>
      <c r="JYT817" s="717"/>
      <c r="JYU817" s="717"/>
      <c r="JYV817" s="717"/>
      <c r="JYW817" s="717"/>
      <c r="JYX817" s="717"/>
      <c r="JYY817" s="717"/>
      <c r="JYZ817" s="717"/>
      <c r="JZA817" s="717"/>
      <c r="JZB817" s="717"/>
      <c r="JZC817" s="717"/>
      <c r="JZD817" s="717"/>
      <c r="JZE817" s="717"/>
      <c r="JZF817" s="717"/>
      <c r="JZG817" s="717"/>
      <c r="JZH817" s="717"/>
      <c r="JZI817" s="717"/>
      <c r="JZJ817" s="717"/>
      <c r="JZK817" s="717"/>
      <c r="JZL817" s="717"/>
      <c r="JZM817" s="717"/>
      <c r="JZN817" s="717"/>
      <c r="JZO817" s="717"/>
      <c r="JZP817" s="717"/>
      <c r="JZQ817" s="717"/>
      <c r="JZR817" s="717"/>
      <c r="JZS817" s="717"/>
      <c r="JZT817" s="717"/>
      <c r="JZU817" s="717"/>
      <c r="JZV817" s="717"/>
      <c r="JZW817" s="717"/>
      <c r="JZX817" s="717"/>
      <c r="JZY817" s="717"/>
      <c r="JZZ817" s="717"/>
      <c r="KAA817" s="717"/>
      <c r="KAB817" s="717"/>
      <c r="KAC817" s="717"/>
      <c r="KAD817" s="717"/>
      <c r="KAE817" s="717"/>
      <c r="KAF817" s="717"/>
      <c r="KAG817" s="717"/>
      <c r="KAH817" s="717"/>
      <c r="KAI817" s="717"/>
      <c r="KAJ817" s="717"/>
      <c r="KAK817" s="717"/>
      <c r="KAL817" s="717"/>
      <c r="KAM817" s="717"/>
      <c r="KAN817" s="717"/>
      <c r="KAO817" s="717"/>
      <c r="KAP817" s="717"/>
      <c r="KAQ817" s="717"/>
      <c r="KAR817" s="717"/>
      <c r="KAS817" s="717"/>
      <c r="KAT817" s="717"/>
      <c r="KAU817" s="717"/>
      <c r="KAV817" s="717"/>
      <c r="KAW817" s="717"/>
      <c r="KAX817" s="717"/>
      <c r="KAY817" s="717"/>
      <c r="KAZ817" s="717"/>
      <c r="KBA817" s="717"/>
      <c r="KBB817" s="717"/>
      <c r="KBC817" s="717"/>
      <c r="KBD817" s="717"/>
      <c r="KBE817" s="717"/>
      <c r="KBF817" s="717"/>
      <c r="KBG817" s="717"/>
      <c r="KBH817" s="717"/>
      <c r="KBI817" s="717"/>
      <c r="KBJ817" s="717"/>
      <c r="KBK817" s="717"/>
      <c r="KBL817" s="717"/>
      <c r="KBM817" s="717"/>
      <c r="KBN817" s="717"/>
      <c r="KBO817" s="717"/>
      <c r="KBP817" s="717"/>
      <c r="KBQ817" s="717"/>
      <c r="KBR817" s="717"/>
      <c r="KBS817" s="717"/>
      <c r="KBT817" s="717"/>
      <c r="KBU817" s="717"/>
      <c r="KBV817" s="717"/>
      <c r="KBW817" s="717"/>
      <c r="KBX817" s="717"/>
      <c r="KBY817" s="717"/>
      <c r="KBZ817" s="717"/>
      <c r="KCA817" s="717"/>
      <c r="KCB817" s="717"/>
      <c r="KCC817" s="717"/>
      <c r="KCD817" s="717"/>
      <c r="KCE817" s="717"/>
      <c r="KCF817" s="717"/>
      <c r="KCG817" s="717"/>
      <c r="KCH817" s="717"/>
      <c r="KCI817" s="717"/>
      <c r="KCJ817" s="717"/>
      <c r="KCK817" s="717"/>
      <c r="KCL817" s="717"/>
      <c r="KCM817" s="717"/>
      <c r="KCN817" s="717"/>
      <c r="KCO817" s="717"/>
      <c r="KCP817" s="717"/>
      <c r="KCQ817" s="717"/>
      <c r="KCR817" s="717"/>
      <c r="KCS817" s="717"/>
      <c r="KCT817" s="717"/>
      <c r="KCU817" s="717"/>
      <c r="KCV817" s="717"/>
      <c r="KCW817" s="717"/>
      <c r="KCX817" s="717"/>
      <c r="KCY817" s="717"/>
      <c r="KCZ817" s="717"/>
      <c r="KDA817" s="717"/>
      <c r="KDB817" s="717"/>
      <c r="KDC817" s="717"/>
      <c r="KDD817" s="717"/>
      <c r="KDE817" s="717"/>
      <c r="KDF817" s="717"/>
      <c r="KDG817" s="717"/>
      <c r="KDH817" s="717"/>
      <c r="KDI817" s="717"/>
      <c r="KDJ817" s="717"/>
      <c r="KDK817" s="717"/>
      <c r="KDL817" s="717"/>
      <c r="KDM817" s="717"/>
      <c r="KDN817" s="717"/>
      <c r="KDO817" s="717"/>
      <c r="KDP817" s="717"/>
      <c r="KDQ817" s="717"/>
      <c r="KDR817" s="717"/>
      <c r="KDS817" s="717"/>
      <c r="KDT817" s="717"/>
      <c r="KDU817" s="717"/>
      <c r="KDV817" s="717"/>
      <c r="KDW817" s="717"/>
      <c r="KDX817" s="717"/>
      <c r="KDY817" s="717"/>
      <c r="KDZ817" s="717"/>
      <c r="KEA817" s="717"/>
      <c r="KEB817" s="717"/>
      <c r="KEC817" s="717"/>
      <c r="KED817" s="717"/>
      <c r="KEE817" s="717"/>
      <c r="KEF817" s="717"/>
      <c r="KEG817" s="717"/>
      <c r="KEH817" s="717"/>
      <c r="KEI817" s="717"/>
      <c r="KEJ817" s="717"/>
      <c r="KEK817" s="717"/>
      <c r="KEL817" s="717"/>
      <c r="KEM817" s="717"/>
      <c r="KEN817" s="717"/>
      <c r="KEO817" s="717"/>
      <c r="KEP817" s="717"/>
      <c r="KEQ817" s="717"/>
      <c r="KER817" s="717"/>
      <c r="KES817" s="717"/>
      <c r="KET817" s="717"/>
      <c r="KEU817" s="717"/>
      <c r="KEV817" s="717"/>
      <c r="KEW817" s="717"/>
      <c r="KEX817" s="717"/>
      <c r="KEY817" s="717"/>
      <c r="KEZ817" s="717"/>
      <c r="KFA817" s="717"/>
      <c r="KFB817" s="717"/>
      <c r="KFC817" s="717"/>
      <c r="KFD817" s="717"/>
      <c r="KFE817" s="717"/>
      <c r="KFF817" s="717"/>
      <c r="KFG817" s="717"/>
      <c r="KFH817" s="717"/>
      <c r="KFI817" s="717"/>
      <c r="KFJ817" s="717"/>
      <c r="KFK817" s="717"/>
      <c r="KFL817" s="717"/>
      <c r="KFM817" s="717"/>
      <c r="KFN817" s="717"/>
      <c r="KFO817" s="717"/>
      <c r="KFP817" s="717"/>
      <c r="KFQ817" s="717"/>
      <c r="KFR817" s="717"/>
      <c r="KFS817" s="717"/>
      <c r="KFT817" s="717"/>
      <c r="KFU817" s="717"/>
      <c r="KFV817" s="717"/>
      <c r="KFW817" s="717"/>
      <c r="KFX817" s="717"/>
      <c r="KFY817" s="717"/>
      <c r="KFZ817" s="717"/>
      <c r="KGA817" s="717"/>
      <c r="KGB817" s="717"/>
      <c r="KGC817" s="717"/>
      <c r="KGD817" s="717"/>
      <c r="KGE817" s="717"/>
      <c r="KGF817" s="717"/>
      <c r="KGG817" s="717"/>
      <c r="KGH817" s="717"/>
      <c r="KGI817" s="717"/>
      <c r="KGJ817" s="717"/>
      <c r="KGK817" s="717"/>
      <c r="KGL817" s="717"/>
      <c r="KGM817" s="717"/>
      <c r="KGN817" s="717"/>
      <c r="KGO817" s="717"/>
      <c r="KGP817" s="717"/>
      <c r="KGQ817" s="717"/>
      <c r="KGR817" s="717"/>
      <c r="KGS817" s="717"/>
      <c r="KGT817" s="717"/>
      <c r="KGU817" s="717"/>
      <c r="KGV817" s="717"/>
      <c r="KGW817" s="717"/>
      <c r="KGX817" s="717"/>
      <c r="KGY817" s="717"/>
      <c r="KGZ817" s="717"/>
      <c r="KHA817" s="717"/>
      <c r="KHB817" s="717"/>
      <c r="KHC817" s="717"/>
      <c r="KHD817" s="717"/>
      <c r="KHE817" s="717"/>
      <c r="KHF817" s="717"/>
      <c r="KHG817" s="717"/>
      <c r="KHH817" s="717"/>
      <c r="KHI817" s="717"/>
      <c r="KHJ817" s="717"/>
      <c r="KHK817" s="717"/>
      <c r="KHL817" s="717"/>
      <c r="KHM817" s="717"/>
      <c r="KHN817" s="717"/>
      <c r="KHO817" s="717"/>
      <c r="KHP817" s="717"/>
      <c r="KHQ817" s="717"/>
      <c r="KHR817" s="717"/>
      <c r="KHS817" s="717"/>
      <c r="KHT817" s="717"/>
      <c r="KHU817" s="717"/>
      <c r="KHV817" s="717"/>
      <c r="KHW817" s="717"/>
      <c r="KHX817" s="717"/>
      <c r="KHY817" s="717"/>
      <c r="KHZ817" s="717"/>
      <c r="KIA817" s="717"/>
      <c r="KIB817" s="717"/>
      <c r="KIC817" s="717"/>
      <c r="KID817" s="717"/>
      <c r="KIE817" s="717"/>
      <c r="KIF817" s="717"/>
      <c r="KIG817" s="717"/>
      <c r="KIH817" s="717"/>
      <c r="KII817" s="717"/>
      <c r="KIJ817" s="717"/>
      <c r="KIK817" s="717"/>
      <c r="KIL817" s="717"/>
      <c r="KIM817" s="717"/>
      <c r="KIN817" s="717"/>
      <c r="KIO817" s="717"/>
      <c r="KIP817" s="717"/>
      <c r="KIQ817" s="717"/>
      <c r="KIR817" s="717"/>
      <c r="KIS817" s="717"/>
      <c r="KIT817" s="717"/>
      <c r="KIU817" s="717"/>
      <c r="KIV817" s="717"/>
      <c r="KIW817" s="717"/>
      <c r="KIX817" s="717"/>
      <c r="KIY817" s="717"/>
      <c r="KIZ817" s="717"/>
      <c r="KJA817" s="717"/>
      <c r="KJB817" s="717"/>
      <c r="KJC817" s="717"/>
      <c r="KJD817" s="717"/>
      <c r="KJE817" s="717"/>
      <c r="KJF817" s="717"/>
      <c r="KJG817" s="717"/>
      <c r="KJH817" s="717"/>
      <c r="KJI817" s="717"/>
      <c r="KJJ817" s="717"/>
      <c r="KJK817" s="717"/>
      <c r="KJL817" s="717"/>
      <c r="KJM817" s="717"/>
      <c r="KJN817" s="717"/>
      <c r="KJO817" s="717"/>
      <c r="KJP817" s="717"/>
      <c r="KJQ817" s="717"/>
      <c r="KJR817" s="717"/>
      <c r="KJS817" s="717"/>
      <c r="KJT817" s="717"/>
      <c r="KJU817" s="717"/>
      <c r="KJV817" s="717"/>
      <c r="KJW817" s="717"/>
      <c r="KJX817" s="717"/>
      <c r="KJY817" s="717"/>
      <c r="KJZ817" s="717"/>
      <c r="KKA817" s="717"/>
      <c r="KKB817" s="717"/>
      <c r="KKC817" s="717"/>
      <c r="KKD817" s="717"/>
      <c r="KKE817" s="717"/>
      <c r="KKF817" s="717"/>
      <c r="KKG817" s="717"/>
      <c r="KKH817" s="717"/>
      <c r="KKI817" s="717"/>
      <c r="KKJ817" s="717"/>
      <c r="KKK817" s="717"/>
      <c r="KKL817" s="717"/>
      <c r="KKM817" s="717"/>
      <c r="KKN817" s="717"/>
      <c r="KKO817" s="717"/>
      <c r="KKP817" s="717"/>
      <c r="KKQ817" s="717"/>
      <c r="KKR817" s="717"/>
      <c r="KKS817" s="717"/>
      <c r="KKT817" s="717"/>
      <c r="KKU817" s="717"/>
      <c r="KKV817" s="717"/>
      <c r="KKW817" s="717"/>
      <c r="KKX817" s="717"/>
      <c r="KKY817" s="717"/>
      <c r="KKZ817" s="717"/>
      <c r="KLA817" s="717"/>
      <c r="KLB817" s="717"/>
      <c r="KLC817" s="717"/>
      <c r="KLD817" s="717"/>
      <c r="KLE817" s="717"/>
      <c r="KLF817" s="717"/>
      <c r="KLG817" s="717"/>
      <c r="KLH817" s="717"/>
      <c r="KLI817" s="717"/>
      <c r="KLJ817" s="717"/>
      <c r="KLK817" s="717"/>
      <c r="KLL817" s="717"/>
      <c r="KLM817" s="717"/>
      <c r="KLN817" s="717"/>
      <c r="KLO817" s="717"/>
      <c r="KLP817" s="717"/>
      <c r="KLQ817" s="717"/>
      <c r="KLR817" s="717"/>
      <c r="KLS817" s="717"/>
      <c r="KLT817" s="717"/>
      <c r="KLU817" s="717"/>
      <c r="KLV817" s="717"/>
      <c r="KLW817" s="717"/>
      <c r="KLX817" s="717"/>
      <c r="KLY817" s="717"/>
      <c r="KLZ817" s="717"/>
      <c r="KMA817" s="717"/>
      <c r="KMB817" s="717"/>
      <c r="KMC817" s="717"/>
      <c r="KMD817" s="717"/>
      <c r="KME817" s="717"/>
      <c r="KMF817" s="717"/>
      <c r="KMG817" s="717"/>
      <c r="KMH817" s="717"/>
      <c r="KMI817" s="717"/>
      <c r="KMJ817" s="717"/>
      <c r="KMK817" s="717"/>
      <c r="KML817" s="717"/>
      <c r="KMM817" s="717"/>
      <c r="KMN817" s="717"/>
      <c r="KMO817" s="717"/>
      <c r="KMP817" s="717"/>
      <c r="KMQ817" s="717"/>
      <c r="KMR817" s="717"/>
      <c r="KMS817" s="717"/>
      <c r="KMT817" s="717"/>
      <c r="KMU817" s="717"/>
      <c r="KMV817" s="717"/>
      <c r="KMW817" s="717"/>
      <c r="KMX817" s="717"/>
      <c r="KMY817" s="717"/>
      <c r="KMZ817" s="717"/>
      <c r="KNA817" s="717"/>
      <c r="KNB817" s="717"/>
      <c r="KNC817" s="717"/>
      <c r="KND817" s="717"/>
      <c r="KNE817" s="717"/>
      <c r="KNF817" s="717"/>
      <c r="KNG817" s="717"/>
      <c r="KNH817" s="717"/>
      <c r="KNI817" s="717"/>
      <c r="KNJ817" s="717"/>
      <c r="KNK817" s="717"/>
      <c r="KNL817" s="717"/>
      <c r="KNM817" s="717"/>
      <c r="KNN817" s="717"/>
      <c r="KNO817" s="717"/>
      <c r="KNP817" s="717"/>
      <c r="KNQ817" s="717"/>
      <c r="KNR817" s="717"/>
      <c r="KNS817" s="717"/>
      <c r="KNT817" s="717"/>
      <c r="KNU817" s="717"/>
      <c r="KNV817" s="717"/>
      <c r="KNW817" s="717"/>
      <c r="KNX817" s="717"/>
      <c r="KNY817" s="717"/>
      <c r="KNZ817" s="717"/>
      <c r="KOA817" s="717"/>
      <c r="KOB817" s="717"/>
      <c r="KOC817" s="717"/>
      <c r="KOD817" s="717"/>
      <c r="KOE817" s="717"/>
      <c r="KOF817" s="717"/>
      <c r="KOG817" s="717"/>
      <c r="KOH817" s="717"/>
      <c r="KOI817" s="717"/>
      <c r="KOJ817" s="717"/>
      <c r="KOK817" s="717"/>
      <c r="KOL817" s="717"/>
      <c r="KOM817" s="717"/>
      <c r="KON817" s="717"/>
      <c r="KOO817" s="717"/>
      <c r="KOP817" s="717"/>
      <c r="KOQ817" s="717"/>
      <c r="KOR817" s="717"/>
      <c r="KOS817" s="717"/>
      <c r="KOT817" s="717"/>
      <c r="KOU817" s="717"/>
      <c r="KOV817" s="717"/>
      <c r="KOW817" s="717"/>
      <c r="KOX817" s="717"/>
      <c r="KOY817" s="717"/>
      <c r="KOZ817" s="717"/>
      <c r="KPA817" s="717"/>
      <c r="KPB817" s="717"/>
      <c r="KPC817" s="717"/>
      <c r="KPD817" s="717"/>
      <c r="KPE817" s="717"/>
      <c r="KPF817" s="717"/>
      <c r="KPG817" s="717"/>
      <c r="KPH817" s="717"/>
      <c r="KPI817" s="717"/>
      <c r="KPJ817" s="717"/>
      <c r="KPK817" s="717"/>
      <c r="KPL817" s="717"/>
      <c r="KPM817" s="717"/>
      <c r="KPN817" s="717"/>
      <c r="KPO817" s="717"/>
      <c r="KPP817" s="717"/>
      <c r="KPQ817" s="717"/>
      <c r="KPR817" s="717"/>
      <c r="KPS817" s="717"/>
      <c r="KPT817" s="717"/>
      <c r="KPU817" s="717"/>
      <c r="KPV817" s="717"/>
      <c r="KPW817" s="717"/>
      <c r="KPX817" s="717"/>
      <c r="KPY817" s="717"/>
      <c r="KPZ817" s="717"/>
      <c r="KQA817" s="717"/>
      <c r="KQB817" s="717"/>
      <c r="KQC817" s="717"/>
      <c r="KQD817" s="717"/>
      <c r="KQE817" s="717"/>
      <c r="KQF817" s="717"/>
      <c r="KQG817" s="717"/>
      <c r="KQH817" s="717"/>
      <c r="KQI817" s="717"/>
      <c r="KQJ817" s="717"/>
      <c r="KQK817" s="717"/>
      <c r="KQL817" s="717"/>
      <c r="KQM817" s="717"/>
      <c r="KQN817" s="717"/>
      <c r="KQO817" s="717"/>
      <c r="KQP817" s="717"/>
      <c r="KQQ817" s="717"/>
      <c r="KQR817" s="717"/>
      <c r="KQS817" s="717"/>
      <c r="KQT817" s="717"/>
      <c r="KQU817" s="717"/>
      <c r="KQV817" s="717"/>
      <c r="KQW817" s="717"/>
      <c r="KQX817" s="717"/>
      <c r="KQY817" s="717"/>
      <c r="KQZ817" s="717"/>
      <c r="KRA817" s="717"/>
      <c r="KRB817" s="717"/>
      <c r="KRC817" s="717"/>
      <c r="KRD817" s="717"/>
      <c r="KRE817" s="717"/>
      <c r="KRF817" s="717"/>
      <c r="KRG817" s="717"/>
      <c r="KRH817" s="717"/>
      <c r="KRI817" s="717"/>
      <c r="KRJ817" s="717"/>
      <c r="KRK817" s="717"/>
      <c r="KRL817" s="717"/>
      <c r="KRM817" s="717"/>
      <c r="KRN817" s="717"/>
      <c r="KRO817" s="717"/>
      <c r="KRP817" s="717"/>
      <c r="KRQ817" s="717"/>
      <c r="KRR817" s="717"/>
      <c r="KRS817" s="717"/>
      <c r="KRT817" s="717"/>
      <c r="KRU817" s="717"/>
      <c r="KRV817" s="717"/>
      <c r="KRW817" s="717"/>
      <c r="KRX817" s="717"/>
      <c r="KRY817" s="717"/>
      <c r="KRZ817" s="717"/>
      <c r="KSA817" s="717"/>
      <c r="KSB817" s="717"/>
      <c r="KSC817" s="717"/>
      <c r="KSD817" s="717"/>
      <c r="KSE817" s="717"/>
      <c r="KSF817" s="717"/>
      <c r="KSG817" s="717"/>
      <c r="KSH817" s="717"/>
      <c r="KSI817" s="717"/>
      <c r="KSJ817" s="717"/>
      <c r="KSK817" s="717"/>
      <c r="KSL817" s="717"/>
      <c r="KSM817" s="717"/>
      <c r="KSN817" s="717"/>
      <c r="KSO817" s="717"/>
      <c r="KSP817" s="717"/>
      <c r="KSQ817" s="717"/>
      <c r="KSR817" s="717"/>
      <c r="KSS817" s="717"/>
      <c r="KST817" s="717"/>
      <c r="KSU817" s="717"/>
      <c r="KSV817" s="717"/>
      <c r="KSW817" s="717"/>
      <c r="KSX817" s="717"/>
      <c r="KSY817" s="717"/>
      <c r="KSZ817" s="717"/>
      <c r="KTA817" s="717"/>
      <c r="KTB817" s="717"/>
      <c r="KTC817" s="717"/>
      <c r="KTD817" s="717"/>
      <c r="KTE817" s="717"/>
      <c r="KTF817" s="717"/>
      <c r="KTG817" s="717"/>
      <c r="KTH817" s="717"/>
      <c r="KTI817" s="717"/>
      <c r="KTJ817" s="717"/>
      <c r="KTK817" s="717"/>
      <c r="KTL817" s="717"/>
      <c r="KTM817" s="717"/>
      <c r="KTN817" s="717"/>
      <c r="KTO817" s="717"/>
      <c r="KTP817" s="717"/>
      <c r="KTQ817" s="717"/>
      <c r="KTR817" s="717"/>
      <c r="KTS817" s="717"/>
      <c r="KTT817" s="717"/>
      <c r="KTU817" s="717"/>
      <c r="KTV817" s="717"/>
      <c r="KTW817" s="717"/>
      <c r="KTX817" s="717"/>
      <c r="KTY817" s="717"/>
      <c r="KTZ817" s="717"/>
      <c r="KUA817" s="717"/>
      <c r="KUB817" s="717"/>
      <c r="KUC817" s="717"/>
      <c r="KUD817" s="717"/>
      <c r="KUE817" s="717"/>
      <c r="KUF817" s="717"/>
      <c r="KUG817" s="717"/>
      <c r="KUH817" s="717"/>
      <c r="KUI817" s="717"/>
      <c r="KUJ817" s="717"/>
      <c r="KUK817" s="717"/>
      <c r="KUL817" s="717"/>
      <c r="KUM817" s="717"/>
      <c r="KUN817" s="717"/>
      <c r="KUO817" s="717"/>
      <c r="KUP817" s="717"/>
      <c r="KUQ817" s="717"/>
      <c r="KUR817" s="717"/>
      <c r="KUS817" s="717"/>
      <c r="KUT817" s="717"/>
      <c r="KUU817" s="717"/>
      <c r="KUV817" s="717"/>
      <c r="KUW817" s="717"/>
      <c r="KUX817" s="717"/>
      <c r="KUY817" s="717"/>
      <c r="KUZ817" s="717"/>
      <c r="KVA817" s="717"/>
      <c r="KVB817" s="717"/>
      <c r="KVC817" s="717"/>
      <c r="KVD817" s="717"/>
      <c r="KVE817" s="717"/>
      <c r="KVF817" s="717"/>
      <c r="KVG817" s="717"/>
      <c r="KVH817" s="717"/>
      <c r="KVI817" s="717"/>
      <c r="KVJ817" s="717"/>
      <c r="KVK817" s="717"/>
      <c r="KVL817" s="717"/>
      <c r="KVM817" s="717"/>
      <c r="KVN817" s="717"/>
      <c r="KVO817" s="717"/>
      <c r="KVP817" s="717"/>
      <c r="KVQ817" s="717"/>
      <c r="KVR817" s="717"/>
      <c r="KVS817" s="717"/>
      <c r="KVT817" s="717"/>
      <c r="KVU817" s="717"/>
      <c r="KVV817" s="717"/>
      <c r="KVW817" s="717"/>
      <c r="KVX817" s="717"/>
      <c r="KVY817" s="717"/>
      <c r="KVZ817" s="717"/>
      <c r="KWA817" s="717"/>
      <c r="KWB817" s="717"/>
      <c r="KWC817" s="717"/>
      <c r="KWD817" s="717"/>
      <c r="KWE817" s="717"/>
      <c r="KWF817" s="717"/>
      <c r="KWG817" s="717"/>
      <c r="KWH817" s="717"/>
      <c r="KWI817" s="717"/>
      <c r="KWJ817" s="717"/>
      <c r="KWK817" s="717"/>
      <c r="KWL817" s="717"/>
      <c r="KWM817" s="717"/>
      <c r="KWN817" s="717"/>
      <c r="KWO817" s="717"/>
      <c r="KWP817" s="717"/>
      <c r="KWQ817" s="717"/>
      <c r="KWR817" s="717"/>
      <c r="KWS817" s="717"/>
      <c r="KWT817" s="717"/>
      <c r="KWU817" s="717"/>
      <c r="KWV817" s="717"/>
      <c r="KWW817" s="717"/>
      <c r="KWX817" s="717"/>
      <c r="KWY817" s="717"/>
      <c r="KWZ817" s="717"/>
      <c r="KXA817" s="717"/>
      <c r="KXB817" s="717"/>
      <c r="KXC817" s="717"/>
      <c r="KXD817" s="717"/>
      <c r="KXE817" s="717"/>
      <c r="KXF817" s="717"/>
      <c r="KXG817" s="717"/>
      <c r="KXH817" s="717"/>
      <c r="KXI817" s="717"/>
      <c r="KXJ817" s="717"/>
      <c r="KXK817" s="717"/>
      <c r="KXL817" s="717"/>
      <c r="KXM817" s="717"/>
      <c r="KXN817" s="717"/>
      <c r="KXO817" s="717"/>
      <c r="KXP817" s="717"/>
      <c r="KXQ817" s="717"/>
      <c r="KXR817" s="717"/>
      <c r="KXS817" s="717"/>
      <c r="KXT817" s="717"/>
      <c r="KXU817" s="717"/>
      <c r="KXV817" s="717"/>
      <c r="KXW817" s="717"/>
      <c r="KXX817" s="717"/>
      <c r="KXY817" s="717"/>
      <c r="KXZ817" s="717"/>
      <c r="KYA817" s="717"/>
      <c r="KYB817" s="717"/>
      <c r="KYC817" s="717"/>
      <c r="KYD817" s="717"/>
      <c r="KYE817" s="717"/>
      <c r="KYF817" s="717"/>
      <c r="KYG817" s="717"/>
      <c r="KYH817" s="717"/>
      <c r="KYI817" s="717"/>
      <c r="KYJ817" s="717"/>
      <c r="KYK817" s="717"/>
      <c r="KYL817" s="717"/>
      <c r="KYM817" s="717"/>
      <c r="KYN817" s="717"/>
      <c r="KYO817" s="717"/>
      <c r="KYP817" s="717"/>
      <c r="KYQ817" s="717"/>
      <c r="KYR817" s="717"/>
      <c r="KYS817" s="717"/>
      <c r="KYT817" s="717"/>
      <c r="KYU817" s="717"/>
      <c r="KYV817" s="717"/>
      <c r="KYW817" s="717"/>
      <c r="KYX817" s="717"/>
      <c r="KYY817" s="717"/>
      <c r="KYZ817" s="717"/>
      <c r="KZA817" s="717"/>
      <c r="KZB817" s="717"/>
      <c r="KZC817" s="717"/>
      <c r="KZD817" s="717"/>
      <c r="KZE817" s="717"/>
      <c r="KZF817" s="717"/>
      <c r="KZG817" s="717"/>
      <c r="KZH817" s="717"/>
      <c r="KZI817" s="717"/>
      <c r="KZJ817" s="717"/>
      <c r="KZK817" s="717"/>
      <c r="KZL817" s="717"/>
      <c r="KZM817" s="717"/>
      <c r="KZN817" s="717"/>
      <c r="KZO817" s="717"/>
      <c r="KZP817" s="717"/>
      <c r="KZQ817" s="717"/>
      <c r="KZR817" s="717"/>
      <c r="KZS817" s="717"/>
      <c r="KZT817" s="717"/>
      <c r="KZU817" s="717"/>
      <c r="KZV817" s="717"/>
      <c r="KZW817" s="717"/>
      <c r="KZX817" s="717"/>
      <c r="KZY817" s="717"/>
      <c r="KZZ817" s="717"/>
      <c r="LAA817" s="717"/>
      <c r="LAB817" s="717"/>
      <c r="LAC817" s="717"/>
      <c r="LAD817" s="717"/>
      <c r="LAE817" s="717"/>
      <c r="LAF817" s="717"/>
      <c r="LAG817" s="717"/>
      <c r="LAH817" s="717"/>
      <c r="LAI817" s="717"/>
      <c r="LAJ817" s="717"/>
      <c r="LAK817" s="717"/>
      <c r="LAL817" s="717"/>
      <c r="LAM817" s="717"/>
      <c r="LAN817" s="717"/>
      <c r="LAO817" s="717"/>
      <c r="LAP817" s="717"/>
      <c r="LAQ817" s="717"/>
      <c r="LAR817" s="717"/>
      <c r="LAS817" s="717"/>
      <c r="LAT817" s="717"/>
      <c r="LAU817" s="717"/>
      <c r="LAV817" s="717"/>
      <c r="LAW817" s="717"/>
      <c r="LAX817" s="717"/>
      <c r="LAY817" s="717"/>
      <c r="LAZ817" s="717"/>
      <c r="LBA817" s="717"/>
      <c r="LBB817" s="717"/>
      <c r="LBC817" s="717"/>
      <c r="LBD817" s="717"/>
      <c r="LBE817" s="717"/>
      <c r="LBF817" s="717"/>
      <c r="LBG817" s="717"/>
      <c r="LBH817" s="717"/>
      <c r="LBI817" s="717"/>
      <c r="LBJ817" s="717"/>
      <c r="LBK817" s="717"/>
      <c r="LBL817" s="717"/>
      <c r="LBM817" s="717"/>
      <c r="LBN817" s="717"/>
      <c r="LBO817" s="717"/>
      <c r="LBP817" s="717"/>
      <c r="LBQ817" s="717"/>
      <c r="LBR817" s="717"/>
      <c r="LBS817" s="717"/>
      <c r="LBT817" s="717"/>
      <c r="LBU817" s="717"/>
      <c r="LBV817" s="717"/>
      <c r="LBW817" s="717"/>
      <c r="LBX817" s="717"/>
      <c r="LBY817" s="717"/>
      <c r="LBZ817" s="717"/>
      <c r="LCA817" s="717"/>
      <c r="LCB817" s="717"/>
      <c r="LCC817" s="717"/>
      <c r="LCD817" s="717"/>
      <c r="LCE817" s="717"/>
      <c r="LCF817" s="717"/>
      <c r="LCG817" s="717"/>
      <c r="LCH817" s="717"/>
      <c r="LCI817" s="717"/>
      <c r="LCJ817" s="717"/>
      <c r="LCK817" s="717"/>
      <c r="LCL817" s="717"/>
      <c r="LCM817" s="717"/>
      <c r="LCN817" s="717"/>
      <c r="LCO817" s="717"/>
      <c r="LCP817" s="717"/>
      <c r="LCQ817" s="717"/>
      <c r="LCR817" s="717"/>
      <c r="LCS817" s="717"/>
      <c r="LCT817" s="717"/>
      <c r="LCU817" s="717"/>
      <c r="LCV817" s="717"/>
      <c r="LCW817" s="717"/>
      <c r="LCX817" s="717"/>
      <c r="LCY817" s="717"/>
      <c r="LCZ817" s="717"/>
      <c r="LDA817" s="717"/>
      <c r="LDB817" s="717"/>
      <c r="LDC817" s="717"/>
      <c r="LDD817" s="717"/>
      <c r="LDE817" s="717"/>
      <c r="LDF817" s="717"/>
      <c r="LDG817" s="717"/>
      <c r="LDH817" s="717"/>
      <c r="LDI817" s="717"/>
      <c r="LDJ817" s="717"/>
      <c r="LDK817" s="717"/>
      <c r="LDL817" s="717"/>
      <c r="LDM817" s="717"/>
      <c r="LDN817" s="717"/>
      <c r="LDO817" s="717"/>
      <c r="LDP817" s="717"/>
      <c r="LDQ817" s="717"/>
      <c r="LDR817" s="717"/>
      <c r="LDS817" s="717"/>
      <c r="LDT817" s="717"/>
      <c r="LDU817" s="717"/>
      <c r="LDV817" s="717"/>
      <c r="LDW817" s="717"/>
      <c r="LDX817" s="717"/>
      <c r="LDY817" s="717"/>
      <c r="LDZ817" s="717"/>
      <c r="LEA817" s="717"/>
      <c r="LEB817" s="717"/>
      <c r="LEC817" s="717"/>
      <c r="LED817" s="717"/>
      <c r="LEE817" s="717"/>
      <c r="LEF817" s="717"/>
      <c r="LEG817" s="717"/>
      <c r="LEH817" s="717"/>
      <c r="LEI817" s="717"/>
      <c r="LEJ817" s="717"/>
      <c r="LEK817" s="717"/>
      <c r="LEL817" s="717"/>
      <c r="LEM817" s="717"/>
      <c r="LEN817" s="717"/>
      <c r="LEO817" s="717"/>
      <c r="LEP817" s="717"/>
      <c r="LEQ817" s="717"/>
      <c r="LER817" s="717"/>
      <c r="LES817" s="717"/>
      <c r="LET817" s="717"/>
      <c r="LEU817" s="717"/>
      <c r="LEV817" s="717"/>
      <c r="LEW817" s="717"/>
      <c r="LEX817" s="717"/>
      <c r="LEY817" s="717"/>
      <c r="LEZ817" s="717"/>
      <c r="LFA817" s="717"/>
      <c r="LFB817" s="717"/>
      <c r="LFC817" s="717"/>
      <c r="LFD817" s="717"/>
      <c r="LFE817" s="717"/>
      <c r="LFF817" s="717"/>
      <c r="LFG817" s="717"/>
      <c r="LFH817" s="717"/>
      <c r="LFI817" s="717"/>
      <c r="LFJ817" s="717"/>
      <c r="LFK817" s="717"/>
      <c r="LFL817" s="717"/>
      <c r="LFM817" s="717"/>
      <c r="LFN817" s="717"/>
      <c r="LFO817" s="717"/>
      <c r="LFP817" s="717"/>
      <c r="LFQ817" s="717"/>
      <c r="LFR817" s="717"/>
      <c r="LFS817" s="717"/>
      <c r="LFT817" s="717"/>
      <c r="LFU817" s="717"/>
      <c r="LFV817" s="717"/>
      <c r="LFW817" s="717"/>
      <c r="LFX817" s="717"/>
      <c r="LFY817" s="717"/>
      <c r="LFZ817" s="717"/>
      <c r="LGA817" s="717"/>
      <c r="LGB817" s="717"/>
      <c r="LGC817" s="717"/>
      <c r="LGD817" s="717"/>
      <c r="LGE817" s="717"/>
      <c r="LGF817" s="717"/>
      <c r="LGG817" s="717"/>
      <c r="LGH817" s="717"/>
      <c r="LGI817" s="717"/>
      <c r="LGJ817" s="717"/>
      <c r="LGK817" s="717"/>
      <c r="LGL817" s="717"/>
      <c r="LGM817" s="717"/>
      <c r="LGN817" s="717"/>
      <c r="LGO817" s="717"/>
      <c r="LGP817" s="717"/>
      <c r="LGQ817" s="717"/>
      <c r="LGR817" s="717"/>
      <c r="LGS817" s="717"/>
      <c r="LGT817" s="717"/>
      <c r="LGU817" s="717"/>
      <c r="LGV817" s="717"/>
      <c r="LGW817" s="717"/>
      <c r="LGX817" s="717"/>
      <c r="LGY817" s="717"/>
      <c r="LGZ817" s="717"/>
      <c r="LHA817" s="717"/>
      <c r="LHB817" s="717"/>
      <c r="LHC817" s="717"/>
      <c r="LHD817" s="717"/>
      <c r="LHE817" s="717"/>
      <c r="LHF817" s="717"/>
      <c r="LHG817" s="717"/>
      <c r="LHH817" s="717"/>
      <c r="LHI817" s="717"/>
      <c r="LHJ817" s="717"/>
      <c r="LHK817" s="717"/>
      <c r="LHL817" s="717"/>
      <c r="LHM817" s="717"/>
      <c r="LHN817" s="717"/>
      <c r="LHO817" s="717"/>
      <c r="LHP817" s="717"/>
      <c r="LHQ817" s="717"/>
      <c r="LHR817" s="717"/>
      <c r="LHS817" s="717"/>
      <c r="LHT817" s="717"/>
      <c r="LHU817" s="717"/>
      <c r="LHV817" s="717"/>
      <c r="LHW817" s="717"/>
      <c r="LHX817" s="717"/>
      <c r="LHY817" s="717"/>
      <c r="LHZ817" s="717"/>
      <c r="LIA817" s="717"/>
      <c r="LIB817" s="717"/>
      <c r="LIC817" s="717"/>
      <c r="LID817" s="717"/>
      <c r="LIE817" s="717"/>
      <c r="LIF817" s="717"/>
      <c r="LIG817" s="717"/>
      <c r="LIH817" s="717"/>
      <c r="LII817" s="717"/>
      <c r="LIJ817" s="717"/>
      <c r="LIK817" s="717"/>
      <c r="LIL817" s="717"/>
      <c r="LIM817" s="717"/>
      <c r="LIN817" s="717"/>
      <c r="LIO817" s="717"/>
      <c r="LIP817" s="717"/>
      <c r="LIQ817" s="717"/>
      <c r="LIR817" s="717"/>
      <c r="LIS817" s="717"/>
      <c r="LIT817" s="717"/>
      <c r="LIU817" s="717"/>
      <c r="LIV817" s="717"/>
      <c r="LIW817" s="717"/>
      <c r="LIX817" s="717"/>
      <c r="LIY817" s="717"/>
      <c r="LIZ817" s="717"/>
      <c r="LJA817" s="717"/>
      <c r="LJB817" s="717"/>
      <c r="LJC817" s="717"/>
      <c r="LJD817" s="717"/>
      <c r="LJE817" s="717"/>
      <c r="LJF817" s="717"/>
      <c r="LJG817" s="717"/>
      <c r="LJH817" s="717"/>
      <c r="LJI817" s="717"/>
      <c r="LJJ817" s="717"/>
      <c r="LJK817" s="717"/>
      <c r="LJL817" s="717"/>
      <c r="LJM817" s="717"/>
      <c r="LJN817" s="717"/>
      <c r="LJO817" s="717"/>
      <c r="LJP817" s="717"/>
      <c r="LJQ817" s="717"/>
      <c r="LJR817" s="717"/>
      <c r="LJS817" s="717"/>
      <c r="LJT817" s="717"/>
      <c r="LJU817" s="717"/>
      <c r="LJV817" s="717"/>
      <c r="LJW817" s="717"/>
      <c r="LJX817" s="717"/>
      <c r="LJY817" s="717"/>
      <c r="LJZ817" s="717"/>
      <c r="LKA817" s="717"/>
      <c r="LKB817" s="717"/>
      <c r="LKC817" s="717"/>
      <c r="LKD817" s="717"/>
      <c r="LKE817" s="717"/>
      <c r="LKF817" s="717"/>
      <c r="LKG817" s="717"/>
      <c r="LKH817" s="717"/>
      <c r="LKI817" s="717"/>
      <c r="LKJ817" s="717"/>
      <c r="LKK817" s="717"/>
      <c r="LKL817" s="717"/>
      <c r="LKM817" s="717"/>
      <c r="LKN817" s="717"/>
      <c r="LKO817" s="717"/>
      <c r="LKP817" s="717"/>
      <c r="LKQ817" s="717"/>
      <c r="LKR817" s="717"/>
      <c r="LKS817" s="717"/>
      <c r="LKT817" s="717"/>
      <c r="LKU817" s="717"/>
      <c r="LKV817" s="717"/>
      <c r="LKW817" s="717"/>
      <c r="LKX817" s="717"/>
      <c r="LKY817" s="717"/>
      <c r="LKZ817" s="717"/>
      <c r="LLA817" s="717"/>
      <c r="LLB817" s="717"/>
      <c r="LLC817" s="717"/>
      <c r="LLD817" s="717"/>
      <c r="LLE817" s="717"/>
      <c r="LLF817" s="717"/>
      <c r="LLG817" s="717"/>
      <c r="LLH817" s="717"/>
      <c r="LLI817" s="717"/>
      <c r="LLJ817" s="717"/>
      <c r="LLK817" s="717"/>
      <c r="LLL817" s="717"/>
      <c r="LLM817" s="717"/>
      <c r="LLN817" s="717"/>
      <c r="LLO817" s="717"/>
      <c r="LLP817" s="717"/>
      <c r="LLQ817" s="717"/>
      <c r="LLR817" s="717"/>
      <c r="LLS817" s="717"/>
      <c r="LLT817" s="717"/>
      <c r="LLU817" s="717"/>
      <c r="LLV817" s="717"/>
      <c r="LLW817" s="717"/>
      <c r="LLX817" s="717"/>
      <c r="LLY817" s="717"/>
      <c r="LLZ817" s="717"/>
      <c r="LMA817" s="717"/>
      <c r="LMB817" s="717"/>
      <c r="LMC817" s="717"/>
      <c r="LMD817" s="717"/>
      <c r="LME817" s="717"/>
      <c r="LMF817" s="717"/>
      <c r="LMG817" s="717"/>
      <c r="LMH817" s="717"/>
      <c r="LMI817" s="717"/>
      <c r="LMJ817" s="717"/>
      <c r="LMK817" s="717"/>
      <c r="LML817" s="717"/>
      <c r="LMM817" s="717"/>
      <c r="LMN817" s="717"/>
      <c r="LMO817" s="717"/>
      <c r="LMP817" s="717"/>
      <c r="LMQ817" s="717"/>
      <c r="LMR817" s="717"/>
      <c r="LMS817" s="717"/>
      <c r="LMT817" s="717"/>
      <c r="LMU817" s="717"/>
      <c r="LMV817" s="717"/>
      <c r="LMW817" s="717"/>
      <c r="LMX817" s="717"/>
      <c r="LMY817" s="717"/>
      <c r="LMZ817" s="717"/>
      <c r="LNA817" s="717"/>
      <c r="LNB817" s="717"/>
      <c r="LNC817" s="717"/>
      <c r="LND817" s="717"/>
      <c r="LNE817" s="717"/>
      <c r="LNF817" s="717"/>
      <c r="LNG817" s="717"/>
      <c r="LNH817" s="717"/>
      <c r="LNI817" s="717"/>
      <c r="LNJ817" s="717"/>
      <c r="LNK817" s="717"/>
      <c r="LNL817" s="717"/>
      <c r="LNM817" s="717"/>
      <c r="LNN817" s="717"/>
      <c r="LNO817" s="717"/>
      <c r="LNP817" s="717"/>
      <c r="LNQ817" s="717"/>
      <c r="LNR817" s="717"/>
      <c r="LNS817" s="717"/>
      <c r="LNT817" s="717"/>
      <c r="LNU817" s="717"/>
      <c r="LNV817" s="717"/>
      <c r="LNW817" s="717"/>
      <c r="LNX817" s="717"/>
      <c r="LNY817" s="717"/>
      <c r="LNZ817" s="717"/>
      <c r="LOA817" s="717"/>
      <c r="LOB817" s="717"/>
      <c r="LOC817" s="717"/>
      <c r="LOD817" s="717"/>
      <c r="LOE817" s="717"/>
      <c r="LOF817" s="717"/>
      <c r="LOG817" s="717"/>
      <c r="LOH817" s="717"/>
      <c r="LOI817" s="717"/>
      <c r="LOJ817" s="717"/>
      <c r="LOK817" s="717"/>
      <c r="LOL817" s="717"/>
      <c r="LOM817" s="717"/>
      <c r="LON817" s="717"/>
      <c r="LOO817" s="717"/>
      <c r="LOP817" s="717"/>
      <c r="LOQ817" s="717"/>
      <c r="LOR817" s="717"/>
      <c r="LOS817" s="717"/>
      <c r="LOT817" s="717"/>
      <c r="LOU817" s="717"/>
      <c r="LOV817" s="717"/>
      <c r="LOW817" s="717"/>
      <c r="LOX817" s="717"/>
      <c r="LOY817" s="717"/>
      <c r="LOZ817" s="717"/>
      <c r="LPA817" s="717"/>
      <c r="LPB817" s="717"/>
      <c r="LPC817" s="717"/>
      <c r="LPD817" s="717"/>
      <c r="LPE817" s="717"/>
      <c r="LPF817" s="717"/>
      <c r="LPG817" s="717"/>
      <c r="LPH817" s="717"/>
      <c r="LPI817" s="717"/>
      <c r="LPJ817" s="717"/>
      <c r="LPK817" s="717"/>
      <c r="LPL817" s="717"/>
      <c r="LPM817" s="717"/>
      <c r="LPN817" s="717"/>
      <c r="LPO817" s="717"/>
      <c r="LPP817" s="717"/>
      <c r="LPQ817" s="717"/>
      <c r="LPR817" s="717"/>
      <c r="LPS817" s="717"/>
      <c r="LPT817" s="717"/>
      <c r="LPU817" s="717"/>
      <c r="LPV817" s="717"/>
      <c r="LPW817" s="717"/>
      <c r="LPX817" s="717"/>
      <c r="LPY817" s="717"/>
      <c r="LPZ817" s="717"/>
      <c r="LQA817" s="717"/>
      <c r="LQB817" s="717"/>
      <c r="LQC817" s="717"/>
      <c r="LQD817" s="717"/>
      <c r="LQE817" s="717"/>
      <c r="LQF817" s="717"/>
      <c r="LQG817" s="717"/>
      <c r="LQH817" s="717"/>
      <c r="LQI817" s="717"/>
      <c r="LQJ817" s="717"/>
      <c r="LQK817" s="717"/>
      <c r="LQL817" s="717"/>
      <c r="LQM817" s="717"/>
      <c r="LQN817" s="717"/>
      <c r="LQO817" s="717"/>
      <c r="LQP817" s="717"/>
      <c r="LQQ817" s="717"/>
      <c r="LQR817" s="717"/>
      <c r="LQS817" s="717"/>
      <c r="LQT817" s="717"/>
      <c r="LQU817" s="717"/>
      <c r="LQV817" s="717"/>
      <c r="LQW817" s="717"/>
      <c r="LQX817" s="717"/>
      <c r="LQY817" s="717"/>
      <c r="LQZ817" s="717"/>
      <c r="LRA817" s="717"/>
      <c r="LRB817" s="717"/>
      <c r="LRC817" s="717"/>
      <c r="LRD817" s="717"/>
      <c r="LRE817" s="717"/>
      <c r="LRF817" s="717"/>
      <c r="LRG817" s="717"/>
      <c r="LRH817" s="717"/>
      <c r="LRI817" s="717"/>
      <c r="LRJ817" s="717"/>
      <c r="LRK817" s="717"/>
      <c r="LRL817" s="717"/>
      <c r="LRM817" s="717"/>
      <c r="LRN817" s="717"/>
      <c r="LRO817" s="717"/>
      <c r="LRP817" s="717"/>
      <c r="LRQ817" s="717"/>
      <c r="LRR817" s="717"/>
      <c r="LRS817" s="717"/>
      <c r="LRT817" s="717"/>
      <c r="LRU817" s="717"/>
      <c r="LRV817" s="717"/>
      <c r="LRW817" s="717"/>
      <c r="LRX817" s="717"/>
      <c r="LRY817" s="717"/>
      <c r="LRZ817" s="717"/>
      <c r="LSA817" s="717"/>
      <c r="LSB817" s="717"/>
      <c r="LSC817" s="717"/>
      <c r="LSD817" s="717"/>
      <c r="LSE817" s="717"/>
      <c r="LSF817" s="717"/>
      <c r="LSG817" s="717"/>
      <c r="LSH817" s="717"/>
      <c r="LSI817" s="717"/>
      <c r="LSJ817" s="717"/>
      <c r="LSK817" s="717"/>
      <c r="LSL817" s="717"/>
      <c r="LSM817" s="717"/>
      <c r="LSN817" s="717"/>
      <c r="LSO817" s="717"/>
      <c r="LSP817" s="717"/>
      <c r="LSQ817" s="717"/>
      <c r="LSR817" s="717"/>
      <c r="LSS817" s="717"/>
      <c r="LST817" s="717"/>
      <c r="LSU817" s="717"/>
      <c r="LSV817" s="717"/>
      <c r="LSW817" s="717"/>
      <c r="LSX817" s="717"/>
      <c r="LSY817" s="717"/>
      <c r="LSZ817" s="717"/>
      <c r="LTA817" s="717"/>
      <c r="LTB817" s="717"/>
      <c r="LTC817" s="717"/>
      <c r="LTD817" s="717"/>
      <c r="LTE817" s="717"/>
      <c r="LTF817" s="717"/>
      <c r="LTG817" s="717"/>
      <c r="LTH817" s="717"/>
      <c r="LTI817" s="717"/>
      <c r="LTJ817" s="717"/>
      <c r="LTK817" s="717"/>
      <c r="LTL817" s="717"/>
      <c r="LTM817" s="717"/>
      <c r="LTN817" s="717"/>
      <c r="LTO817" s="717"/>
      <c r="LTP817" s="717"/>
      <c r="LTQ817" s="717"/>
      <c r="LTR817" s="717"/>
      <c r="LTS817" s="717"/>
      <c r="LTT817" s="717"/>
      <c r="LTU817" s="717"/>
      <c r="LTV817" s="717"/>
      <c r="LTW817" s="717"/>
      <c r="LTX817" s="717"/>
      <c r="LTY817" s="717"/>
      <c r="LTZ817" s="717"/>
      <c r="LUA817" s="717"/>
      <c r="LUB817" s="717"/>
      <c r="LUC817" s="717"/>
      <c r="LUD817" s="717"/>
      <c r="LUE817" s="717"/>
      <c r="LUF817" s="717"/>
      <c r="LUG817" s="717"/>
      <c r="LUH817" s="717"/>
      <c r="LUI817" s="717"/>
      <c r="LUJ817" s="717"/>
      <c r="LUK817" s="717"/>
      <c r="LUL817" s="717"/>
      <c r="LUM817" s="717"/>
      <c r="LUN817" s="717"/>
      <c r="LUO817" s="717"/>
      <c r="LUP817" s="717"/>
      <c r="LUQ817" s="717"/>
      <c r="LUR817" s="717"/>
      <c r="LUS817" s="717"/>
      <c r="LUT817" s="717"/>
      <c r="LUU817" s="717"/>
      <c r="LUV817" s="717"/>
      <c r="LUW817" s="717"/>
      <c r="LUX817" s="717"/>
      <c r="LUY817" s="717"/>
      <c r="LUZ817" s="717"/>
      <c r="LVA817" s="717"/>
      <c r="LVB817" s="717"/>
      <c r="LVC817" s="717"/>
      <c r="LVD817" s="717"/>
      <c r="LVE817" s="717"/>
      <c r="LVF817" s="717"/>
      <c r="LVG817" s="717"/>
      <c r="LVH817" s="717"/>
      <c r="LVI817" s="717"/>
      <c r="LVJ817" s="717"/>
      <c r="LVK817" s="717"/>
      <c r="LVL817" s="717"/>
      <c r="LVM817" s="717"/>
      <c r="LVN817" s="717"/>
      <c r="LVO817" s="717"/>
      <c r="LVP817" s="717"/>
      <c r="LVQ817" s="717"/>
      <c r="LVR817" s="717"/>
      <c r="LVS817" s="717"/>
      <c r="LVT817" s="717"/>
      <c r="LVU817" s="717"/>
      <c r="LVV817" s="717"/>
      <c r="LVW817" s="717"/>
      <c r="LVX817" s="717"/>
      <c r="LVY817" s="717"/>
      <c r="LVZ817" s="717"/>
      <c r="LWA817" s="717"/>
      <c r="LWB817" s="717"/>
      <c r="LWC817" s="717"/>
      <c r="LWD817" s="717"/>
      <c r="LWE817" s="717"/>
      <c r="LWF817" s="717"/>
      <c r="LWG817" s="717"/>
      <c r="LWH817" s="717"/>
      <c r="LWI817" s="717"/>
      <c r="LWJ817" s="717"/>
      <c r="LWK817" s="717"/>
      <c r="LWL817" s="717"/>
      <c r="LWM817" s="717"/>
      <c r="LWN817" s="717"/>
      <c r="LWO817" s="717"/>
      <c r="LWP817" s="717"/>
      <c r="LWQ817" s="717"/>
      <c r="LWR817" s="717"/>
      <c r="LWS817" s="717"/>
      <c r="LWT817" s="717"/>
      <c r="LWU817" s="717"/>
      <c r="LWV817" s="717"/>
      <c r="LWW817" s="717"/>
      <c r="LWX817" s="717"/>
      <c r="LWY817" s="717"/>
      <c r="LWZ817" s="717"/>
      <c r="LXA817" s="717"/>
      <c r="LXB817" s="717"/>
      <c r="LXC817" s="717"/>
      <c r="LXD817" s="717"/>
      <c r="LXE817" s="717"/>
      <c r="LXF817" s="717"/>
      <c r="LXG817" s="717"/>
      <c r="LXH817" s="717"/>
      <c r="LXI817" s="717"/>
      <c r="LXJ817" s="717"/>
      <c r="LXK817" s="717"/>
      <c r="LXL817" s="717"/>
      <c r="LXM817" s="717"/>
      <c r="LXN817" s="717"/>
      <c r="LXO817" s="717"/>
      <c r="LXP817" s="717"/>
      <c r="LXQ817" s="717"/>
      <c r="LXR817" s="717"/>
      <c r="LXS817" s="717"/>
      <c r="LXT817" s="717"/>
      <c r="LXU817" s="717"/>
      <c r="LXV817" s="717"/>
      <c r="LXW817" s="717"/>
      <c r="LXX817" s="717"/>
      <c r="LXY817" s="717"/>
      <c r="LXZ817" s="717"/>
      <c r="LYA817" s="717"/>
      <c r="LYB817" s="717"/>
      <c r="LYC817" s="717"/>
      <c r="LYD817" s="717"/>
      <c r="LYE817" s="717"/>
      <c r="LYF817" s="717"/>
      <c r="LYG817" s="717"/>
      <c r="LYH817" s="717"/>
      <c r="LYI817" s="717"/>
      <c r="LYJ817" s="717"/>
      <c r="LYK817" s="717"/>
      <c r="LYL817" s="717"/>
      <c r="LYM817" s="717"/>
      <c r="LYN817" s="717"/>
      <c r="LYO817" s="717"/>
      <c r="LYP817" s="717"/>
      <c r="LYQ817" s="717"/>
      <c r="LYR817" s="717"/>
      <c r="LYS817" s="717"/>
      <c r="LYT817" s="717"/>
      <c r="LYU817" s="717"/>
      <c r="LYV817" s="717"/>
      <c r="LYW817" s="717"/>
      <c r="LYX817" s="717"/>
      <c r="LYY817" s="717"/>
      <c r="LYZ817" s="717"/>
      <c r="LZA817" s="717"/>
      <c r="LZB817" s="717"/>
      <c r="LZC817" s="717"/>
      <c r="LZD817" s="717"/>
      <c r="LZE817" s="717"/>
      <c r="LZF817" s="717"/>
      <c r="LZG817" s="717"/>
      <c r="LZH817" s="717"/>
      <c r="LZI817" s="717"/>
      <c r="LZJ817" s="717"/>
      <c r="LZK817" s="717"/>
      <c r="LZL817" s="717"/>
      <c r="LZM817" s="717"/>
      <c r="LZN817" s="717"/>
      <c r="LZO817" s="717"/>
      <c r="LZP817" s="717"/>
      <c r="LZQ817" s="717"/>
      <c r="LZR817" s="717"/>
      <c r="LZS817" s="717"/>
      <c r="LZT817" s="717"/>
      <c r="LZU817" s="717"/>
      <c r="LZV817" s="717"/>
      <c r="LZW817" s="717"/>
      <c r="LZX817" s="717"/>
      <c r="LZY817" s="717"/>
      <c r="LZZ817" s="717"/>
      <c r="MAA817" s="717"/>
      <c r="MAB817" s="717"/>
      <c r="MAC817" s="717"/>
      <c r="MAD817" s="717"/>
      <c r="MAE817" s="717"/>
      <c r="MAF817" s="717"/>
      <c r="MAG817" s="717"/>
      <c r="MAH817" s="717"/>
      <c r="MAI817" s="717"/>
      <c r="MAJ817" s="717"/>
      <c r="MAK817" s="717"/>
      <c r="MAL817" s="717"/>
      <c r="MAM817" s="717"/>
      <c r="MAN817" s="717"/>
      <c r="MAO817" s="717"/>
      <c r="MAP817" s="717"/>
      <c r="MAQ817" s="717"/>
      <c r="MAR817" s="717"/>
      <c r="MAS817" s="717"/>
      <c r="MAT817" s="717"/>
      <c r="MAU817" s="717"/>
      <c r="MAV817" s="717"/>
      <c r="MAW817" s="717"/>
      <c r="MAX817" s="717"/>
      <c r="MAY817" s="717"/>
      <c r="MAZ817" s="717"/>
      <c r="MBA817" s="717"/>
      <c r="MBB817" s="717"/>
      <c r="MBC817" s="717"/>
      <c r="MBD817" s="717"/>
      <c r="MBE817" s="717"/>
      <c r="MBF817" s="717"/>
      <c r="MBG817" s="717"/>
      <c r="MBH817" s="717"/>
      <c r="MBI817" s="717"/>
      <c r="MBJ817" s="717"/>
      <c r="MBK817" s="717"/>
      <c r="MBL817" s="717"/>
      <c r="MBM817" s="717"/>
      <c r="MBN817" s="717"/>
      <c r="MBO817" s="717"/>
      <c r="MBP817" s="717"/>
      <c r="MBQ817" s="717"/>
      <c r="MBR817" s="717"/>
      <c r="MBS817" s="717"/>
      <c r="MBT817" s="717"/>
      <c r="MBU817" s="717"/>
      <c r="MBV817" s="717"/>
      <c r="MBW817" s="717"/>
      <c r="MBX817" s="717"/>
      <c r="MBY817" s="717"/>
      <c r="MBZ817" s="717"/>
      <c r="MCA817" s="717"/>
      <c r="MCB817" s="717"/>
      <c r="MCC817" s="717"/>
      <c r="MCD817" s="717"/>
      <c r="MCE817" s="717"/>
      <c r="MCF817" s="717"/>
      <c r="MCG817" s="717"/>
      <c r="MCH817" s="717"/>
      <c r="MCI817" s="717"/>
      <c r="MCJ817" s="717"/>
      <c r="MCK817" s="717"/>
      <c r="MCL817" s="717"/>
      <c r="MCM817" s="717"/>
      <c r="MCN817" s="717"/>
      <c r="MCO817" s="717"/>
      <c r="MCP817" s="717"/>
      <c r="MCQ817" s="717"/>
      <c r="MCR817" s="717"/>
      <c r="MCS817" s="717"/>
      <c r="MCT817" s="717"/>
      <c r="MCU817" s="717"/>
      <c r="MCV817" s="717"/>
      <c r="MCW817" s="717"/>
      <c r="MCX817" s="717"/>
      <c r="MCY817" s="717"/>
      <c r="MCZ817" s="717"/>
      <c r="MDA817" s="717"/>
      <c r="MDB817" s="717"/>
      <c r="MDC817" s="717"/>
      <c r="MDD817" s="717"/>
      <c r="MDE817" s="717"/>
      <c r="MDF817" s="717"/>
      <c r="MDG817" s="717"/>
      <c r="MDH817" s="717"/>
      <c r="MDI817" s="717"/>
      <c r="MDJ817" s="717"/>
      <c r="MDK817" s="717"/>
      <c r="MDL817" s="717"/>
      <c r="MDM817" s="717"/>
      <c r="MDN817" s="717"/>
      <c r="MDO817" s="717"/>
      <c r="MDP817" s="717"/>
      <c r="MDQ817" s="717"/>
      <c r="MDR817" s="717"/>
      <c r="MDS817" s="717"/>
      <c r="MDT817" s="717"/>
      <c r="MDU817" s="717"/>
      <c r="MDV817" s="717"/>
      <c r="MDW817" s="717"/>
      <c r="MDX817" s="717"/>
      <c r="MDY817" s="717"/>
      <c r="MDZ817" s="717"/>
      <c r="MEA817" s="717"/>
      <c r="MEB817" s="717"/>
      <c r="MEC817" s="717"/>
      <c r="MED817" s="717"/>
      <c r="MEE817" s="717"/>
      <c r="MEF817" s="717"/>
      <c r="MEG817" s="717"/>
      <c r="MEH817" s="717"/>
      <c r="MEI817" s="717"/>
      <c r="MEJ817" s="717"/>
      <c r="MEK817" s="717"/>
      <c r="MEL817" s="717"/>
      <c r="MEM817" s="717"/>
      <c r="MEN817" s="717"/>
      <c r="MEO817" s="717"/>
      <c r="MEP817" s="717"/>
      <c r="MEQ817" s="717"/>
      <c r="MER817" s="717"/>
      <c r="MES817" s="717"/>
      <c r="MET817" s="717"/>
      <c r="MEU817" s="717"/>
      <c r="MEV817" s="717"/>
      <c r="MEW817" s="717"/>
      <c r="MEX817" s="717"/>
      <c r="MEY817" s="717"/>
      <c r="MEZ817" s="717"/>
      <c r="MFA817" s="717"/>
      <c r="MFB817" s="717"/>
      <c r="MFC817" s="717"/>
      <c r="MFD817" s="717"/>
      <c r="MFE817" s="717"/>
      <c r="MFF817" s="717"/>
      <c r="MFG817" s="717"/>
      <c r="MFH817" s="717"/>
      <c r="MFI817" s="717"/>
      <c r="MFJ817" s="717"/>
      <c r="MFK817" s="717"/>
      <c r="MFL817" s="717"/>
      <c r="MFM817" s="717"/>
      <c r="MFN817" s="717"/>
      <c r="MFO817" s="717"/>
      <c r="MFP817" s="717"/>
      <c r="MFQ817" s="717"/>
      <c r="MFR817" s="717"/>
      <c r="MFS817" s="717"/>
      <c r="MFT817" s="717"/>
      <c r="MFU817" s="717"/>
      <c r="MFV817" s="717"/>
      <c r="MFW817" s="717"/>
      <c r="MFX817" s="717"/>
      <c r="MFY817" s="717"/>
      <c r="MFZ817" s="717"/>
      <c r="MGA817" s="717"/>
      <c r="MGB817" s="717"/>
      <c r="MGC817" s="717"/>
      <c r="MGD817" s="717"/>
      <c r="MGE817" s="717"/>
      <c r="MGF817" s="717"/>
      <c r="MGG817" s="717"/>
      <c r="MGH817" s="717"/>
      <c r="MGI817" s="717"/>
      <c r="MGJ817" s="717"/>
      <c r="MGK817" s="717"/>
      <c r="MGL817" s="717"/>
      <c r="MGM817" s="717"/>
      <c r="MGN817" s="717"/>
      <c r="MGO817" s="717"/>
      <c r="MGP817" s="717"/>
      <c r="MGQ817" s="717"/>
      <c r="MGR817" s="717"/>
      <c r="MGS817" s="717"/>
      <c r="MGT817" s="717"/>
      <c r="MGU817" s="717"/>
      <c r="MGV817" s="717"/>
      <c r="MGW817" s="717"/>
      <c r="MGX817" s="717"/>
      <c r="MGY817" s="717"/>
      <c r="MGZ817" s="717"/>
      <c r="MHA817" s="717"/>
      <c r="MHB817" s="717"/>
      <c r="MHC817" s="717"/>
      <c r="MHD817" s="717"/>
      <c r="MHE817" s="717"/>
      <c r="MHF817" s="717"/>
      <c r="MHG817" s="717"/>
      <c r="MHH817" s="717"/>
      <c r="MHI817" s="717"/>
      <c r="MHJ817" s="717"/>
      <c r="MHK817" s="717"/>
      <c r="MHL817" s="717"/>
      <c r="MHM817" s="717"/>
      <c r="MHN817" s="717"/>
      <c r="MHO817" s="717"/>
      <c r="MHP817" s="717"/>
      <c r="MHQ817" s="717"/>
      <c r="MHR817" s="717"/>
      <c r="MHS817" s="717"/>
      <c r="MHT817" s="717"/>
      <c r="MHU817" s="717"/>
      <c r="MHV817" s="717"/>
      <c r="MHW817" s="717"/>
      <c r="MHX817" s="717"/>
      <c r="MHY817" s="717"/>
      <c r="MHZ817" s="717"/>
      <c r="MIA817" s="717"/>
      <c r="MIB817" s="717"/>
      <c r="MIC817" s="717"/>
      <c r="MID817" s="717"/>
      <c r="MIE817" s="717"/>
      <c r="MIF817" s="717"/>
      <c r="MIG817" s="717"/>
      <c r="MIH817" s="717"/>
      <c r="MII817" s="717"/>
      <c r="MIJ817" s="717"/>
      <c r="MIK817" s="717"/>
      <c r="MIL817" s="717"/>
      <c r="MIM817" s="717"/>
      <c r="MIN817" s="717"/>
      <c r="MIO817" s="717"/>
      <c r="MIP817" s="717"/>
      <c r="MIQ817" s="717"/>
      <c r="MIR817" s="717"/>
      <c r="MIS817" s="717"/>
      <c r="MIT817" s="717"/>
      <c r="MIU817" s="717"/>
      <c r="MIV817" s="717"/>
      <c r="MIW817" s="717"/>
      <c r="MIX817" s="717"/>
      <c r="MIY817" s="717"/>
      <c r="MIZ817" s="717"/>
      <c r="MJA817" s="717"/>
      <c r="MJB817" s="717"/>
      <c r="MJC817" s="717"/>
      <c r="MJD817" s="717"/>
      <c r="MJE817" s="717"/>
      <c r="MJF817" s="717"/>
      <c r="MJG817" s="717"/>
      <c r="MJH817" s="717"/>
      <c r="MJI817" s="717"/>
      <c r="MJJ817" s="717"/>
      <c r="MJK817" s="717"/>
      <c r="MJL817" s="717"/>
      <c r="MJM817" s="717"/>
      <c r="MJN817" s="717"/>
      <c r="MJO817" s="717"/>
      <c r="MJP817" s="717"/>
      <c r="MJQ817" s="717"/>
      <c r="MJR817" s="717"/>
      <c r="MJS817" s="717"/>
      <c r="MJT817" s="717"/>
      <c r="MJU817" s="717"/>
      <c r="MJV817" s="717"/>
      <c r="MJW817" s="717"/>
      <c r="MJX817" s="717"/>
      <c r="MJY817" s="717"/>
      <c r="MJZ817" s="717"/>
      <c r="MKA817" s="717"/>
      <c r="MKB817" s="717"/>
      <c r="MKC817" s="717"/>
      <c r="MKD817" s="717"/>
      <c r="MKE817" s="717"/>
      <c r="MKF817" s="717"/>
      <c r="MKG817" s="717"/>
      <c r="MKH817" s="717"/>
      <c r="MKI817" s="717"/>
      <c r="MKJ817" s="717"/>
      <c r="MKK817" s="717"/>
      <c r="MKL817" s="717"/>
      <c r="MKM817" s="717"/>
      <c r="MKN817" s="717"/>
      <c r="MKO817" s="717"/>
      <c r="MKP817" s="717"/>
      <c r="MKQ817" s="717"/>
      <c r="MKR817" s="717"/>
      <c r="MKS817" s="717"/>
      <c r="MKT817" s="717"/>
      <c r="MKU817" s="717"/>
      <c r="MKV817" s="717"/>
      <c r="MKW817" s="717"/>
      <c r="MKX817" s="717"/>
      <c r="MKY817" s="717"/>
      <c r="MKZ817" s="717"/>
      <c r="MLA817" s="717"/>
      <c r="MLB817" s="717"/>
      <c r="MLC817" s="717"/>
      <c r="MLD817" s="717"/>
      <c r="MLE817" s="717"/>
      <c r="MLF817" s="717"/>
      <c r="MLG817" s="717"/>
      <c r="MLH817" s="717"/>
      <c r="MLI817" s="717"/>
      <c r="MLJ817" s="717"/>
      <c r="MLK817" s="717"/>
      <c r="MLL817" s="717"/>
      <c r="MLM817" s="717"/>
      <c r="MLN817" s="717"/>
      <c r="MLO817" s="717"/>
      <c r="MLP817" s="717"/>
      <c r="MLQ817" s="717"/>
      <c r="MLR817" s="717"/>
      <c r="MLS817" s="717"/>
      <c r="MLT817" s="717"/>
      <c r="MLU817" s="717"/>
      <c r="MLV817" s="717"/>
      <c r="MLW817" s="717"/>
      <c r="MLX817" s="717"/>
      <c r="MLY817" s="717"/>
      <c r="MLZ817" s="717"/>
      <c r="MMA817" s="717"/>
      <c r="MMB817" s="717"/>
      <c r="MMC817" s="717"/>
      <c r="MMD817" s="717"/>
      <c r="MME817" s="717"/>
      <c r="MMF817" s="717"/>
      <c r="MMG817" s="717"/>
      <c r="MMH817" s="717"/>
      <c r="MMI817" s="717"/>
      <c r="MMJ817" s="717"/>
      <c r="MMK817" s="717"/>
      <c r="MML817" s="717"/>
      <c r="MMM817" s="717"/>
      <c r="MMN817" s="717"/>
      <c r="MMO817" s="717"/>
      <c r="MMP817" s="717"/>
      <c r="MMQ817" s="717"/>
      <c r="MMR817" s="717"/>
      <c r="MMS817" s="717"/>
      <c r="MMT817" s="717"/>
      <c r="MMU817" s="717"/>
      <c r="MMV817" s="717"/>
      <c r="MMW817" s="717"/>
      <c r="MMX817" s="717"/>
      <c r="MMY817" s="717"/>
      <c r="MMZ817" s="717"/>
      <c r="MNA817" s="717"/>
      <c r="MNB817" s="717"/>
      <c r="MNC817" s="717"/>
      <c r="MND817" s="717"/>
      <c r="MNE817" s="717"/>
      <c r="MNF817" s="717"/>
      <c r="MNG817" s="717"/>
      <c r="MNH817" s="717"/>
      <c r="MNI817" s="717"/>
      <c r="MNJ817" s="717"/>
      <c r="MNK817" s="717"/>
      <c r="MNL817" s="717"/>
      <c r="MNM817" s="717"/>
      <c r="MNN817" s="717"/>
      <c r="MNO817" s="717"/>
      <c r="MNP817" s="717"/>
      <c r="MNQ817" s="717"/>
      <c r="MNR817" s="717"/>
      <c r="MNS817" s="717"/>
      <c r="MNT817" s="717"/>
      <c r="MNU817" s="717"/>
      <c r="MNV817" s="717"/>
      <c r="MNW817" s="717"/>
      <c r="MNX817" s="717"/>
      <c r="MNY817" s="717"/>
      <c r="MNZ817" s="717"/>
      <c r="MOA817" s="717"/>
      <c r="MOB817" s="717"/>
      <c r="MOC817" s="717"/>
      <c r="MOD817" s="717"/>
      <c r="MOE817" s="717"/>
      <c r="MOF817" s="717"/>
      <c r="MOG817" s="717"/>
      <c r="MOH817" s="717"/>
      <c r="MOI817" s="717"/>
      <c r="MOJ817" s="717"/>
      <c r="MOK817" s="717"/>
      <c r="MOL817" s="717"/>
      <c r="MOM817" s="717"/>
      <c r="MON817" s="717"/>
      <c r="MOO817" s="717"/>
      <c r="MOP817" s="717"/>
      <c r="MOQ817" s="717"/>
      <c r="MOR817" s="717"/>
      <c r="MOS817" s="717"/>
      <c r="MOT817" s="717"/>
      <c r="MOU817" s="717"/>
      <c r="MOV817" s="717"/>
      <c r="MOW817" s="717"/>
      <c r="MOX817" s="717"/>
      <c r="MOY817" s="717"/>
      <c r="MOZ817" s="717"/>
      <c r="MPA817" s="717"/>
      <c r="MPB817" s="717"/>
      <c r="MPC817" s="717"/>
      <c r="MPD817" s="717"/>
      <c r="MPE817" s="717"/>
      <c r="MPF817" s="717"/>
      <c r="MPG817" s="717"/>
      <c r="MPH817" s="717"/>
      <c r="MPI817" s="717"/>
      <c r="MPJ817" s="717"/>
      <c r="MPK817" s="717"/>
      <c r="MPL817" s="717"/>
      <c r="MPM817" s="717"/>
      <c r="MPN817" s="717"/>
      <c r="MPO817" s="717"/>
      <c r="MPP817" s="717"/>
      <c r="MPQ817" s="717"/>
      <c r="MPR817" s="717"/>
      <c r="MPS817" s="717"/>
      <c r="MPT817" s="717"/>
      <c r="MPU817" s="717"/>
      <c r="MPV817" s="717"/>
      <c r="MPW817" s="717"/>
      <c r="MPX817" s="717"/>
      <c r="MPY817" s="717"/>
      <c r="MPZ817" s="717"/>
      <c r="MQA817" s="717"/>
      <c r="MQB817" s="717"/>
      <c r="MQC817" s="717"/>
      <c r="MQD817" s="717"/>
      <c r="MQE817" s="717"/>
      <c r="MQF817" s="717"/>
      <c r="MQG817" s="717"/>
      <c r="MQH817" s="717"/>
      <c r="MQI817" s="717"/>
      <c r="MQJ817" s="717"/>
      <c r="MQK817" s="717"/>
      <c r="MQL817" s="717"/>
      <c r="MQM817" s="717"/>
      <c r="MQN817" s="717"/>
      <c r="MQO817" s="717"/>
      <c r="MQP817" s="717"/>
      <c r="MQQ817" s="717"/>
      <c r="MQR817" s="717"/>
      <c r="MQS817" s="717"/>
      <c r="MQT817" s="717"/>
      <c r="MQU817" s="717"/>
      <c r="MQV817" s="717"/>
      <c r="MQW817" s="717"/>
      <c r="MQX817" s="717"/>
      <c r="MQY817" s="717"/>
      <c r="MQZ817" s="717"/>
      <c r="MRA817" s="717"/>
      <c r="MRB817" s="717"/>
      <c r="MRC817" s="717"/>
      <c r="MRD817" s="717"/>
      <c r="MRE817" s="717"/>
      <c r="MRF817" s="717"/>
      <c r="MRG817" s="717"/>
      <c r="MRH817" s="717"/>
      <c r="MRI817" s="717"/>
      <c r="MRJ817" s="717"/>
      <c r="MRK817" s="717"/>
      <c r="MRL817" s="717"/>
      <c r="MRM817" s="717"/>
      <c r="MRN817" s="717"/>
      <c r="MRO817" s="717"/>
      <c r="MRP817" s="717"/>
      <c r="MRQ817" s="717"/>
      <c r="MRR817" s="717"/>
      <c r="MRS817" s="717"/>
      <c r="MRT817" s="717"/>
      <c r="MRU817" s="717"/>
      <c r="MRV817" s="717"/>
      <c r="MRW817" s="717"/>
      <c r="MRX817" s="717"/>
      <c r="MRY817" s="717"/>
      <c r="MRZ817" s="717"/>
      <c r="MSA817" s="717"/>
      <c r="MSB817" s="717"/>
      <c r="MSC817" s="717"/>
      <c r="MSD817" s="717"/>
      <c r="MSE817" s="717"/>
      <c r="MSF817" s="717"/>
      <c r="MSG817" s="717"/>
      <c r="MSH817" s="717"/>
      <c r="MSI817" s="717"/>
      <c r="MSJ817" s="717"/>
      <c r="MSK817" s="717"/>
      <c r="MSL817" s="717"/>
      <c r="MSM817" s="717"/>
      <c r="MSN817" s="717"/>
      <c r="MSO817" s="717"/>
      <c r="MSP817" s="717"/>
      <c r="MSQ817" s="717"/>
      <c r="MSR817" s="717"/>
      <c r="MSS817" s="717"/>
      <c r="MST817" s="717"/>
      <c r="MSU817" s="717"/>
      <c r="MSV817" s="717"/>
      <c r="MSW817" s="717"/>
      <c r="MSX817" s="717"/>
      <c r="MSY817" s="717"/>
      <c r="MSZ817" s="717"/>
      <c r="MTA817" s="717"/>
      <c r="MTB817" s="717"/>
      <c r="MTC817" s="717"/>
      <c r="MTD817" s="717"/>
      <c r="MTE817" s="717"/>
      <c r="MTF817" s="717"/>
      <c r="MTG817" s="717"/>
      <c r="MTH817" s="717"/>
      <c r="MTI817" s="717"/>
      <c r="MTJ817" s="717"/>
      <c r="MTK817" s="717"/>
      <c r="MTL817" s="717"/>
      <c r="MTM817" s="717"/>
      <c r="MTN817" s="717"/>
      <c r="MTO817" s="717"/>
      <c r="MTP817" s="717"/>
      <c r="MTQ817" s="717"/>
      <c r="MTR817" s="717"/>
      <c r="MTS817" s="717"/>
      <c r="MTT817" s="717"/>
      <c r="MTU817" s="717"/>
      <c r="MTV817" s="717"/>
      <c r="MTW817" s="717"/>
      <c r="MTX817" s="717"/>
      <c r="MTY817" s="717"/>
      <c r="MTZ817" s="717"/>
      <c r="MUA817" s="717"/>
      <c r="MUB817" s="717"/>
      <c r="MUC817" s="717"/>
      <c r="MUD817" s="717"/>
      <c r="MUE817" s="717"/>
      <c r="MUF817" s="717"/>
      <c r="MUG817" s="717"/>
      <c r="MUH817" s="717"/>
      <c r="MUI817" s="717"/>
      <c r="MUJ817" s="717"/>
      <c r="MUK817" s="717"/>
      <c r="MUL817" s="717"/>
      <c r="MUM817" s="717"/>
      <c r="MUN817" s="717"/>
      <c r="MUO817" s="717"/>
      <c r="MUP817" s="717"/>
      <c r="MUQ817" s="717"/>
      <c r="MUR817" s="717"/>
      <c r="MUS817" s="717"/>
      <c r="MUT817" s="717"/>
      <c r="MUU817" s="717"/>
      <c r="MUV817" s="717"/>
      <c r="MUW817" s="717"/>
      <c r="MUX817" s="717"/>
      <c r="MUY817" s="717"/>
      <c r="MUZ817" s="717"/>
      <c r="MVA817" s="717"/>
      <c r="MVB817" s="717"/>
      <c r="MVC817" s="717"/>
      <c r="MVD817" s="717"/>
      <c r="MVE817" s="717"/>
      <c r="MVF817" s="717"/>
      <c r="MVG817" s="717"/>
      <c r="MVH817" s="717"/>
      <c r="MVI817" s="717"/>
      <c r="MVJ817" s="717"/>
      <c r="MVK817" s="717"/>
      <c r="MVL817" s="717"/>
      <c r="MVM817" s="717"/>
      <c r="MVN817" s="717"/>
      <c r="MVO817" s="717"/>
      <c r="MVP817" s="717"/>
      <c r="MVQ817" s="717"/>
      <c r="MVR817" s="717"/>
      <c r="MVS817" s="717"/>
      <c r="MVT817" s="717"/>
      <c r="MVU817" s="717"/>
      <c r="MVV817" s="717"/>
      <c r="MVW817" s="717"/>
      <c r="MVX817" s="717"/>
      <c r="MVY817" s="717"/>
      <c r="MVZ817" s="717"/>
      <c r="MWA817" s="717"/>
      <c r="MWB817" s="717"/>
      <c r="MWC817" s="717"/>
      <c r="MWD817" s="717"/>
      <c r="MWE817" s="717"/>
      <c r="MWF817" s="717"/>
      <c r="MWG817" s="717"/>
      <c r="MWH817" s="717"/>
      <c r="MWI817" s="717"/>
      <c r="MWJ817" s="717"/>
      <c r="MWK817" s="717"/>
      <c r="MWL817" s="717"/>
      <c r="MWM817" s="717"/>
      <c r="MWN817" s="717"/>
      <c r="MWO817" s="717"/>
      <c r="MWP817" s="717"/>
      <c r="MWQ817" s="717"/>
      <c r="MWR817" s="717"/>
      <c r="MWS817" s="717"/>
      <c r="MWT817" s="717"/>
      <c r="MWU817" s="717"/>
      <c r="MWV817" s="717"/>
      <c r="MWW817" s="717"/>
      <c r="MWX817" s="717"/>
      <c r="MWY817" s="717"/>
      <c r="MWZ817" s="717"/>
      <c r="MXA817" s="717"/>
      <c r="MXB817" s="717"/>
      <c r="MXC817" s="717"/>
      <c r="MXD817" s="717"/>
      <c r="MXE817" s="717"/>
      <c r="MXF817" s="717"/>
      <c r="MXG817" s="717"/>
      <c r="MXH817" s="717"/>
      <c r="MXI817" s="717"/>
      <c r="MXJ817" s="717"/>
      <c r="MXK817" s="717"/>
      <c r="MXL817" s="717"/>
      <c r="MXM817" s="717"/>
      <c r="MXN817" s="717"/>
      <c r="MXO817" s="717"/>
      <c r="MXP817" s="717"/>
      <c r="MXQ817" s="717"/>
      <c r="MXR817" s="717"/>
      <c r="MXS817" s="717"/>
      <c r="MXT817" s="717"/>
      <c r="MXU817" s="717"/>
      <c r="MXV817" s="717"/>
      <c r="MXW817" s="717"/>
      <c r="MXX817" s="717"/>
      <c r="MXY817" s="717"/>
      <c r="MXZ817" s="717"/>
      <c r="MYA817" s="717"/>
      <c r="MYB817" s="717"/>
      <c r="MYC817" s="717"/>
      <c r="MYD817" s="717"/>
      <c r="MYE817" s="717"/>
      <c r="MYF817" s="717"/>
      <c r="MYG817" s="717"/>
      <c r="MYH817" s="717"/>
      <c r="MYI817" s="717"/>
      <c r="MYJ817" s="717"/>
      <c r="MYK817" s="717"/>
      <c r="MYL817" s="717"/>
      <c r="MYM817" s="717"/>
      <c r="MYN817" s="717"/>
      <c r="MYO817" s="717"/>
      <c r="MYP817" s="717"/>
      <c r="MYQ817" s="717"/>
      <c r="MYR817" s="717"/>
      <c r="MYS817" s="717"/>
      <c r="MYT817" s="717"/>
      <c r="MYU817" s="717"/>
      <c r="MYV817" s="717"/>
      <c r="MYW817" s="717"/>
      <c r="MYX817" s="717"/>
      <c r="MYY817" s="717"/>
      <c r="MYZ817" s="717"/>
      <c r="MZA817" s="717"/>
      <c r="MZB817" s="717"/>
      <c r="MZC817" s="717"/>
      <c r="MZD817" s="717"/>
      <c r="MZE817" s="717"/>
      <c r="MZF817" s="717"/>
      <c r="MZG817" s="717"/>
      <c r="MZH817" s="717"/>
      <c r="MZI817" s="717"/>
      <c r="MZJ817" s="717"/>
      <c r="MZK817" s="717"/>
      <c r="MZL817" s="717"/>
      <c r="MZM817" s="717"/>
      <c r="MZN817" s="717"/>
      <c r="MZO817" s="717"/>
      <c r="MZP817" s="717"/>
      <c r="MZQ817" s="717"/>
      <c r="MZR817" s="717"/>
      <c r="MZS817" s="717"/>
      <c r="MZT817" s="717"/>
      <c r="MZU817" s="717"/>
      <c r="MZV817" s="717"/>
      <c r="MZW817" s="717"/>
      <c r="MZX817" s="717"/>
      <c r="MZY817" s="717"/>
      <c r="MZZ817" s="717"/>
      <c r="NAA817" s="717"/>
      <c r="NAB817" s="717"/>
      <c r="NAC817" s="717"/>
      <c r="NAD817" s="717"/>
      <c r="NAE817" s="717"/>
      <c r="NAF817" s="717"/>
      <c r="NAG817" s="717"/>
      <c r="NAH817" s="717"/>
      <c r="NAI817" s="717"/>
      <c r="NAJ817" s="717"/>
      <c r="NAK817" s="717"/>
      <c r="NAL817" s="717"/>
      <c r="NAM817" s="717"/>
      <c r="NAN817" s="717"/>
      <c r="NAO817" s="717"/>
      <c r="NAP817" s="717"/>
      <c r="NAQ817" s="717"/>
      <c r="NAR817" s="717"/>
      <c r="NAS817" s="717"/>
      <c r="NAT817" s="717"/>
      <c r="NAU817" s="717"/>
      <c r="NAV817" s="717"/>
      <c r="NAW817" s="717"/>
      <c r="NAX817" s="717"/>
      <c r="NAY817" s="717"/>
      <c r="NAZ817" s="717"/>
      <c r="NBA817" s="717"/>
      <c r="NBB817" s="717"/>
      <c r="NBC817" s="717"/>
      <c r="NBD817" s="717"/>
      <c r="NBE817" s="717"/>
      <c r="NBF817" s="717"/>
      <c r="NBG817" s="717"/>
      <c r="NBH817" s="717"/>
      <c r="NBI817" s="717"/>
      <c r="NBJ817" s="717"/>
      <c r="NBK817" s="717"/>
      <c r="NBL817" s="717"/>
      <c r="NBM817" s="717"/>
      <c r="NBN817" s="717"/>
      <c r="NBO817" s="717"/>
      <c r="NBP817" s="717"/>
      <c r="NBQ817" s="717"/>
      <c r="NBR817" s="717"/>
      <c r="NBS817" s="717"/>
      <c r="NBT817" s="717"/>
      <c r="NBU817" s="717"/>
      <c r="NBV817" s="717"/>
      <c r="NBW817" s="717"/>
      <c r="NBX817" s="717"/>
      <c r="NBY817" s="717"/>
      <c r="NBZ817" s="717"/>
      <c r="NCA817" s="717"/>
      <c r="NCB817" s="717"/>
      <c r="NCC817" s="717"/>
      <c r="NCD817" s="717"/>
      <c r="NCE817" s="717"/>
      <c r="NCF817" s="717"/>
      <c r="NCG817" s="717"/>
      <c r="NCH817" s="717"/>
      <c r="NCI817" s="717"/>
      <c r="NCJ817" s="717"/>
      <c r="NCK817" s="717"/>
      <c r="NCL817" s="717"/>
      <c r="NCM817" s="717"/>
      <c r="NCN817" s="717"/>
      <c r="NCO817" s="717"/>
      <c r="NCP817" s="717"/>
      <c r="NCQ817" s="717"/>
      <c r="NCR817" s="717"/>
      <c r="NCS817" s="717"/>
      <c r="NCT817" s="717"/>
      <c r="NCU817" s="717"/>
      <c r="NCV817" s="717"/>
      <c r="NCW817" s="717"/>
      <c r="NCX817" s="717"/>
      <c r="NCY817" s="717"/>
      <c r="NCZ817" s="717"/>
      <c r="NDA817" s="717"/>
      <c r="NDB817" s="717"/>
      <c r="NDC817" s="717"/>
      <c r="NDD817" s="717"/>
      <c r="NDE817" s="717"/>
      <c r="NDF817" s="717"/>
      <c r="NDG817" s="717"/>
      <c r="NDH817" s="717"/>
      <c r="NDI817" s="717"/>
      <c r="NDJ817" s="717"/>
      <c r="NDK817" s="717"/>
      <c r="NDL817" s="717"/>
      <c r="NDM817" s="717"/>
      <c r="NDN817" s="717"/>
      <c r="NDO817" s="717"/>
      <c r="NDP817" s="717"/>
      <c r="NDQ817" s="717"/>
      <c r="NDR817" s="717"/>
      <c r="NDS817" s="717"/>
      <c r="NDT817" s="717"/>
      <c r="NDU817" s="717"/>
      <c r="NDV817" s="717"/>
      <c r="NDW817" s="717"/>
      <c r="NDX817" s="717"/>
      <c r="NDY817" s="717"/>
      <c r="NDZ817" s="717"/>
      <c r="NEA817" s="717"/>
      <c r="NEB817" s="717"/>
      <c r="NEC817" s="717"/>
      <c r="NED817" s="717"/>
      <c r="NEE817" s="717"/>
      <c r="NEF817" s="717"/>
      <c r="NEG817" s="717"/>
      <c r="NEH817" s="717"/>
      <c r="NEI817" s="717"/>
      <c r="NEJ817" s="717"/>
      <c r="NEK817" s="717"/>
      <c r="NEL817" s="717"/>
      <c r="NEM817" s="717"/>
      <c r="NEN817" s="717"/>
      <c r="NEO817" s="717"/>
      <c r="NEP817" s="717"/>
      <c r="NEQ817" s="717"/>
      <c r="NER817" s="717"/>
      <c r="NES817" s="717"/>
      <c r="NET817" s="717"/>
      <c r="NEU817" s="717"/>
      <c r="NEV817" s="717"/>
      <c r="NEW817" s="717"/>
      <c r="NEX817" s="717"/>
      <c r="NEY817" s="717"/>
      <c r="NEZ817" s="717"/>
      <c r="NFA817" s="717"/>
      <c r="NFB817" s="717"/>
      <c r="NFC817" s="717"/>
      <c r="NFD817" s="717"/>
      <c r="NFE817" s="717"/>
      <c r="NFF817" s="717"/>
      <c r="NFG817" s="717"/>
      <c r="NFH817" s="717"/>
      <c r="NFI817" s="717"/>
      <c r="NFJ817" s="717"/>
      <c r="NFK817" s="717"/>
      <c r="NFL817" s="717"/>
      <c r="NFM817" s="717"/>
      <c r="NFN817" s="717"/>
      <c r="NFO817" s="717"/>
      <c r="NFP817" s="717"/>
      <c r="NFQ817" s="717"/>
      <c r="NFR817" s="717"/>
      <c r="NFS817" s="717"/>
      <c r="NFT817" s="717"/>
      <c r="NFU817" s="717"/>
      <c r="NFV817" s="717"/>
      <c r="NFW817" s="717"/>
      <c r="NFX817" s="717"/>
      <c r="NFY817" s="717"/>
      <c r="NFZ817" s="717"/>
      <c r="NGA817" s="717"/>
      <c r="NGB817" s="717"/>
      <c r="NGC817" s="717"/>
      <c r="NGD817" s="717"/>
      <c r="NGE817" s="717"/>
      <c r="NGF817" s="717"/>
      <c r="NGG817" s="717"/>
      <c r="NGH817" s="717"/>
      <c r="NGI817" s="717"/>
      <c r="NGJ817" s="717"/>
      <c r="NGK817" s="717"/>
      <c r="NGL817" s="717"/>
      <c r="NGM817" s="717"/>
      <c r="NGN817" s="717"/>
      <c r="NGO817" s="717"/>
      <c r="NGP817" s="717"/>
      <c r="NGQ817" s="717"/>
      <c r="NGR817" s="717"/>
      <c r="NGS817" s="717"/>
      <c r="NGT817" s="717"/>
      <c r="NGU817" s="717"/>
      <c r="NGV817" s="717"/>
      <c r="NGW817" s="717"/>
      <c r="NGX817" s="717"/>
      <c r="NGY817" s="717"/>
      <c r="NGZ817" s="717"/>
      <c r="NHA817" s="717"/>
      <c r="NHB817" s="717"/>
      <c r="NHC817" s="717"/>
      <c r="NHD817" s="717"/>
      <c r="NHE817" s="717"/>
      <c r="NHF817" s="717"/>
      <c r="NHG817" s="717"/>
      <c r="NHH817" s="717"/>
      <c r="NHI817" s="717"/>
      <c r="NHJ817" s="717"/>
      <c r="NHK817" s="717"/>
      <c r="NHL817" s="717"/>
      <c r="NHM817" s="717"/>
      <c r="NHN817" s="717"/>
      <c r="NHO817" s="717"/>
      <c r="NHP817" s="717"/>
      <c r="NHQ817" s="717"/>
      <c r="NHR817" s="717"/>
      <c r="NHS817" s="717"/>
      <c r="NHT817" s="717"/>
      <c r="NHU817" s="717"/>
      <c r="NHV817" s="717"/>
      <c r="NHW817" s="717"/>
      <c r="NHX817" s="717"/>
      <c r="NHY817" s="717"/>
      <c r="NHZ817" s="717"/>
      <c r="NIA817" s="717"/>
      <c r="NIB817" s="717"/>
      <c r="NIC817" s="717"/>
      <c r="NID817" s="717"/>
      <c r="NIE817" s="717"/>
      <c r="NIF817" s="717"/>
      <c r="NIG817" s="717"/>
      <c r="NIH817" s="717"/>
      <c r="NII817" s="717"/>
      <c r="NIJ817" s="717"/>
      <c r="NIK817" s="717"/>
      <c r="NIL817" s="717"/>
      <c r="NIM817" s="717"/>
      <c r="NIN817" s="717"/>
      <c r="NIO817" s="717"/>
      <c r="NIP817" s="717"/>
      <c r="NIQ817" s="717"/>
      <c r="NIR817" s="717"/>
      <c r="NIS817" s="717"/>
      <c r="NIT817" s="717"/>
      <c r="NIU817" s="717"/>
      <c r="NIV817" s="717"/>
      <c r="NIW817" s="717"/>
      <c r="NIX817" s="717"/>
      <c r="NIY817" s="717"/>
      <c r="NIZ817" s="717"/>
      <c r="NJA817" s="717"/>
      <c r="NJB817" s="717"/>
      <c r="NJC817" s="717"/>
      <c r="NJD817" s="717"/>
      <c r="NJE817" s="717"/>
      <c r="NJF817" s="717"/>
      <c r="NJG817" s="717"/>
      <c r="NJH817" s="717"/>
      <c r="NJI817" s="717"/>
      <c r="NJJ817" s="717"/>
      <c r="NJK817" s="717"/>
      <c r="NJL817" s="717"/>
      <c r="NJM817" s="717"/>
      <c r="NJN817" s="717"/>
      <c r="NJO817" s="717"/>
      <c r="NJP817" s="717"/>
      <c r="NJQ817" s="717"/>
      <c r="NJR817" s="717"/>
      <c r="NJS817" s="717"/>
      <c r="NJT817" s="717"/>
      <c r="NJU817" s="717"/>
      <c r="NJV817" s="717"/>
      <c r="NJW817" s="717"/>
      <c r="NJX817" s="717"/>
      <c r="NJY817" s="717"/>
      <c r="NJZ817" s="717"/>
      <c r="NKA817" s="717"/>
      <c r="NKB817" s="717"/>
      <c r="NKC817" s="717"/>
      <c r="NKD817" s="717"/>
      <c r="NKE817" s="717"/>
      <c r="NKF817" s="717"/>
      <c r="NKG817" s="717"/>
      <c r="NKH817" s="717"/>
      <c r="NKI817" s="717"/>
      <c r="NKJ817" s="717"/>
      <c r="NKK817" s="717"/>
      <c r="NKL817" s="717"/>
      <c r="NKM817" s="717"/>
      <c r="NKN817" s="717"/>
      <c r="NKO817" s="717"/>
      <c r="NKP817" s="717"/>
      <c r="NKQ817" s="717"/>
      <c r="NKR817" s="717"/>
      <c r="NKS817" s="717"/>
      <c r="NKT817" s="717"/>
      <c r="NKU817" s="717"/>
      <c r="NKV817" s="717"/>
      <c r="NKW817" s="717"/>
      <c r="NKX817" s="717"/>
      <c r="NKY817" s="717"/>
      <c r="NKZ817" s="717"/>
      <c r="NLA817" s="717"/>
      <c r="NLB817" s="717"/>
      <c r="NLC817" s="717"/>
      <c r="NLD817" s="717"/>
      <c r="NLE817" s="717"/>
      <c r="NLF817" s="717"/>
      <c r="NLG817" s="717"/>
      <c r="NLH817" s="717"/>
      <c r="NLI817" s="717"/>
      <c r="NLJ817" s="717"/>
      <c r="NLK817" s="717"/>
      <c r="NLL817" s="717"/>
      <c r="NLM817" s="717"/>
      <c r="NLN817" s="717"/>
      <c r="NLO817" s="717"/>
      <c r="NLP817" s="717"/>
      <c r="NLQ817" s="717"/>
      <c r="NLR817" s="717"/>
      <c r="NLS817" s="717"/>
      <c r="NLT817" s="717"/>
      <c r="NLU817" s="717"/>
      <c r="NLV817" s="717"/>
      <c r="NLW817" s="717"/>
      <c r="NLX817" s="717"/>
      <c r="NLY817" s="717"/>
      <c r="NLZ817" s="717"/>
      <c r="NMA817" s="717"/>
      <c r="NMB817" s="717"/>
      <c r="NMC817" s="717"/>
      <c r="NMD817" s="717"/>
      <c r="NME817" s="717"/>
      <c r="NMF817" s="717"/>
      <c r="NMG817" s="717"/>
      <c r="NMH817" s="717"/>
      <c r="NMI817" s="717"/>
      <c r="NMJ817" s="717"/>
      <c r="NMK817" s="717"/>
      <c r="NML817" s="717"/>
      <c r="NMM817" s="717"/>
      <c r="NMN817" s="717"/>
      <c r="NMO817" s="717"/>
      <c r="NMP817" s="717"/>
      <c r="NMQ817" s="717"/>
      <c r="NMR817" s="717"/>
      <c r="NMS817" s="717"/>
      <c r="NMT817" s="717"/>
      <c r="NMU817" s="717"/>
      <c r="NMV817" s="717"/>
      <c r="NMW817" s="717"/>
      <c r="NMX817" s="717"/>
      <c r="NMY817" s="717"/>
      <c r="NMZ817" s="717"/>
      <c r="NNA817" s="717"/>
      <c r="NNB817" s="717"/>
      <c r="NNC817" s="717"/>
      <c r="NND817" s="717"/>
      <c r="NNE817" s="717"/>
      <c r="NNF817" s="717"/>
      <c r="NNG817" s="717"/>
      <c r="NNH817" s="717"/>
      <c r="NNI817" s="717"/>
      <c r="NNJ817" s="717"/>
      <c r="NNK817" s="717"/>
      <c r="NNL817" s="717"/>
      <c r="NNM817" s="717"/>
      <c r="NNN817" s="717"/>
      <c r="NNO817" s="717"/>
      <c r="NNP817" s="717"/>
      <c r="NNQ817" s="717"/>
      <c r="NNR817" s="717"/>
      <c r="NNS817" s="717"/>
      <c r="NNT817" s="717"/>
      <c r="NNU817" s="717"/>
      <c r="NNV817" s="717"/>
      <c r="NNW817" s="717"/>
      <c r="NNX817" s="717"/>
      <c r="NNY817" s="717"/>
      <c r="NNZ817" s="717"/>
      <c r="NOA817" s="717"/>
      <c r="NOB817" s="717"/>
      <c r="NOC817" s="717"/>
      <c r="NOD817" s="717"/>
      <c r="NOE817" s="717"/>
      <c r="NOF817" s="717"/>
      <c r="NOG817" s="717"/>
      <c r="NOH817" s="717"/>
      <c r="NOI817" s="717"/>
      <c r="NOJ817" s="717"/>
      <c r="NOK817" s="717"/>
      <c r="NOL817" s="717"/>
      <c r="NOM817" s="717"/>
      <c r="NON817" s="717"/>
      <c r="NOO817" s="717"/>
      <c r="NOP817" s="717"/>
      <c r="NOQ817" s="717"/>
      <c r="NOR817" s="717"/>
      <c r="NOS817" s="717"/>
      <c r="NOT817" s="717"/>
      <c r="NOU817" s="717"/>
      <c r="NOV817" s="717"/>
      <c r="NOW817" s="717"/>
      <c r="NOX817" s="717"/>
      <c r="NOY817" s="717"/>
      <c r="NOZ817" s="717"/>
      <c r="NPA817" s="717"/>
      <c r="NPB817" s="717"/>
      <c r="NPC817" s="717"/>
      <c r="NPD817" s="717"/>
      <c r="NPE817" s="717"/>
      <c r="NPF817" s="717"/>
      <c r="NPG817" s="717"/>
      <c r="NPH817" s="717"/>
      <c r="NPI817" s="717"/>
      <c r="NPJ817" s="717"/>
      <c r="NPK817" s="717"/>
      <c r="NPL817" s="717"/>
      <c r="NPM817" s="717"/>
      <c r="NPN817" s="717"/>
      <c r="NPO817" s="717"/>
      <c r="NPP817" s="717"/>
      <c r="NPQ817" s="717"/>
      <c r="NPR817" s="717"/>
      <c r="NPS817" s="717"/>
      <c r="NPT817" s="717"/>
      <c r="NPU817" s="717"/>
      <c r="NPV817" s="717"/>
      <c r="NPW817" s="717"/>
      <c r="NPX817" s="717"/>
      <c r="NPY817" s="717"/>
      <c r="NPZ817" s="717"/>
      <c r="NQA817" s="717"/>
      <c r="NQB817" s="717"/>
      <c r="NQC817" s="717"/>
      <c r="NQD817" s="717"/>
      <c r="NQE817" s="717"/>
      <c r="NQF817" s="717"/>
      <c r="NQG817" s="717"/>
      <c r="NQH817" s="717"/>
      <c r="NQI817" s="717"/>
      <c r="NQJ817" s="717"/>
      <c r="NQK817" s="717"/>
      <c r="NQL817" s="717"/>
      <c r="NQM817" s="717"/>
      <c r="NQN817" s="717"/>
      <c r="NQO817" s="717"/>
      <c r="NQP817" s="717"/>
      <c r="NQQ817" s="717"/>
      <c r="NQR817" s="717"/>
      <c r="NQS817" s="717"/>
      <c r="NQT817" s="717"/>
      <c r="NQU817" s="717"/>
      <c r="NQV817" s="717"/>
      <c r="NQW817" s="717"/>
      <c r="NQX817" s="717"/>
      <c r="NQY817" s="717"/>
      <c r="NQZ817" s="717"/>
      <c r="NRA817" s="717"/>
      <c r="NRB817" s="717"/>
      <c r="NRC817" s="717"/>
      <c r="NRD817" s="717"/>
      <c r="NRE817" s="717"/>
      <c r="NRF817" s="717"/>
      <c r="NRG817" s="717"/>
      <c r="NRH817" s="717"/>
      <c r="NRI817" s="717"/>
      <c r="NRJ817" s="717"/>
      <c r="NRK817" s="717"/>
      <c r="NRL817" s="717"/>
      <c r="NRM817" s="717"/>
      <c r="NRN817" s="717"/>
      <c r="NRO817" s="717"/>
      <c r="NRP817" s="717"/>
      <c r="NRQ817" s="717"/>
      <c r="NRR817" s="717"/>
      <c r="NRS817" s="717"/>
      <c r="NRT817" s="717"/>
      <c r="NRU817" s="717"/>
      <c r="NRV817" s="717"/>
      <c r="NRW817" s="717"/>
      <c r="NRX817" s="717"/>
      <c r="NRY817" s="717"/>
      <c r="NRZ817" s="717"/>
      <c r="NSA817" s="717"/>
      <c r="NSB817" s="717"/>
      <c r="NSC817" s="717"/>
      <c r="NSD817" s="717"/>
      <c r="NSE817" s="717"/>
      <c r="NSF817" s="717"/>
      <c r="NSG817" s="717"/>
      <c r="NSH817" s="717"/>
      <c r="NSI817" s="717"/>
      <c r="NSJ817" s="717"/>
      <c r="NSK817" s="717"/>
      <c r="NSL817" s="717"/>
      <c r="NSM817" s="717"/>
      <c r="NSN817" s="717"/>
      <c r="NSO817" s="717"/>
      <c r="NSP817" s="717"/>
      <c r="NSQ817" s="717"/>
      <c r="NSR817" s="717"/>
      <c r="NSS817" s="717"/>
      <c r="NST817" s="717"/>
      <c r="NSU817" s="717"/>
      <c r="NSV817" s="717"/>
      <c r="NSW817" s="717"/>
      <c r="NSX817" s="717"/>
      <c r="NSY817" s="717"/>
      <c r="NSZ817" s="717"/>
      <c r="NTA817" s="717"/>
      <c r="NTB817" s="717"/>
      <c r="NTC817" s="717"/>
      <c r="NTD817" s="717"/>
      <c r="NTE817" s="717"/>
      <c r="NTF817" s="717"/>
      <c r="NTG817" s="717"/>
      <c r="NTH817" s="717"/>
      <c r="NTI817" s="717"/>
      <c r="NTJ817" s="717"/>
      <c r="NTK817" s="717"/>
      <c r="NTL817" s="717"/>
      <c r="NTM817" s="717"/>
      <c r="NTN817" s="717"/>
      <c r="NTO817" s="717"/>
      <c r="NTP817" s="717"/>
      <c r="NTQ817" s="717"/>
      <c r="NTR817" s="717"/>
      <c r="NTS817" s="717"/>
      <c r="NTT817" s="717"/>
      <c r="NTU817" s="717"/>
      <c r="NTV817" s="717"/>
      <c r="NTW817" s="717"/>
      <c r="NTX817" s="717"/>
      <c r="NTY817" s="717"/>
      <c r="NTZ817" s="717"/>
      <c r="NUA817" s="717"/>
      <c r="NUB817" s="717"/>
      <c r="NUC817" s="717"/>
      <c r="NUD817" s="717"/>
      <c r="NUE817" s="717"/>
      <c r="NUF817" s="717"/>
      <c r="NUG817" s="717"/>
      <c r="NUH817" s="717"/>
      <c r="NUI817" s="717"/>
      <c r="NUJ817" s="717"/>
      <c r="NUK817" s="717"/>
      <c r="NUL817" s="717"/>
      <c r="NUM817" s="717"/>
      <c r="NUN817" s="717"/>
      <c r="NUO817" s="717"/>
      <c r="NUP817" s="717"/>
      <c r="NUQ817" s="717"/>
      <c r="NUR817" s="717"/>
      <c r="NUS817" s="717"/>
      <c r="NUT817" s="717"/>
      <c r="NUU817" s="717"/>
      <c r="NUV817" s="717"/>
      <c r="NUW817" s="717"/>
      <c r="NUX817" s="717"/>
      <c r="NUY817" s="717"/>
      <c r="NUZ817" s="717"/>
      <c r="NVA817" s="717"/>
      <c r="NVB817" s="717"/>
      <c r="NVC817" s="717"/>
      <c r="NVD817" s="717"/>
      <c r="NVE817" s="717"/>
      <c r="NVF817" s="717"/>
      <c r="NVG817" s="717"/>
      <c r="NVH817" s="717"/>
      <c r="NVI817" s="717"/>
      <c r="NVJ817" s="717"/>
      <c r="NVK817" s="717"/>
      <c r="NVL817" s="717"/>
      <c r="NVM817" s="717"/>
      <c r="NVN817" s="717"/>
      <c r="NVO817" s="717"/>
      <c r="NVP817" s="717"/>
      <c r="NVQ817" s="717"/>
      <c r="NVR817" s="717"/>
      <c r="NVS817" s="717"/>
      <c r="NVT817" s="717"/>
      <c r="NVU817" s="717"/>
      <c r="NVV817" s="717"/>
      <c r="NVW817" s="717"/>
      <c r="NVX817" s="717"/>
      <c r="NVY817" s="717"/>
      <c r="NVZ817" s="717"/>
      <c r="NWA817" s="717"/>
      <c r="NWB817" s="717"/>
      <c r="NWC817" s="717"/>
      <c r="NWD817" s="717"/>
      <c r="NWE817" s="717"/>
      <c r="NWF817" s="717"/>
      <c r="NWG817" s="717"/>
      <c r="NWH817" s="717"/>
      <c r="NWI817" s="717"/>
      <c r="NWJ817" s="717"/>
      <c r="NWK817" s="717"/>
      <c r="NWL817" s="717"/>
      <c r="NWM817" s="717"/>
      <c r="NWN817" s="717"/>
      <c r="NWO817" s="717"/>
      <c r="NWP817" s="717"/>
      <c r="NWQ817" s="717"/>
      <c r="NWR817" s="717"/>
      <c r="NWS817" s="717"/>
      <c r="NWT817" s="717"/>
      <c r="NWU817" s="717"/>
      <c r="NWV817" s="717"/>
      <c r="NWW817" s="717"/>
      <c r="NWX817" s="717"/>
      <c r="NWY817" s="717"/>
      <c r="NWZ817" s="717"/>
      <c r="NXA817" s="717"/>
      <c r="NXB817" s="717"/>
      <c r="NXC817" s="717"/>
      <c r="NXD817" s="717"/>
      <c r="NXE817" s="717"/>
      <c r="NXF817" s="717"/>
      <c r="NXG817" s="717"/>
      <c r="NXH817" s="717"/>
      <c r="NXI817" s="717"/>
      <c r="NXJ817" s="717"/>
      <c r="NXK817" s="717"/>
      <c r="NXL817" s="717"/>
      <c r="NXM817" s="717"/>
      <c r="NXN817" s="717"/>
      <c r="NXO817" s="717"/>
      <c r="NXP817" s="717"/>
      <c r="NXQ817" s="717"/>
      <c r="NXR817" s="717"/>
      <c r="NXS817" s="717"/>
      <c r="NXT817" s="717"/>
      <c r="NXU817" s="717"/>
      <c r="NXV817" s="717"/>
      <c r="NXW817" s="717"/>
      <c r="NXX817" s="717"/>
      <c r="NXY817" s="717"/>
      <c r="NXZ817" s="717"/>
      <c r="NYA817" s="717"/>
      <c r="NYB817" s="717"/>
      <c r="NYC817" s="717"/>
      <c r="NYD817" s="717"/>
      <c r="NYE817" s="717"/>
      <c r="NYF817" s="717"/>
      <c r="NYG817" s="717"/>
      <c r="NYH817" s="717"/>
      <c r="NYI817" s="717"/>
      <c r="NYJ817" s="717"/>
      <c r="NYK817" s="717"/>
      <c r="NYL817" s="717"/>
      <c r="NYM817" s="717"/>
      <c r="NYN817" s="717"/>
      <c r="NYO817" s="717"/>
      <c r="NYP817" s="717"/>
      <c r="NYQ817" s="717"/>
      <c r="NYR817" s="717"/>
      <c r="NYS817" s="717"/>
      <c r="NYT817" s="717"/>
      <c r="NYU817" s="717"/>
      <c r="NYV817" s="717"/>
      <c r="NYW817" s="717"/>
      <c r="NYX817" s="717"/>
      <c r="NYY817" s="717"/>
      <c r="NYZ817" s="717"/>
      <c r="NZA817" s="717"/>
      <c r="NZB817" s="717"/>
      <c r="NZC817" s="717"/>
      <c r="NZD817" s="717"/>
      <c r="NZE817" s="717"/>
      <c r="NZF817" s="717"/>
      <c r="NZG817" s="717"/>
      <c r="NZH817" s="717"/>
      <c r="NZI817" s="717"/>
      <c r="NZJ817" s="717"/>
      <c r="NZK817" s="717"/>
      <c r="NZL817" s="717"/>
      <c r="NZM817" s="717"/>
      <c r="NZN817" s="717"/>
      <c r="NZO817" s="717"/>
      <c r="NZP817" s="717"/>
      <c r="NZQ817" s="717"/>
      <c r="NZR817" s="717"/>
      <c r="NZS817" s="717"/>
      <c r="NZT817" s="717"/>
      <c r="NZU817" s="717"/>
      <c r="NZV817" s="717"/>
      <c r="NZW817" s="717"/>
      <c r="NZX817" s="717"/>
      <c r="NZY817" s="717"/>
      <c r="NZZ817" s="717"/>
      <c r="OAA817" s="717"/>
      <c r="OAB817" s="717"/>
      <c r="OAC817" s="717"/>
      <c r="OAD817" s="717"/>
      <c r="OAE817" s="717"/>
      <c r="OAF817" s="717"/>
      <c r="OAG817" s="717"/>
      <c r="OAH817" s="717"/>
      <c r="OAI817" s="717"/>
      <c r="OAJ817" s="717"/>
      <c r="OAK817" s="717"/>
      <c r="OAL817" s="717"/>
      <c r="OAM817" s="717"/>
      <c r="OAN817" s="717"/>
      <c r="OAO817" s="717"/>
      <c r="OAP817" s="717"/>
      <c r="OAQ817" s="717"/>
      <c r="OAR817" s="717"/>
      <c r="OAS817" s="717"/>
      <c r="OAT817" s="717"/>
      <c r="OAU817" s="717"/>
      <c r="OAV817" s="717"/>
      <c r="OAW817" s="717"/>
      <c r="OAX817" s="717"/>
      <c r="OAY817" s="717"/>
      <c r="OAZ817" s="717"/>
      <c r="OBA817" s="717"/>
      <c r="OBB817" s="717"/>
      <c r="OBC817" s="717"/>
      <c r="OBD817" s="717"/>
      <c r="OBE817" s="717"/>
      <c r="OBF817" s="717"/>
      <c r="OBG817" s="717"/>
      <c r="OBH817" s="717"/>
      <c r="OBI817" s="717"/>
      <c r="OBJ817" s="717"/>
      <c r="OBK817" s="717"/>
      <c r="OBL817" s="717"/>
      <c r="OBM817" s="717"/>
      <c r="OBN817" s="717"/>
      <c r="OBO817" s="717"/>
      <c r="OBP817" s="717"/>
      <c r="OBQ817" s="717"/>
      <c r="OBR817" s="717"/>
      <c r="OBS817" s="717"/>
      <c r="OBT817" s="717"/>
      <c r="OBU817" s="717"/>
      <c r="OBV817" s="717"/>
      <c r="OBW817" s="717"/>
      <c r="OBX817" s="717"/>
      <c r="OBY817" s="717"/>
      <c r="OBZ817" s="717"/>
      <c r="OCA817" s="717"/>
      <c r="OCB817" s="717"/>
      <c r="OCC817" s="717"/>
      <c r="OCD817" s="717"/>
      <c r="OCE817" s="717"/>
      <c r="OCF817" s="717"/>
      <c r="OCG817" s="717"/>
      <c r="OCH817" s="717"/>
      <c r="OCI817" s="717"/>
      <c r="OCJ817" s="717"/>
      <c r="OCK817" s="717"/>
      <c r="OCL817" s="717"/>
      <c r="OCM817" s="717"/>
      <c r="OCN817" s="717"/>
      <c r="OCO817" s="717"/>
      <c r="OCP817" s="717"/>
      <c r="OCQ817" s="717"/>
      <c r="OCR817" s="717"/>
      <c r="OCS817" s="717"/>
      <c r="OCT817" s="717"/>
      <c r="OCU817" s="717"/>
      <c r="OCV817" s="717"/>
      <c r="OCW817" s="717"/>
      <c r="OCX817" s="717"/>
      <c r="OCY817" s="717"/>
      <c r="OCZ817" s="717"/>
      <c r="ODA817" s="717"/>
      <c r="ODB817" s="717"/>
      <c r="ODC817" s="717"/>
      <c r="ODD817" s="717"/>
      <c r="ODE817" s="717"/>
      <c r="ODF817" s="717"/>
      <c r="ODG817" s="717"/>
      <c r="ODH817" s="717"/>
      <c r="ODI817" s="717"/>
      <c r="ODJ817" s="717"/>
      <c r="ODK817" s="717"/>
      <c r="ODL817" s="717"/>
      <c r="ODM817" s="717"/>
      <c r="ODN817" s="717"/>
      <c r="ODO817" s="717"/>
      <c r="ODP817" s="717"/>
      <c r="ODQ817" s="717"/>
      <c r="ODR817" s="717"/>
      <c r="ODS817" s="717"/>
      <c r="ODT817" s="717"/>
      <c r="ODU817" s="717"/>
      <c r="ODV817" s="717"/>
      <c r="ODW817" s="717"/>
      <c r="ODX817" s="717"/>
      <c r="ODY817" s="717"/>
      <c r="ODZ817" s="717"/>
      <c r="OEA817" s="717"/>
      <c r="OEB817" s="717"/>
      <c r="OEC817" s="717"/>
      <c r="OED817" s="717"/>
      <c r="OEE817" s="717"/>
      <c r="OEF817" s="717"/>
      <c r="OEG817" s="717"/>
      <c r="OEH817" s="717"/>
      <c r="OEI817" s="717"/>
      <c r="OEJ817" s="717"/>
      <c r="OEK817" s="717"/>
      <c r="OEL817" s="717"/>
      <c r="OEM817" s="717"/>
      <c r="OEN817" s="717"/>
      <c r="OEO817" s="717"/>
      <c r="OEP817" s="717"/>
      <c r="OEQ817" s="717"/>
      <c r="OER817" s="717"/>
      <c r="OES817" s="717"/>
      <c r="OET817" s="717"/>
      <c r="OEU817" s="717"/>
      <c r="OEV817" s="717"/>
      <c r="OEW817" s="717"/>
      <c r="OEX817" s="717"/>
      <c r="OEY817" s="717"/>
      <c r="OEZ817" s="717"/>
      <c r="OFA817" s="717"/>
      <c r="OFB817" s="717"/>
      <c r="OFC817" s="717"/>
      <c r="OFD817" s="717"/>
      <c r="OFE817" s="717"/>
      <c r="OFF817" s="717"/>
      <c r="OFG817" s="717"/>
      <c r="OFH817" s="717"/>
      <c r="OFI817" s="717"/>
      <c r="OFJ817" s="717"/>
      <c r="OFK817" s="717"/>
      <c r="OFL817" s="717"/>
      <c r="OFM817" s="717"/>
      <c r="OFN817" s="717"/>
      <c r="OFO817" s="717"/>
      <c r="OFP817" s="717"/>
      <c r="OFQ817" s="717"/>
      <c r="OFR817" s="717"/>
      <c r="OFS817" s="717"/>
      <c r="OFT817" s="717"/>
      <c r="OFU817" s="717"/>
      <c r="OFV817" s="717"/>
      <c r="OFW817" s="717"/>
      <c r="OFX817" s="717"/>
      <c r="OFY817" s="717"/>
      <c r="OFZ817" s="717"/>
      <c r="OGA817" s="717"/>
      <c r="OGB817" s="717"/>
      <c r="OGC817" s="717"/>
      <c r="OGD817" s="717"/>
      <c r="OGE817" s="717"/>
      <c r="OGF817" s="717"/>
      <c r="OGG817" s="717"/>
      <c r="OGH817" s="717"/>
      <c r="OGI817" s="717"/>
      <c r="OGJ817" s="717"/>
      <c r="OGK817" s="717"/>
      <c r="OGL817" s="717"/>
      <c r="OGM817" s="717"/>
      <c r="OGN817" s="717"/>
      <c r="OGO817" s="717"/>
      <c r="OGP817" s="717"/>
      <c r="OGQ817" s="717"/>
      <c r="OGR817" s="717"/>
      <c r="OGS817" s="717"/>
      <c r="OGT817" s="717"/>
      <c r="OGU817" s="717"/>
      <c r="OGV817" s="717"/>
      <c r="OGW817" s="717"/>
      <c r="OGX817" s="717"/>
      <c r="OGY817" s="717"/>
      <c r="OGZ817" s="717"/>
      <c r="OHA817" s="717"/>
      <c r="OHB817" s="717"/>
      <c r="OHC817" s="717"/>
      <c r="OHD817" s="717"/>
      <c r="OHE817" s="717"/>
      <c r="OHF817" s="717"/>
      <c r="OHG817" s="717"/>
      <c r="OHH817" s="717"/>
      <c r="OHI817" s="717"/>
      <c r="OHJ817" s="717"/>
      <c r="OHK817" s="717"/>
      <c r="OHL817" s="717"/>
      <c r="OHM817" s="717"/>
      <c r="OHN817" s="717"/>
      <c r="OHO817" s="717"/>
      <c r="OHP817" s="717"/>
      <c r="OHQ817" s="717"/>
      <c r="OHR817" s="717"/>
      <c r="OHS817" s="717"/>
      <c r="OHT817" s="717"/>
      <c r="OHU817" s="717"/>
      <c r="OHV817" s="717"/>
      <c r="OHW817" s="717"/>
      <c r="OHX817" s="717"/>
      <c r="OHY817" s="717"/>
      <c r="OHZ817" s="717"/>
      <c r="OIA817" s="717"/>
      <c r="OIB817" s="717"/>
      <c r="OIC817" s="717"/>
      <c r="OID817" s="717"/>
      <c r="OIE817" s="717"/>
      <c r="OIF817" s="717"/>
      <c r="OIG817" s="717"/>
      <c r="OIH817" s="717"/>
      <c r="OII817" s="717"/>
      <c r="OIJ817" s="717"/>
      <c r="OIK817" s="717"/>
      <c r="OIL817" s="717"/>
      <c r="OIM817" s="717"/>
      <c r="OIN817" s="717"/>
      <c r="OIO817" s="717"/>
      <c r="OIP817" s="717"/>
      <c r="OIQ817" s="717"/>
      <c r="OIR817" s="717"/>
      <c r="OIS817" s="717"/>
      <c r="OIT817" s="717"/>
      <c r="OIU817" s="717"/>
      <c r="OIV817" s="717"/>
      <c r="OIW817" s="717"/>
      <c r="OIX817" s="717"/>
      <c r="OIY817" s="717"/>
      <c r="OIZ817" s="717"/>
      <c r="OJA817" s="717"/>
      <c r="OJB817" s="717"/>
      <c r="OJC817" s="717"/>
      <c r="OJD817" s="717"/>
      <c r="OJE817" s="717"/>
      <c r="OJF817" s="717"/>
      <c r="OJG817" s="717"/>
      <c r="OJH817" s="717"/>
      <c r="OJI817" s="717"/>
      <c r="OJJ817" s="717"/>
      <c r="OJK817" s="717"/>
      <c r="OJL817" s="717"/>
      <c r="OJM817" s="717"/>
      <c r="OJN817" s="717"/>
      <c r="OJO817" s="717"/>
      <c r="OJP817" s="717"/>
      <c r="OJQ817" s="717"/>
      <c r="OJR817" s="717"/>
      <c r="OJS817" s="717"/>
      <c r="OJT817" s="717"/>
      <c r="OJU817" s="717"/>
      <c r="OJV817" s="717"/>
      <c r="OJW817" s="717"/>
      <c r="OJX817" s="717"/>
      <c r="OJY817" s="717"/>
      <c r="OJZ817" s="717"/>
      <c r="OKA817" s="717"/>
      <c r="OKB817" s="717"/>
      <c r="OKC817" s="717"/>
      <c r="OKD817" s="717"/>
      <c r="OKE817" s="717"/>
      <c r="OKF817" s="717"/>
      <c r="OKG817" s="717"/>
      <c r="OKH817" s="717"/>
      <c r="OKI817" s="717"/>
      <c r="OKJ817" s="717"/>
      <c r="OKK817" s="717"/>
      <c r="OKL817" s="717"/>
      <c r="OKM817" s="717"/>
      <c r="OKN817" s="717"/>
      <c r="OKO817" s="717"/>
      <c r="OKP817" s="717"/>
      <c r="OKQ817" s="717"/>
      <c r="OKR817" s="717"/>
      <c r="OKS817" s="717"/>
      <c r="OKT817" s="717"/>
      <c r="OKU817" s="717"/>
      <c r="OKV817" s="717"/>
      <c r="OKW817" s="717"/>
      <c r="OKX817" s="717"/>
      <c r="OKY817" s="717"/>
      <c r="OKZ817" s="717"/>
      <c r="OLA817" s="717"/>
      <c r="OLB817" s="717"/>
      <c r="OLC817" s="717"/>
      <c r="OLD817" s="717"/>
      <c r="OLE817" s="717"/>
      <c r="OLF817" s="717"/>
      <c r="OLG817" s="717"/>
      <c r="OLH817" s="717"/>
      <c r="OLI817" s="717"/>
      <c r="OLJ817" s="717"/>
      <c r="OLK817" s="717"/>
      <c r="OLL817" s="717"/>
      <c r="OLM817" s="717"/>
      <c r="OLN817" s="717"/>
      <c r="OLO817" s="717"/>
      <c r="OLP817" s="717"/>
      <c r="OLQ817" s="717"/>
      <c r="OLR817" s="717"/>
      <c r="OLS817" s="717"/>
      <c r="OLT817" s="717"/>
      <c r="OLU817" s="717"/>
      <c r="OLV817" s="717"/>
      <c r="OLW817" s="717"/>
      <c r="OLX817" s="717"/>
      <c r="OLY817" s="717"/>
      <c r="OLZ817" s="717"/>
      <c r="OMA817" s="717"/>
      <c r="OMB817" s="717"/>
      <c r="OMC817" s="717"/>
      <c r="OMD817" s="717"/>
      <c r="OME817" s="717"/>
      <c r="OMF817" s="717"/>
      <c r="OMG817" s="717"/>
      <c r="OMH817" s="717"/>
      <c r="OMI817" s="717"/>
      <c r="OMJ817" s="717"/>
      <c r="OMK817" s="717"/>
      <c r="OML817" s="717"/>
      <c r="OMM817" s="717"/>
      <c r="OMN817" s="717"/>
      <c r="OMO817" s="717"/>
      <c r="OMP817" s="717"/>
      <c r="OMQ817" s="717"/>
      <c r="OMR817" s="717"/>
      <c r="OMS817" s="717"/>
      <c r="OMT817" s="717"/>
      <c r="OMU817" s="717"/>
      <c r="OMV817" s="717"/>
      <c r="OMW817" s="717"/>
      <c r="OMX817" s="717"/>
      <c r="OMY817" s="717"/>
      <c r="OMZ817" s="717"/>
      <c r="ONA817" s="717"/>
      <c r="ONB817" s="717"/>
      <c r="ONC817" s="717"/>
      <c r="OND817" s="717"/>
      <c r="ONE817" s="717"/>
      <c r="ONF817" s="717"/>
      <c r="ONG817" s="717"/>
      <c r="ONH817" s="717"/>
      <c r="ONI817" s="717"/>
      <c r="ONJ817" s="717"/>
      <c r="ONK817" s="717"/>
      <c r="ONL817" s="717"/>
      <c r="ONM817" s="717"/>
      <c r="ONN817" s="717"/>
      <c r="ONO817" s="717"/>
      <c r="ONP817" s="717"/>
      <c r="ONQ817" s="717"/>
      <c r="ONR817" s="717"/>
      <c r="ONS817" s="717"/>
      <c r="ONT817" s="717"/>
      <c r="ONU817" s="717"/>
      <c r="ONV817" s="717"/>
      <c r="ONW817" s="717"/>
      <c r="ONX817" s="717"/>
      <c r="ONY817" s="717"/>
      <c r="ONZ817" s="717"/>
      <c r="OOA817" s="717"/>
      <c r="OOB817" s="717"/>
      <c r="OOC817" s="717"/>
      <c r="OOD817" s="717"/>
      <c r="OOE817" s="717"/>
      <c r="OOF817" s="717"/>
      <c r="OOG817" s="717"/>
      <c r="OOH817" s="717"/>
      <c r="OOI817" s="717"/>
      <c r="OOJ817" s="717"/>
      <c r="OOK817" s="717"/>
      <c r="OOL817" s="717"/>
      <c r="OOM817" s="717"/>
      <c r="OON817" s="717"/>
      <c r="OOO817" s="717"/>
      <c r="OOP817" s="717"/>
      <c r="OOQ817" s="717"/>
      <c r="OOR817" s="717"/>
      <c r="OOS817" s="717"/>
      <c r="OOT817" s="717"/>
      <c r="OOU817" s="717"/>
      <c r="OOV817" s="717"/>
      <c r="OOW817" s="717"/>
      <c r="OOX817" s="717"/>
      <c r="OOY817" s="717"/>
      <c r="OOZ817" s="717"/>
      <c r="OPA817" s="717"/>
      <c r="OPB817" s="717"/>
      <c r="OPC817" s="717"/>
      <c r="OPD817" s="717"/>
      <c r="OPE817" s="717"/>
      <c r="OPF817" s="717"/>
      <c r="OPG817" s="717"/>
      <c r="OPH817" s="717"/>
      <c r="OPI817" s="717"/>
      <c r="OPJ817" s="717"/>
      <c r="OPK817" s="717"/>
      <c r="OPL817" s="717"/>
      <c r="OPM817" s="717"/>
      <c r="OPN817" s="717"/>
      <c r="OPO817" s="717"/>
      <c r="OPP817" s="717"/>
      <c r="OPQ817" s="717"/>
      <c r="OPR817" s="717"/>
      <c r="OPS817" s="717"/>
      <c r="OPT817" s="717"/>
      <c r="OPU817" s="717"/>
      <c r="OPV817" s="717"/>
      <c r="OPW817" s="717"/>
      <c r="OPX817" s="717"/>
      <c r="OPY817" s="717"/>
      <c r="OPZ817" s="717"/>
      <c r="OQA817" s="717"/>
      <c r="OQB817" s="717"/>
      <c r="OQC817" s="717"/>
      <c r="OQD817" s="717"/>
      <c r="OQE817" s="717"/>
      <c r="OQF817" s="717"/>
      <c r="OQG817" s="717"/>
      <c r="OQH817" s="717"/>
      <c r="OQI817" s="717"/>
      <c r="OQJ817" s="717"/>
      <c r="OQK817" s="717"/>
      <c r="OQL817" s="717"/>
      <c r="OQM817" s="717"/>
      <c r="OQN817" s="717"/>
      <c r="OQO817" s="717"/>
      <c r="OQP817" s="717"/>
      <c r="OQQ817" s="717"/>
      <c r="OQR817" s="717"/>
      <c r="OQS817" s="717"/>
      <c r="OQT817" s="717"/>
      <c r="OQU817" s="717"/>
      <c r="OQV817" s="717"/>
      <c r="OQW817" s="717"/>
      <c r="OQX817" s="717"/>
      <c r="OQY817" s="717"/>
      <c r="OQZ817" s="717"/>
      <c r="ORA817" s="717"/>
      <c r="ORB817" s="717"/>
      <c r="ORC817" s="717"/>
      <c r="ORD817" s="717"/>
      <c r="ORE817" s="717"/>
      <c r="ORF817" s="717"/>
      <c r="ORG817" s="717"/>
      <c r="ORH817" s="717"/>
      <c r="ORI817" s="717"/>
      <c r="ORJ817" s="717"/>
      <c r="ORK817" s="717"/>
      <c r="ORL817" s="717"/>
      <c r="ORM817" s="717"/>
      <c r="ORN817" s="717"/>
      <c r="ORO817" s="717"/>
      <c r="ORP817" s="717"/>
      <c r="ORQ817" s="717"/>
      <c r="ORR817" s="717"/>
      <c r="ORS817" s="717"/>
      <c r="ORT817" s="717"/>
      <c r="ORU817" s="717"/>
      <c r="ORV817" s="717"/>
      <c r="ORW817" s="717"/>
      <c r="ORX817" s="717"/>
      <c r="ORY817" s="717"/>
      <c r="ORZ817" s="717"/>
      <c r="OSA817" s="717"/>
      <c r="OSB817" s="717"/>
      <c r="OSC817" s="717"/>
      <c r="OSD817" s="717"/>
      <c r="OSE817" s="717"/>
      <c r="OSF817" s="717"/>
      <c r="OSG817" s="717"/>
      <c r="OSH817" s="717"/>
      <c r="OSI817" s="717"/>
      <c r="OSJ817" s="717"/>
      <c r="OSK817" s="717"/>
      <c r="OSL817" s="717"/>
      <c r="OSM817" s="717"/>
      <c r="OSN817" s="717"/>
      <c r="OSO817" s="717"/>
      <c r="OSP817" s="717"/>
      <c r="OSQ817" s="717"/>
      <c r="OSR817" s="717"/>
      <c r="OSS817" s="717"/>
      <c r="OST817" s="717"/>
      <c r="OSU817" s="717"/>
      <c r="OSV817" s="717"/>
      <c r="OSW817" s="717"/>
      <c r="OSX817" s="717"/>
      <c r="OSY817" s="717"/>
      <c r="OSZ817" s="717"/>
      <c r="OTA817" s="717"/>
      <c r="OTB817" s="717"/>
      <c r="OTC817" s="717"/>
      <c r="OTD817" s="717"/>
      <c r="OTE817" s="717"/>
      <c r="OTF817" s="717"/>
      <c r="OTG817" s="717"/>
      <c r="OTH817" s="717"/>
      <c r="OTI817" s="717"/>
      <c r="OTJ817" s="717"/>
      <c r="OTK817" s="717"/>
      <c r="OTL817" s="717"/>
      <c r="OTM817" s="717"/>
      <c r="OTN817" s="717"/>
      <c r="OTO817" s="717"/>
      <c r="OTP817" s="717"/>
      <c r="OTQ817" s="717"/>
      <c r="OTR817" s="717"/>
      <c r="OTS817" s="717"/>
      <c r="OTT817" s="717"/>
      <c r="OTU817" s="717"/>
      <c r="OTV817" s="717"/>
      <c r="OTW817" s="717"/>
      <c r="OTX817" s="717"/>
      <c r="OTY817" s="717"/>
      <c r="OTZ817" s="717"/>
      <c r="OUA817" s="717"/>
      <c r="OUB817" s="717"/>
      <c r="OUC817" s="717"/>
      <c r="OUD817" s="717"/>
      <c r="OUE817" s="717"/>
      <c r="OUF817" s="717"/>
      <c r="OUG817" s="717"/>
      <c r="OUH817" s="717"/>
      <c r="OUI817" s="717"/>
      <c r="OUJ817" s="717"/>
      <c r="OUK817" s="717"/>
      <c r="OUL817" s="717"/>
      <c r="OUM817" s="717"/>
      <c r="OUN817" s="717"/>
      <c r="OUO817" s="717"/>
      <c r="OUP817" s="717"/>
      <c r="OUQ817" s="717"/>
      <c r="OUR817" s="717"/>
      <c r="OUS817" s="717"/>
      <c r="OUT817" s="717"/>
      <c r="OUU817" s="717"/>
      <c r="OUV817" s="717"/>
      <c r="OUW817" s="717"/>
      <c r="OUX817" s="717"/>
      <c r="OUY817" s="717"/>
      <c r="OUZ817" s="717"/>
      <c r="OVA817" s="717"/>
      <c r="OVB817" s="717"/>
      <c r="OVC817" s="717"/>
      <c r="OVD817" s="717"/>
      <c r="OVE817" s="717"/>
      <c r="OVF817" s="717"/>
      <c r="OVG817" s="717"/>
      <c r="OVH817" s="717"/>
      <c r="OVI817" s="717"/>
      <c r="OVJ817" s="717"/>
      <c r="OVK817" s="717"/>
      <c r="OVL817" s="717"/>
      <c r="OVM817" s="717"/>
      <c r="OVN817" s="717"/>
      <c r="OVO817" s="717"/>
      <c r="OVP817" s="717"/>
      <c r="OVQ817" s="717"/>
      <c r="OVR817" s="717"/>
      <c r="OVS817" s="717"/>
      <c r="OVT817" s="717"/>
      <c r="OVU817" s="717"/>
      <c r="OVV817" s="717"/>
      <c r="OVW817" s="717"/>
      <c r="OVX817" s="717"/>
      <c r="OVY817" s="717"/>
      <c r="OVZ817" s="717"/>
      <c r="OWA817" s="717"/>
      <c r="OWB817" s="717"/>
      <c r="OWC817" s="717"/>
      <c r="OWD817" s="717"/>
      <c r="OWE817" s="717"/>
      <c r="OWF817" s="717"/>
      <c r="OWG817" s="717"/>
      <c r="OWH817" s="717"/>
      <c r="OWI817" s="717"/>
      <c r="OWJ817" s="717"/>
      <c r="OWK817" s="717"/>
      <c r="OWL817" s="717"/>
      <c r="OWM817" s="717"/>
      <c r="OWN817" s="717"/>
      <c r="OWO817" s="717"/>
      <c r="OWP817" s="717"/>
      <c r="OWQ817" s="717"/>
      <c r="OWR817" s="717"/>
      <c r="OWS817" s="717"/>
      <c r="OWT817" s="717"/>
      <c r="OWU817" s="717"/>
      <c r="OWV817" s="717"/>
      <c r="OWW817" s="717"/>
      <c r="OWX817" s="717"/>
      <c r="OWY817" s="717"/>
      <c r="OWZ817" s="717"/>
      <c r="OXA817" s="717"/>
      <c r="OXB817" s="717"/>
      <c r="OXC817" s="717"/>
      <c r="OXD817" s="717"/>
      <c r="OXE817" s="717"/>
      <c r="OXF817" s="717"/>
      <c r="OXG817" s="717"/>
      <c r="OXH817" s="717"/>
      <c r="OXI817" s="717"/>
      <c r="OXJ817" s="717"/>
      <c r="OXK817" s="717"/>
      <c r="OXL817" s="717"/>
      <c r="OXM817" s="717"/>
      <c r="OXN817" s="717"/>
      <c r="OXO817" s="717"/>
      <c r="OXP817" s="717"/>
      <c r="OXQ817" s="717"/>
      <c r="OXR817" s="717"/>
      <c r="OXS817" s="717"/>
      <c r="OXT817" s="717"/>
      <c r="OXU817" s="717"/>
      <c r="OXV817" s="717"/>
      <c r="OXW817" s="717"/>
      <c r="OXX817" s="717"/>
      <c r="OXY817" s="717"/>
      <c r="OXZ817" s="717"/>
      <c r="OYA817" s="717"/>
      <c r="OYB817" s="717"/>
      <c r="OYC817" s="717"/>
      <c r="OYD817" s="717"/>
      <c r="OYE817" s="717"/>
      <c r="OYF817" s="717"/>
      <c r="OYG817" s="717"/>
      <c r="OYH817" s="717"/>
      <c r="OYI817" s="717"/>
      <c r="OYJ817" s="717"/>
      <c r="OYK817" s="717"/>
      <c r="OYL817" s="717"/>
      <c r="OYM817" s="717"/>
      <c r="OYN817" s="717"/>
      <c r="OYO817" s="717"/>
      <c r="OYP817" s="717"/>
      <c r="OYQ817" s="717"/>
      <c r="OYR817" s="717"/>
      <c r="OYS817" s="717"/>
      <c r="OYT817" s="717"/>
      <c r="OYU817" s="717"/>
      <c r="OYV817" s="717"/>
      <c r="OYW817" s="717"/>
      <c r="OYX817" s="717"/>
      <c r="OYY817" s="717"/>
      <c r="OYZ817" s="717"/>
      <c r="OZA817" s="717"/>
      <c r="OZB817" s="717"/>
      <c r="OZC817" s="717"/>
      <c r="OZD817" s="717"/>
      <c r="OZE817" s="717"/>
      <c r="OZF817" s="717"/>
      <c r="OZG817" s="717"/>
      <c r="OZH817" s="717"/>
      <c r="OZI817" s="717"/>
      <c r="OZJ817" s="717"/>
      <c r="OZK817" s="717"/>
      <c r="OZL817" s="717"/>
      <c r="OZM817" s="717"/>
      <c r="OZN817" s="717"/>
      <c r="OZO817" s="717"/>
      <c r="OZP817" s="717"/>
      <c r="OZQ817" s="717"/>
      <c r="OZR817" s="717"/>
      <c r="OZS817" s="717"/>
      <c r="OZT817" s="717"/>
      <c r="OZU817" s="717"/>
      <c r="OZV817" s="717"/>
      <c r="OZW817" s="717"/>
      <c r="OZX817" s="717"/>
      <c r="OZY817" s="717"/>
      <c r="OZZ817" s="717"/>
      <c r="PAA817" s="717"/>
      <c r="PAB817" s="717"/>
      <c r="PAC817" s="717"/>
      <c r="PAD817" s="717"/>
      <c r="PAE817" s="717"/>
      <c r="PAF817" s="717"/>
      <c r="PAG817" s="717"/>
      <c r="PAH817" s="717"/>
      <c r="PAI817" s="717"/>
      <c r="PAJ817" s="717"/>
      <c r="PAK817" s="717"/>
      <c r="PAL817" s="717"/>
      <c r="PAM817" s="717"/>
      <c r="PAN817" s="717"/>
      <c r="PAO817" s="717"/>
      <c r="PAP817" s="717"/>
      <c r="PAQ817" s="717"/>
      <c r="PAR817" s="717"/>
      <c r="PAS817" s="717"/>
      <c r="PAT817" s="717"/>
      <c r="PAU817" s="717"/>
      <c r="PAV817" s="717"/>
      <c r="PAW817" s="717"/>
      <c r="PAX817" s="717"/>
      <c r="PAY817" s="717"/>
      <c r="PAZ817" s="717"/>
      <c r="PBA817" s="717"/>
      <c r="PBB817" s="717"/>
      <c r="PBC817" s="717"/>
      <c r="PBD817" s="717"/>
      <c r="PBE817" s="717"/>
      <c r="PBF817" s="717"/>
      <c r="PBG817" s="717"/>
      <c r="PBH817" s="717"/>
      <c r="PBI817" s="717"/>
      <c r="PBJ817" s="717"/>
      <c r="PBK817" s="717"/>
      <c r="PBL817" s="717"/>
      <c r="PBM817" s="717"/>
      <c r="PBN817" s="717"/>
      <c r="PBO817" s="717"/>
      <c r="PBP817" s="717"/>
      <c r="PBQ817" s="717"/>
      <c r="PBR817" s="717"/>
      <c r="PBS817" s="717"/>
      <c r="PBT817" s="717"/>
      <c r="PBU817" s="717"/>
      <c r="PBV817" s="717"/>
      <c r="PBW817" s="717"/>
      <c r="PBX817" s="717"/>
      <c r="PBY817" s="717"/>
      <c r="PBZ817" s="717"/>
      <c r="PCA817" s="717"/>
      <c r="PCB817" s="717"/>
      <c r="PCC817" s="717"/>
      <c r="PCD817" s="717"/>
      <c r="PCE817" s="717"/>
      <c r="PCF817" s="717"/>
      <c r="PCG817" s="717"/>
      <c r="PCH817" s="717"/>
      <c r="PCI817" s="717"/>
      <c r="PCJ817" s="717"/>
      <c r="PCK817" s="717"/>
      <c r="PCL817" s="717"/>
      <c r="PCM817" s="717"/>
      <c r="PCN817" s="717"/>
      <c r="PCO817" s="717"/>
      <c r="PCP817" s="717"/>
      <c r="PCQ817" s="717"/>
      <c r="PCR817" s="717"/>
      <c r="PCS817" s="717"/>
      <c r="PCT817" s="717"/>
      <c r="PCU817" s="717"/>
      <c r="PCV817" s="717"/>
      <c r="PCW817" s="717"/>
      <c r="PCX817" s="717"/>
      <c r="PCY817" s="717"/>
      <c r="PCZ817" s="717"/>
      <c r="PDA817" s="717"/>
      <c r="PDB817" s="717"/>
      <c r="PDC817" s="717"/>
      <c r="PDD817" s="717"/>
      <c r="PDE817" s="717"/>
      <c r="PDF817" s="717"/>
      <c r="PDG817" s="717"/>
      <c r="PDH817" s="717"/>
      <c r="PDI817" s="717"/>
      <c r="PDJ817" s="717"/>
      <c r="PDK817" s="717"/>
      <c r="PDL817" s="717"/>
      <c r="PDM817" s="717"/>
      <c r="PDN817" s="717"/>
      <c r="PDO817" s="717"/>
      <c r="PDP817" s="717"/>
      <c r="PDQ817" s="717"/>
      <c r="PDR817" s="717"/>
      <c r="PDS817" s="717"/>
      <c r="PDT817" s="717"/>
      <c r="PDU817" s="717"/>
      <c r="PDV817" s="717"/>
      <c r="PDW817" s="717"/>
      <c r="PDX817" s="717"/>
      <c r="PDY817" s="717"/>
      <c r="PDZ817" s="717"/>
      <c r="PEA817" s="717"/>
      <c r="PEB817" s="717"/>
      <c r="PEC817" s="717"/>
      <c r="PED817" s="717"/>
      <c r="PEE817" s="717"/>
      <c r="PEF817" s="717"/>
      <c r="PEG817" s="717"/>
      <c r="PEH817" s="717"/>
      <c r="PEI817" s="717"/>
      <c r="PEJ817" s="717"/>
      <c r="PEK817" s="717"/>
      <c r="PEL817" s="717"/>
      <c r="PEM817" s="717"/>
      <c r="PEN817" s="717"/>
      <c r="PEO817" s="717"/>
      <c r="PEP817" s="717"/>
      <c r="PEQ817" s="717"/>
      <c r="PER817" s="717"/>
      <c r="PES817" s="717"/>
      <c r="PET817" s="717"/>
      <c r="PEU817" s="717"/>
      <c r="PEV817" s="717"/>
      <c r="PEW817" s="717"/>
      <c r="PEX817" s="717"/>
      <c r="PEY817" s="717"/>
      <c r="PEZ817" s="717"/>
      <c r="PFA817" s="717"/>
      <c r="PFB817" s="717"/>
      <c r="PFC817" s="717"/>
      <c r="PFD817" s="717"/>
      <c r="PFE817" s="717"/>
      <c r="PFF817" s="717"/>
      <c r="PFG817" s="717"/>
      <c r="PFH817" s="717"/>
      <c r="PFI817" s="717"/>
      <c r="PFJ817" s="717"/>
      <c r="PFK817" s="717"/>
      <c r="PFL817" s="717"/>
      <c r="PFM817" s="717"/>
      <c r="PFN817" s="717"/>
      <c r="PFO817" s="717"/>
      <c r="PFP817" s="717"/>
      <c r="PFQ817" s="717"/>
      <c r="PFR817" s="717"/>
      <c r="PFS817" s="717"/>
      <c r="PFT817" s="717"/>
      <c r="PFU817" s="717"/>
      <c r="PFV817" s="717"/>
      <c r="PFW817" s="717"/>
      <c r="PFX817" s="717"/>
      <c r="PFY817" s="717"/>
      <c r="PFZ817" s="717"/>
      <c r="PGA817" s="717"/>
      <c r="PGB817" s="717"/>
      <c r="PGC817" s="717"/>
      <c r="PGD817" s="717"/>
      <c r="PGE817" s="717"/>
      <c r="PGF817" s="717"/>
      <c r="PGG817" s="717"/>
      <c r="PGH817" s="717"/>
      <c r="PGI817" s="717"/>
      <c r="PGJ817" s="717"/>
      <c r="PGK817" s="717"/>
      <c r="PGL817" s="717"/>
      <c r="PGM817" s="717"/>
      <c r="PGN817" s="717"/>
      <c r="PGO817" s="717"/>
      <c r="PGP817" s="717"/>
      <c r="PGQ817" s="717"/>
      <c r="PGR817" s="717"/>
      <c r="PGS817" s="717"/>
      <c r="PGT817" s="717"/>
      <c r="PGU817" s="717"/>
      <c r="PGV817" s="717"/>
      <c r="PGW817" s="717"/>
      <c r="PGX817" s="717"/>
      <c r="PGY817" s="717"/>
      <c r="PGZ817" s="717"/>
      <c r="PHA817" s="717"/>
      <c r="PHB817" s="717"/>
      <c r="PHC817" s="717"/>
      <c r="PHD817" s="717"/>
      <c r="PHE817" s="717"/>
      <c r="PHF817" s="717"/>
      <c r="PHG817" s="717"/>
      <c r="PHH817" s="717"/>
      <c r="PHI817" s="717"/>
      <c r="PHJ817" s="717"/>
      <c r="PHK817" s="717"/>
      <c r="PHL817" s="717"/>
      <c r="PHM817" s="717"/>
      <c r="PHN817" s="717"/>
      <c r="PHO817" s="717"/>
      <c r="PHP817" s="717"/>
      <c r="PHQ817" s="717"/>
      <c r="PHR817" s="717"/>
      <c r="PHS817" s="717"/>
      <c r="PHT817" s="717"/>
      <c r="PHU817" s="717"/>
      <c r="PHV817" s="717"/>
      <c r="PHW817" s="717"/>
      <c r="PHX817" s="717"/>
      <c r="PHY817" s="717"/>
      <c r="PHZ817" s="717"/>
      <c r="PIA817" s="717"/>
      <c r="PIB817" s="717"/>
      <c r="PIC817" s="717"/>
      <c r="PID817" s="717"/>
      <c r="PIE817" s="717"/>
      <c r="PIF817" s="717"/>
      <c r="PIG817" s="717"/>
      <c r="PIH817" s="717"/>
      <c r="PII817" s="717"/>
      <c r="PIJ817" s="717"/>
      <c r="PIK817" s="717"/>
      <c r="PIL817" s="717"/>
      <c r="PIM817" s="717"/>
      <c r="PIN817" s="717"/>
      <c r="PIO817" s="717"/>
      <c r="PIP817" s="717"/>
      <c r="PIQ817" s="717"/>
      <c r="PIR817" s="717"/>
      <c r="PIS817" s="717"/>
      <c r="PIT817" s="717"/>
      <c r="PIU817" s="717"/>
      <c r="PIV817" s="717"/>
      <c r="PIW817" s="717"/>
      <c r="PIX817" s="717"/>
      <c r="PIY817" s="717"/>
      <c r="PIZ817" s="717"/>
      <c r="PJA817" s="717"/>
      <c r="PJB817" s="717"/>
      <c r="PJC817" s="717"/>
      <c r="PJD817" s="717"/>
      <c r="PJE817" s="717"/>
      <c r="PJF817" s="717"/>
      <c r="PJG817" s="717"/>
      <c r="PJH817" s="717"/>
      <c r="PJI817" s="717"/>
      <c r="PJJ817" s="717"/>
      <c r="PJK817" s="717"/>
      <c r="PJL817" s="717"/>
      <c r="PJM817" s="717"/>
      <c r="PJN817" s="717"/>
      <c r="PJO817" s="717"/>
      <c r="PJP817" s="717"/>
      <c r="PJQ817" s="717"/>
      <c r="PJR817" s="717"/>
      <c r="PJS817" s="717"/>
      <c r="PJT817" s="717"/>
      <c r="PJU817" s="717"/>
      <c r="PJV817" s="717"/>
      <c r="PJW817" s="717"/>
      <c r="PJX817" s="717"/>
      <c r="PJY817" s="717"/>
      <c r="PJZ817" s="717"/>
      <c r="PKA817" s="717"/>
      <c r="PKB817" s="717"/>
      <c r="PKC817" s="717"/>
      <c r="PKD817" s="717"/>
      <c r="PKE817" s="717"/>
      <c r="PKF817" s="717"/>
      <c r="PKG817" s="717"/>
      <c r="PKH817" s="717"/>
      <c r="PKI817" s="717"/>
      <c r="PKJ817" s="717"/>
      <c r="PKK817" s="717"/>
      <c r="PKL817" s="717"/>
      <c r="PKM817" s="717"/>
      <c r="PKN817" s="717"/>
      <c r="PKO817" s="717"/>
      <c r="PKP817" s="717"/>
      <c r="PKQ817" s="717"/>
      <c r="PKR817" s="717"/>
      <c r="PKS817" s="717"/>
      <c r="PKT817" s="717"/>
      <c r="PKU817" s="717"/>
      <c r="PKV817" s="717"/>
      <c r="PKW817" s="717"/>
      <c r="PKX817" s="717"/>
      <c r="PKY817" s="717"/>
      <c r="PKZ817" s="717"/>
      <c r="PLA817" s="717"/>
      <c r="PLB817" s="717"/>
      <c r="PLC817" s="717"/>
      <c r="PLD817" s="717"/>
      <c r="PLE817" s="717"/>
      <c r="PLF817" s="717"/>
      <c r="PLG817" s="717"/>
      <c r="PLH817" s="717"/>
      <c r="PLI817" s="717"/>
      <c r="PLJ817" s="717"/>
      <c r="PLK817" s="717"/>
      <c r="PLL817" s="717"/>
      <c r="PLM817" s="717"/>
      <c r="PLN817" s="717"/>
      <c r="PLO817" s="717"/>
      <c r="PLP817" s="717"/>
      <c r="PLQ817" s="717"/>
      <c r="PLR817" s="717"/>
      <c r="PLS817" s="717"/>
      <c r="PLT817" s="717"/>
      <c r="PLU817" s="717"/>
      <c r="PLV817" s="717"/>
      <c r="PLW817" s="717"/>
      <c r="PLX817" s="717"/>
      <c r="PLY817" s="717"/>
      <c r="PLZ817" s="717"/>
      <c r="PMA817" s="717"/>
      <c r="PMB817" s="717"/>
      <c r="PMC817" s="717"/>
      <c r="PMD817" s="717"/>
      <c r="PME817" s="717"/>
      <c r="PMF817" s="717"/>
      <c r="PMG817" s="717"/>
      <c r="PMH817" s="717"/>
      <c r="PMI817" s="717"/>
      <c r="PMJ817" s="717"/>
      <c r="PMK817" s="717"/>
      <c r="PML817" s="717"/>
      <c r="PMM817" s="717"/>
      <c r="PMN817" s="717"/>
      <c r="PMO817" s="717"/>
      <c r="PMP817" s="717"/>
      <c r="PMQ817" s="717"/>
      <c r="PMR817" s="717"/>
      <c r="PMS817" s="717"/>
      <c r="PMT817" s="717"/>
      <c r="PMU817" s="717"/>
      <c r="PMV817" s="717"/>
      <c r="PMW817" s="717"/>
      <c r="PMX817" s="717"/>
      <c r="PMY817" s="717"/>
      <c r="PMZ817" s="717"/>
      <c r="PNA817" s="717"/>
      <c r="PNB817" s="717"/>
      <c r="PNC817" s="717"/>
      <c r="PND817" s="717"/>
      <c r="PNE817" s="717"/>
      <c r="PNF817" s="717"/>
      <c r="PNG817" s="717"/>
      <c r="PNH817" s="717"/>
      <c r="PNI817" s="717"/>
      <c r="PNJ817" s="717"/>
      <c r="PNK817" s="717"/>
      <c r="PNL817" s="717"/>
      <c r="PNM817" s="717"/>
      <c r="PNN817" s="717"/>
      <c r="PNO817" s="717"/>
      <c r="PNP817" s="717"/>
      <c r="PNQ817" s="717"/>
      <c r="PNR817" s="717"/>
      <c r="PNS817" s="717"/>
      <c r="PNT817" s="717"/>
      <c r="PNU817" s="717"/>
      <c r="PNV817" s="717"/>
      <c r="PNW817" s="717"/>
      <c r="PNX817" s="717"/>
      <c r="PNY817" s="717"/>
      <c r="PNZ817" s="717"/>
      <c r="POA817" s="717"/>
      <c r="POB817" s="717"/>
      <c r="POC817" s="717"/>
      <c r="POD817" s="717"/>
      <c r="POE817" s="717"/>
      <c r="POF817" s="717"/>
      <c r="POG817" s="717"/>
      <c r="POH817" s="717"/>
      <c r="POI817" s="717"/>
      <c r="POJ817" s="717"/>
      <c r="POK817" s="717"/>
      <c r="POL817" s="717"/>
      <c r="POM817" s="717"/>
      <c r="PON817" s="717"/>
      <c r="POO817" s="717"/>
      <c r="POP817" s="717"/>
      <c r="POQ817" s="717"/>
      <c r="POR817" s="717"/>
      <c r="POS817" s="717"/>
      <c r="POT817" s="717"/>
      <c r="POU817" s="717"/>
      <c r="POV817" s="717"/>
      <c r="POW817" s="717"/>
      <c r="POX817" s="717"/>
      <c r="POY817" s="717"/>
      <c r="POZ817" s="717"/>
      <c r="PPA817" s="717"/>
      <c r="PPB817" s="717"/>
      <c r="PPC817" s="717"/>
      <c r="PPD817" s="717"/>
      <c r="PPE817" s="717"/>
      <c r="PPF817" s="717"/>
      <c r="PPG817" s="717"/>
      <c r="PPH817" s="717"/>
      <c r="PPI817" s="717"/>
      <c r="PPJ817" s="717"/>
      <c r="PPK817" s="717"/>
      <c r="PPL817" s="717"/>
      <c r="PPM817" s="717"/>
      <c r="PPN817" s="717"/>
      <c r="PPO817" s="717"/>
      <c r="PPP817" s="717"/>
      <c r="PPQ817" s="717"/>
      <c r="PPR817" s="717"/>
      <c r="PPS817" s="717"/>
      <c r="PPT817" s="717"/>
      <c r="PPU817" s="717"/>
      <c r="PPV817" s="717"/>
      <c r="PPW817" s="717"/>
      <c r="PPX817" s="717"/>
      <c r="PPY817" s="717"/>
      <c r="PPZ817" s="717"/>
      <c r="PQA817" s="717"/>
      <c r="PQB817" s="717"/>
      <c r="PQC817" s="717"/>
      <c r="PQD817" s="717"/>
      <c r="PQE817" s="717"/>
      <c r="PQF817" s="717"/>
      <c r="PQG817" s="717"/>
      <c r="PQH817" s="717"/>
      <c r="PQI817" s="717"/>
      <c r="PQJ817" s="717"/>
      <c r="PQK817" s="717"/>
      <c r="PQL817" s="717"/>
      <c r="PQM817" s="717"/>
      <c r="PQN817" s="717"/>
      <c r="PQO817" s="717"/>
      <c r="PQP817" s="717"/>
      <c r="PQQ817" s="717"/>
      <c r="PQR817" s="717"/>
      <c r="PQS817" s="717"/>
      <c r="PQT817" s="717"/>
      <c r="PQU817" s="717"/>
      <c r="PQV817" s="717"/>
      <c r="PQW817" s="717"/>
      <c r="PQX817" s="717"/>
      <c r="PQY817" s="717"/>
      <c r="PQZ817" s="717"/>
      <c r="PRA817" s="717"/>
      <c r="PRB817" s="717"/>
      <c r="PRC817" s="717"/>
      <c r="PRD817" s="717"/>
      <c r="PRE817" s="717"/>
      <c r="PRF817" s="717"/>
      <c r="PRG817" s="717"/>
      <c r="PRH817" s="717"/>
      <c r="PRI817" s="717"/>
      <c r="PRJ817" s="717"/>
      <c r="PRK817" s="717"/>
      <c r="PRL817" s="717"/>
      <c r="PRM817" s="717"/>
      <c r="PRN817" s="717"/>
      <c r="PRO817" s="717"/>
      <c r="PRP817" s="717"/>
      <c r="PRQ817" s="717"/>
      <c r="PRR817" s="717"/>
      <c r="PRS817" s="717"/>
      <c r="PRT817" s="717"/>
      <c r="PRU817" s="717"/>
      <c r="PRV817" s="717"/>
      <c r="PRW817" s="717"/>
      <c r="PRX817" s="717"/>
      <c r="PRY817" s="717"/>
      <c r="PRZ817" s="717"/>
      <c r="PSA817" s="717"/>
      <c r="PSB817" s="717"/>
      <c r="PSC817" s="717"/>
      <c r="PSD817" s="717"/>
      <c r="PSE817" s="717"/>
      <c r="PSF817" s="717"/>
      <c r="PSG817" s="717"/>
      <c r="PSH817" s="717"/>
      <c r="PSI817" s="717"/>
      <c r="PSJ817" s="717"/>
      <c r="PSK817" s="717"/>
      <c r="PSL817" s="717"/>
      <c r="PSM817" s="717"/>
      <c r="PSN817" s="717"/>
      <c r="PSO817" s="717"/>
      <c r="PSP817" s="717"/>
      <c r="PSQ817" s="717"/>
      <c r="PSR817" s="717"/>
      <c r="PSS817" s="717"/>
      <c r="PST817" s="717"/>
      <c r="PSU817" s="717"/>
      <c r="PSV817" s="717"/>
      <c r="PSW817" s="717"/>
      <c r="PSX817" s="717"/>
      <c r="PSY817" s="717"/>
      <c r="PSZ817" s="717"/>
      <c r="PTA817" s="717"/>
      <c r="PTB817" s="717"/>
      <c r="PTC817" s="717"/>
      <c r="PTD817" s="717"/>
      <c r="PTE817" s="717"/>
      <c r="PTF817" s="717"/>
      <c r="PTG817" s="717"/>
      <c r="PTH817" s="717"/>
      <c r="PTI817" s="717"/>
      <c r="PTJ817" s="717"/>
      <c r="PTK817" s="717"/>
      <c r="PTL817" s="717"/>
      <c r="PTM817" s="717"/>
      <c r="PTN817" s="717"/>
      <c r="PTO817" s="717"/>
      <c r="PTP817" s="717"/>
      <c r="PTQ817" s="717"/>
      <c r="PTR817" s="717"/>
      <c r="PTS817" s="717"/>
      <c r="PTT817" s="717"/>
      <c r="PTU817" s="717"/>
      <c r="PTV817" s="717"/>
      <c r="PTW817" s="717"/>
      <c r="PTX817" s="717"/>
      <c r="PTY817" s="717"/>
      <c r="PTZ817" s="717"/>
      <c r="PUA817" s="717"/>
      <c r="PUB817" s="717"/>
      <c r="PUC817" s="717"/>
      <c r="PUD817" s="717"/>
      <c r="PUE817" s="717"/>
      <c r="PUF817" s="717"/>
      <c r="PUG817" s="717"/>
      <c r="PUH817" s="717"/>
      <c r="PUI817" s="717"/>
      <c r="PUJ817" s="717"/>
      <c r="PUK817" s="717"/>
      <c r="PUL817" s="717"/>
      <c r="PUM817" s="717"/>
      <c r="PUN817" s="717"/>
      <c r="PUO817" s="717"/>
      <c r="PUP817" s="717"/>
      <c r="PUQ817" s="717"/>
      <c r="PUR817" s="717"/>
      <c r="PUS817" s="717"/>
      <c r="PUT817" s="717"/>
      <c r="PUU817" s="717"/>
      <c r="PUV817" s="717"/>
      <c r="PUW817" s="717"/>
      <c r="PUX817" s="717"/>
      <c r="PUY817" s="717"/>
      <c r="PUZ817" s="717"/>
      <c r="PVA817" s="717"/>
      <c r="PVB817" s="717"/>
      <c r="PVC817" s="717"/>
      <c r="PVD817" s="717"/>
      <c r="PVE817" s="717"/>
      <c r="PVF817" s="717"/>
      <c r="PVG817" s="717"/>
      <c r="PVH817" s="717"/>
      <c r="PVI817" s="717"/>
      <c r="PVJ817" s="717"/>
      <c r="PVK817" s="717"/>
      <c r="PVL817" s="717"/>
      <c r="PVM817" s="717"/>
      <c r="PVN817" s="717"/>
      <c r="PVO817" s="717"/>
      <c r="PVP817" s="717"/>
      <c r="PVQ817" s="717"/>
      <c r="PVR817" s="717"/>
      <c r="PVS817" s="717"/>
      <c r="PVT817" s="717"/>
      <c r="PVU817" s="717"/>
      <c r="PVV817" s="717"/>
      <c r="PVW817" s="717"/>
      <c r="PVX817" s="717"/>
      <c r="PVY817" s="717"/>
      <c r="PVZ817" s="717"/>
      <c r="PWA817" s="717"/>
      <c r="PWB817" s="717"/>
      <c r="PWC817" s="717"/>
      <c r="PWD817" s="717"/>
      <c r="PWE817" s="717"/>
      <c r="PWF817" s="717"/>
      <c r="PWG817" s="717"/>
      <c r="PWH817" s="717"/>
      <c r="PWI817" s="717"/>
      <c r="PWJ817" s="717"/>
      <c r="PWK817" s="717"/>
      <c r="PWL817" s="717"/>
      <c r="PWM817" s="717"/>
      <c r="PWN817" s="717"/>
      <c r="PWO817" s="717"/>
      <c r="PWP817" s="717"/>
      <c r="PWQ817" s="717"/>
      <c r="PWR817" s="717"/>
      <c r="PWS817" s="717"/>
      <c r="PWT817" s="717"/>
      <c r="PWU817" s="717"/>
      <c r="PWV817" s="717"/>
      <c r="PWW817" s="717"/>
      <c r="PWX817" s="717"/>
      <c r="PWY817" s="717"/>
      <c r="PWZ817" s="717"/>
      <c r="PXA817" s="717"/>
      <c r="PXB817" s="717"/>
      <c r="PXC817" s="717"/>
      <c r="PXD817" s="717"/>
      <c r="PXE817" s="717"/>
      <c r="PXF817" s="717"/>
      <c r="PXG817" s="717"/>
      <c r="PXH817" s="717"/>
      <c r="PXI817" s="717"/>
      <c r="PXJ817" s="717"/>
      <c r="PXK817" s="717"/>
      <c r="PXL817" s="717"/>
      <c r="PXM817" s="717"/>
      <c r="PXN817" s="717"/>
      <c r="PXO817" s="717"/>
      <c r="PXP817" s="717"/>
      <c r="PXQ817" s="717"/>
      <c r="PXR817" s="717"/>
      <c r="PXS817" s="717"/>
      <c r="PXT817" s="717"/>
      <c r="PXU817" s="717"/>
      <c r="PXV817" s="717"/>
      <c r="PXW817" s="717"/>
      <c r="PXX817" s="717"/>
      <c r="PXY817" s="717"/>
      <c r="PXZ817" s="717"/>
      <c r="PYA817" s="717"/>
      <c r="PYB817" s="717"/>
      <c r="PYC817" s="717"/>
      <c r="PYD817" s="717"/>
      <c r="PYE817" s="717"/>
      <c r="PYF817" s="717"/>
      <c r="PYG817" s="717"/>
      <c r="PYH817" s="717"/>
      <c r="PYI817" s="717"/>
      <c r="PYJ817" s="717"/>
      <c r="PYK817" s="717"/>
      <c r="PYL817" s="717"/>
      <c r="PYM817" s="717"/>
      <c r="PYN817" s="717"/>
      <c r="PYO817" s="717"/>
      <c r="PYP817" s="717"/>
      <c r="PYQ817" s="717"/>
      <c r="PYR817" s="717"/>
      <c r="PYS817" s="717"/>
      <c r="PYT817" s="717"/>
      <c r="PYU817" s="717"/>
      <c r="PYV817" s="717"/>
      <c r="PYW817" s="717"/>
      <c r="PYX817" s="717"/>
      <c r="PYY817" s="717"/>
      <c r="PYZ817" s="717"/>
      <c r="PZA817" s="717"/>
      <c r="PZB817" s="717"/>
      <c r="PZC817" s="717"/>
      <c r="PZD817" s="717"/>
      <c r="PZE817" s="717"/>
      <c r="PZF817" s="717"/>
      <c r="PZG817" s="717"/>
      <c r="PZH817" s="717"/>
      <c r="PZI817" s="717"/>
      <c r="PZJ817" s="717"/>
      <c r="PZK817" s="717"/>
      <c r="PZL817" s="717"/>
      <c r="PZM817" s="717"/>
      <c r="PZN817" s="717"/>
      <c r="PZO817" s="717"/>
      <c r="PZP817" s="717"/>
      <c r="PZQ817" s="717"/>
      <c r="PZR817" s="717"/>
      <c r="PZS817" s="717"/>
      <c r="PZT817" s="717"/>
      <c r="PZU817" s="717"/>
      <c r="PZV817" s="717"/>
      <c r="PZW817" s="717"/>
      <c r="PZX817" s="717"/>
      <c r="PZY817" s="717"/>
      <c r="PZZ817" s="717"/>
      <c r="QAA817" s="717"/>
      <c r="QAB817" s="717"/>
      <c r="QAC817" s="717"/>
      <c r="QAD817" s="717"/>
      <c r="QAE817" s="717"/>
      <c r="QAF817" s="717"/>
      <c r="QAG817" s="717"/>
      <c r="QAH817" s="717"/>
      <c r="QAI817" s="717"/>
      <c r="QAJ817" s="717"/>
      <c r="QAK817" s="717"/>
      <c r="QAL817" s="717"/>
      <c r="QAM817" s="717"/>
      <c r="QAN817" s="717"/>
      <c r="QAO817" s="717"/>
      <c r="QAP817" s="717"/>
      <c r="QAQ817" s="717"/>
      <c r="QAR817" s="717"/>
      <c r="QAS817" s="717"/>
      <c r="QAT817" s="717"/>
      <c r="QAU817" s="717"/>
      <c r="QAV817" s="717"/>
      <c r="QAW817" s="717"/>
      <c r="QAX817" s="717"/>
      <c r="QAY817" s="717"/>
      <c r="QAZ817" s="717"/>
      <c r="QBA817" s="717"/>
      <c r="QBB817" s="717"/>
      <c r="QBC817" s="717"/>
      <c r="QBD817" s="717"/>
      <c r="QBE817" s="717"/>
      <c r="QBF817" s="717"/>
      <c r="QBG817" s="717"/>
      <c r="QBH817" s="717"/>
      <c r="QBI817" s="717"/>
      <c r="QBJ817" s="717"/>
      <c r="QBK817" s="717"/>
      <c r="QBL817" s="717"/>
      <c r="QBM817" s="717"/>
      <c r="QBN817" s="717"/>
      <c r="QBO817" s="717"/>
      <c r="QBP817" s="717"/>
      <c r="QBQ817" s="717"/>
      <c r="QBR817" s="717"/>
      <c r="QBS817" s="717"/>
      <c r="QBT817" s="717"/>
      <c r="QBU817" s="717"/>
      <c r="QBV817" s="717"/>
      <c r="QBW817" s="717"/>
      <c r="QBX817" s="717"/>
      <c r="QBY817" s="717"/>
      <c r="QBZ817" s="717"/>
      <c r="QCA817" s="717"/>
      <c r="QCB817" s="717"/>
      <c r="QCC817" s="717"/>
      <c r="QCD817" s="717"/>
      <c r="QCE817" s="717"/>
      <c r="QCF817" s="717"/>
      <c r="QCG817" s="717"/>
      <c r="QCH817" s="717"/>
      <c r="QCI817" s="717"/>
      <c r="QCJ817" s="717"/>
      <c r="QCK817" s="717"/>
      <c r="QCL817" s="717"/>
      <c r="QCM817" s="717"/>
      <c r="QCN817" s="717"/>
      <c r="QCO817" s="717"/>
      <c r="QCP817" s="717"/>
      <c r="QCQ817" s="717"/>
      <c r="QCR817" s="717"/>
      <c r="QCS817" s="717"/>
      <c r="QCT817" s="717"/>
      <c r="QCU817" s="717"/>
      <c r="QCV817" s="717"/>
      <c r="QCW817" s="717"/>
      <c r="QCX817" s="717"/>
      <c r="QCY817" s="717"/>
      <c r="QCZ817" s="717"/>
      <c r="QDA817" s="717"/>
      <c r="QDB817" s="717"/>
      <c r="QDC817" s="717"/>
      <c r="QDD817" s="717"/>
      <c r="QDE817" s="717"/>
      <c r="QDF817" s="717"/>
      <c r="QDG817" s="717"/>
      <c r="QDH817" s="717"/>
      <c r="QDI817" s="717"/>
      <c r="QDJ817" s="717"/>
      <c r="QDK817" s="717"/>
      <c r="QDL817" s="717"/>
      <c r="QDM817" s="717"/>
      <c r="QDN817" s="717"/>
      <c r="QDO817" s="717"/>
      <c r="QDP817" s="717"/>
      <c r="QDQ817" s="717"/>
      <c r="QDR817" s="717"/>
      <c r="QDS817" s="717"/>
      <c r="QDT817" s="717"/>
      <c r="QDU817" s="717"/>
      <c r="QDV817" s="717"/>
      <c r="QDW817" s="717"/>
      <c r="QDX817" s="717"/>
      <c r="QDY817" s="717"/>
      <c r="QDZ817" s="717"/>
      <c r="QEA817" s="717"/>
      <c r="QEB817" s="717"/>
      <c r="QEC817" s="717"/>
      <c r="QED817" s="717"/>
      <c r="QEE817" s="717"/>
      <c r="QEF817" s="717"/>
      <c r="QEG817" s="717"/>
      <c r="QEH817" s="717"/>
      <c r="QEI817" s="717"/>
      <c r="QEJ817" s="717"/>
      <c r="QEK817" s="717"/>
      <c r="QEL817" s="717"/>
      <c r="QEM817" s="717"/>
      <c r="QEN817" s="717"/>
      <c r="QEO817" s="717"/>
      <c r="QEP817" s="717"/>
      <c r="QEQ817" s="717"/>
      <c r="QER817" s="717"/>
      <c r="QES817" s="717"/>
      <c r="QET817" s="717"/>
      <c r="QEU817" s="717"/>
      <c r="QEV817" s="717"/>
      <c r="QEW817" s="717"/>
      <c r="QEX817" s="717"/>
      <c r="QEY817" s="717"/>
      <c r="QEZ817" s="717"/>
      <c r="QFA817" s="717"/>
      <c r="QFB817" s="717"/>
      <c r="QFC817" s="717"/>
      <c r="QFD817" s="717"/>
      <c r="QFE817" s="717"/>
      <c r="QFF817" s="717"/>
      <c r="QFG817" s="717"/>
      <c r="QFH817" s="717"/>
      <c r="QFI817" s="717"/>
      <c r="QFJ817" s="717"/>
      <c r="QFK817" s="717"/>
      <c r="QFL817" s="717"/>
      <c r="QFM817" s="717"/>
      <c r="QFN817" s="717"/>
      <c r="QFO817" s="717"/>
      <c r="QFP817" s="717"/>
      <c r="QFQ817" s="717"/>
      <c r="QFR817" s="717"/>
      <c r="QFS817" s="717"/>
      <c r="QFT817" s="717"/>
      <c r="QFU817" s="717"/>
      <c r="QFV817" s="717"/>
      <c r="QFW817" s="717"/>
      <c r="QFX817" s="717"/>
      <c r="QFY817" s="717"/>
      <c r="QFZ817" s="717"/>
      <c r="QGA817" s="717"/>
      <c r="QGB817" s="717"/>
      <c r="QGC817" s="717"/>
      <c r="QGD817" s="717"/>
      <c r="QGE817" s="717"/>
      <c r="QGF817" s="717"/>
      <c r="QGG817" s="717"/>
      <c r="QGH817" s="717"/>
      <c r="QGI817" s="717"/>
      <c r="QGJ817" s="717"/>
      <c r="QGK817" s="717"/>
      <c r="QGL817" s="717"/>
      <c r="QGM817" s="717"/>
      <c r="QGN817" s="717"/>
      <c r="QGO817" s="717"/>
      <c r="QGP817" s="717"/>
      <c r="QGQ817" s="717"/>
      <c r="QGR817" s="717"/>
      <c r="QGS817" s="717"/>
      <c r="QGT817" s="717"/>
      <c r="QGU817" s="717"/>
      <c r="QGV817" s="717"/>
      <c r="QGW817" s="717"/>
      <c r="QGX817" s="717"/>
      <c r="QGY817" s="717"/>
      <c r="QGZ817" s="717"/>
      <c r="QHA817" s="717"/>
      <c r="QHB817" s="717"/>
      <c r="QHC817" s="717"/>
      <c r="QHD817" s="717"/>
      <c r="QHE817" s="717"/>
      <c r="QHF817" s="717"/>
      <c r="QHG817" s="717"/>
      <c r="QHH817" s="717"/>
      <c r="QHI817" s="717"/>
      <c r="QHJ817" s="717"/>
      <c r="QHK817" s="717"/>
      <c r="QHL817" s="717"/>
      <c r="QHM817" s="717"/>
      <c r="QHN817" s="717"/>
      <c r="QHO817" s="717"/>
      <c r="QHP817" s="717"/>
      <c r="QHQ817" s="717"/>
      <c r="QHR817" s="717"/>
      <c r="QHS817" s="717"/>
      <c r="QHT817" s="717"/>
      <c r="QHU817" s="717"/>
      <c r="QHV817" s="717"/>
      <c r="QHW817" s="717"/>
      <c r="QHX817" s="717"/>
      <c r="QHY817" s="717"/>
      <c r="QHZ817" s="717"/>
      <c r="QIA817" s="717"/>
      <c r="QIB817" s="717"/>
      <c r="QIC817" s="717"/>
      <c r="QID817" s="717"/>
      <c r="QIE817" s="717"/>
      <c r="QIF817" s="717"/>
      <c r="QIG817" s="717"/>
      <c r="QIH817" s="717"/>
      <c r="QII817" s="717"/>
      <c r="QIJ817" s="717"/>
      <c r="QIK817" s="717"/>
      <c r="QIL817" s="717"/>
      <c r="QIM817" s="717"/>
      <c r="QIN817" s="717"/>
      <c r="QIO817" s="717"/>
      <c r="QIP817" s="717"/>
      <c r="QIQ817" s="717"/>
      <c r="QIR817" s="717"/>
      <c r="QIS817" s="717"/>
      <c r="QIT817" s="717"/>
      <c r="QIU817" s="717"/>
      <c r="QIV817" s="717"/>
      <c r="QIW817" s="717"/>
      <c r="QIX817" s="717"/>
      <c r="QIY817" s="717"/>
      <c r="QIZ817" s="717"/>
      <c r="QJA817" s="717"/>
      <c r="QJB817" s="717"/>
      <c r="QJC817" s="717"/>
      <c r="QJD817" s="717"/>
      <c r="QJE817" s="717"/>
      <c r="QJF817" s="717"/>
      <c r="QJG817" s="717"/>
      <c r="QJH817" s="717"/>
      <c r="QJI817" s="717"/>
      <c r="QJJ817" s="717"/>
      <c r="QJK817" s="717"/>
      <c r="QJL817" s="717"/>
      <c r="QJM817" s="717"/>
      <c r="QJN817" s="717"/>
      <c r="QJO817" s="717"/>
      <c r="QJP817" s="717"/>
      <c r="QJQ817" s="717"/>
      <c r="QJR817" s="717"/>
      <c r="QJS817" s="717"/>
      <c r="QJT817" s="717"/>
      <c r="QJU817" s="717"/>
      <c r="QJV817" s="717"/>
      <c r="QJW817" s="717"/>
      <c r="QJX817" s="717"/>
      <c r="QJY817" s="717"/>
      <c r="QJZ817" s="717"/>
      <c r="QKA817" s="717"/>
      <c r="QKB817" s="717"/>
      <c r="QKC817" s="717"/>
      <c r="QKD817" s="717"/>
      <c r="QKE817" s="717"/>
      <c r="QKF817" s="717"/>
      <c r="QKG817" s="717"/>
      <c r="QKH817" s="717"/>
      <c r="QKI817" s="717"/>
      <c r="QKJ817" s="717"/>
      <c r="QKK817" s="717"/>
      <c r="QKL817" s="717"/>
      <c r="QKM817" s="717"/>
      <c r="QKN817" s="717"/>
      <c r="QKO817" s="717"/>
      <c r="QKP817" s="717"/>
      <c r="QKQ817" s="717"/>
      <c r="QKR817" s="717"/>
      <c r="QKS817" s="717"/>
      <c r="QKT817" s="717"/>
      <c r="QKU817" s="717"/>
      <c r="QKV817" s="717"/>
      <c r="QKW817" s="717"/>
      <c r="QKX817" s="717"/>
      <c r="QKY817" s="717"/>
      <c r="QKZ817" s="717"/>
      <c r="QLA817" s="717"/>
      <c r="QLB817" s="717"/>
      <c r="QLC817" s="717"/>
      <c r="QLD817" s="717"/>
      <c r="QLE817" s="717"/>
      <c r="QLF817" s="717"/>
      <c r="QLG817" s="717"/>
      <c r="QLH817" s="717"/>
      <c r="QLI817" s="717"/>
      <c r="QLJ817" s="717"/>
      <c r="QLK817" s="717"/>
      <c r="QLL817" s="717"/>
      <c r="QLM817" s="717"/>
      <c r="QLN817" s="717"/>
      <c r="QLO817" s="717"/>
      <c r="QLP817" s="717"/>
      <c r="QLQ817" s="717"/>
      <c r="QLR817" s="717"/>
      <c r="QLS817" s="717"/>
      <c r="QLT817" s="717"/>
      <c r="QLU817" s="717"/>
      <c r="QLV817" s="717"/>
      <c r="QLW817" s="717"/>
      <c r="QLX817" s="717"/>
      <c r="QLY817" s="717"/>
      <c r="QLZ817" s="717"/>
      <c r="QMA817" s="717"/>
      <c r="QMB817" s="717"/>
      <c r="QMC817" s="717"/>
      <c r="QMD817" s="717"/>
      <c r="QME817" s="717"/>
      <c r="QMF817" s="717"/>
      <c r="QMG817" s="717"/>
      <c r="QMH817" s="717"/>
      <c r="QMI817" s="717"/>
      <c r="QMJ817" s="717"/>
      <c r="QMK817" s="717"/>
      <c r="QML817" s="717"/>
      <c r="QMM817" s="717"/>
      <c r="QMN817" s="717"/>
      <c r="QMO817" s="717"/>
      <c r="QMP817" s="717"/>
      <c r="QMQ817" s="717"/>
      <c r="QMR817" s="717"/>
      <c r="QMS817" s="717"/>
      <c r="QMT817" s="717"/>
      <c r="QMU817" s="717"/>
      <c r="QMV817" s="717"/>
      <c r="QMW817" s="717"/>
      <c r="QMX817" s="717"/>
      <c r="QMY817" s="717"/>
      <c r="QMZ817" s="717"/>
      <c r="QNA817" s="717"/>
      <c r="QNB817" s="717"/>
      <c r="QNC817" s="717"/>
      <c r="QND817" s="717"/>
      <c r="QNE817" s="717"/>
      <c r="QNF817" s="717"/>
      <c r="QNG817" s="717"/>
      <c r="QNH817" s="717"/>
      <c r="QNI817" s="717"/>
      <c r="QNJ817" s="717"/>
      <c r="QNK817" s="717"/>
      <c r="QNL817" s="717"/>
      <c r="QNM817" s="717"/>
      <c r="QNN817" s="717"/>
      <c r="QNO817" s="717"/>
      <c r="QNP817" s="717"/>
      <c r="QNQ817" s="717"/>
      <c r="QNR817" s="717"/>
      <c r="QNS817" s="717"/>
      <c r="QNT817" s="717"/>
      <c r="QNU817" s="717"/>
      <c r="QNV817" s="717"/>
      <c r="QNW817" s="717"/>
      <c r="QNX817" s="717"/>
      <c r="QNY817" s="717"/>
      <c r="QNZ817" s="717"/>
      <c r="QOA817" s="717"/>
      <c r="QOB817" s="717"/>
      <c r="QOC817" s="717"/>
      <c r="QOD817" s="717"/>
      <c r="QOE817" s="717"/>
      <c r="QOF817" s="717"/>
      <c r="QOG817" s="717"/>
      <c r="QOH817" s="717"/>
      <c r="QOI817" s="717"/>
      <c r="QOJ817" s="717"/>
      <c r="QOK817" s="717"/>
      <c r="QOL817" s="717"/>
      <c r="QOM817" s="717"/>
      <c r="QON817" s="717"/>
      <c r="QOO817" s="717"/>
      <c r="QOP817" s="717"/>
      <c r="QOQ817" s="717"/>
      <c r="QOR817" s="717"/>
      <c r="QOS817" s="717"/>
      <c r="QOT817" s="717"/>
      <c r="QOU817" s="717"/>
      <c r="QOV817" s="717"/>
      <c r="QOW817" s="717"/>
      <c r="QOX817" s="717"/>
      <c r="QOY817" s="717"/>
      <c r="QOZ817" s="717"/>
      <c r="QPA817" s="717"/>
      <c r="QPB817" s="717"/>
      <c r="QPC817" s="717"/>
      <c r="QPD817" s="717"/>
      <c r="QPE817" s="717"/>
      <c r="QPF817" s="717"/>
      <c r="QPG817" s="717"/>
      <c r="QPH817" s="717"/>
      <c r="QPI817" s="717"/>
      <c r="QPJ817" s="717"/>
      <c r="QPK817" s="717"/>
      <c r="QPL817" s="717"/>
      <c r="QPM817" s="717"/>
      <c r="QPN817" s="717"/>
      <c r="QPO817" s="717"/>
      <c r="QPP817" s="717"/>
      <c r="QPQ817" s="717"/>
      <c r="QPR817" s="717"/>
      <c r="QPS817" s="717"/>
      <c r="QPT817" s="717"/>
      <c r="QPU817" s="717"/>
      <c r="QPV817" s="717"/>
      <c r="QPW817" s="717"/>
      <c r="QPX817" s="717"/>
      <c r="QPY817" s="717"/>
      <c r="QPZ817" s="717"/>
      <c r="QQA817" s="717"/>
      <c r="QQB817" s="717"/>
      <c r="QQC817" s="717"/>
      <c r="QQD817" s="717"/>
      <c r="QQE817" s="717"/>
      <c r="QQF817" s="717"/>
      <c r="QQG817" s="717"/>
      <c r="QQH817" s="717"/>
      <c r="QQI817" s="717"/>
      <c r="QQJ817" s="717"/>
      <c r="QQK817" s="717"/>
      <c r="QQL817" s="717"/>
      <c r="QQM817" s="717"/>
      <c r="QQN817" s="717"/>
      <c r="QQO817" s="717"/>
      <c r="QQP817" s="717"/>
      <c r="QQQ817" s="717"/>
      <c r="QQR817" s="717"/>
      <c r="QQS817" s="717"/>
      <c r="QQT817" s="717"/>
      <c r="QQU817" s="717"/>
      <c r="QQV817" s="717"/>
      <c r="QQW817" s="717"/>
      <c r="QQX817" s="717"/>
      <c r="QQY817" s="717"/>
      <c r="QQZ817" s="717"/>
      <c r="QRA817" s="717"/>
      <c r="QRB817" s="717"/>
      <c r="QRC817" s="717"/>
      <c r="QRD817" s="717"/>
      <c r="QRE817" s="717"/>
      <c r="QRF817" s="717"/>
      <c r="QRG817" s="717"/>
      <c r="QRH817" s="717"/>
      <c r="QRI817" s="717"/>
      <c r="QRJ817" s="717"/>
      <c r="QRK817" s="717"/>
      <c r="QRL817" s="717"/>
      <c r="QRM817" s="717"/>
      <c r="QRN817" s="717"/>
      <c r="QRO817" s="717"/>
      <c r="QRP817" s="717"/>
      <c r="QRQ817" s="717"/>
      <c r="QRR817" s="717"/>
      <c r="QRS817" s="717"/>
      <c r="QRT817" s="717"/>
      <c r="QRU817" s="717"/>
      <c r="QRV817" s="717"/>
      <c r="QRW817" s="717"/>
      <c r="QRX817" s="717"/>
      <c r="QRY817" s="717"/>
      <c r="QRZ817" s="717"/>
      <c r="QSA817" s="717"/>
      <c r="QSB817" s="717"/>
      <c r="QSC817" s="717"/>
      <c r="QSD817" s="717"/>
      <c r="QSE817" s="717"/>
      <c r="QSF817" s="717"/>
      <c r="QSG817" s="717"/>
      <c r="QSH817" s="717"/>
      <c r="QSI817" s="717"/>
      <c r="QSJ817" s="717"/>
      <c r="QSK817" s="717"/>
      <c r="QSL817" s="717"/>
      <c r="QSM817" s="717"/>
      <c r="QSN817" s="717"/>
      <c r="QSO817" s="717"/>
      <c r="QSP817" s="717"/>
      <c r="QSQ817" s="717"/>
      <c r="QSR817" s="717"/>
      <c r="QSS817" s="717"/>
      <c r="QST817" s="717"/>
      <c r="QSU817" s="717"/>
      <c r="QSV817" s="717"/>
      <c r="QSW817" s="717"/>
      <c r="QSX817" s="717"/>
      <c r="QSY817" s="717"/>
      <c r="QSZ817" s="717"/>
      <c r="QTA817" s="717"/>
      <c r="QTB817" s="717"/>
      <c r="QTC817" s="717"/>
      <c r="QTD817" s="717"/>
      <c r="QTE817" s="717"/>
      <c r="QTF817" s="717"/>
      <c r="QTG817" s="717"/>
      <c r="QTH817" s="717"/>
      <c r="QTI817" s="717"/>
      <c r="QTJ817" s="717"/>
      <c r="QTK817" s="717"/>
      <c r="QTL817" s="717"/>
      <c r="QTM817" s="717"/>
      <c r="QTN817" s="717"/>
      <c r="QTO817" s="717"/>
      <c r="QTP817" s="717"/>
      <c r="QTQ817" s="717"/>
      <c r="QTR817" s="717"/>
      <c r="QTS817" s="717"/>
      <c r="QTT817" s="717"/>
      <c r="QTU817" s="717"/>
      <c r="QTV817" s="717"/>
      <c r="QTW817" s="717"/>
      <c r="QTX817" s="717"/>
      <c r="QTY817" s="717"/>
      <c r="QTZ817" s="717"/>
      <c r="QUA817" s="717"/>
      <c r="QUB817" s="717"/>
      <c r="QUC817" s="717"/>
      <c r="QUD817" s="717"/>
      <c r="QUE817" s="717"/>
      <c r="QUF817" s="717"/>
      <c r="QUG817" s="717"/>
      <c r="QUH817" s="717"/>
      <c r="QUI817" s="717"/>
      <c r="QUJ817" s="717"/>
      <c r="QUK817" s="717"/>
      <c r="QUL817" s="717"/>
      <c r="QUM817" s="717"/>
      <c r="QUN817" s="717"/>
      <c r="QUO817" s="717"/>
      <c r="QUP817" s="717"/>
      <c r="QUQ817" s="717"/>
      <c r="QUR817" s="717"/>
      <c r="QUS817" s="717"/>
      <c r="QUT817" s="717"/>
      <c r="QUU817" s="717"/>
      <c r="QUV817" s="717"/>
      <c r="QUW817" s="717"/>
      <c r="QUX817" s="717"/>
      <c r="QUY817" s="717"/>
      <c r="QUZ817" s="717"/>
      <c r="QVA817" s="717"/>
      <c r="QVB817" s="717"/>
      <c r="QVC817" s="717"/>
      <c r="QVD817" s="717"/>
      <c r="QVE817" s="717"/>
      <c r="QVF817" s="717"/>
      <c r="QVG817" s="717"/>
      <c r="QVH817" s="717"/>
      <c r="QVI817" s="717"/>
      <c r="QVJ817" s="717"/>
      <c r="QVK817" s="717"/>
      <c r="QVL817" s="717"/>
      <c r="QVM817" s="717"/>
      <c r="QVN817" s="717"/>
      <c r="QVO817" s="717"/>
      <c r="QVP817" s="717"/>
      <c r="QVQ817" s="717"/>
      <c r="QVR817" s="717"/>
      <c r="QVS817" s="717"/>
      <c r="QVT817" s="717"/>
      <c r="QVU817" s="717"/>
      <c r="QVV817" s="717"/>
      <c r="QVW817" s="717"/>
      <c r="QVX817" s="717"/>
      <c r="QVY817" s="717"/>
      <c r="QVZ817" s="717"/>
      <c r="QWA817" s="717"/>
      <c r="QWB817" s="717"/>
      <c r="QWC817" s="717"/>
      <c r="QWD817" s="717"/>
      <c r="QWE817" s="717"/>
      <c r="QWF817" s="717"/>
      <c r="QWG817" s="717"/>
      <c r="QWH817" s="717"/>
      <c r="QWI817" s="717"/>
      <c r="QWJ817" s="717"/>
      <c r="QWK817" s="717"/>
      <c r="QWL817" s="717"/>
      <c r="QWM817" s="717"/>
      <c r="QWN817" s="717"/>
      <c r="QWO817" s="717"/>
      <c r="QWP817" s="717"/>
      <c r="QWQ817" s="717"/>
      <c r="QWR817" s="717"/>
      <c r="QWS817" s="717"/>
      <c r="QWT817" s="717"/>
      <c r="QWU817" s="717"/>
      <c r="QWV817" s="717"/>
      <c r="QWW817" s="717"/>
      <c r="QWX817" s="717"/>
      <c r="QWY817" s="717"/>
      <c r="QWZ817" s="717"/>
      <c r="QXA817" s="717"/>
      <c r="QXB817" s="717"/>
      <c r="QXC817" s="717"/>
      <c r="QXD817" s="717"/>
      <c r="QXE817" s="717"/>
      <c r="QXF817" s="717"/>
      <c r="QXG817" s="717"/>
      <c r="QXH817" s="717"/>
      <c r="QXI817" s="717"/>
      <c r="QXJ817" s="717"/>
      <c r="QXK817" s="717"/>
      <c r="QXL817" s="717"/>
      <c r="QXM817" s="717"/>
      <c r="QXN817" s="717"/>
      <c r="QXO817" s="717"/>
      <c r="QXP817" s="717"/>
      <c r="QXQ817" s="717"/>
      <c r="QXR817" s="717"/>
      <c r="QXS817" s="717"/>
      <c r="QXT817" s="717"/>
      <c r="QXU817" s="717"/>
      <c r="QXV817" s="717"/>
      <c r="QXW817" s="717"/>
      <c r="QXX817" s="717"/>
      <c r="QXY817" s="717"/>
      <c r="QXZ817" s="717"/>
      <c r="QYA817" s="717"/>
      <c r="QYB817" s="717"/>
      <c r="QYC817" s="717"/>
      <c r="QYD817" s="717"/>
      <c r="QYE817" s="717"/>
      <c r="QYF817" s="717"/>
      <c r="QYG817" s="717"/>
      <c r="QYH817" s="717"/>
      <c r="QYI817" s="717"/>
      <c r="QYJ817" s="717"/>
      <c r="QYK817" s="717"/>
      <c r="QYL817" s="717"/>
      <c r="QYM817" s="717"/>
      <c r="QYN817" s="717"/>
      <c r="QYO817" s="717"/>
      <c r="QYP817" s="717"/>
      <c r="QYQ817" s="717"/>
      <c r="QYR817" s="717"/>
      <c r="QYS817" s="717"/>
      <c r="QYT817" s="717"/>
      <c r="QYU817" s="717"/>
      <c r="QYV817" s="717"/>
      <c r="QYW817" s="717"/>
      <c r="QYX817" s="717"/>
      <c r="QYY817" s="717"/>
      <c r="QYZ817" s="717"/>
      <c r="QZA817" s="717"/>
      <c r="QZB817" s="717"/>
      <c r="QZC817" s="717"/>
      <c r="QZD817" s="717"/>
      <c r="QZE817" s="717"/>
      <c r="QZF817" s="717"/>
      <c r="QZG817" s="717"/>
      <c r="QZH817" s="717"/>
      <c r="QZI817" s="717"/>
      <c r="QZJ817" s="717"/>
      <c r="QZK817" s="717"/>
      <c r="QZL817" s="717"/>
      <c r="QZM817" s="717"/>
      <c r="QZN817" s="717"/>
      <c r="QZO817" s="717"/>
      <c r="QZP817" s="717"/>
      <c r="QZQ817" s="717"/>
      <c r="QZR817" s="717"/>
      <c r="QZS817" s="717"/>
      <c r="QZT817" s="717"/>
      <c r="QZU817" s="717"/>
      <c r="QZV817" s="717"/>
      <c r="QZW817" s="717"/>
      <c r="QZX817" s="717"/>
      <c r="QZY817" s="717"/>
      <c r="QZZ817" s="717"/>
      <c r="RAA817" s="717"/>
      <c r="RAB817" s="717"/>
      <c r="RAC817" s="717"/>
      <c r="RAD817" s="717"/>
      <c r="RAE817" s="717"/>
      <c r="RAF817" s="717"/>
      <c r="RAG817" s="717"/>
      <c r="RAH817" s="717"/>
      <c r="RAI817" s="717"/>
      <c r="RAJ817" s="717"/>
      <c r="RAK817" s="717"/>
      <c r="RAL817" s="717"/>
      <c r="RAM817" s="717"/>
      <c r="RAN817" s="717"/>
      <c r="RAO817" s="717"/>
      <c r="RAP817" s="717"/>
      <c r="RAQ817" s="717"/>
      <c r="RAR817" s="717"/>
      <c r="RAS817" s="717"/>
      <c r="RAT817" s="717"/>
      <c r="RAU817" s="717"/>
      <c r="RAV817" s="717"/>
      <c r="RAW817" s="717"/>
      <c r="RAX817" s="717"/>
      <c r="RAY817" s="717"/>
      <c r="RAZ817" s="717"/>
      <c r="RBA817" s="717"/>
      <c r="RBB817" s="717"/>
      <c r="RBC817" s="717"/>
      <c r="RBD817" s="717"/>
      <c r="RBE817" s="717"/>
      <c r="RBF817" s="717"/>
      <c r="RBG817" s="717"/>
      <c r="RBH817" s="717"/>
      <c r="RBI817" s="717"/>
      <c r="RBJ817" s="717"/>
      <c r="RBK817" s="717"/>
      <c r="RBL817" s="717"/>
      <c r="RBM817" s="717"/>
      <c r="RBN817" s="717"/>
      <c r="RBO817" s="717"/>
      <c r="RBP817" s="717"/>
      <c r="RBQ817" s="717"/>
      <c r="RBR817" s="717"/>
      <c r="RBS817" s="717"/>
      <c r="RBT817" s="717"/>
      <c r="RBU817" s="717"/>
      <c r="RBV817" s="717"/>
      <c r="RBW817" s="717"/>
      <c r="RBX817" s="717"/>
      <c r="RBY817" s="717"/>
      <c r="RBZ817" s="717"/>
      <c r="RCA817" s="717"/>
      <c r="RCB817" s="717"/>
      <c r="RCC817" s="717"/>
      <c r="RCD817" s="717"/>
      <c r="RCE817" s="717"/>
      <c r="RCF817" s="717"/>
      <c r="RCG817" s="717"/>
      <c r="RCH817" s="717"/>
      <c r="RCI817" s="717"/>
      <c r="RCJ817" s="717"/>
      <c r="RCK817" s="717"/>
      <c r="RCL817" s="717"/>
      <c r="RCM817" s="717"/>
      <c r="RCN817" s="717"/>
      <c r="RCO817" s="717"/>
      <c r="RCP817" s="717"/>
      <c r="RCQ817" s="717"/>
      <c r="RCR817" s="717"/>
      <c r="RCS817" s="717"/>
      <c r="RCT817" s="717"/>
      <c r="RCU817" s="717"/>
      <c r="RCV817" s="717"/>
      <c r="RCW817" s="717"/>
      <c r="RCX817" s="717"/>
      <c r="RCY817" s="717"/>
      <c r="RCZ817" s="717"/>
      <c r="RDA817" s="717"/>
      <c r="RDB817" s="717"/>
      <c r="RDC817" s="717"/>
      <c r="RDD817" s="717"/>
      <c r="RDE817" s="717"/>
      <c r="RDF817" s="717"/>
      <c r="RDG817" s="717"/>
      <c r="RDH817" s="717"/>
      <c r="RDI817" s="717"/>
      <c r="RDJ817" s="717"/>
      <c r="RDK817" s="717"/>
      <c r="RDL817" s="717"/>
      <c r="RDM817" s="717"/>
      <c r="RDN817" s="717"/>
      <c r="RDO817" s="717"/>
      <c r="RDP817" s="717"/>
      <c r="RDQ817" s="717"/>
      <c r="RDR817" s="717"/>
      <c r="RDS817" s="717"/>
      <c r="RDT817" s="717"/>
      <c r="RDU817" s="717"/>
      <c r="RDV817" s="717"/>
      <c r="RDW817" s="717"/>
      <c r="RDX817" s="717"/>
      <c r="RDY817" s="717"/>
      <c r="RDZ817" s="717"/>
      <c r="REA817" s="717"/>
      <c r="REB817" s="717"/>
      <c r="REC817" s="717"/>
      <c r="RED817" s="717"/>
      <c r="REE817" s="717"/>
      <c r="REF817" s="717"/>
      <c r="REG817" s="717"/>
      <c r="REH817" s="717"/>
      <c r="REI817" s="717"/>
      <c r="REJ817" s="717"/>
      <c r="REK817" s="717"/>
      <c r="REL817" s="717"/>
      <c r="REM817" s="717"/>
      <c r="REN817" s="717"/>
      <c r="REO817" s="717"/>
      <c r="REP817" s="717"/>
      <c r="REQ817" s="717"/>
      <c r="RER817" s="717"/>
      <c r="RES817" s="717"/>
      <c r="RET817" s="717"/>
      <c r="REU817" s="717"/>
      <c r="REV817" s="717"/>
      <c r="REW817" s="717"/>
      <c r="REX817" s="717"/>
      <c r="REY817" s="717"/>
      <c r="REZ817" s="717"/>
      <c r="RFA817" s="717"/>
      <c r="RFB817" s="717"/>
      <c r="RFC817" s="717"/>
      <c r="RFD817" s="717"/>
      <c r="RFE817" s="717"/>
      <c r="RFF817" s="717"/>
      <c r="RFG817" s="717"/>
      <c r="RFH817" s="717"/>
      <c r="RFI817" s="717"/>
      <c r="RFJ817" s="717"/>
      <c r="RFK817" s="717"/>
      <c r="RFL817" s="717"/>
      <c r="RFM817" s="717"/>
      <c r="RFN817" s="717"/>
      <c r="RFO817" s="717"/>
      <c r="RFP817" s="717"/>
      <c r="RFQ817" s="717"/>
      <c r="RFR817" s="717"/>
      <c r="RFS817" s="717"/>
      <c r="RFT817" s="717"/>
      <c r="RFU817" s="717"/>
      <c r="RFV817" s="717"/>
      <c r="RFW817" s="717"/>
      <c r="RFX817" s="717"/>
      <c r="RFY817" s="717"/>
      <c r="RFZ817" s="717"/>
      <c r="RGA817" s="717"/>
      <c r="RGB817" s="717"/>
      <c r="RGC817" s="717"/>
      <c r="RGD817" s="717"/>
      <c r="RGE817" s="717"/>
      <c r="RGF817" s="717"/>
      <c r="RGG817" s="717"/>
      <c r="RGH817" s="717"/>
      <c r="RGI817" s="717"/>
      <c r="RGJ817" s="717"/>
      <c r="RGK817" s="717"/>
      <c r="RGL817" s="717"/>
      <c r="RGM817" s="717"/>
      <c r="RGN817" s="717"/>
      <c r="RGO817" s="717"/>
      <c r="RGP817" s="717"/>
      <c r="RGQ817" s="717"/>
      <c r="RGR817" s="717"/>
      <c r="RGS817" s="717"/>
      <c r="RGT817" s="717"/>
      <c r="RGU817" s="717"/>
      <c r="RGV817" s="717"/>
      <c r="RGW817" s="717"/>
      <c r="RGX817" s="717"/>
      <c r="RGY817" s="717"/>
      <c r="RGZ817" s="717"/>
      <c r="RHA817" s="717"/>
      <c r="RHB817" s="717"/>
      <c r="RHC817" s="717"/>
      <c r="RHD817" s="717"/>
      <c r="RHE817" s="717"/>
      <c r="RHF817" s="717"/>
      <c r="RHG817" s="717"/>
      <c r="RHH817" s="717"/>
      <c r="RHI817" s="717"/>
      <c r="RHJ817" s="717"/>
      <c r="RHK817" s="717"/>
      <c r="RHL817" s="717"/>
      <c r="RHM817" s="717"/>
      <c r="RHN817" s="717"/>
      <c r="RHO817" s="717"/>
      <c r="RHP817" s="717"/>
      <c r="RHQ817" s="717"/>
      <c r="RHR817" s="717"/>
      <c r="RHS817" s="717"/>
      <c r="RHT817" s="717"/>
      <c r="RHU817" s="717"/>
      <c r="RHV817" s="717"/>
      <c r="RHW817" s="717"/>
      <c r="RHX817" s="717"/>
      <c r="RHY817" s="717"/>
      <c r="RHZ817" s="717"/>
      <c r="RIA817" s="717"/>
      <c r="RIB817" s="717"/>
      <c r="RIC817" s="717"/>
      <c r="RID817" s="717"/>
      <c r="RIE817" s="717"/>
      <c r="RIF817" s="717"/>
      <c r="RIG817" s="717"/>
      <c r="RIH817" s="717"/>
      <c r="RII817" s="717"/>
      <c r="RIJ817" s="717"/>
      <c r="RIK817" s="717"/>
      <c r="RIL817" s="717"/>
      <c r="RIM817" s="717"/>
      <c r="RIN817" s="717"/>
      <c r="RIO817" s="717"/>
      <c r="RIP817" s="717"/>
      <c r="RIQ817" s="717"/>
      <c r="RIR817" s="717"/>
      <c r="RIS817" s="717"/>
      <c r="RIT817" s="717"/>
      <c r="RIU817" s="717"/>
      <c r="RIV817" s="717"/>
      <c r="RIW817" s="717"/>
      <c r="RIX817" s="717"/>
      <c r="RIY817" s="717"/>
      <c r="RIZ817" s="717"/>
      <c r="RJA817" s="717"/>
      <c r="RJB817" s="717"/>
      <c r="RJC817" s="717"/>
      <c r="RJD817" s="717"/>
      <c r="RJE817" s="717"/>
      <c r="RJF817" s="717"/>
      <c r="RJG817" s="717"/>
      <c r="RJH817" s="717"/>
      <c r="RJI817" s="717"/>
      <c r="RJJ817" s="717"/>
      <c r="RJK817" s="717"/>
      <c r="RJL817" s="717"/>
      <c r="RJM817" s="717"/>
      <c r="RJN817" s="717"/>
      <c r="RJO817" s="717"/>
      <c r="RJP817" s="717"/>
      <c r="RJQ817" s="717"/>
      <c r="RJR817" s="717"/>
      <c r="RJS817" s="717"/>
      <c r="RJT817" s="717"/>
      <c r="RJU817" s="717"/>
      <c r="RJV817" s="717"/>
      <c r="RJW817" s="717"/>
      <c r="RJX817" s="717"/>
      <c r="RJY817" s="717"/>
      <c r="RJZ817" s="717"/>
      <c r="RKA817" s="717"/>
      <c r="RKB817" s="717"/>
      <c r="RKC817" s="717"/>
      <c r="RKD817" s="717"/>
      <c r="RKE817" s="717"/>
      <c r="RKF817" s="717"/>
      <c r="RKG817" s="717"/>
      <c r="RKH817" s="717"/>
      <c r="RKI817" s="717"/>
      <c r="RKJ817" s="717"/>
      <c r="RKK817" s="717"/>
      <c r="RKL817" s="717"/>
      <c r="RKM817" s="717"/>
      <c r="RKN817" s="717"/>
      <c r="RKO817" s="717"/>
      <c r="RKP817" s="717"/>
      <c r="RKQ817" s="717"/>
      <c r="RKR817" s="717"/>
      <c r="RKS817" s="717"/>
      <c r="RKT817" s="717"/>
      <c r="RKU817" s="717"/>
      <c r="RKV817" s="717"/>
      <c r="RKW817" s="717"/>
      <c r="RKX817" s="717"/>
      <c r="RKY817" s="717"/>
      <c r="RKZ817" s="717"/>
      <c r="RLA817" s="717"/>
      <c r="RLB817" s="717"/>
      <c r="RLC817" s="717"/>
      <c r="RLD817" s="717"/>
      <c r="RLE817" s="717"/>
      <c r="RLF817" s="717"/>
      <c r="RLG817" s="717"/>
      <c r="RLH817" s="717"/>
      <c r="RLI817" s="717"/>
      <c r="RLJ817" s="717"/>
      <c r="RLK817" s="717"/>
      <c r="RLL817" s="717"/>
      <c r="RLM817" s="717"/>
      <c r="RLN817" s="717"/>
      <c r="RLO817" s="717"/>
      <c r="RLP817" s="717"/>
      <c r="RLQ817" s="717"/>
      <c r="RLR817" s="717"/>
      <c r="RLS817" s="717"/>
      <c r="RLT817" s="717"/>
      <c r="RLU817" s="717"/>
      <c r="RLV817" s="717"/>
      <c r="RLW817" s="717"/>
      <c r="RLX817" s="717"/>
      <c r="RLY817" s="717"/>
      <c r="RLZ817" s="717"/>
      <c r="RMA817" s="717"/>
      <c r="RMB817" s="717"/>
      <c r="RMC817" s="717"/>
      <c r="RMD817" s="717"/>
      <c r="RME817" s="717"/>
      <c r="RMF817" s="717"/>
      <c r="RMG817" s="717"/>
      <c r="RMH817" s="717"/>
      <c r="RMI817" s="717"/>
      <c r="RMJ817" s="717"/>
      <c r="RMK817" s="717"/>
      <c r="RML817" s="717"/>
      <c r="RMM817" s="717"/>
      <c r="RMN817" s="717"/>
      <c r="RMO817" s="717"/>
      <c r="RMP817" s="717"/>
      <c r="RMQ817" s="717"/>
      <c r="RMR817" s="717"/>
      <c r="RMS817" s="717"/>
      <c r="RMT817" s="717"/>
      <c r="RMU817" s="717"/>
      <c r="RMV817" s="717"/>
      <c r="RMW817" s="717"/>
      <c r="RMX817" s="717"/>
      <c r="RMY817" s="717"/>
      <c r="RMZ817" s="717"/>
      <c r="RNA817" s="717"/>
      <c r="RNB817" s="717"/>
      <c r="RNC817" s="717"/>
      <c r="RND817" s="717"/>
      <c r="RNE817" s="717"/>
      <c r="RNF817" s="717"/>
      <c r="RNG817" s="717"/>
      <c r="RNH817" s="717"/>
      <c r="RNI817" s="717"/>
      <c r="RNJ817" s="717"/>
      <c r="RNK817" s="717"/>
      <c r="RNL817" s="717"/>
      <c r="RNM817" s="717"/>
      <c r="RNN817" s="717"/>
      <c r="RNO817" s="717"/>
      <c r="RNP817" s="717"/>
      <c r="RNQ817" s="717"/>
      <c r="RNR817" s="717"/>
      <c r="RNS817" s="717"/>
      <c r="RNT817" s="717"/>
      <c r="RNU817" s="717"/>
      <c r="RNV817" s="717"/>
      <c r="RNW817" s="717"/>
      <c r="RNX817" s="717"/>
      <c r="RNY817" s="717"/>
      <c r="RNZ817" s="717"/>
      <c r="ROA817" s="717"/>
      <c r="ROB817" s="717"/>
      <c r="ROC817" s="717"/>
      <c r="ROD817" s="717"/>
      <c r="ROE817" s="717"/>
      <c r="ROF817" s="717"/>
      <c r="ROG817" s="717"/>
      <c r="ROH817" s="717"/>
      <c r="ROI817" s="717"/>
      <c r="ROJ817" s="717"/>
      <c r="ROK817" s="717"/>
      <c r="ROL817" s="717"/>
      <c r="ROM817" s="717"/>
      <c r="RON817" s="717"/>
      <c r="ROO817" s="717"/>
      <c r="ROP817" s="717"/>
      <c r="ROQ817" s="717"/>
      <c r="ROR817" s="717"/>
      <c r="ROS817" s="717"/>
      <c r="ROT817" s="717"/>
      <c r="ROU817" s="717"/>
      <c r="ROV817" s="717"/>
      <c r="ROW817" s="717"/>
      <c r="ROX817" s="717"/>
      <c r="ROY817" s="717"/>
      <c r="ROZ817" s="717"/>
      <c r="RPA817" s="717"/>
      <c r="RPB817" s="717"/>
      <c r="RPC817" s="717"/>
      <c r="RPD817" s="717"/>
      <c r="RPE817" s="717"/>
      <c r="RPF817" s="717"/>
      <c r="RPG817" s="717"/>
      <c r="RPH817" s="717"/>
      <c r="RPI817" s="717"/>
      <c r="RPJ817" s="717"/>
      <c r="RPK817" s="717"/>
      <c r="RPL817" s="717"/>
      <c r="RPM817" s="717"/>
      <c r="RPN817" s="717"/>
      <c r="RPO817" s="717"/>
      <c r="RPP817" s="717"/>
      <c r="RPQ817" s="717"/>
      <c r="RPR817" s="717"/>
      <c r="RPS817" s="717"/>
      <c r="RPT817" s="717"/>
      <c r="RPU817" s="717"/>
      <c r="RPV817" s="717"/>
      <c r="RPW817" s="717"/>
      <c r="RPX817" s="717"/>
      <c r="RPY817" s="717"/>
      <c r="RPZ817" s="717"/>
      <c r="RQA817" s="717"/>
      <c r="RQB817" s="717"/>
      <c r="RQC817" s="717"/>
      <c r="RQD817" s="717"/>
      <c r="RQE817" s="717"/>
      <c r="RQF817" s="717"/>
      <c r="RQG817" s="717"/>
      <c r="RQH817" s="717"/>
      <c r="RQI817" s="717"/>
      <c r="RQJ817" s="717"/>
      <c r="RQK817" s="717"/>
      <c r="RQL817" s="717"/>
      <c r="RQM817" s="717"/>
      <c r="RQN817" s="717"/>
      <c r="RQO817" s="717"/>
      <c r="RQP817" s="717"/>
      <c r="RQQ817" s="717"/>
      <c r="RQR817" s="717"/>
      <c r="RQS817" s="717"/>
      <c r="RQT817" s="717"/>
      <c r="RQU817" s="717"/>
      <c r="RQV817" s="717"/>
      <c r="RQW817" s="717"/>
      <c r="RQX817" s="717"/>
      <c r="RQY817" s="717"/>
      <c r="RQZ817" s="717"/>
      <c r="RRA817" s="717"/>
      <c r="RRB817" s="717"/>
      <c r="RRC817" s="717"/>
      <c r="RRD817" s="717"/>
      <c r="RRE817" s="717"/>
      <c r="RRF817" s="717"/>
      <c r="RRG817" s="717"/>
      <c r="RRH817" s="717"/>
      <c r="RRI817" s="717"/>
      <c r="RRJ817" s="717"/>
      <c r="RRK817" s="717"/>
      <c r="RRL817" s="717"/>
      <c r="RRM817" s="717"/>
      <c r="RRN817" s="717"/>
      <c r="RRO817" s="717"/>
      <c r="RRP817" s="717"/>
      <c r="RRQ817" s="717"/>
      <c r="RRR817" s="717"/>
      <c r="RRS817" s="717"/>
      <c r="RRT817" s="717"/>
      <c r="RRU817" s="717"/>
      <c r="RRV817" s="717"/>
      <c r="RRW817" s="717"/>
      <c r="RRX817" s="717"/>
      <c r="RRY817" s="717"/>
      <c r="RRZ817" s="717"/>
      <c r="RSA817" s="717"/>
      <c r="RSB817" s="717"/>
      <c r="RSC817" s="717"/>
      <c r="RSD817" s="717"/>
      <c r="RSE817" s="717"/>
      <c r="RSF817" s="717"/>
      <c r="RSG817" s="717"/>
      <c r="RSH817" s="717"/>
      <c r="RSI817" s="717"/>
      <c r="RSJ817" s="717"/>
      <c r="RSK817" s="717"/>
      <c r="RSL817" s="717"/>
      <c r="RSM817" s="717"/>
      <c r="RSN817" s="717"/>
      <c r="RSO817" s="717"/>
      <c r="RSP817" s="717"/>
      <c r="RSQ817" s="717"/>
      <c r="RSR817" s="717"/>
      <c r="RSS817" s="717"/>
      <c r="RST817" s="717"/>
      <c r="RSU817" s="717"/>
      <c r="RSV817" s="717"/>
      <c r="RSW817" s="717"/>
      <c r="RSX817" s="717"/>
      <c r="RSY817" s="717"/>
      <c r="RSZ817" s="717"/>
      <c r="RTA817" s="717"/>
      <c r="RTB817" s="717"/>
      <c r="RTC817" s="717"/>
      <c r="RTD817" s="717"/>
      <c r="RTE817" s="717"/>
      <c r="RTF817" s="717"/>
      <c r="RTG817" s="717"/>
      <c r="RTH817" s="717"/>
      <c r="RTI817" s="717"/>
      <c r="RTJ817" s="717"/>
      <c r="RTK817" s="717"/>
      <c r="RTL817" s="717"/>
      <c r="RTM817" s="717"/>
      <c r="RTN817" s="717"/>
      <c r="RTO817" s="717"/>
      <c r="RTP817" s="717"/>
      <c r="RTQ817" s="717"/>
      <c r="RTR817" s="717"/>
      <c r="RTS817" s="717"/>
      <c r="RTT817" s="717"/>
      <c r="RTU817" s="717"/>
      <c r="RTV817" s="717"/>
      <c r="RTW817" s="717"/>
      <c r="RTX817" s="717"/>
      <c r="RTY817" s="717"/>
      <c r="RTZ817" s="717"/>
      <c r="RUA817" s="717"/>
      <c r="RUB817" s="717"/>
      <c r="RUC817" s="717"/>
      <c r="RUD817" s="717"/>
      <c r="RUE817" s="717"/>
      <c r="RUF817" s="717"/>
      <c r="RUG817" s="717"/>
      <c r="RUH817" s="717"/>
      <c r="RUI817" s="717"/>
      <c r="RUJ817" s="717"/>
      <c r="RUK817" s="717"/>
      <c r="RUL817" s="717"/>
      <c r="RUM817" s="717"/>
      <c r="RUN817" s="717"/>
      <c r="RUO817" s="717"/>
      <c r="RUP817" s="717"/>
      <c r="RUQ817" s="717"/>
      <c r="RUR817" s="717"/>
      <c r="RUS817" s="717"/>
      <c r="RUT817" s="717"/>
      <c r="RUU817" s="717"/>
      <c r="RUV817" s="717"/>
      <c r="RUW817" s="717"/>
      <c r="RUX817" s="717"/>
      <c r="RUY817" s="717"/>
      <c r="RUZ817" s="717"/>
      <c r="RVA817" s="717"/>
      <c r="RVB817" s="717"/>
      <c r="RVC817" s="717"/>
      <c r="RVD817" s="717"/>
      <c r="RVE817" s="717"/>
      <c r="RVF817" s="717"/>
      <c r="RVG817" s="717"/>
      <c r="RVH817" s="717"/>
      <c r="RVI817" s="717"/>
      <c r="RVJ817" s="717"/>
      <c r="RVK817" s="717"/>
      <c r="RVL817" s="717"/>
      <c r="RVM817" s="717"/>
      <c r="RVN817" s="717"/>
      <c r="RVO817" s="717"/>
      <c r="RVP817" s="717"/>
      <c r="RVQ817" s="717"/>
      <c r="RVR817" s="717"/>
      <c r="RVS817" s="717"/>
      <c r="RVT817" s="717"/>
      <c r="RVU817" s="717"/>
      <c r="RVV817" s="717"/>
      <c r="RVW817" s="717"/>
      <c r="RVX817" s="717"/>
      <c r="RVY817" s="717"/>
      <c r="RVZ817" s="717"/>
      <c r="RWA817" s="717"/>
      <c r="RWB817" s="717"/>
      <c r="RWC817" s="717"/>
      <c r="RWD817" s="717"/>
      <c r="RWE817" s="717"/>
      <c r="RWF817" s="717"/>
      <c r="RWG817" s="717"/>
      <c r="RWH817" s="717"/>
      <c r="RWI817" s="717"/>
      <c r="RWJ817" s="717"/>
      <c r="RWK817" s="717"/>
      <c r="RWL817" s="717"/>
      <c r="RWM817" s="717"/>
      <c r="RWN817" s="717"/>
      <c r="RWO817" s="717"/>
      <c r="RWP817" s="717"/>
      <c r="RWQ817" s="717"/>
      <c r="RWR817" s="717"/>
      <c r="RWS817" s="717"/>
      <c r="RWT817" s="717"/>
      <c r="RWU817" s="717"/>
      <c r="RWV817" s="717"/>
      <c r="RWW817" s="717"/>
      <c r="RWX817" s="717"/>
      <c r="RWY817" s="717"/>
      <c r="RWZ817" s="717"/>
      <c r="RXA817" s="717"/>
      <c r="RXB817" s="717"/>
      <c r="RXC817" s="717"/>
      <c r="RXD817" s="717"/>
      <c r="RXE817" s="717"/>
      <c r="RXF817" s="717"/>
      <c r="RXG817" s="717"/>
      <c r="RXH817" s="717"/>
      <c r="RXI817" s="717"/>
      <c r="RXJ817" s="717"/>
      <c r="RXK817" s="717"/>
      <c r="RXL817" s="717"/>
      <c r="RXM817" s="717"/>
      <c r="RXN817" s="717"/>
      <c r="RXO817" s="717"/>
      <c r="RXP817" s="717"/>
      <c r="RXQ817" s="717"/>
      <c r="RXR817" s="717"/>
      <c r="RXS817" s="717"/>
      <c r="RXT817" s="717"/>
      <c r="RXU817" s="717"/>
      <c r="RXV817" s="717"/>
      <c r="RXW817" s="717"/>
      <c r="RXX817" s="717"/>
      <c r="RXY817" s="717"/>
      <c r="RXZ817" s="717"/>
      <c r="RYA817" s="717"/>
      <c r="RYB817" s="717"/>
      <c r="RYC817" s="717"/>
      <c r="RYD817" s="717"/>
      <c r="RYE817" s="717"/>
      <c r="RYF817" s="717"/>
      <c r="RYG817" s="717"/>
      <c r="RYH817" s="717"/>
      <c r="RYI817" s="717"/>
      <c r="RYJ817" s="717"/>
      <c r="RYK817" s="717"/>
      <c r="RYL817" s="717"/>
      <c r="RYM817" s="717"/>
      <c r="RYN817" s="717"/>
      <c r="RYO817" s="717"/>
      <c r="RYP817" s="717"/>
      <c r="RYQ817" s="717"/>
      <c r="RYR817" s="717"/>
      <c r="RYS817" s="717"/>
      <c r="RYT817" s="717"/>
      <c r="RYU817" s="717"/>
      <c r="RYV817" s="717"/>
      <c r="RYW817" s="717"/>
      <c r="RYX817" s="717"/>
      <c r="RYY817" s="717"/>
      <c r="RYZ817" s="717"/>
      <c r="RZA817" s="717"/>
      <c r="RZB817" s="717"/>
      <c r="RZC817" s="717"/>
      <c r="RZD817" s="717"/>
      <c r="RZE817" s="717"/>
      <c r="RZF817" s="717"/>
      <c r="RZG817" s="717"/>
      <c r="RZH817" s="717"/>
      <c r="RZI817" s="717"/>
      <c r="RZJ817" s="717"/>
      <c r="RZK817" s="717"/>
      <c r="RZL817" s="717"/>
      <c r="RZM817" s="717"/>
      <c r="RZN817" s="717"/>
      <c r="RZO817" s="717"/>
      <c r="RZP817" s="717"/>
      <c r="RZQ817" s="717"/>
      <c r="RZR817" s="717"/>
      <c r="RZS817" s="717"/>
      <c r="RZT817" s="717"/>
      <c r="RZU817" s="717"/>
      <c r="RZV817" s="717"/>
      <c r="RZW817" s="717"/>
      <c r="RZX817" s="717"/>
      <c r="RZY817" s="717"/>
      <c r="RZZ817" s="717"/>
      <c r="SAA817" s="717"/>
      <c r="SAB817" s="717"/>
      <c r="SAC817" s="717"/>
      <c r="SAD817" s="717"/>
      <c r="SAE817" s="717"/>
      <c r="SAF817" s="717"/>
      <c r="SAG817" s="717"/>
      <c r="SAH817" s="717"/>
      <c r="SAI817" s="717"/>
      <c r="SAJ817" s="717"/>
      <c r="SAK817" s="717"/>
      <c r="SAL817" s="717"/>
      <c r="SAM817" s="717"/>
      <c r="SAN817" s="717"/>
      <c r="SAO817" s="717"/>
      <c r="SAP817" s="717"/>
      <c r="SAQ817" s="717"/>
      <c r="SAR817" s="717"/>
      <c r="SAS817" s="717"/>
      <c r="SAT817" s="717"/>
      <c r="SAU817" s="717"/>
      <c r="SAV817" s="717"/>
      <c r="SAW817" s="717"/>
      <c r="SAX817" s="717"/>
      <c r="SAY817" s="717"/>
      <c r="SAZ817" s="717"/>
      <c r="SBA817" s="717"/>
      <c r="SBB817" s="717"/>
      <c r="SBC817" s="717"/>
      <c r="SBD817" s="717"/>
      <c r="SBE817" s="717"/>
      <c r="SBF817" s="717"/>
      <c r="SBG817" s="717"/>
      <c r="SBH817" s="717"/>
      <c r="SBI817" s="717"/>
      <c r="SBJ817" s="717"/>
      <c r="SBK817" s="717"/>
      <c r="SBL817" s="717"/>
      <c r="SBM817" s="717"/>
      <c r="SBN817" s="717"/>
      <c r="SBO817" s="717"/>
      <c r="SBP817" s="717"/>
      <c r="SBQ817" s="717"/>
      <c r="SBR817" s="717"/>
      <c r="SBS817" s="717"/>
      <c r="SBT817" s="717"/>
      <c r="SBU817" s="717"/>
      <c r="SBV817" s="717"/>
      <c r="SBW817" s="717"/>
      <c r="SBX817" s="717"/>
      <c r="SBY817" s="717"/>
      <c r="SBZ817" s="717"/>
      <c r="SCA817" s="717"/>
      <c r="SCB817" s="717"/>
      <c r="SCC817" s="717"/>
      <c r="SCD817" s="717"/>
      <c r="SCE817" s="717"/>
      <c r="SCF817" s="717"/>
      <c r="SCG817" s="717"/>
      <c r="SCH817" s="717"/>
      <c r="SCI817" s="717"/>
      <c r="SCJ817" s="717"/>
      <c r="SCK817" s="717"/>
      <c r="SCL817" s="717"/>
      <c r="SCM817" s="717"/>
      <c r="SCN817" s="717"/>
      <c r="SCO817" s="717"/>
      <c r="SCP817" s="717"/>
      <c r="SCQ817" s="717"/>
      <c r="SCR817" s="717"/>
      <c r="SCS817" s="717"/>
      <c r="SCT817" s="717"/>
      <c r="SCU817" s="717"/>
      <c r="SCV817" s="717"/>
      <c r="SCW817" s="717"/>
      <c r="SCX817" s="717"/>
      <c r="SCY817" s="717"/>
      <c r="SCZ817" s="717"/>
      <c r="SDA817" s="717"/>
      <c r="SDB817" s="717"/>
      <c r="SDC817" s="717"/>
      <c r="SDD817" s="717"/>
      <c r="SDE817" s="717"/>
      <c r="SDF817" s="717"/>
      <c r="SDG817" s="717"/>
      <c r="SDH817" s="717"/>
      <c r="SDI817" s="717"/>
      <c r="SDJ817" s="717"/>
      <c r="SDK817" s="717"/>
      <c r="SDL817" s="717"/>
      <c r="SDM817" s="717"/>
      <c r="SDN817" s="717"/>
      <c r="SDO817" s="717"/>
      <c r="SDP817" s="717"/>
      <c r="SDQ817" s="717"/>
      <c r="SDR817" s="717"/>
      <c r="SDS817" s="717"/>
      <c r="SDT817" s="717"/>
      <c r="SDU817" s="717"/>
      <c r="SDV817" s="717"/>
      <c r="SDW817" s="717"/>
      <c r="SDX817" s="717"/>
      <c r="SDY817" s="717"/>
      <c r="SDZ817" s="717"/>
      <c r="SEA817" s="717"/>
      <c r="SEB817" s="717"/>
      <c r="SEC817" s="717"/>
      <c r="SED817" s="717"/>
      <c r="SEE817" s="717"/>
      <c r="SEF817" s="717"/>
      <c r="SEG817" s="717"/>
      <c r="SEH817" s="717"/>
      <c r="SEI817" s="717"/>
      <c r="SEJ817" s="717"/>
      <c r="SEK817" s="717"/>
      <c r="SEL817" s="717"/>
      <c r="SEM817" s="717"/>
      <c r="SEN817" s="717"/>
      <c r="SEO817" s="717"/>
      <c r="SEP817" s="717"/>
      <c r="SEQ817" s="717"/>
      <c r="SER817" s="717"/>
      <c r="SES817" s="717"/>
      <c r="SET817" s="717"/>
      <c r="SEU817" s="717"/>
      <c r="SEV817" s="717"/>
      <c r="SEW817" s="717"/>
      <c r="SEX817" s="717"/>
      <c r="SEY817" s="717"/>
      <c r="SEZ817" s="717"/>
      <c r="SFA817" s="717"/>
      <c r="SFB817" s="717"/>
      <c r="SFC817" s="717"/>
      <c r="SFD817" s="717"/>
      <c r="SFE817" s="717"/>
      <c r="SFF817" s="717"/>
      <c r="SFG817" s="717"/>
      <c r="SFH817" s="717"/>
      <c r="SFI817" s="717"/>
      <c r="SFJ817" s="717"/>
      <c r="SFK817" s="717"/>
      <c r="SFL817" s="717"/>
      <c r="SFM817" s="717"/>
      <c r="SFN817" s="717"/>
      <c r="SFO817" s="717"/>
      <c r="SFP817" s="717"/>
      <c r="SFQ817" s="717"/>
      <c r="SFR817" s="717"/>
      <c r="SFS817" s="717"/>
      <c r="SFT817" s="717"/>
      <c r="SFU817" s="717"/>
      <c r="SFV817" s="717"/>
      <c r="SFW817" s="717"/>
      <c r="SFX817" s="717"/>
      <c r="SFY817" s="717"/>
      <c r="SFZ817" s="717"/>
      <c r="SGA817" s="717"/>
      <c r="SGB817" s="717"/>
      <c r="SGC817" s="717"/>
      <c r="SGD817" s="717"/>
      <c r="SGE817" s="717"/>
      <c r="SGF817" s="717"/>
      <c r="SGG817" s="717"/>
      <c r="SGH817" s="717"/>
      <c r="SGI817" s="717"/>
      <c r="SGJ817" s="717"/>
      <c r="SGK817" s="717"/>
      <c r="SGL817" s="717"/>
      <c r="SGM817" s="717"/>
      <c r="SGN817" s="717"/>
      <c r="SGO817" s="717"/>
      <c r="SGP817" s="717"/>
      <c r="SGQ817" s="717"/>
      <c r="SGR817" s="717"/>
      <c r="SGS817" s="717"/>
      <c r="SGT817" s="717"/>
      <c r="SGU817" s="717"/>
      <c r="SGV817" s="717"/>
      <c r="SGW817" s="717"/>
      <c r="SGX817" s="717"/>
      <c r="SGY817" s="717"/>
      <c r="SGZ817" s="717"/>
      <c r="SHA817" s="717"/>
      <c r="SHB817" s="717"/>
      <c r="SHC817" s="717"/>
      <c r="SHD817" s="717"/>
      <c r="SHE817" s="717"/>
      <c r="SHF817" s="717"/>
      <c r="SHG817" s="717"/>
      <c r="SHH817" s="717"/>
      <c r="SHI817" s="717"/>
      <c r="SHJ817" s="717"/>
      <c r="SHK817" s="717"/>
      <c r="SHL817" s="717"/>
      <c r="SHM817" s="717"/>
      <c r="SHN817" s="717"/>
      <c r="SHO817" s="717"/>
      <c r="SHP817" s="717"/>
      <c r="SHQ817" s="717"/>
      <c r="SHR817" s="717"/>
      <c r="SHS817" s="717"/>
      <c r="SHT817" s="717"/>
      <c r="SHU817" s="717"/>
      <c r="SHV817" s="717"/>
      <c r="SHW817" s="717"/>
      <c r="SHX817" s="717"/>
      <c r="SHY817" s="717"/>
      <c r="SHZ817" s="717"/>
      <c r="SIA817" s="717"/>
      <c r="SIB817" s="717"/>
      <c r="SIC817" s="717"/>
      <c r="SID817" s="717"/>
      <c r="SIE817" s="717"/>
      <c r="SIF817" s="717"/>
      <c r="SIG817" s="717"/>
      <c r="SIH817" s="717"/>
      <c r="SII817" s="717"/>
      <c r="SIJ817" s="717"/>
      <c r="SIK817" s="717"/>
      <c r="SIL817" s="717"/>
      <c r="SIM817" s="717"/>
      <c r="SIN817" s="717"/>
      <c r="SIO817" s="717"/>
      <c r="SIP817" s="717"/>
      <c r="SIQ817" s="717"/>
      <c r="SIR817" s="717"/>
      <c r="SIS817" s="717"/>
      <c r="SIT817" s="717"/>
      <c r="SIU817" s="717"/>
      <c r="SIV817" s="717"/>
      <c r="SIW817" s="717"/>
      <c r="SIX817" s="717"/>
      <c r="SIY817" s="717"/>
      <c r="SIZ817" s="717"/>
      <c r="SJA817" s="717"/>
      <c r="SJB817" s="717"/>
      <c r="SJC817" s="717"/>
      <c r="SJD817" s="717"/>
      <c r="SJE817" s="717"/>
      <c r="SJF817" s="717"/>
      <c r="SJG817" s="717"/>
      <c r="SJH817" s="717"/>
      <c r="SJI817" s="717"/>
      <c r="SJJ817" s="717"/>
      <c r="SJK817" s="717"/>
      <c r="SJL817" s="717"/>
      <c r="SJM817" s="717"/>
      <c r="SJN817" s="717"/>
      <c r="SJO817" s="717"/>
      <c r="SJP817" s="717"/>
      <c r="SJQ817" s="717"/>
      <c r="SJR817" s="717"/>
      <c r="SJS817" s="717"/>
      <c r="SJT817" s="717"/>
      <c r="SJU817" s="717"/>
      <c r="SJV817" s="717"/>
      <c r="SJW817" s="717"/>
      <c r="SJX817" s="717"/>
      <c r="SJY817" s="717"/>
      <c r="SJZ817" s="717"/>
      <c r="SKA817" s="717"/>
      <c r="SKB817" s="717"/>
      <c r="SKC817" s="717"/>
      <c r="SKD817" s="717"/>
      <c r="SKE817" s="717"/>
      <c r="SKF817" s="717"/>
      <c r="SKG817" s="717"/>
      <c r="SKH817" s="717"/>
      <c r="SKI817" s="717"/>
      <c r="SKJ817" s="717"/>
      <c r="SKK817" s="717"/>
      <c r="SKL817" s="717"/>
      <c r="SKM817" s="717"/>
      <c r="SKN817" s="717"/>
      <c r="SKO817" s="717"/>
      <c r="SKP817" s="717"/>
      <c r="SKQ817" s="717"/>
      <c r="SKR817" s="717"/>
      <c r="SKS817" s="717"/>
      <c r="SKT817" s="717"/>
      <c r="SKU817" s="717"/>
      <c r="SKV817" s="717"/>
      <c r="SKW817" s="717"/>
      <c r="SKX817" s="717"/>
      <c r="SKY817" s="717"/>
      <c r="SKZ817" s="717"/>
      <c r="SLA817" s="717"/>
      <c r="SLB817" s="717"/>
      <c r="SLC817" s="717"/>
      <c r="SLD817" s="717"/>
      <c r="SLE817" s="717"/>
      <c r="SLF817" s="717"/>
      <c r="SLG817" s="717"/>
      <c r="SLH817" s="717"/>
      <c r="SLI817" s="717"/>
      <c r="SLJ817" s="717"/>
      <c r="SLK817" s="717"/>
      <c r="SLL817" s="717"/>
      <c r="SLM817" s="717"/>
      <c r="SLN817" s="717"/>
      <c r="SLO817" s="717"/>
      <c r="SLP817" s="717"/>
      <c r="SLQ817" s="717"/>
      <c r="SLR817" s="717"/>
      <c r="SLS817" s="717"/>
      <c r="SLT817" s="717"/>
      <c r="SLU817" s="717"/>
      <c r="SLV817" s="717"/>
      <c r="SLW817" s="717"/>
      <c r="SLX817" s="717"/>
      <c r="SLY817" s="717"/>
      <c r="SLZ817" s="717"/>
      <c r="SMA817" s="717"/>
      <c r="SMB817" s="717"/>
      <c r="SMC817" s="717"/>
      <c r="SMD817" s="717"/>
      <c r="SME817" s="717"/>
      <c r="SMF817" s="717"/>
      <c r="SMG817" s="717"/>
      <c r="SMH817" s="717"/>
      <c r="SMI817" s="717"/>
      <c r="SMJ817" s="717"/>
      <c r="SMK817" s="717"/>
      <c r="SML817" s="717"/>
      <c r="SMM817" s="717"/>
      <c r="SMN817" s="717"/>
      <c r="SMO817" s="717"/>
      <c r="SMP817" s="717"/>
      <c r="SMQ817" s="717"/>
      <c r="SMR817" s="717"/>
      <c r="SMS817" s="717"/>
      <c r="SMT817" s="717"/>
      <c r="SMU817" s="717"/>
      <c r="SMV817" s="717"/>
      <c r="SMW817" s="717"/>
      <c r="SMX817" s="717"/>
      <c r="SMY817" s="717"/>
      <c r="SMZ817" s="717"/>
      <c r="SNA817" s="717"/>
      <c r="SNB817" s="717"/>
      <c r="SNC817" s="717"/>
      <c r="SND817" s="717"/>
      <c r="SNE817" s="717"/>
      <c r="SNF817" s="717"/>
      <c r="SNG817" s="717"/>
      <c r="SNH817" s="717"/>
      <c r="SNI817" s="717"/>
      <c r="SNJ817" s="717"/>
      <c r="SNK817" s="717"/>
      <c r="SNL817" s="717"/>
      <c r="SNM817" s="717"/>
      <c r="SNN817" s="717"/>
      <c r="SNO817" s="717"/>
      <c r="SNP817" s="717"/>
      <c r="SNQ817" s="717"/>
      <c r="SNR817" s="717"/>
      <c r="SNS817" s="717"/>
      <c r="SNT817" s="717"/>
      <c r="SNU817" s="717"/>
      <c r="SNV817" s="717"/>
      <c r="SNW817" s="717"/>
      <c r="SNX817" s="717"/>
      <c r="SNY817" s="717"/>
      <c r="SNZ817" s="717"/>
      <c r="SOA817" s="717"/>
      <c r="SOB817" s="717"/>
      <c r="SOC817" s="717"/>
      <c r="SOD817" s="717"/>
      <c r="SOE817" s="717"/>
      <c r="SOF817" s="717"/>
      <c r="SOG817" s="717"/>
      <c r="SOH817" s="717"/>
      <c r="SOI817" s="717"/>
      <c r="SOJ817" s="717"/>
      <c r="SOK817" s="717"/>
      <c r="SOL817" s="717"/>
      <c r="SOM817" s="717"/>
      <c r="SON817" s="717"/>
      <c r="SOO817" s="717"/>
      <c r="SOP817" s="717"/>
      <c r="SOQ817" s="717"/>
      <c r="SOR817" s="717"/>
      <c r="SOS817" s="717"/>
      <c r="SOT817" s="717"/>
      <c r="SOU817" s="717"/>
      <c r="SOV817" s="717"/>
      <c r="SOW817" s="717"/>
      <c r="SOX817" s="717"/>
      <c r="SOY817" s="717"/>
      <c r="SOZ817" s="717"/>
      <c r="SPA817" s="717"/>
      <c r="SPB817" s="717"/>
      <c r="SPC817" s="717"/>
      <c r="SPD817" s="717"/>
      <c r="SPE817" s="717"/>
      <c r="SPF817" s="717"/>
      <c r="SPG817" s="717"/>
      <c r="SPH817" s="717"/>
      <c r="SPI817" s="717"/>
      <c r="SPJ817" s="717"/>
      <c r="SPK817" s="717"/>
      <c r="SPL817" s="717"/>
      <c r="SPM817" s="717"/>
      <c r="SPN817" s="717"/>
      <c r="SPO817" s="717"/>
      <c r="SPP817" s="717"/>
      <c r="SPQ817" s="717"/>
      <c r="SPR817" s="717"/>
      <c r="SPS817" s="717"/>
      <c r="SPT817" s="717"/>
      <c r="SPU817" s="717"/>
      <c r="SPV817" s="717"/>
      <c r="SPW817" s="717"/>
      <c r="SPX817" s="717"/>
      <c r="SPY817" s="717"/>
      <c r="SPZ817" s="717"/>
      <c r="SQA817" s="717"/>
      <c r="SQB817" s="717"/>
      <c r="SQC817" s="717"/>
      <c r="SQD817" s="717"/>
      <c r="SQE817" s="717"/>
      <c r="SQF817" s="717"/>
      <c r="SQG817" s="717"/>
      <c r="SQH817" s="717"/>
      <c r="SQI817" s="717"/>
      <c r="SQJ817" s="717"/>
      <c r="SQK817" s="717"/>
      <c r="SQL817" s="717"/>
      <c r="SQM817" s="717"/>
      <c r="SQN817" s="717"/>
      <c r="SQO817" s="717"/>
      <c r="SQP817" s="717"/>
      <c r="SQQ817" s="717"/>
      <c r="SQR817" s="717"/>
      <c r="SQS817" s="717"/>
      <c r="SQT817" s="717"/>
      <c r="SQU817" s="717"/>
      <c r="SQV817" s="717"/>
      <c r="SQW817" s="717"/>
      <c r="SQX817" s="717"/>
      <c r="SQY817" s="717"/>
      <c r="SQZ817" s="717"/>
      <c r="SRA817" s="717"/>
      <c r="SRB817" s="717"/>
      <c r="SRC817" s="717"/>
      <c r="SRD817" s="717"/>
      <c r="SRE817" s="717"/>
      <c r="SRF817" s="717"/>
      <c r="SRG817" s="717"/>
      <c r="SRH817" s="717"/>
      <c r="SRI817" s="717"/>
      <c r="SRJ817" s="717"/>
      <c r="SRK817" s="717"/>
      <c r="SRL817" s="717"/>
      <c r="SRM817" s="717"/>
      <c r="SRN817" s="717"/>
      <c r="SRO817" s="717"/>
      <c r="SRP817" s="717"/>
      <c r="SRQ817" s="717"/>
      <c r="SRR817" s="717"/>
      <c r="SRS817" s="717"/>
      <c r="SRT817" s="717"/>
      <c r="SRU817" s="717"/>
      <c r="SRV817" s="717"/>
      <c r="SRW817" s="717"/>
      <c r="SRX817" s="717"/>
      <c r="SRY817" s="717"/>
      <c r="SRZ817" s="717"/>
      <c r="SSA817" s="717"/>
      <c r="SSB817" s="717"/>
      <c r="SSC817" s="717"/>
      <c r="SSD817" s="717"/>
      <c r="SSE817" s="717"/>
      <c r="SSF817" s="717"/>
      <c r="SSG817" s="717"/>
      <c r="SSH817" s="717"/>
      <c r="SSI817" s="717"/>
      <c r="SSJ817" s="717"/>
      <c r="SSK817" s="717"/>
      <c r="SSL817" s="717"/>
      <c r="SSM817" s="717"/>
      <c r="SSN817" s="717"/>
      <c r="SSO817" s="717"/>
      <c r="SSP817" s="717"/>
      <c r="SSQ817" s="717"/>
      <c r="SSR817" s="717"/>
      <c r="SSS817" s="717"/>
      <c r="SST817" s="717"/>
      <c r="SSU817" s="717"/>
      <c r="SSV817" s="717"/>
      <c r="SSW817" s="717"/>
      <c r="SSX817" s="717"/>
      <c r="SSY817" s="717"/>
      <c r="SSZ817" s="717"/>
      <c r="STA817" s="717"/>
      <c r="STB817" s="717"/>
      <c r="STC817" s="717"/>
      <c r="STD817" s="717"/>
      <c r="STE817" s="717"/>
      <c r="STF817" s="717"/>
      <c r="STG817" s="717"/>
      <c r="STH817" s="717"/>
      <c r="STI817" s="717"/>
      <c r="STJ817" s="717"/>
      <c r="STK817" s="717"/>
      <c r="STL817" s="717"/>
      <c r="STM817" s="717"/>
      <c r="STN817" s="717"/>
      <c r="STO817" s="717"/>
      <c r="STP817" s="717"/>
      <c r="STQ817" s="717"/>
      <c r="STR817" s="717"/>
      <c r="STS817" s="717"/>
      <c r="STT817" s="717"/>
      <c r="STU817" s="717"/>
      <c r="STV817" s="717"/>
      <c r="STW817" s="717"/>
      <c r="STX817" s="717"/>
      <c r="STY817" s="717"/>
      <c r="STZ817" s="717"/>
      <c r="SUA817" s="717"/>
      <c r="SUB817" s="717"/>
      <c r="SUC817" s="717"/>
      <c r="SUD817" s="717"/>
      <c r="SUE817" s="717"/>
      <c r="SUF817" s="717"/>
      <c r="SUG817" s="717"/>
      <c r="SUH817" s="717"/>
      <c r="SUI817" s="717"/>
      <c r="SUJ817" s="717"/>
      <c r="SUK817" s="717"/>
      <c r="SUL817" s="717"/>
      <c r="SUM817" s="717"/>
      <c r="SUN817" s="717"/>
      <c r="SUO817" s="717"/>
      <c r="SUP817" s="717"/>
      <c r="SUQ817" s="717"/>
      <c r="SUR817" s="717"/>
      <c r="SUS817" s="717"/>
      <c r="SUT817" s="717"/>
      <c r="SUU817" s="717"/>
      <c r="SUV817" s="717"/>
      <c r="SUW817" s="717"/>
      <c r="SUX817" s="717"/>
      <c r="SUY817" s="717"/>
      <c r="SUZ817" s="717"/>
      <c r="SVA817" s="717"/>
      <c r="SVB817" s="717"/>
      <c r="SVC817" s="717"/>
      <c r="SVD817" s="717"/>
      <c r="SVE817" s="717"/>
      <c r="SVF817" s="717"/>
      <c r="SVG817" s="717"/>
      <c r="SVH817" s="717"/>
      <c r="SVI817" s="717"/>
      <c r="SVJ817" s="717"/>
      <c r="SVK817" s="717"/>
      <c r="SVL817" s="717"/>
      <c r="SVM817" s="717"/>
      <c r="SVN817" s="717"/>
      <c r="SVO817" s="717"/>
      <c r="SVP817" s="717"/>
      <c r="SVQ817" s="717"/>
      <c r="SVR817" s="717"/>
      <c r="SVS817" s="717"/>
      <c r="SVT817" s="717"/>
      <c r="SVU817" s="717"/>
      <c r="SVV817" s="717"/>
      <c r="SVW817" s="717"/>
      <c r="SVX817" s="717"/>
      <c r="SVY817" s="717"/>
      <c r="SVZ817" s="717"/>
      <c r="SWA817" s="717"/>
      <c r="SWB817" s="717"/>
      <c r="SWC817" s="717"/>
      <c r="SWD817" s="717"/>
      <c r="SWE817" s="717"/>
      <c r="SWF817" s="717"/>
      <c r="SWG817" s="717"/>
      <c r="SWH817" s="717"/>
      <c r="SWI817" s="717"/>
      <c r="SWJ817" s="717"/>
      <c r="SWK817" s="717"/>
      <c r="SWL817" s="717"/>
      <c r="SWM817" s="717"/>
      <c r="SWN817" s="717"/>
      <c r="SWO817" s="717"/>
      <c r="SWP817" s="717"/>
      <c r="SWQ817" s="717"/>
      <c r="SWR817" s="717"/>
      <c r="SWS817" s="717"/>
      <c r="SWT817" s="717"/>
      <c r="SWU817" s="717"/>
      <c r="SWV817" s="717"/>
      <c r="SWW817" s="717"/>
      <c r="SWX817" s="717"/>
      <c r="SWY817" s="717"/>
      <c r="SWZ817" s="717"/>
      <c r="SXA817" s="717"/>
      <c r="SXB817" s="717"/>
      <c r="SXC817" s="717"/>
      <c r="SXD817" s="717"/>
      <c r="SXE817" s="717"/>
      <c r="SXF817" s="717"/>
      <c r="SXG817" s="717"/>
      <c r="SXH817" s="717"/>
      <c r="SXI817" s="717"/>
      <c r="SXJ817" s="717"/>
      <c r="SXK817" s="717"/>
      <c r="SXL817" s="717"/>
      <c r="SXM817" s="717"/>
      <c r="SXN817" s="717"/>
      <c r="SXO817" s="717"/>
      <c r="SXP817" s="717"/>
      <c r="SXQ817" s="717"/>
      <c r="SXR817" s="717"/>
      <c r="SXS817" s="717"/>
      <c r="SXT817" s="717"/>
      <c r="SXU817" s="717"/>
      <c r="SXV817" s="717"/>
      <c r="SXW817" s="717"/>
      <c r="SXX817" s="717"/>
      <c r="SXY817" s="717"/>
      <c r="SXZ817" s="717"/>
      <c r="SYA817" s="717"/>
      <c r="SYB817" s="717"/>
      <c r="SYC817" s="717"/>
      <c r="SYD817" s="717"/>
      <c r="SYE817" s="717"/>
      <c r="SYF817" s="717"/>
      <c r="SYG817" s="717"/>
      <c r="SYH817" s="717"/>
      <c r="SYI817" s="717"/>
      <c r="SYJ817" s="717"/>
      <c r="SYK817" s="717"/>
      <c r="SYL817" s="717"/>
      <c r="SYM817" s="717"/>
      <c r="SYN817" s="717"/>
      <c r="SYO817" s="717"/>
      <c r="SYP817" s="717"/>
      <c r="SYQ817" s="717"/>
      <c r="SYR817" s="717"/>
      <c r="SYS817" s="717"/>
      <c r="SYT817" s="717"/>
      <c r="SYU817" s="717"/>
      <c r="SYV817" s="717"/>
      <c r="SYW817" s="717"/>
      <c r="SYX817" s="717"/>
      <c r="SYY817" s="717"/>
      <c r="SYZ817" s="717"/>
      <c r="SZA817" s="717"/>
      <c r="SZB817" s="717"/>
      <c r="SZC817" s="717"/>
      <c r="SZD817" s="717"/>
      <c r="SZE817" s="717"/>
      <c r="SZF817" s="717"/>
      <c r="SZG817" s="717"/>
      <c r="SZH817" s="717"/>
      <c r="SZI817" s="717"/>
      <c r="SZJ817" s="717"/>
      <c r="SZK817" s="717"/>
      <c r="SZL817" s="717"/>
      <c r="SZM817" s="717"/>
      <c r="SZN817" s="717"/>
      <c r="SZO817" s="717"/>
      <c r="SZP817" s="717"/>
      <c r="SZQ817" s="717"/>
      <c r="SZR817" s="717"/>
      <c r="SZS817" s="717"/>
      <c r="SZT817" s="717"/>
      <c r="SZU817" s="717"/>
      <c r="SZV817" s="717"/>
      <c r="SZW817" s="717"/>
      <c r="SZX817" s="717"/>
      <c r="SZY817" s="717"/>
      <c r="SZZ817" s="717"/>
      <c r="TAA817" s="717"/>
      <c r="TAB817" s="717"/>
      <c r="TAC817" s="717"/>
      <c r="TAD817" s="717"/>
      <c r="TAE817" s="717"/>
      <c r="TAF817" s="717"/>
      <c r="TAG817" s="717"/>
      <c r="TAH817" s="717"/>
      <c r="TAI817" s="717"/>
      <c r="TAJ817" s="717"/>
      <c r="TAK817" s="717"/>
      <c r="TAL817" s="717"/>
      <c r="TAM817" s="717"/>
      <c r="TAN817" s="717"/>
      <c r="TAO817" s="717"/>
      <c r="TAP817" s="717"/>
      <c r="TAQ817" s="717"/>
      <c r="TAR817" s="717"/>
      <c r="TAS817" s="717"/>
      <c r="TAT817" s="717"/>
      <c r="TAU817" s="717"/>
      <c r="TAV817" s="717"/>
      <c r="TAW817" s="717"/>
      <c r="TAX817" s="717"/>
      <c r="TAY817" s="717"/>
      <c r="TAZ817" s="717"/>
      <c r="TBA817" s="717"/>
      <c r="TBB817" s="717"/>
      <c r="TBC817" s="717"/>
      <c r="TBD817" s="717"/>
      <c r="TBE817" s="717"/>
      <c r="TBF817" s="717"/>
      <c r="TBG817" s="717"/>
      <c r="TBH817" s="717"/>
      <c r="TBI817" s="717"/>
      <c r="TBJ817" s="717"/>
      <c r="TBK817" s="717"/>
      <c r="TBL817" s="717"/>
      <c r="TBM817" s="717"/>
      <c r="TBN817" s="717"/>
      <c r="TBO817" s="717"/>
      <c r="TBP817" s="717"/>
      <c r="TBQ817" s="717"/>
      <c r="TBR817" s="717"/>
      <c r="TBS817" s="717"/>
      <c r="TBT817" s="717"/>
      <c r="TBU817" s="717"/>
      <c r="TBV817" s="717"/>
      <c r="TBW817" s="717"/>
      <c r="TBX817" s="717"/>
      <c r="TBY817" s="717"/>
      <c r="TBZ817" s="717"/>
      <c r="TCA817" s="717"/>
      <c r="TCB817" s="717"/>
      <c r="TCC817" s="717"/>
      <c r="TCD817" s="717"/>
      <c r="TCE817" s="717"/>
      <c r="TCF817" s="717"/>
      <c r="TCG817" s="717"/>
      <c r="TCH817" s="717"/>
      <c r="TCI817" s="717"/>
      <c r="TCJ817" s="717"/>
      <c r="TCK817" s="717"/>
      <c r="TCL817" s="717"/>
      <c r="TCM817" s="717"/>
      <c r="TCN817" s="717"/>
      <c r="TCO817" s="717"/>
      <c r="TCP817" s="717"/>
      <c r="TCQ817" s="717"/>
      <c r="TCR817" s="717"/>
      <c r="TCS817" s="717"/>
      <c r="TCT817" s="717"/>
      <c r="TCU817" s="717"/>
      <c r="TCV817" s="717"/>
      <c r="TCW817" s="717"/>
      <c r="TCX817" s="717"/>
      <c r="TCY817" s="717"/>
      <c r="TCZ817" s="717"/>
      <c r="TDA817" s="717"/>
      <c r="TDB817" s="717"/>
      <c r="TDC817" s="717"/>
      <c r="TDD817" s="717"/>
      <c r="TDE817" s="717"/>
      <c r="TDF817" s="717"/>
      <c r="TDG817" s="717"/>
      <c r="TDH817" s="717"/>
      <c r="TDI817" s="717"/>
      <c r="TDJ817" s="717"/>
      <c r="TDK817" s="717"/>
      <c r="TDL817" s="717"/>
      <c r="TDM817" s="717"/>
      <c r="TDN817" s="717"/>
      <c r="TDO817" s="717"/>
      <c r="TDP817" s="717"/>
      <c r="TDQ817" s="717"/>
      <c r="TDR817" s="717"/>
      <c r="TDS817" s="717"/>
      <c r="TDT817" s="717"/>
      <c r="TDU817" s="717"/>
      <c r="TDV817" s="717"/>
      <c r="TDW817" s="717"/>
      <c r="TDX817" s="717"/>
      <c r="TDY817" s="717"/>
      <c r="TDZ817" s="717"/>
      <c r="TEA817" s="717"/>
      <c r="TEB817" s="717"/>
      <c r="TEC817" s="717"/>
      <c r="TED817" s="717"/>
      <c r="TEE817" s="717"/>
      <c r="TEF817" s="717"/>
      <c r="TEG817" s="717"/>
      <c r="TEH817" s="717"/>
      <c r="TEI817" s="717"/>
      <c r="TEJ817" s="717"/>
      <c r="TEK817" s="717"/>
      <c r="TEL817" s="717"/>
      <c r="TEM817" s="717"/>
      <c r="TEN817" s="717"/>
      <c r="TEO817" s="717"/>
      <c r="TEP817" s="717"/>
      <c r="TEQ817" s="717"/>
      <c r="TER817" s="717"/>
      <c r="TES817" s="717"/>
      <c r="TET817" s="717"/>
      <c r="TEU817" s="717"/>
      <c r="TEV817" s="717"/>
      <c r="TEW817" s="717"/>
      <c r="TEX817" s="717"/>
      <c r="TEY817" s="717"/>
      <c r="TEZ817" s="717"/>
      <c r="TFA817" s="717"/>
      <c r="TFB817" s="717"/>
      <c r="TFC817" s="717"/>
      <c r="TFD817" s="717"/>
      <c r="TFE817" s="717"/>
      <c r="TFF817" s="717"/>
      <c r="TFG817" s="717"/>
      <c r="TFH817" s="717"/>
      <c r="TFI817" s="717"/>
      <c r="TFJ817" s="717"/>
      <c r="TFK817" s="717"/>
      <c r="TFL817" s="717"/>
      <c r="TFM817" s="717"/>
      <c r="TFN817" s="717"/>
      <c r="TFO817" s="717"/>
      <c r="TFP817" s="717"/>
      <c r="TFQ817" s="717"/>
      <c r="TFR817" s="717"/>
      <c r="TFS817" s="717"/>
      <c r="TFT817" s="717"/>
      <c r="TFU817" s="717"/>
      <c r="TFV817" s="717"/>
      <c r="TFW817" s="717"/>
      <c r="TFX817" s="717"/>
      <c r="TFY817" s="717"/>
      <c r="TFZ817" s="717"/>
      <c r="TGA817" s="717"/>
      <c r="TGB817" s="717"/>
      <c r="TGC817" s="717"/>
      <c r="TGD817" s="717"/>
      <c r="TGE817" s="717"/>
      <c r="TGF817" s="717"/>
      <c r="TGG817" s="717"/>
      <c r="TGH817" s="717"/>
      <c r="TGI817" s="717"/>
      <c r="TGJ817" s="717"/>
      <c r="TGK817" s="717"/>
      <c r="TGL817" s="717"/>
      <c r="TGM817" s="717"/>
      <c r="TGN817" s="717"/>
      <c r="TGO817" s="717"/>
      <c r="TGP817" s="717"/>
      <c r="TGQ817" s="717"/>
      <c r="TGR817" s="717"/>
      <c r="TGS817" s="717"/>
      <c r="TGT817" s="717"/>
      <c r="TGU817" s="717"/>
      <c r="TGV817" s="717"/>
      <c r="TGW817" s="717"/>
      <c r="TGX817" s="717"/>
      <c r="TGY817" s="717"/>
      <c r="TGZ817" s="717"/>
      <c r="THA817" s="717"/>
      <c r="THB817" s="717"/>
      <c r="THC817" s="717"/>
      <c r="THD817" s="717"/>
      <c r="THE817" s="717"/>
      <c r="THF817" s="717"/>
      <c r="THG817" s="717"/>
      <c r="THH817" s="717"/>
      <c r="THI817" s="717"/>
      <c r="THJ817" s="717"/>
      <c r="THK817" s="717"/>
      <c r="THL817" s="717"/>
      <c r="THM817" s="717"/>
      <c r="THN817" s="717"/>
      <c r="THO817" s="717"/>
      <c r="THP817" s="717"/>
      <c r="THQ817" s="717"/>
      <c r="THR817" s="717"/>
      <c r="THS817" s="717"/>
      <c r="THT817" s="717"/>
      <c r="THU817" s="717"/>
      <c r="THV817" s="717"/>
      <c r="THW817" s="717"/>
      <c r="THX817" s="717"/>
      <c r="THY817" s="717"/>
      <c r="THZ817" s="717"/>
      <c r="TIA817" s="717"/>
      <c r="TIB817" s="717"/>
      <c r="TIC817" s="717"/>
      <c r="TID817" s="717"/>
      <c r="TIE817" s="717"/>
      <c r="TIF817" s="717"/>
      <c r="TIG817" s="717"/>
      <c r="TIH817" s="717"/>
      <c r="TII817" s="717"/>
      <c r="TIJ817" s="717"/>
      <c r="TIK817" s="717"/>
      <c r="TIL817" s="717"/>
      <c r="TIM817" s="717"/>
      <c r="TIN817" s="717"/>
      <c r="TIO817" s="717"/>
      <c r="TIP817" s="717"/>
      <c r="TIQ817" s="717"/>
      <c r="TIR817" s="717"/>
      <c r="TIS817" s="717"/>
      <c r="TIT817" s="717"/>
      <c r="TIU817" s="717"/>
      <c r="TIV817" s="717"/>
      <c r="TIW817" s="717"/>
      <c r="TIX817" s="717"/>
      <c r="TIY817" s="717"/>
      <c r="TIZ817" s="717"/>
      <c r="TJA817" s="717"/>
      <c r="TJB817" s="717"/>
      <c r="TJC817" s="717"/>
      <c r="TJD817" s="717"/>
      <c r="TJE817" s="717"/>
      <c r="TJF817" s="717"/>
      <c r="TJG817" s="717"/>
      <c r="TJH817" s="717"/>
      <c r="TJI817" s="717"/>
      <c r="TJJ817" s="717"/>
      <c r="TJK817" s="717"/>
      <c r="TJL817" s="717"/>
      <c r="TJM817" s="717"/>
      <c r="TJN817" s="717"/>
      <c r="TJO817" s="717"/>
      <c r="TJP817" s="717"/>
      <c r="TJQ817" s="717"/>
      <c r="TJR817" s="717"/>
      <c r="TJS817" s="717"/>
      <c r="TJT817" s="717"/>
      <c r="TJU817" s="717"/>
      <c r="TJV817" s="717"/>
      <c r="TJW817" s="717"/>
      <c r="TJX817" s="717"/>
      <c r="TJY817" s="717"/>
      <c r="TJZ817" s="717"/>
      <c r="TKA817" s="717"/>
      <c r="TKB817" s="717"/>
      <c r="TKC817" s="717"/>
      <c r="TKD817" s="717"/>
      <c r="TKE817" s="717"/>
      <c r="TKF817" s="717"/>
      <c r="TKG817" s="717"/>
      <c r="TKH817" s="717"/>
      <c r="TKI817" s="717"/>
      <c r="TKJ817" s="717"/>
      <c r="TKK817" s="717"/>
      <c r="TKL817" s="717"/>
      <c r="TKM817" s="717"/>
      <c r="TKN817" s="717"/>
      <c r="TKO817" s="717"/>
      <c r="TKP817" s="717"/>
      <c r="TKQ817" s="717"/>
      <c r="TKR817" s="717"/>
      <c r="TKS817" s="717"/>
      <c r="TKT817" s="717"/>
      <c r="TKU817" s="717"/>
      <c r="TKV817" s="717"/>
      <c r="TKW817" s="717"/>
      <c r="TKX817" s="717"/>
      <c r="TKY817" s="717"/>
      <c r="TKZ817" s="717"/>
      <c r="TLA817" s="717"/>
      <c r="TLB817" s="717"/>
      <c r="TLC817" s="717"/>
      <c r="TLD817" s="717"/>
      <c r="TLE817" s="717"/>
      <c r="TLF817" s="717"/>
      <c r="TLG817" s="717"/>
      <c r="TLH817" s="717"/>
      <c r="TLI817" s="717"/>
      <c r="TLJ817" s="717"/>
      <c r="TLK817" s="717"/>
      <c r="TLL817" s="717"/>
      <c r="TLM817" s="717"/>
      <c r="TLN817" s="717"/>
      <c r="TLO817" s="717"/>
      <c r="TLP817" s="717"/>
      <c r="TLQ817" s="717"/>
      <c r="TLR817" s="717"/>
      <c r="TLS817" s="717"/>
      <c r="TLT817" s="717"/>
      <c r="TLU817" s="717"/>
      <c r="TLV817" s="717"/>
      <c r="TLW817" s="717"/>
      <c r="TLX817" s="717"/>
      <c r="TLY817" s="717"/>
      <c r="TLZ817" s="717"/>
      <c r="TMA817" s="717"/>
      <c r="TMB817" s="717"/>
      <c r="TMC817" s="717"/>
      <c r="TMD817" s="717"/>
      <c r="TME817" s="717"/>
      <c r="TMF817" s="717"/>
      <c r="TMG817" s="717"/>
      <c r="TMH817" s="717"/>
      <c r="TMI817" s="717"/>
      <c r="TMJ817" s="717"/>
      <c r="TMK817" s="717"/>
      <c r="TML817" s="717"/>
      <c r="TMM817" s="717"/>
      <c r="TMN817" s="717"/>
      <c r="TMO817" s="717"/>
      <c r="TMP817" s="717"/>
      <c r="TMQ817" s="717"/>
      <c r="TMR817" s="717"/>
      <c r="TMS817" s="717"/>
      <c r="TMT817" s="717"/>
      <c r="TMU817" s="717"/>
      <c r="TMV817" s="717"/>
      <c r="TMW817" s="717"/>
      <c r="TMX817" s="717"/>
      <c r="TMY817" s="717"/>
      <c r="TMZ817" s="717"/>
      <c r="TNA817" s="717"/>
      <c r="TNB817" s="717"/>
      <c r="TNC817" s="717"/>
      <c r="TND817" s="717"/>
      <c r="TNE817" s="717"/>
      <c r="TNF817" s="717"/>
      <c r="TNG817" s="717"/>
      <c r="TNH817" s="717"/>
      <c r="TNI817" s="717"/>
      <c r="TNJ817" s="717"/>
      <c r="TNK817" s="717"/>
      <c r="TNL817" s="717"/>
      <c r="TNM817" s="717"/>
      <c r="TNN817" s="717"/>
      <c r="TNO817" s="717"/>
      <c r="TNP817" s="717"/>
      <c r="TNQ817" s="717"/>
      <c r="TNR817" s="717"/>
      <c r="TNS817" s="717"/>
      <c r="TNT817" s="717"/>
      <c r="TNU817" s="717"/>
      <c r="TNV817" s="717"/>
      <c r="TNW817" s="717"/>
      <c r="TNX817" s="717"/>
      <c r="TNY817" s="717"/>
      <c r="TNZ817" s="717"/>
      <c r="TOA817" s="717"/>
      <c r="TOB817" s="717"/>
      <c r="TOC817" s="717"/>
      <c r="TOD817" s="717"/>
      <c r="TOE817" s="717"/>
      <c r="TOF817" s="717"/>
      <c r="TOG817" s="717"/>
      <c r="TOH817" s="717"/>
      <c r="TOI817" s="717"/>
      <c r="TOJ817" s="717"/>
      <c r="TOK817" s="717"/>
      <c r="TOL817" s="717"/>
      <c r="TOM817" s="717"/>
      <c r="TON817" s="717"/>
      <c r="TOO817" s="717"/>
      <c r="TOP817" s="717"/>
      <c r="TOQ817" s="717"/>
      <c r="TOR817" s="717"/>
      <c r="TOS817" s="717"/>
      <c r="TOT817" s="717"/>
      <c r="TOU817" s="717"/>
      <c r="TOV817" s="717"/>
      <c r="TOW817" s="717"/>
      <c r="TOX817" s="717"/>
      <c r="TOY817" s="717"/>
      <c r="TOZ817" s="717"/>
      <c r="TPA817" s="717"/>
      <c r="TPB817" s="717"/>
      <c r="TPC817" s="717"/>
      <c r="TPD817" s="717"/>
      <c r="TPE817" s="717"/>
      <c r="TPF817" s="717"/>
      <c r="TPG817" s="717"/>
      <c r="TPH817" s="717"/>
      <c r="TPI817" s="717"/>
      <c r="TPJ817" s="717"/>
      <c r="TPK817" s="717"/>
      <c r="TPL817" s="717"/>
      <c r="TPM817" s="717"/>
      <c r="TPN817" s="717"/>
      <c r="TPO817" s="717"/>
      <c r="TPP817" s="717"/>
      <c r="TPQ817" s="717"/>
      <c r="TPR817" s="717"/>
      <c r="TPS817" s="717"/>
      <c r="TPT817" s="717"/>
      <c r="TPU817" s="717"/>
      <c r="TPV817" s="717"/>
      <c r="TPW817" s="717"/>
      <c r="TPX817" s="717"/>
      <c r="TPY817" s="717"/>
      <c r="TPZ817" s="717"/>
      <c r="TQA817" s="717"/>
      <c r="TQB817" s="717"/>
      <c r="TQC817" s="717"/>
      <c r="TQD817" s="717"/>
      <c r="TQE817" s="717"/>
      <c r="TQF817" s="717"/>
      <c r="TQG817" s="717"/>
      <c r="TQH817" s="717"/>
      <c r="TQI817" s="717"/>
      <c r="TQJ817" s="717"/>
      <c r="TQK817" s="717"/>
      <c r="TQL817" s="717"/>
      <c r="TQM817" s="717"/>
      <c r="TQN817" s="717"/>
      <c r="TQO817" s="717"/>
      <c r="TQP817" s="717"/>
      <c r="TQQ817" s="717"/>
      <c r="TQR817" s="717"/>
      <c r="TQS817" s="717"/>
      <c r="TQT817" s="717"/>
      <c r="TQU817" s="717"/>
      <c r="TQV817" s="717"/>
      <c r="TQW817" s="717"/>
      <c r="TQX817" s="717"/>
      <c r="TQY817" s="717"/>
      <c r="TQZ817" s="717"/>
      <c r="TRA817" s="717"/>
      <c r="TRB817" s="717"/>
      <c r="TRC817" s="717"/>
      <c r="TRD817" s="717"/>
      <c r="TRE817" s="717"/>
      <c r="TRF817" s="717"/>
      <c r="TRG817" s="717"/>
      <c r="TRH817" s="717"/>
      <c r="TRI817" s="717"/>
      <c r="TRJ817" s="717"/>
      <c r="TRK817" s="717"/>
      <c r="TRL817" s="717"/>
      <c r="TRM817" s="717"/>
      <c r="TRN817" s="717"/>
      <c r="TRO817" s="717"/>
      <c r="TRP817" s="717"/>
      <c r="TRQ817" s="717"/>
      <c r="TRR817" s="717"/>
      <c r="TRS817" s="717"/>
      <c r="TRT817" s="717"/>
      <c r="TRU817" s="717"/>
      <c r="TRV817" s="717"/>
      <c r="TRW817" s="717"/>
      <c r="TRX817" s="717"/>
      <c r="TRY817" s="717"/>
      <c r="TRZ817" s="717"/>
      <c r="TSA817" s="717"/>
      <c r="TSB817" s="717"/>
      <c r="TSC817" s="717"/>
      <c r="TSD817" s="717"/>
      <c r="TSE817" s="717"/>
      <c r="TSF817" s="717"/>
      <c r="TSG817" s="717"/>
      <c r="TSH817" s="717"/>
      <c r="TSI817" s="717"/>
      <c r="TSJ817" s="717"/>
      <c r="TSK817" s="717"/>
      <c r="TSL817" s="717"/>
      <c r="TSM817" s="717"/>
      <c r="TSN817" s="717"/>
      <c r="TSO817" s="717"/>
      <c r="TSP817" s="717"/>
      <c r="TSQ817" s="717"/>
      <c r="TSR817" s="717"/>
      <c r="TSS817" s="717"/>
      <c r="TST817" s="717"/>
      <c r="TSU817" s="717"/>
      <c r="TSV817" s="717"/>
      <c r="TSW817" s="717"/>
      <c r="TSX817" s="717"/>
      <c r="TSY817" s="717"/>
      <c r="TSZ817" s="717"/>
      <c r="TTA817" s="717"/>
      <c r="TTB817" s="717"/>
      <c r="TTC817" s="717"/>
      <c r="TTD817" s="717"/>
      <c r="TTE817" s="717"/>
      <c r="TTF817" s="717"/>
      <c r="TTG817" s="717"/>
      <c r="TTH817" s="717"/>
      <c r="TTI817" s="717"/>
      <c r="TTJ817" s="717"/>
      <c r="TTK817" s="717"/>
      <c r="TTL817" s="717"/>
      <c r="TTM817" s="717"/>
      <c r="TTN817" s="717"/>
      <c r="TTO817" s="717"/>
      <c r="TTP817" s="717"/>
      <c r="TTQ817" s="717"/>
      <c r="TTR817" s="717"/>
      <c r="TTS817" s="717"/>
      <c r="TTT817" s="717"/>
      <c r="TTU817" s="717"/>
      <c r="TTV817" s="717"/>
      <c r="TTW817" s="717"/>
      <c r="TTX817" s="717"/>
      <c r="TTY817" s="717"/>
      <c r="TTZ817" s="717"/>
      <c r="TUA817" s="717"/>
      <c r="TUB817" s="717"/>
      <c r="TUC817" s="717"/>
      <c r="TUD817" s="717"/>
      <c r="TUE817" s="717"/>
      <c r="TUF817" s="717"/>
      <c r="TUG817" s="717"/>
      <c r="TUH817" s="717"/>
      <c r="TUI817" s="717"/>
      <c r="TUJ817" s="717"/>
      <c r="TUK817" s="717"/>
      <c r="TUL817" s="717"/>
      <c r="TUM817" s="717"/>
      <c r="TUN817" s="717"/>
      <c r="TUO817" s="717"/>
      <c r="TUP817" s="717"/>
      <c r="TUQ817" s="717"/>
      <c r="TUR817" s="717"/>
      <c r="TUS817" s="717"/>
      <c r="TUT817" s="717"/>
      <c r="TUU817" s="717"/>
      <c r="TUV817" s="717"/>
      <c r="TUW817" s="717"/>
      <c r="TUX817" s="717"/>
      <c r="TUY817" s="717"/>
      <c r="TUZ817" s="717"/>
      <c r="TVA817" s="717"/>
      <c r="TVB817" s="717"/>
      <c r="TVC817" s="717"/>
      <c r="TVD817" s="717"/>
      <c r="TVE817" s="717"/>
      <c r="TVF817" s="717"/>
      <c r="TVG817" s="717"/>
      <c r="TVH817" s="717"/>
      <c r="TVI817" s="717"/>
      <c r="TVJ817" s="717"/>
      <c r="TVK817" s="717"/>
      <c r="TVL817" s="717"/>
      <c r="TVM817" s="717"/>
      <c r="TVN817" s="717"/>
      <c r="TVO817" s="717"/>
      <c r="TVP817" s="717"/>
      <c r="TVQ817" s="717"/>
      <c r="TVR817" s="717"/>
      <c r="TVS817" s="717"/>
      <c r="TVT817" s="717"/>
      <c r="TVU817" s="717"/>
      <c r="TVV817" s="717"/>
      <c r="TVW817" s="717"/>
      <c r="TVX817" s="717"/>
      <c r="TVY817" s="717"/>
      <c r="TVZ817" s="717"/>
      <c r="TWA817" s="717"/>
      <c r="TWB817" s="717"/>
      <c r="TWC817" s="717"/>
      <c r="TWD817" s="717"/>
      <c r="TWE817" s="717"/>
      <c r="TWF817" s="717"/>
      <c r="TWG817" s="717"/>
      <c r="TWH817" s="717"/>
      <c r="TWI817" s="717"/>
      <c r="TWJ817" s="717"/>
      <c r="TWK817" s="717"/>
      <c r="TWL817" s="717"/>
      <c r="TWM817" s="717"/>
      <c r="TWN817" s="717"/>
      <c r="TWO817" s="717"/>
      <c r="TWP817" s="717"/>
      <c r="TWQ817" s="717"/>
      <c r="TWR817" s="717"/>
      <c r="TWS817" s="717"/>
      <c r="TWT817" s="717"/>
      <c r="TWU817" s="717"/>
      <c r="TWV817" s="717"/>
      <c r="TWW817" s="717"/>
      <c r="TWX817" s="717"/>
      <c r="TWY817" s="717"/>
      <c r="TWZ817" s="717"/>
      <c r="TXA817" s="717"/>
      <c r="TXB817" s="717"/>
      <c r="TXC817" s="717"/>
      <c r="TXD817" s="717"/>
      <c r="TXE817" s="717"/>
      <c r="TXF817" s="717"/>
      <c r="TXG817" s="717"/>
      <c r="TXH817" s="717"/>
      <c r="TXI817" s="717"/>
      <c r="TXJ817" s="717"/>
      <c r="TXK817" s="717"/>
      <c r="TXL817" s="717"/>
      <c r="TXM817" s="717"/>
      <c r="TXN817" s="717"/>
      <c r="TXO817" s="717"/>
      <c r="TXP817" s="717"/>
      <c r="TXQ817" s="717"/>
      <c r="TXR817" s="717"/>
      <c r="TXS817" s="717"/>
      <c r="TXT817" s="717"/>
      <c r="TXU817" s="717"/>
      <c r="TXV817" s="717"/>
      <c r="TXW817" s="717"/>
      <c r="TXX817" s="717"/>
      <c r="TXY817" s="717"/>
      <c r="TXZ817" s="717"/>
      <c r="TYA817" s="717"/>
      <c r="TYB817" s="717"/>
      <c r="TYC817" s="717"/>
      <c r="TYD817" s="717"/>
      <c r="TYE817" s="717"/>
      <c r="TYF817" s="717"/>
      <c r="TYG817" s="717"/>
      <c r="TYH817" s="717"/>
      <c r="TYI817" s="717"/>
      <c r="TYJ817" s="717"/>
      <c r="TYK817" s="717"/>
      <c r="TYL817" s="717"/>
      <c r="TYM817" s="717"/>
      <c r="TYN817" s="717"/>
      <c r="TYO817" s="717"/>
      <c r="TYP817" s="717"/>
      <c r="TYQ817" s="717"/>
      <c r="TYR817" s="717"/>
      <c r="TYS817" s="717"/>
      <c r="TYT817" s="717"/>
      <c r="TYU817" s="717"/>
      <c r="TYV817" s="717"/>
      <c r="TYW817" s="717"/>
      <c r="TYX817" s="717"/>
      <c r="TYY817" s="717"/>
      <c r="TYZ817" s="717"/>
      <c r="TZA817" s="717"/>
      <c r="TZB817" s="717"/>
      <c r="TZC817" s="717"/>
      <c r="TZD817" s="717"/>
      <c r="TZE817" s="717"/>
      <c r="TZF817" s="717"/>
      <c r="TZG817" s="717"/>
      <c r="TZH817" s="717"/>
      <c r="TZI817" s="717"/>
      <c r="TZJ817" s="717"/>
      <c r="TZK817" s="717"/>
      <c r="TZL817" s="717"/>
      <c r="TZM817" s="717"/>
      <c r="TZN817" s="717"/>
      <c r="TZO817" s="717"/>
      <c r="TZP817" s="717"/>
      <c r="TZQ817" s="717"/>
      <c r="TZR817" s="717"/>
      <c r="TZS817" s="717"/>
      <c r="TZT817" s="717"/>
      <c r="TZU817" s="717"/>
      <c r="TZV817" s="717"/>
      <c r="TZW817" s="717"/>
      <c r="TZX817" s="717"/>
      <c r="TZY817" s="717"/>
      <c r="TZZ817" s="717"/>
      <c r="UAA817" s="717"/>
      <c r="UAB817" s="717"/>
      <c r="UAC817" s="717"/>
      <c r="UAD817" s="717"/>
      <c r="UAE817" s="717"/>
      <c r="UAF817" s="717"/>
      <c r="UAG817" s="717"/>
      <c r="UAH817" s="717"/>
      <c r="UAI817" s="717"/>
      <c r="UAJ817" s="717"/>
      <c r="UAK817" s="717"/>
      <c r="UAL817" s="717"/>
      <c r="UAM817" s="717"/>
      <c r="UAN817" s="717"/>
      <c r="UAO817" s="717"/>
      <c r="UAP817" s="717"/>
      <c r="UAQ817" s="717"/>
      <c r="UAR817" s="717"/>
      <c r="UAS817" s="717"/>
      <c r="UAT817" s="717"/>
      <c r="UAU817" s="717"/>
      <c r="UAV817" s="717"/>
      <c r="UAW817" s="717"/>
      <c r="UAX817" s="717"/>
      <c r="UAY817" s="717"/>
      <c r="UAZ817" s="717"/>
      <c r="UBA817" s="717"/>
      <c r="UBB817" s="717"/>
      <c r="UBC817" s="717"/>
      <c r="UBD817" s="717"/>
      <c r="UBE817" s="717"/>
      <c r="UBF817" s="717"/>
      <c r="UBG817" s="717"/>
      <c r="UBH817" s="717"/>
      <c r="UBI817" s="717"/>
      <c r="UBJ817" s="717"/>
      <c r="UBK817" s="717"/>
      <c r="UBL817" s="717"/>
      <c r="UBM817" s="717"/>
      <c r="UBN817" s="717"/>
      <c r="UBO817" s="717"/>
      <c r="UBP817" s="717"/>
      <c r="UBQ817" s="717"/>
      <c r="UBR817" s="717"/>
      <c r="UBS817" s="717"/>
      <c r="UBT817" s="717"/>
      <c r="UBU817" s="717"/>
      <c r="UBV817" s="717"/>
      <c r="UBW817" s="717"/>
      <c r="UBX817" s="717"/>
      <c r="UBY817" s="717"/>
      <c r="UBZ817" s="717"/>
      <c r="UCA817" s="717"/>
      <c r="UCB817" s="717"/>
      <c r="UCC817" s="717"/>
      <c r="UCD817" s="717"/>
      <c r="UCE817" s="717"/>
      <c r="UCF817" s="717"/>
      <c r="UCG817" s="717"/>
      <c r="UCH817" s="717"/>
      <c r="UCI817" s="717"/>
      <c r="UCJ817" s="717"/>
      <c r="UCK817" s="717"/>
      <c r="UCL817" s="717"/>
      <c r="UCM817" s="717"/>
      <c r="UCN817" s="717"/>
      <c r="UCO817" s="717"/>
      <c r="UCP817" s="717"/>
      <c r="UCQ817" s="717"/>
      <c r="UCR817" s="717"/>
      <c r="UCS817" s="717"/>
      <c r="UCT817" s="717"/>
      <c r="UCU817" s="717"/>
      <c r="UCV817" s="717"/>
      <c r="UCW817" s="717"/>
      <c r="UCX817" s="717"/>
      <c r="UCY817" s="717"/>
      <c r="UCZ817" s="717"/>
      <c r="UDA817" s="717"/>
      <c r="UDB817" s="717"/>
      <c r="UDC817" s="717"/>
      <c r="UDD817" s="717"/>
      <c r="UDE817" s="717"/>
      <c r="UDF817" s="717"/>
      <c r="UDG817" s="717"/>
      <c r="UDH817" s="717"/>
      <c r="UDI817" s="717"/>
      <c r="UDJ817" s="717"/>
      <c r="UDK817" s="717"/>
      <c r="UDL817" s="717"/>
      <c r="UDM817" s="717"/>
      <c r="UDN817" s="717"/>
      <c r="UDO817" s="717"/>
      <c r="UDP817" s="717"/>
      <c r="UDQ817" s="717"/>
      <c r="UDR817" s="717"/>
      <c r="UDS817" s="717"/>
      <c r="UDT817" s="717"/>
      <c r="UDU817" s="717"/>
      <c r="UDV817" s="717"/>
      <c r="UDW817" s="717"/>
      <c r="UDX817" s="717"/>
      <c r="UDY817" s="717"/>
      <c r="UDZ817" s="717"/>
      <c r="UEA817" s="717"/>
      <c r="UEB817" s="717"/>
      <c r="UEC817" s="717"/>
      <c r="UED817" s="717"/>
      <c r="UEE817" s="717"/>
      <c r="UEF817" s="717"/>
      <c r="UEG817" s="717"/>
      <c r="UEH817" s="717"/>
      <c r="UEI817" s="717"/>
      <c r="UEJ817" s="717"/>
      <c r="UEK817" s="717"/>
      <c r="UEL817" s="717"/>
      <c r="UEM817" s="717"/>
      <c r="UEN817" s="717"/>
      <c r="UEO817" s="717"/>
      <c r="UEP817" s="717"/>
      <c r="UEQ817" s="717"/>
      <c r="UER817" s="717"/>
      <c r="UES817" s="717"/>
      <c r="UET817" s="717"/>
      <c r="UEU817" s="717"/>
      <c r="UEV817" s="717"/>
      <c r="UEW817" s="717"/>
      <c r="UEX817" s="717"/>
      <c r="UEY817" s="717"/>
      <c r="UEZ817" s="717"/>
      <c r="UFA817" s="717"/>
      <c r="UFB817" s="717"/>
      <c r="UFC817" s="717"/>
      <c r="UFD817" s="717"/>
      <c r="UFE817" s="717"/>
      <c r="UFF817" s="717"/>
      <c r="UFG817" s="717"/>
      <c r="UFH817" s="717"/>
      <c r="UFI817" s="717"/>
      <c r="UFJ817" s="717"/>
      <c r="UFK817" s="717"/>
      <c r="UFL817" s="717"/>
      <c r="UFM817" s="717"/>
      <c r="UFN817" s="717"/>
      <c r="UFO817" s="717"/>
      <c r="UFP817" s="717"/>
      <c r="UFQ817" s="717"/>
      <c r="UFR817" s="717"/>
      <c r="UFS817" s="717"/>
      <c r="UFT817" s="717"/>
      <c r="UFU817" s="717"/>
      <c r="UFV817" s="717"/>
      <c r="UFW817" s="717"/>
      <c r="UFX817" s="717"/>
      <c r="UFY817" s="717"/>
      <c r="UFZ817" s="717"/>
      <c r="UGA817" s="717"/>
      <c r="UGB817" s="717"/>
      <c r="UGC817" s="717"/>
      <c r="UGD817" s="717"/>
      <c r="UGE817" s="717"/>
      <c r="UGF817" s="717"/>
      <c r="UGG817" s="717"/>
      <c r="UGH817" s="717"/>
      <c r="UGI817" s="717"/>
      <c r="UGJ817" s="717"/>
      <c r="UGK817" s="717"/>
      <c r="UGL817" s="717"/>
      <c r="UGM817" s="717"/>
      <c r="UGN817" s="717"/>
      <c r="UGO817" s="717"/>
      <c r="UGP817" s="717"/>
      <c r="UGQ817" s="717"/>
      <c r="UGR817" s="717"/>
      <c r="UGS817" s="717"/>
      <c r="UGT817" s="717"/>
      <c r="UGU817" s="717"/>
      <c r="UGV817" s="717"/>
      <c r="UGW817" s="717"/>
      <c r="UGX817" s="717"/>
      <c r="UGY817" s="717"/>
      <c r="UGZ817" s="717"/>
      <c r="UHA817" s="717"/>
      <c r="UHB817" s="717"/>
      <c r="UHC817" s="717"/>
      <c r="UHD817" s="717"/>
      <c r="UHE817" s="717"/>
      <c r="UHF817" s="717"/>
      <c r="UHG817" s="717"/>
      <c r="UHH817" s="717"/>
      <c r="UHI817" s="717"/>
      <c r="UHJ817" s="717"/>
      <c r="UHK817" s="717"/>
      <c r="UHL817" s="717"/>
      <c r="UHM817" s="717"/>
      <c r="UHN817" s="717"/>
      <c r="UHO817" s="717"/>
      <c r="UHP817" s="717"/>
      <c r="UHQ817" s="717"/>
      <c r="UHR817" s="717"/>
      <c r="UHS817" s="717"/>
      <c r="UHT817" s="717"/>
      <c r="UHU817" s="717"/>
      <c r="UHV817" s="717"/>
      <c r="UHW817" s="717"/>
      <c r="UHX817" s="717"/>
      <c r="UHY817" s="717"/>
      <c r="UHZ817" s="717"/>
      <c r="UIA817" s="717"/>
      <c r="UIB817" s="717"/>
      <c r="UIC817" s="717"/>
      <c r="UID817" s="717"/>
      <c r="UIE817" s="717"/>
      <c r="UIF817" s="717"/>
      <c r="UIG817" s="717"/>
      <c r="UIH817" s="717"/>
      <c r="UII817" s="717"/>
      <c r="UIJ817" s="717"/>
      <c r="UIK817" s="717"/>
      <c r="UIL817" s="717"/>
      <c r="UIM817" s="717"/>
      <c r="UIN817" s="717"/>
      <c r="UIO817" s="717"/>
      <c r="UIP817" s="717"/>
      <c r="UIQ817" s="717"/>
      <c r="UIR817" s="717"/>
      <c r="UIS817" s="717"/>
      <c r="UIT817" s="717"/>
      <c r="UIU817" s="717"/>
      <c r="UIV817" s="717"/>
      <c r="UIW817" s="717"/>
      <c r="UIX817" s="717"/>
      <c r="UIY817" s="717"/>
      <c r="UIZ817" s="717"/>
      <c r="UJA817" s="717"/>
      <c r="UJB817" s="717"/>
      <c r="UJC817" s="717"/>
      <c r="UJD817" s="717"/>
      <c r="UJE817" s="717"/>
      <c r="UJF817" s="717"/>
      <c r="UJG817" s="717"/>
      <c r="UJH817" s="717"/>
      <c r="UJI817" s="717"/>
      <c r="UJJ817" s="717"/>
      <c r="UJK817" s="717"/>
      <c r="UJL817" s="717"/>
      <c r="UJM817" s="717"/>
      <c r="UJN817" s="717"/>
      <c r="UJO817" s="717"/>
      <c r="UJP817" s="717"/>
      <c r="UJQ817" s="717"/>
      <c r="UJR817" s="717"/>
      <c r="UJS817" s="717"/>
      <c r="UJT817" s="717"/>
      <c r="UJU817" s="717"/>
      <c r="UJV817" s="717"/>
      <c r="UJW817" s="717"/>
      <c r="UJX817" s="717"/>
      <c r="UJY817" s="717"/>
      <c r="UJZ817" s="717"/>
      <c r="UKA817" s="717"/>
      <c r="UKB817" s="717"/>
      <c r="UKC817" s="717"/>
      <c r="UKD817" s="717"/>
      <c r="UKE817" s="717"/>
      <c r="UKF817" s="717"/>
      <c r="UKG817" s="717"/>
      <c r="UKH817" s="717"/>
      <c r="UKI817" s="717"/>
      <c r="UKJ817" s="717"/>
      <c r="UKK817" s="717"/>
      <c r="UKL817" s="717"/>
      <c r="UKM817" s="717"/>
      <c r="UKN817" s="717"/>
      <c r="UKO817" s="717"/>
      <c r="UKP817" s="717"/>
      <c r="UKQ817" s="717"/>
      <c r="UKR817" s="717"/>
      <c r="UKS817" s="717"/>
      <c r="UKT817" s="717"/>
      <c r="UKU817" s="717"/>
      <c r="UKV817" s="717"/>
      <c r="UKW817" s="717"/>
      <c r="UKX817" s="717"/>
      <c r="UKY817" s="717"/>
      <c r="UKZ817" s="717"/>
      <c r="ULA817" s="717"/>
      <c r="ULB817" s="717"/>
      <c r="ULC817" s="717"/>
      <c r="ULD817" s="717"/>
      <c r="ULE817" s="717"/>
      <c r="ULF817" s="717"/>
      <c r="ULG817" s="717"/>
      <c r="ULH817" s="717"/>
      <c r="ULI817" s="717"/>
      <c r="ULJ817" s="717"/>
      <c r="ULK817" s="717"/>
      <c r="ULL817" s="717"/>
      <c r="ULM817" s="717"/>
      <c r="ULN817" s="717"/>
      <c r="ULO817" s="717"/>
      <c r="ULP817" s="717"/>
      <c r="ULQ817" s="717"/>
      <c r="ULR817" s="717"/>
      <c r="ULS817" s="717"/>
      <c r="ULT817" s="717"/>
      <c r="ULU817" s="717"/>
      <c r="ULV817" s="717"/>
      <c r="ULW817" s="717"/>
      <c r="ULX817" s="717"/>
      <c r="ULY817" s="717"/>
      <c r="ULZ817" s="717"/>
      <c r="UMA817" s="717"/>
      <c r="UMB817" s="717"/>
      <c r="UMC817" s="717"/>
      <c r="UMD817" s="717"/>
      <c r="UME817" s="717"/>
      <c r="UMF817" s="717"/>
      <c r="UMG817" s="717"/>
      <c r="UMH817" s="717"/>
      <c r="UMI817" s="717"/>
      <c r="UMJ817" s="717"/>
      <c r="UMK817" s="717"/>
      <c r="UML817" s="717"/>
      <c r="UMM817" s="717"/>
      <c r="UMN817" s="717"/>
      <c r="UMO817" s="717"/>
      <c r="UMP817" s="717"/>
      <c r="UMQ817" s="717"/>
      <c r="UMR817" s="717"/>
      <c r="UMS817" s="717"/>
      <c r="UMT817" s="717"/>
      <c r="UMU817" s="717"/>
      <c r="UMV817" s="717"/>
      <c r="UMW817" s="717"/>
      <c r="UMX817" s="717"/>
      <c r="UMY817" s="717"/>
      <c r="UMZ817" s="717"/>
      <c r="UNA817" s="717"/>
      <c r="UNB817" s="717"/>
      <c r="UNC817" s="717"/>
      <c r="UND817" s="717"/>
      <c r="UNE817" s="717"/>
      <c r="UNF817" s="717"/>
      <c r="UNG817" s="717"/>
      <c r="UNH817" s="717"/>
      <c r="UNI817" s="717"/>
      <c r="UNJ817" s="717"/>
      <c r="UNK817" s="717"/>
      <c r="UNL817" s="717"/>
      <c r="UNM817" s="717"/>
      <c r="UNN817" s="717"/>
      <c r="UNO817" s="717"/>
      <c r="UNP817" s="717"/>
      <c r="UNQ817" s="717"/>
      <c r="UNR817" s="717"/>
      <c r="UNS817" s="717"/>
      <c r="UNT817" s="717"/>
      <c r="UNU817" s="717"/>
      <c r="UNV817" s="717"/>
      <c r="UNW817" s="717"/>
      <c r="UNX817" s="717"/>
      <c r="UNY817" s="717"/>
      <c r="UNZ817" s="717"/>
      <c r="UOA817" s="717"/>
      <c r="UOB817" s="717"/>
      <c r="UOC817" s="717"/>
      <c r="UOD817" s="717"/>
      <c r="UOE817" s="717"/>
      <c r="UOF817" s="717"/>
      <c r="UOG817" s="717"/>
      <c r="UOH817" s="717"/>
      <c r="UOI817" s="717"/>
      <c r="UOJ817" s="717"/>
      <c r="UOK817" s="717"/>
      <c r="UOL817" s="717"/>
      <c r="UOM817" s="717"/>
      <c r="UON817" s="717"/>
      <c r="UOO817" s="717"/>
      <c r="UOP817" s="717"/>
      <c r="UOQ817" s="717"/>
      <c r="UOR817" s="717"/>
      <c r="UOS817" s="717"/>
      <c r="UOT817" s="717"/>
      <c r="UOU817" s="717"/>
      <c r="UOV817" s="717"/>
      <c r="UOW817" s="717"/>
      <c r="UOX817" s="717"/>
      <c r="UOY817" s="717"/>
      <c r="UOZ817" s="717"/>
      <c r="UPA817" s="717"/>
      <c r="UPB817" s="717"/>
      <c r="UPC817" s="717"/>
      <c r="UPD817" s="717"/>
      <c r="UPE817" s="717"/>
      <c r="UPF817" s="717"/>
      <c r="UPG817" s="717"/>
      <c r="UPH817" s="717"/>
      <c r="UPI817" s="717"/>
      <c r="UPJ817" s="717"/>
      <c r="UPK817" s="717"/>
      <c r="UPL817" s="717"/>
      <c r="UPM817" s="717"/>
      <c r="UPN817" s="717"/>
      <c r="UPO817" s="717"/>
      <c r="UPP817" s="717"/>
      <c r="UPQ817" s="717"/>
      <c r="UPR817" s="717"/>
      <c r="UPS817" s="717"/>
      <c r="UPT817" s="717"/>
      <c r="UPU817" s="717"/>
      <c r="UPV817" s="717"/>
      <c r="UPW817" s="717"/>
      <c r="UPX817" s="717"/>
      <c r="UPY817" s="717"/>
      <c r="UPZ817" s="717"/>
      <c r="UQA817" s="717"/>
      <c r="UQB817" s="717"/>
      <c r="UQC817" s="717"/>
      <c r="UQD817" s="717"/>
      <c r="UQE817" s="717"/>
      <c r="UQF817" s="717"/>
      <c r="UQG817" s="717"/>
      <c r="UQH817" s="717"/>
      <c r="UQI817" s="717"/>
      <c r="UQJ817" s="717"/>
      <c r="UQK817" s="717"/>
      <c r="UQL817" s="717"/>
      <c r="UQM817" s="717"/>
      <c r="UQN817" s="717"/>
      <c r="UQO817" s="717"/>
      <c r="UQP817" s="717"/>
      <c r="UQQ817" s="717"/>
      <c r="UQR817" s="717"/>
      <c r="UQS817" s="717"/>
      <c r="UQT817" s="717"/>
      <c r="UQU817" s="717"/>
      <c r="UQV817" s="717"/>
      <c r="UQW817" s="717"/>
      <c r="UQX817" s="717"/>
      <c r="UQY817" s="717"/>
      <c r="UQZ817" s="717"/>
      <c r="URA817" s="717"/>
      <c r="URB817" s="717"/>
      <c r="URC817" s="717"/>
      <c r="URD817" s="717"/>
      <c r="URE817" s="717"/>
      <c r="URF817" s="717"/>
      <c r="URG817" s="717"/>
      <c r="URH817" s="717"/>
      <c r="URI817" s="717"/>
      <c r="URJ817" s="717"/>
      <c r="URK817" s="717"/>
      <c r="URL817" s="717"/>
      <c r="URM817" s="717"/>
      <c r="URN817" s="717"/>
      <c r="URO817" s="717"/>
      <c r="URP817" s="717"/>
      <c r="URQ817" s="717"/>
      <c r="URR817" s="717"/>
      <c r="URS817" s="717"/>
      <c r="URT817" s="717"/>
      <c r="URU817" s="717"/>
      <c r="URV817" s="717"/>
      <c r="URW817" s="717"/>
      <c r="URX817" s="717"/>
      <c r="URY817" s="717"/>
      <c r="URZ817" s="717"/>
      <c r="USA817" s="717"/>
      <c r="USB817" s="717"/>
      <c r="USC817" s="717"/>
      <c r="USD817" s="717"/>
      <c r="USE817" s="717"/>
      <c r="USF817" s="717"/>
      <c r="USG817" s="717"/>
      <c r="USH817" s="717"/>
      <c r="USI817" s="717"/>
      <c r="USJ817" s="717"/>
      <c r="USK817" s="717"/>
      <c r="USL817" s="717"/>
      <c r="USM817" s="717"/>
      <c r="USN817" s="717"/>
      <c r="USO817" s="717"/>
      <c r="USP817" s="717"/>
      <c r="USQ817" s="717"/>
      <c r="USR817" s="717"/>
      <c r="USS817" s="717"/>
      <c r="UST817" s="717"/>
      <c r="USU817" s="717"/>
      <c r="USV817" s="717"/>
      <c r="USW817" s="717"/>
      <c r="USX817" s="717"/>
      <c r="USY817" s="717"/>
      <c r="USZ817" s="717"/>
      <c r="UTA817" s="717"/>
      <c r="UTB817" s="717"/>
      <c r="UTC817" s="717"/>
      <c r="UTD817" s="717"/>
      <c r="UTE817" s="717"/>
      <c r="UTF817" s="717"/>
      <c r="UTG817" s="717"/>
      <c r="UTH817" s="717"/>
      <c r="UTI817" s="717"/>
      <c r="UTJ817" s="717"/>
      <c r="UTK817" s="717"/>
      <c r="UTL817" s="717"/>
      <c r="UTM817" s="717"/>
      <c r="UTN817" s="717"/>
      <c r="UTO817" s="717"/>
      <c r="UTP817" s="717"/>
      <c r="UTQ817" s="717"/>
      <c r="UTR817" s="717"/>
      <c r="UTS817" s="717"/>
      <c r="UTT817" s="717"/>
      <c r="UTU817" s="717"/>
      <c r="UTV817" s="717"/>
      <c r="UTW817" s="717"/>
      <c r="UTX817" s="717"/>
      <c r="UTY817" s="717"/>
      <c r="UTZ817" s="717"/>
      <c r="UUA817" s="717"/>
      <c r="UUB817" s="717"/>
      <c r="UUC817" s="717"/>
      <c r="UUD817" s="717"/>
      <c r="UUE817" s="717"/>
      <c r="UUF817" s="717"/>
      <c r="UUG817" s="717"/>
      <c r="UUH817" s="717"/>
      <c r="UUI817" s="717"/>
      <c r="UUJ817" s="717"/>
      <c r="UUK817" s="717"/>
      <c r="UUL817" s="717"/>
      <c r="UUM817" s="717"/>
      <c r="UUN817" s="717"/>
      <c r="UUO817" s="717"/>
      <c r="UUP817" s="717"/>
      <c r="UUQ817" s="717"/>
      <c r="UUR817" s="717"/>
      <c r="UUS817" s="717"/>
      <c r="UUT817" s="717"/>
      <c r="UUU817" s="717"/>
      <c r="UUV817" s="717"/>
      <c r="UUW817" s="717"/>
      <c r="UUX817" s="717"/>
      <c r="UUY817" s="717"/>
      <c r="UUZ817" s="717"/>
      <c r="UVA817" s="717"/>
      <c r="UVB817" s="717"/>
      <c r="UVC817" s="717"/>
      <c r="UVD817" s="717"/>
      <c r="UVE817" s="717"/>
      <c r="UVF817" s="717"/>
      <c r="UVG817" s="717"/>
      <c r="UVH817" s="717"/>
      <c r="UVI817" s="717"/>
      <c r="UVJ817" s="717"/>
      <c r="UVK817" s="717"/>
      <c r="UVL817" s="717"/>
      <c r="UVM817" s="717"/>
      <c r="UVN817" s="717"/>
      <c r="UVO817" s="717"/>
      <c r="UVP817" s="717"/>
      <c r="UVQ817" s="717"/>
      <c r="UVR817" s="717"/>
      <c r="UVS817" s="717"/>
      <c r="UVT817" s="717"/>
      <c r="UVU817" s="717"/>
      <c r="UVV817" s="717"/>
      <c r="UVW817" s="717"/>
      <c r="UVX817" s="717"/>
      <c r="UVY817" s="717"/>
      <c r="UVZ817" s="717"/>
      <c r="UWA817" s="717"/>
      <c r="UWB817" s="717"/>
      <c r="UWC817" s="717"/>
      <c r="UWD817" s="717"/>
      <c r="UWE817" s="717"/>
      <c r="UWF817" s="717"/>
      <c r="UWG817" s="717"/>
      <c r="UWH817" s="717"/>
      <c r="UWI817" s="717"/>
      <c r="UWJ817" s="717"/>
      <c r="UWK817" s="717"/>
      <c r="UWL817" s="717"/>
      <c r="UWM817" s="717"/>
      <c r="UWN817" s="717"/>
      <c r="UWO817" s="717"/>
      <c r="UWP817" s="717"/>
      <c r="UWQ817" s="717"/>
      <c r="UWR817" s="717"/>
      <c r="UWS817" s="717"/>
      <c r="UWT817" s="717"/>
      <c r="UWU817" s="717"/>
      <c r="UWV817" s="717"/>
      <c r="UWW817" s="717"/>
      <c r="UWX817" s="717"/>
      <c r="UWY817" s="717"/>
      <c r="UWZ817" s="717"/>
      <c r="UXA817" s="717"/>
      <c r="UXB817" s="717"/>
      <c r="UXC817" s="717"/>
      <c r="UXD817" s="717"/>
      <c r="UXE817" s="717"/>
      <c r="UXF817" s="717"/>
      <c r="UXG817" s="717"/>
      <c r="UXH817" s="717"/>
      <c r="UXI817" s="717"/>
      <c r="UXJ817" s="717"/>
      <c r="UXK817" s="717"/>
      <c r="UXL817" s="717"/>
      <c r="UXM817" s="717"/>
      <c r="UXN817" s="717"/>
      <c r="UXO817" s="717"/>
      <c r="UXP817" s="717"/>
      <c r="UXQ817" s="717"/>
      <c r="UXR817" s="717"/>
      <c r="UXS817" s="717"/>
      <c r="UXT817" s="717"/>
      <c r="UXU817" s="717"/>
      <c r="UXV817" s="717"/>
      <c r="UXW817" s="717"/>
      <c r="UXX817" s="717"/>
      <c r="UXY817" s="717"/>
      <c r="UXZ817" s="717"/>
      <c r="UYA817" s="717"/>
      <c r="UYB817" s="717"/>
      <c r="UYC817" s="717"/>
      <c r="UYD817" s="717"/>
      <c r="UYE817" s="717"/>
      <c r="UYF817" s="717"/>
      <c r="UYG817" s="717"/>
      <c r="UYH817" s="717"/>
      <c r="UYI817" s="717"/>
      <c r="UYJ817" s="717"/>
      <c r="UYK817" s="717"/>
      <c r="UYL817" s="717"/>
      <c r="UYM817" s="717"/>
      <c r="UYN817" s="717"/>
      <c r="UYO817" s="717"/>
      <c r="UYP817" s="717"/>
      <c r="UYQ817" s="717"/>
      <c r="UYR817" s="717"/>
      <c r="UYS817" s="717"/>
      <c r="UYT817" s="717"/>
      <c r="UYU817" s="717"/>
      <c r="UYV817" s="717"/>
      <c r="UYW817" s="717"/>
      <c r="UYX817" s="717"/>
      <c r="UYY817" s="717"/>
      <c r="UYZ817" s="717"/>
      <c r="UZA817" s="717"/>
      <c r="UZB817" s="717"/>
      <c r="UZC817" s="717"/>
      <c r="UZD817" s="717"/>
      <c r="UZE817" s="717"/>
      <c r="UZF817" s="717"/>
      <c r="UZG817" s="717"/>
      <c r="UZH817" s="717"/>
      <c r="UZI817" s="717"/>
      <c r="UZJ817" s="717"/>
      <c r="UZK817" s="717"/>
      <c r="UZL817" s="717"/>
      <c r="UZM817" s="717"/>
      <c r="UZN817" s="717"/>
      <c r="UZO817" s="717"/>
      <c r="UZP817" s="717"/>
      <c r="UZQ817" s="717"/>
      <c r="UZR817" s="717"/>
      <c r="UZS817" s="717"/>
      <c r="UZT817" s="717"/>
      <c r="UZU817" s="717"/>
      <c r="UZV817" s="717"/>
      <c r="UZW817" s="717"/>
      <c r="UZX817" s="717"/>
      <c r="UZY817" s="717"/>
      <c r="UZZ817" s="717"/>
      <c r="VAA817" s="717"/>
      <c r="VAB817" s="717"/>
      <c r="VAC817" s="717"/>
      <c r="VAD817" s="717"/>
      <c r="VAE817" s="717"/>
      <c r="VAF817" s="717"/>
      <c r="VAG817" s="717"/>
      <c r="VAH817" s="717"/>
      <c r="VAI817" s="717"/>
      <c r="VAJ817" s="717"/>
      <c r="VAK817" s="717"/>
      <c r="VAL817" s="717"/>
      <c r="VAM817" s="717"/>
      <c r="VAN817" s="717"/>
      <c r="VAO817" s="717"/>
      <c r="VAP817" s="717"/>
      <c r="VAQ817" s="717"/>
      <c r="VAR817" s="717"/>
      <c r="VAS817" s="717"/>
      <c r="VAT817" s="717"/>
      <c r="VAU817" s="717"/>
      <c r="VAV817" s="717"/>
      <c r="VAW817" s="717"/>
      <c r="VAX817" s="717"/>
      <c r="VAY817" s="717"/>
      <c r="VAZ817" s="717"/>
      <c r="VBA817" s="717"/>
      <c r="VBB817" s="717"/>
      <c r="VBC817" s="717"/>
      <c r="VBD817" s="717"/>
      <c r="VBE817" s="717"/>
      <c r="VBF817" s="717"/>
      <c r="VBG817" s="717"/>
      <c r="VBH817" s="717"/>
      <c r="VBI817" s="717"/>
      <c r="VBJ817" s="717"/>
      <c r="VBK817" s="717"/>
      <c r="VBL817" s="717"/>
      <c r="VBM817" s="717"/>
      <c r="VBN817" s="717"/>
      <c r="VBO817" s="717"/>
      <c r="VBP817" s="717"/>
      <c r="VBQ817" s="717"/>
      <c r="VBR817" s="717"/>
      <c r="VBS817" s="717"/>
      <c r="VBT817" s="717"/>
      <c r="VBU817" s="717"/>
      <c r="VBV817" s="717"/>
      <c r="VBW817" s="717"/>
      <c r="VBX817" s="717"/>
      <c r="VBY817" s="717"/>
      <c r="VBZ817" s="717"/>
      <c r="VCA817" s="717"/>
      <c r="VCB817" s="717"/>
      <c r="VCC817" s="717"/>
      <c r="VCD817" s="717"/>
      <c r="VCE817" s="717"/>
      <c r="VCF817" s="717"/>
      <c r="VCG817" s="717"/>
      <c r="VCH817" s="717"/>
      <c r="VCI817" s="717"/>
      <c r="VCJ817" s="717"/>
      <c r="VCK817" s="717"/>
      <c r="VCL817" s="717"/>
      <c r="VCM817" s="717"/>
      <c r="VCN817" s="717"/>
      <c r="VCO817" s="717"/>
      <c r="VCP817" s="717"/>
      <c r="VCQ817" s="717"/>
      <c r="VCR817" s="717"/>
      <c r="VCS817" s="717"/>
      <c r="VCT817" s="717"/>
      <c r="VCU817" s="717"/>
      <c r="VCV817" s="717"/>
      <c r="VCW817" s="717"/>
      <c r="VCX817" s="717"/>
      <c r="VCY817" s="717"/>
      <c r="VCZ817" s="717"/>
      <c r="VDA817" s="717"/>
      <c r="VDB817" s="717"/>
      <c r="VDC817" s="717"/>
      <c r="VDD817" s="717"/>
      <c r="VDE817" s="717"/>
      <c r="VDF817" s="717"/>
      <c r="VDG817" s="717"/>
      <c r="VDH817" s="717"/>
      <c r="VDI817" s="717"/>
      <c r="VDJ817" s="717"/>
      <c r="VDK817" s="717"/>
      <c r="VDL817" s="717"/>
      <c r="VDM817" s="717"/>
      <c r="VDN817" s="717"/>
      <c r="VDO817" s="717"/>
      <c r="VDP817" s="717"/>
      <c r="VDQ817" s="717"/>
      <c r="VDR817" s="717"/>
      <c r="VDS817" s="717"/>
      <c r="VDT817" s="717"/>
      <c r="VDU817" s="717"/>
      <c r="VDV817" s="717"/>
      <c r="VDW817" s="717"/>
      <c r="VDX817" s="717"/>
      <c r="VDY817" s="717"/>
      <c r="VDZ817" s="717"/>
      <c r="VEA817" s="717"/>
      <c r="VEB817" s="717"/>
      <c r="VEC817" s="717"/>
      <c r="VED817" s="717"/>
      <c r="VEE817" s="717"/>
      <c r="VEF817" s="717"/>
      <c r="VEG817" s="717"/>
      <c r="VEH817" s="717"/>
      <c r="VEI817" s="717"/>
      <c r="VEJ817" s="717"/>
      <c r="VEK817" s="717"/>
      <c r="VEL817" s="717"/>
      <c r="VEM817" s="717"/>
      <c r="VEN817" s="717"/>
      <c r="VEO817" s="717"/>
      <c r="VEP817" s="717"/>
      <c r="VEQ817" s="717"/>
      <c r="VER817" s="717"/>
      <c r="VES817" s="717"/>
      <c r="VET817" s="717"/>
      <c r="VEU817" s="717"/>
      <c r="VEV817" s="717"/>
      <c r="VEW817" s="717"/>
      <c r="VEX817" s="717"/>
      <c r="VEY817" s="717"/>
      <c r="VEZ817" s="717"/>
      <c r="VFA817" s="717"/>
      <c r="VFB817" s="717"/>
      <c r="VFC817" s="717"/>
      <c r="VFD817" s="717"/>
      <c r="VFE817" s="717"/>
      <c r="VFF817" s="717"/>
      <c r="VFG817" s="717"/>
      <c r="VFH817" s="717"/>
      <c r="VFI817" s="717"/>
      <c r="VFJ817" s="717"/>
      <c r="VFK817" s="717"/>
      <c r="VFL817" s="717"/>
      <c r="VFM817" s="717"/>
      <c r="VFN817" s="717"/>
      <c r="VFO817" s="717"/>
      <c r="VFP817" s="717"/>
      <c r="VFQ817" s="717"/>
      <c r="VFR817" s="717"/>
      <c r="VFS817" s="717"/>
      <c r="VFT817" s="717"/>
      <c r="VFU817" s="717"/>
      <c r="VFV817" s="717"/>
      <c r="VFW817" s="717"/>
      <c r="VFX817" s="717"/>
      <c r="VFY817" s="717"/>
      <c r="VFZ817" s="717"/>
      <c r="VGA817" s="717"/>
      <c r="VGB817" s="717"/>
      <c r="VGC817" s="717"/>
      <c r="VGD817" s="717"/>
      <c r="VGE817" s="717"/>
      <c r="VGF817" s="717"/>
      <c r="VGG817" s="717"/>
      <c r="VGH817" s="717"/>
      <c r="VGI817" s="717"/>
      <c r="VGJ817" s="717"/>
      <c r="VGK817" s="717"/>
      <c r="VGL817" s="717"/>
      <c r="VGM817" s="717"/>
      <c r="VGN817" s="717"/>
      <c r="VGO817" s="717"/>
      <c r="VGP817" s="717"/>
      <c r="VGQ817" s="717"/>
      <c r="VGR817" s="717"/>
      <c r="VGS817" s="717"/>
      <c r="VGT817" s="717"/>
      <c r="VGU817" s="717"/>
      <c r="VGV817" s="717"/>
      <c r="VGW817" s="717"/>
      <c r="VGX817" s="717"/>
      <c r="VGY817" s="717"/>
      <c r="VGZ817" s="717"/>
      <c r="VHA817" s="717"/>
      <c r="VHB817" s="717"/>
      <c r="VHC817" s="717"/>
      <c r="VHD817" s="717"/>
      <c r="VHE817" s="717"/>
      <c r="VHF817" s="717"/>
      <c r="VHG817" s="717"/>
      <c r="VHH817" s="717"/>
      <c r="VHI817" s="717"/>
      <c r="VHJ817" s="717"/>
      <c r="VHK817" s="717"/>
      <c r="VHL817" s="717"/>
      <c r="VHM817" s="717"/>
      <c r="VHN817" s="717"/>
      <c r="VHO817" s="717"/>
      <c r="VHP817" s="717"/>
      <c r="VHQ817" s="717"/>
      <c r="VHR817" s="717"/>
      <c r="VHS817" s="717"/>
      <c r="VHT817" s="717"/>
      <c r="VHU817" s="717"/>
      <c r="VHV817" s="717"/>
      <c r="VHW817" s="717"/>
      <c r="VHX817" s="717"/>
      <c r="VHY817" s="717"/>
      <c r="VHZ817" s="717"/>
      <c r="VIA817" s="717"/>
      <c r="VIB817" s="717"/>
      <c r="VIC817" s="717"/>
      <c r="VID817" s="717"/>
      <c r="VIE817" s="717"/>
      <c r="VIF817" s="717"/>
      <c r="VIG817" s="717"/>
      <c r="VIH817" s="717"/>
      <c r="VII817" s="717"/>
      <c r="VIJ817" s="717"/>
      <c r="VIK817" s="717"/>
      <c r="VIL817" s="717"/>
      <c r="VIM817" s="717"/>
      <c r="VIN817" s="717"/>
      <c r="VIO817" s="717"/>
      <c r="VIP817" s="717"/>
      <c r="VIQ817" s="717"/>
      <c r="VIR817" s="717"/>
      <c r="VIS817" s="717"/>
      <c r="VIT817" s="717"/>
      <c r="VIU817" s="717"/>
      <c r="VIV817" s="717"/>
      <c r="VIW817" s="717"/>
      <c r="VIX817" s="717"/>
      <c r="VIY817" s="717"/>
      <c r="VIZ817" s="717"/>
      <c r="VJA817" s="717"/>
      <c r="VJB817" s="717"/>
      <c r="VJC817" s="717"/>
      <c r="VJD817" s="717"/>
      <c r="VJE817" s="717"/>
      <c r="VJF817" s="717"/>
      <c r="VJG817" s="717"/>
      <c r="VJH817" s="717"/>
      <c r="VJI817" s="717"/>
      <c r="VJJ817" s="717"/>
      <c r="VJK817" s="717"/>
      <c r="VJL817" s="717"/>
      <c r="VJM817" s="717"/>
      <c r="VJN817" s="717"/>
      <c r="VJO817" s="717"/>
      <c r="VJP817" s="717"/>
      <c r="VJQ817" s="717"/>
      <c r="VJR817" s="717"/>
      <c r="VJS817" s="717"/>
      <c r="VJT817" s="717"/>
      <c r="VJU817" s="717"/>
      <c r="VJV817" s="717"/>
      <c r="VJW817" s="717"/>
      <c r="VJX817" s="717"/>
      <c r="VJY817" s="717"/>
      <c r="VJZ817" s="717"/>
      <c r="VKA817" s="717"/>
      <c r="VKB817" s="717"/>
      <c r="VKC817" s="717"/>
      <c r="VKD817" s="717"/>
      <c r="VKE817" s="717"/>
      <c r="VKF817" s="717"/>
      <c r="VKG817" s="717"/>
      <c r="VKH817" s="717"/>
      <c r="VKI817" s="717"/>
      <c r="VKJ817" s="717"/>
      <c r="VKK817" s="717"/>
      <c r="VKL817" s="717"/>
      <c r="VKM817" s="717"/>
      <c r="VKN817" s="717"/>
      <c r="VKO817" s="717"/>
      <c r="VKP817" s="717"/>
      <c r="VKQ817" s="717"/>
      <c r="VKR817" s="717"/>
      <c r="VKS817" s="717"/>
      <c r="VKT817" s="717"/>
      <c r="VKU817" s="717"/>
      <c r="VKV817" s="717"/>
      <c r="VKW817" s="717"/>
      <c r="VKX817" s="717"/>
      <c r="VKY817" s="717"/>
      <c r="VKZ817" s="717"/>
      <c r="VLA817" s="717"/>
      <c r="VLB817" s="717"/>
      <c r="VLC817" s="717"/>
      <c r="VLD817" s="717"/>
      <c r="VLE817" s="717"/>
      <c r="VLF817" s="717"/>
      <c r="VLG817" s="717"/>
      <c r="VLH817" s="717"/>
      <c r="VLI817" s="717"/>
      <c r="VLJ817" s="717"/>
      <c r="VLK817" s="717"/>
      <c r="VLL817" s="717"/>
      <c r="VLM817" s="717"/>
      <c r="VLN817" s="717"/>
      <c r="VLO817" s="717"/>
      <c r="VLP817" s="717"/>
      <c r="VLQ817" s="717"/>
      <c r="VLR817" s="717"/>
      <c r="VLS817" s="717"/>
      <c r="VLT817" s="717"/>
      <c r="VLU817" s="717"/>
      <c r="VLV817" s="717"/>
      <c r="VLW817" s="717"/>
      <c r="VLX817" s="717"/>
      <c r="VLY817" s="717"/>
      <c r="VLZ817" s="717"/>
      <c r="VMA817" s="717"/>
      <c r="VMB817" s="717"/>
      <c r="VMC817" s="717"/>
      <c r="VMD817" s="717"/>
      <c r="VME817" s="717"/>
      <c r="VMF817" s="717"/>
      <c r="VMG817" s="717"/>
      <c r="VMH817" s="717"/>
      <c r="VMI817" s="717"/>
      <c r="VMJ817" s="717"/>
      <c r="VMK817" s="717"/>
      <c r="VML817" s="717"/>
      <c r="VMM817" s="717"/>
      <c r="VMN817" s="717"/>
      <c r="VMO817" s="717"/>
      <c r="VMP817" s="717"/>
      <c r="VMQ817" s="717"/>
      <c r="VMR817" s="717"/>
      <c r="VMS817" s="717"/>
      <c r="VMT817" s="717"/>
      <c r="VMU817" s="717"/>
      <c r="VMV817" s="717"/>
      <c r="VMW817" s="717"/>
      <c r="VMX817" s="717"/>
      <c r="VMY817" s="717"/>
      <c r="VMZ817" s="717"/>
      <c r="VNA817" s="717"/>
      <c r="VNB817" s="717"/>
      <c r="VNC817" s="717"/>
      <c r="VND817" s="717"/>
      <c r="VNE817" s="717"/>
      <c r="VNF817" s="717"/>
      <c r="VNG817" s="717"/>
      <c r="VNH817" s="717"/>
      <c r="VNI817" s="717"/>
      <c r="VNJ817" s="717"/>
      <c r="VNK817" s="717"/>
      <c r="VNL817" s="717"/>
      <c r="VNM817" s="717"/>
      <c r="VNN817" s="717"/>
      <c r="VNO817" s="717"/>
      <c r="VNP817" s="717"/>
      <c r="VNQ817" s="717"/>
      <c r="VNR817" s="717"/>
      <c r="VNS817" s="717"/>
      <c r="VNT817" s="717"/>
      <c r="VNU817" s="717"/>
      <c r="VNV817" s="717"/>
      <c r="VNW817" s="717"/>
      <c r="VNX817" s="717"/>
      <c r="VNY817" s="717"/>
      <c r="VNZ817" s="717"/>
      <c r="VOA817" s="717"/>
      <c r="VOB817" s="717"/>
      <c r="VOC817" s="717"/>
      <c r="VOD817" s="717"/>
      <c r="VOE817" s="717"/>
      <c r="VOF817" s="717"/>
      <c r="VOG817" s="717"/>
      <c r="VOH817" s="717"/>
      <c r="VOI817" s="717"/>
      <c r="VOJ817" s="717"/>
      <c r="VOK817" s="717"/>
      <c r="VOL817" s="717"/>
      <c r="VOM817" s="717"/>
      <c r="VON817" s="717"/>
      <c r="VOO817" s="717"/>
      <c r="VOP817" s="717"/>
      <c r="VOQ817" s="717"/>
      <c r="VOR817" s="717"/>
      <c r="VOS817" s="717"/>
      <c r="VOT817" s="717"/>
      <c r="VOU817" s="717"/>
      <c r="VOV817" s="717"/>
      <c r="VOW817" s="717"/>
      <c r="VOX817" s="717"/>
      <c r="VOY817" s="717"/>
      <c r="VOZ817" s="717"/>
      <c r="VPA817" s="717"/>
      <c r="VPB817" s="717"/>
      <c r="VPC817" s="717"/>
      <c r="VPD817" s="717"/>
      <c r="VPE817" s="717"/>
      <c r="VPF817" s="717"/>
      <c r="VPG817" s="717"/>
      <c r="VPH817" s="717"/>
      <c r="VPI817" s="717"/>
      <c r="VPJ817" s="717"/>
      <c r="VPK817" s="717"/>
      <c r="VPL817" s="717"/>
      <c r="VPM817" s="717"/>
      <c r="VPN817" s="717"/>
      <c r="VPO817" s="717"/>
      <c r="VPP817" s="717"/>
      <c r="VPQ817" s="717"/>
      <c r="VPR817" s="717"/>
      <c r="VPS817" s="717"/>
      <c r="VPT817" s="717"/>
      <c r="VPU817" s="717"/>
      <c r="VPV817" s="717"/>
      <c r="VPW817" s="717"/>
      <c r="VPX817" s="717"/>
      <c r="VPY817" s="717"/>
      <c r="VPZ817" s="717"/>
      <c r="VQA817" s="717"/>
      <c r="VQB817" s="717"/>
      <c r="VQC817" s="717"/>
      <c r="VQD817" s="717"/>
      <c r="VQE817" s="717"/>
      <c r="VQF817" s="717"/>
      <c r="VQG817" s="717"/>
      <c r="VQH817" s="717"/>
      <c r="VQI817" s="717"/>
      <c r="VQJ817" s="717"/>
      <c r="VQK817" s="717"/>
      <c r="VQL817" s="717"/>
      <c r="VQM817" s="717"/>
      <c r="VQN817" s="717"/>
      <c r="VQO817" s="717"/>
      <c r="VQP817" s="717"/>
      <c r="VQQ817" s="717"/>
      <c r="VQR817" s="717"/>
      <c r="VQS817" s="717"/>
      <c r="VQT817" s="717"/>
      <c r="VQU817" s="717"/>
      <c r="VQV817" s="717"/>
      <c r="VQW817" s="717"/>
      <c r="VQX817" s="717"/>
      <c r="VQY817" s="717"/>
      <c r="VQZ817" s="717"/>
      <c r="VRA817" s="717"/>
      <c r="VRB817" s="717"/>
      <c r="VRC817" s="717"/>
      <c r="VRD817" s="717"/>
      <c r="VRE817" s="717"/>
      <c r="VRF817" s="717"/>
      <c r="VRG817" s="717"/>
      <c r="VRH817" s="717"/>
      <c r="VRI817" s="717"/>
      <c r="VRJ817" s="717"/>
      <c r="VRK817" s="717"/>
      <c r="VRL817" s="717"/>
      <c r="VRM817" s="717"/>
      <c r="VRN817" s="717"/>
      <c r="VRO817" s="717"/>
      <c r="VRP817" s="717"/>
      <c r="VRQ817" s="717"/>
      <c r="VRR817" s="717"/>
      <c r="VRS817" s="717"/>
      <c r="VRT817" s="717"/>
      <c r="VRU817" s="717"/>
      <c r="VRV817" s="717"/>
      <c r="VRW817" s="717"/>
      <c r="VRX817" s="717"/>
      <c r="VRY817" s="717"/>
      <c r="VRZ817" s="717"/>
      <c r="VSA817" s="717"/>
      <c r="VSB817" s="717"/>
      <c r="VSC817" s="717"/>
      <c r="VSD817" s="717"/>
      <c r="VSE817" s="717"/>
      <c r="VSF817" s="717"/>
      <c r="VSG817" s="717"/>
      <c r="VSH817" s="717"/>
      <c r="VSI817" s="717"/>
      <c r="VSJ817" s="717"/>
      <c r="VSK817" s="717"/>
      <c r="VSL817" s="717"/>
      <c r="VSM817" s="717"/>
      <c r="VSN817" s="717"/>
      <c r="VSO817" s="717"/>
      <c r="VSP817" s="717"/>
      <c r="VSQ817" s="717"/>
      <c r="VSR817" s="717"/>
      <c r="VSS817" s="717"/>
      <c r="VST817" s="717"/>
      <c r="VSU817" s="717"/>
      <c r="VSV817" s="717"/>
      <c r="VSW817" s="717"/>
      <c r="VSX817" s="717"/>
      <c r="VSY817" s="717"/>
      <c r="VSZ817" s="717"/>
      <c r="VTA817" s="717"/>
      <c r="VTB817" s="717"/>
      <c r="VTC817" s="717"/>
      <c r="VTD817" s="717"/>
      <c r="VTE817" s="717"/>
      <c r="VTF817" s="717"/>
      <c r="VTG817" s="717"/>
      <c r="VTH817" s="717"/>
      <c r="VTI817" s="717"/>
      <c r="VTJ817" s="717"/>
      <c r="VTK817" s="717"/>
      <c r="VTL817" s="717"/>
      <c r="VTM817" s="717"/>
      <c r="VTN817" s="717"/>
      <c r="VTO817" s="717"/>
      <c r="VTP817" s="717"/>
      <c r="VTQ817" s="717"/>
      <c r="VTR817" s="717"/>
      <c r="VTS817" s="717"/>
      <c r="VTT817" s="717"/>
      <c r="VTU817" s="717"/>
      <c r="VTV817" s="717"/>
      <c r="VTW817" s="717"/>
      <c r="VTX817" s="717"/>
      <c r="VTY817" s="717"/>
      <c r="VTZ817" s="717"/>
      <c r="VUA817" s="717"/>
      <c r="VUB817" s="717"/>
      <c r="VUC817" s="717"/>
      <c r="VUD817" s="717"/>
      <c r="VUE817" s="717"/>
      <c r="VUF817" s="717"/>
      <c r="VUG817" s="717"/>
      <c r="VUH817" s="717"/>
      <c r="VUI817" s="717"/>
      <c r="VUJ817" s="717"/>
      <c r="VUK817" s="717"/>
      <c r="VUL817" s="717"/>
      <c r="VUM817" s="717"/>
      <c r="VUN817" s="717"/>
      <c r="VUO817" s="717"/>
      <c r="VUP817" s="717"/>
      <c r="VUQ817" s="717"/>
      <c r="VUR817" s="717"/>
      <c r="VUS817" s="717"/>
      <c r="VUT817" s="717"/>
      <c r="VUU817" s="717"/>
      <c r="VUV817" s="717"/>
      <c r="VUW817" s="717"/>
      <c r="VUX817" s="717"/>
      <c r="VUY817" s="717"/>
      <c r="VUZ817" s="717"/>
      <c r="VVA817" s="717"/>
      <c r="VVB817" s="717"/>
      <c r="VVC817" s="717"/>
      <c r="VVD817" s="717"/>
      <c r="VVE817" s="717"/>
      <c r="VVF817" s="717"/>
      <c r="VVG817" s="717"/>
      <c r="VVH817" s="717"/>
      <c r="VVI817" s="717"/>
      <c r="VVJ817" s="717"/>
      <c r="VVK817" s="717"/>
      <c r="VVL817" s="717"/>
      <c r="VVM817" s="717"/>
      <c r="VVN817" s="717"/>
      <c r="VVO817" s="717"/>
      <c r="VVP817" s="717"/>
      <c r="VVQ817" s="717"/>
      <c r="VVR817" s="717"/>
      <c r="VVS817" s="717"/>
      <c r="VVT817" s="717"/>
      <c r="VVU817" s="717"/>
      <c r="VVV817" s="717"/>
      <c r="VVW817" s="717"/>
      <c r="VVX817" s="717"/>
      <c r="VVY817" s="717"/>
      <c r="VVZ817" s="717"/>
      <c r="VWA817" s="717"/>
      <c r="VWB817" s="717"/>
      <c r="VWC817" s="717"/>
      <c r="VWD817" s="717"/>
      <c r="VWE817" s="717"/>
      <c r="VWF817" s="717"/>
      <c r="VWG817" s="717"/>
      <c r="VWH817" s="717"/>
      <c r="VWI817" s="717"/>
      <c r="VWJ817" s="717"/>
      <c r="VWK817" s="717"/>
      <c r="VWL817" s="717"/>
      <c r="VWM817" s="717"/>
      <c r="VWN817" s="717"/>
      <c r="VWO817" s="717"/>
      <c r="VWP817" s="717"/>
      <c r="VWQ817" s="717"/>
      <c r="VWR817" s="717"/>
      <c r="VWS817" s="717"/>
      <c r="VWT817" s="717"/>
      <c r="VWU817" s="717"/>
      <c r="VWV817" s="717"/>
      <c r="VWW817" s="717"/>
      <c r="VWX817" s="717"/>
      <c r="VWY817" s="717"/>
      <c r="VWZ817" s="717"/>
      <c r="VXA817" s="717"/>
      <c r="VXB817" s="717"/>
      <c r="VXC817" s="717"/>
      <c r="VXD817" s="717"/>
      <c r="VXE817" s="717"/>
      <c r="VXF817" s="717"/>
      <c r="VXG817" s="717"/>
      <c r="VXH817" s="717"/>
      <c r="VXI817" s="717"/>
      <c r="VXJ817" s="717"/>
      <c r="VXK817" s="717"/>
      <c r="VXL817" s="717"/>
      <c r="VXM817" s="717"/>
      <c r="VXN817" s="717"/>
      <c r="VXO817" s="717"/>
      <c r="VXP817" s="717"/>
      <c r="VXQ817" s="717"/>
      <c r="VXR817" s="717"/>
      <c r="VXS817" s="717"/>
      <c r="VXT817" s="717"/>
      <c r="VXU817" s="717"/>
      <c r="VXV817" s="717"/>
      <c r="VXW817" s="717"/>
      <c r="VXX817" s="717"/>
      <c r="VXY817" s="717"/>
      <c r="VXZ817" s="717"/>
      <c r="VYA817" s="717"/>
      <c r="VYB817" s="717"/>
      <c r="VYC817" s="717"/>
      <c r="VYD817" s="717"/>
      <c r="VYE817" s="717"/>
      <c r="VYF817" s="717"/>
      <c r="VYG817" s="717"/>
      <c r="VYH817" s="717"/>
      <c r="VYI817" s="717"/>
      <c r="VYJ817" s="717"/>
      <c r="VYK817" s="717"/>
      <c r="VYL817" s="717"/>
      <c r="VYM817" s="717"/>
      <c r="VYN817" s="717"/>
      <c r="VYO817" s="717"/>
      <c r="VYP817" s="717"/>
      <c r="VYQ817" s="717"/>
      <c r="VYR817" s="717"/>
      <c r="VYS817" s="717"/>
      <c r="VYT817" s="717"/>
      <c r="VYU817" s="717"/>
      <c r="VYV817" s="717"/>
      <c r="VYW817" s="717"/>
      <c r="VYX817" s="717"/>
      <c r="VYY817" s="717"/>
      <c r="VYZ817" s="717"/>
      <c r="VZA817" s="717"/>
      <c r="VZB817" s="717"/>
      <c r="VZC817" s="717"/>
      <c r="VZD817" s="717"/>
      <c r="VZE817" s="717"/>
      <c r="VZF817" s="717"/>
      <c r="VZG817" s="717"/>
      <c r="VZH817" s="717"/>
      <c r="VZI817" s="717"/>
      <c r="VZJ817" s="717"/>
      <c r="VZK817" s="717"/>
      <c r="VZL817" s="717"/>
      <c r="VZM817" s="717"/>
      <c r="VZN817" s="717"/>
      <c r="VZO817" s="717"/>
      <c r="VZP817" s="717"/>
      <c r="VZQ817" s="717"/>
      <c r="VZR817" s="717"/>
      <c r="VZS817" s="717"/>
      <c r="VZT817" s="717"/>
      <c r="VZU817" s="717"/>
      <c r="VZV817" s="717"/>
      <c r="VZW817" s="717"/>
      <c r="VZX817" s="717"/>
      <c r="VZY817" s="717"/>
      <c r="VZZ817" s="717"/>
      <c r="WAA817" s="717"/>
      <c r="WAB817" s="717"/>
      <c r="WAC817" s="717"/>
      <c r="WAD817" s="717"/>
      <c r="WAE817" s="717"/>
      <c r="WAF817" s="717"/>
      <c r="WAG817" s="717"/>
      <c r="WAH817" s="717"/>
      <c r="WAI817" s="717"/>
      <c r="WAJ817" s="717"/>
      <c r="WAK817" s="717"/>
      <c r="WAL817" s="717"/>
      <c r="WAM817" s="717"/>
      <c r="WAN817" s="717"/>
      <c r="WAO817" s="717"/>
      <c r="WAP817" s="717"/>
      <c r="WAQ817" s="717"/>
      <c r="WAR817" s="717"/>
      <c r="WAS817" s="717"/>
      <c r="WAT817" s="717"/>
      <c r="WAU817" s="717"/>
      <c r="WAV817" s="717"/>
      <c r="WAW817" s="717"/>
      <c r="WAX817" s="717"/>
      <c r="WAY817" s="717"/>
      <c r="WAZ817" s="717"/>
      <c r="WBA817" s="717"/>
      <c r="WBB817" s="717"/>
      <c r="WBC817" s="717"/>
      <c r="WBD817" s="717"/>
      <c r="WBE817" s="717"/>
      <c r="WBF817" s="717"/>
      <c r="WBG817" s="717"/>
      <c r="WBH817" s="717"/>
      <c r="WBI817" s="717"/>
      <c r="WBJ817" s="717"/>
      <c r="WBK817" s="717"/>
      <c r="WBL817" s="717"/>
      <c r="WBM817" s="717"/>
      <c r="WBN817" s="717"/>
      <c r="WBO817" s="717"/>
      <c r="WBP817" s="717"/>
      <c r="WBQ817" s="717"/>
      <c r="WBR817" s="717"/>
      <c r="WBS817" s="717"/>
      <c r="WBT817" s="717"/>
      <c r="WBU817" s="717"/>
      <c r="WBV817" s="717"/>
      <c r="WBW817" s="717"/>
      <c r="WBX817" s="717"/>
      <c r="WBY817" s="717"/>
      <c r="WBZ817" s="717"/>
      <c r="WCA817" s="717"/>
      <c r="WCB817" s="717"/>
      <c r="WCC817" s="717"/>
      <c r="WCD817" s="717"/>
      <c r="WCE817" s="717"/>
      <c r="WCF817" s="717"/>
      <c r="WCG817" s="717"/>
      <c r="WCH817" s="717"/>
      <c r="WCI817" s="717"/>
      <c r="WCJ817" s="717"/>
      <c r="WCK817" s="717"/>
      <c r="WCL817" s="717"/>
      <c r="WCM817" s="717"/>
      <c r="WCN817" s="717"/>
      <c r="WCO817" s="717"/>
      <c r="WCP817" s="717"/>
      <c r="WCQ817" s="717"/>
      <c r="WCR817" s="717"/>
      <c r="WCS817" s="717"/>
      <c r="WCT817" s="717"/>
      <c r="WCU817" s="717"/>
      <c r="WCV817" s="717"/>
      <c r="WCW817" s="717"/>
      <c r="WCX817" s="717"/>
      <c r="WCY817" s="717"/>
      <c r="WCZ817" s="717"/>
      <c r="WDA817" s="717"/>
      <c r="WDB817" s="717"/>
      <c r="WDC817" s="717"/>
      <c r="WDD817" s="717"/>
      <c r="WDE817" s="717"/>
      <c r="WDF817" s="717"/>
      <c r="WDG817" s="717"/>
      <c r="WDH817" s="717"/>
      <c r="WDI817" s="717"/>
      <c r="WDJ817" s="717"/>
      <c r="WDK817" s="717"/>
      <c r="WDL817" s="717"/>
      <c r="WDM817" s="717"/>
      <c r="WDN817" s="717"/>
      <c r="WDO817" s="717"/>
      <c r="WDP817" s="717"/>
      <c r="WDQ817" s="717"/>
      <c r="WDR817" s="717"/>
      <c r="WDS817" s="717"/>
      <c r="WDT817" s="717"/>
      <c r="WDU817" s="717"/>
      <c r="WDV817" s="717"/>
      <c r="WDW817" s="717"/>
      <c r="WDX817" s="717"/>
      <c r="WDY817" s="717"/>
      <c r="WDZ817" s="717"/>
      <c r="WEA817" s="717"/>
      <c r="WEB817" s="717"/>
      <c r="WEC817" s="717"/>
      <c r="WED817" s="717"/>
      <c r="WEE817" s="717"/>
      <c r="WEF817" s="717"/>
      <c r="WEG817" s="717"/>
      <c r="WEH817" s="717"/>
      <c r="WEI817" s="717"/>
      <c r="WEJ817" s="717"/>
      <c r="WEK817" s="717"/>
      <c r="WEL817" s="717"/>
      <c r="WEM817" s="717"/>
      <c r="WEN817" s="717"/>
      <c r="WEO817" s="717"/>
      <c r="WEP817" s="717"/>
      <c r="WEQ817" s="717"/>
      <c r="WER817" s="717"/>
      <c r="WES817" s="717"/>
      <c r="WET817" s="717"/>
      <c r="WEU817" s="717"/>
      <c r="WEV817" s="717"/>
      <c r="WEW817" s="717"/>
      <c r="WEX817" s="717"/>
      <c r="WEY817" s="717"/>
      <c r="WEZ817" s="717"/>
      <c r="WFA817" s="717"/>
      <c r="WFB817" s="717"/>
      <c r="WFC817" s="717"/>
      <c r="WFD817" s="717"/>
      <c r="WFE817" s="717"/>
      <c r="WFF817" s="717"/>
      <c r="WFG817" s="717"/>
      <c r="WFH817" s="717"/>
      <c r="WFI817" s="717"/>
      <c r="WFJ817" s="717"/>
      <c r="WFK817" s="717"/>
      <c r="WFL817" s="717"/>
      <c r="WFM817" s="717"/>
      <c r="WFN817" s="717"/>
      <c r="WFO817" s="717"/>
      <c r="WFP817" s="717"/>
      <c r="WFQ817" s="717"/>
      <c r="WFR817" s="717"/>
      <c r="WFS817" s="717"/>
      <c r="WFT817" s="717"/>
      <c r="WFU817" s="717"/>
      <c r="WFV817" s="717"/>
      <c r="WFW817" s="717"/>
      <c r="WFX817" s="717"/>
      <c r="WFY817" s="717"/>
      <c r="WFZ817" s="717"/>
      <c r="WGA817" s="717"/>
      <c r="WGB817" s="717"/>
      <c r="WGC817" s="717"/>
      <c r="WGD817" s="717"/>
      <c r="WGE817" s="717"/>
      <c r="WGF817" s="717"/>
      <c r="WGG817" s="717"/>
      <c r="WGH817" s="717"/>
      <c r="WGI817" s="717"/>
      <c r="WGJ817" s="717"/>
      <c r="WGK817" s="717"/>
      <c r="WGL817" s="717"/>
      <c r="WGM817" s="717"/>
      <c r="WGN817" s="717"/>
      <c r="WGO817" s="717"/>
      <c r="WGP817" s="717"/>
      <c r="WGQ817" s="717"/>
      <c r="WGR817" s="717"/>
      <c r="WGS817" s="717"/>
      <c r="WGT817" s="717"/>
      <c r="WGU817" s="717"/>
      <c r="WGV817" s="717"/>
      <c r="WGW817" s="717"/>
      <c r="WGX817" s="717"/>
      <c r="WGY817" s="717"/>
      <c r="WGZ817" s="717"/>
      <c r="WHA817" s="717"/>
      <c r="WHB817" s="717"/>
      <c r="WHC817" s="717"/>
      <c r="WHD817" s="717"/>
      <c r="WHE817" s="717"/>
      <c r="WHF817" s="717"/>
      <c r="WHG817" s="717"/>
      <c r="WHH817" s="717"/>
      <c r="WHI817" s="717"/>
      <c r="WHJ817" s="717"/>
      <c r="WHK817" s="717"/>
      <c r="WHL817" s="717"/>
      <c r="WHM817" s="717"/>
      <c r="WHN817" s="717"/>
      <c r="WHO817" s="717"/>
      <c r="WHP817" s="717"/>
      <c r="WHQ817" s="717"/>
      <c r="WHR817" s="717"/>
      <c r="WHS817" s="717"/>
      <c r="WHT817" s="717"/>
      <c r="WHU817" s="717"/>
      <c r="WHV817" s="717"/>
      <c r="WHW817" s="717"/>
      <c r="WHX817" s="717"/>
      <c r="WHY817" s="717"/>
      <c r="WHZ817" s="717"/>
      <c r="WIA817" s="717"/>
      <c r="WIB817" s="717"/>
      <c r="WIC817" s="717"/>
      <c r="WID817" s="717"/>
      <c r="WIE817" s="717"/>
      <c r="WIF817" s="717"/>
      <c r="WIG817" s="717"/>
      <c r="WIH817" s="717"/>
      <c r="WII817" s="717"/>
      <c r="WIJ817" s="717"/>
      <c r="WIK817" s="717"/>
      <c r="WIL817" s="717"/>
      <c r="WIM817" s="717"/>
      <c r="WIN817" s="717"/>
      <c r="WIO817" s="717"/>
      <c r="WIP817" s="717"/>
      <c r="WIQ817" s="717"/>
      <c r="WIR817" s="717"/>
      <c r="WIS817" s="717"/>
      <c r="WIT817" s="717"/>
      <c r="WIU817" s="717"/>
      <c r="WIV817" s="717"/>
      <c r="WIW817" s="717"/>
      <c r="WIX817" s="717"/>
      <c r="WIY817" s="717"/>
      <c r="WIZ817" s="717"/>
      <c r="WJA817" s="717"/>
      <c r="WJB817" s="717"/>
      <c r="WJC817" s="717"/>
      <c r="WJD817" s="717"/>
      <c r="WJE817" s="717"/>
      <c r="WJF817" s="717"/>
      <c r="WJG817" s="717"/>
      <c r="WJH817" s="717"/>
      <c r="WJI817" s="717"/>
      <c r="WJJ817" s="717"/>
      <c r="WJK817" s="717"/>
      <c r="WJL817" s="717"/>
      <c r="WJM817" s="717"/>
      <c r="WJN817" s="717"/>
      <c r="WJO817" s="717"/>
      <c r="WJP817" s="717"/>
      <c r="WJQ817" s="717"/>
      <c r="WJR817" s="717"/>
      <c r="WJS817" s="717"/>
      <c r="WJT817" s="717"/>
      <c r="WJU817" s="717"/>
      <c r="WJV817" s="717"/>
      <c r="WJW817" s="717"/>
      <c r="WJX817" s="717"/>
      <c r="WJY817" s="717"/>
      <c r="WJZ817" s="717"/>
      <c r="WKA817" s="717"/>
      <c r="WKB817" s="717"/>
      <c r="WKC817" s="717"/>
      <c r="WKD817" s="717"/>
      <c r="WKE817" s="717"/>
      <c r="WKF817" s="717"/>
      <c r="WKG817" s="717"/>
      <c r="WKH817" s="717"/>
      <c r="WKI817" s="717"/>
      <c r="WKJ817" s="717"/>
      <c r="WKK817" s="717"/>
      <c r="WKL817" s="717"/>
      <c r="WKM817" s="717"/>
      <c r="WKN817" s="717"/>
      <c r="WKO817" s="717"/>
      <c r="WKP817" s="717"/>
      <c r="WKQ817" s="717"/>
      <c r="WKR817" s="717"/>
      <c r="WKS817" s="717"/>
      <c r="WKT817" s="717"/>
      <c r="WKU817" s="717"/>
      <c r="WKV817" s="717"/>
      <c r="WKW817" s="717"/>
      <c r="WKX817" s="717"/>
      <c r="WKY817" s="717"/>
      <c r="WKZ817" s="717"/>
      <c r="WLA817" s="717"/>
      <c r="WLB817" s="717"/>
      <c r="WLC817" s="717"/>
      <c r="WLD817" s="717"/>
      <c r="WLE817" s="717"/>
      <c r="WLF817" s="717"/>
      <c r="WLG817" s="717"/>
      <c r="WLH817" s="717"/>
      <c r="WLI817" s="717"/>
      <c r="WLJ817" s="717"/>
      <c r="WLK817" s="717"/>
      <c r="WLL817" s="717"/>
      <c r="WLM817" s="717"/>
      <c r="WLN817" s="717"/>
      <c r="WLO817" s="717"/>
      <c r="WLP817" s="717"/>
      <c r="WLQ817" s="717"/>
      <c r="WLR817" s="717"/>
      <c r="WLS817" s="717"/>
      <c r="WLT817" s="717"/>
      <c r="WLU817" s="717"/>
      <c r="WLV817" s="717"/>
      <c r="WLW817" s="717"/>
      <c r="WLX817" s="717"/>
      <c r="WLY817" s="717"/>
      <c r="WLZ817" s="717"/>
      <c r="WMA817" s="717"/>
      <c r="WMB817" s="717"/>
      <c r="WMC817" s="717"/>
      <c r="WMD817" s="717"/>
      <c r="WME817" s="717"/>
      <c r="WMF817" s="717"/>
      <c r="WMG817" s="717"/>
      <c r="WMH817" s="717"/>
      <c r="WMI817" s="717"/>
      <c r="WMJ817" s="717"/>
      <c r="WMK817" s="717"/>
      <c r="WML817" s="717"/>
      <c r="WMM817" s="717"/>
      <c r="WMN817" s="717"/>
      <c r="WMO817" s="717"/>
      <c r="WMP817" s="717"/>
      <c r="WMQ817" s="717"/>
      <c r="WMR817" s="717"/>
      <c r="WMS817" s="717"/>
      <c r="WMT817" s="717"/>
      <c r="WMU817" s="717"/>
      <c r="WMV817" s="717"/>
      <c r="WMW817" s="717"/>
      <c r="WMX817" s="717"/>
      <c r="WMY817" s="717"/>
      <c r="WMZ817" s="717"/>
      <c r="WNA817" s="717"/>
      <c r="WNB817" s="717"/>
      <c r="WNC817" s="717"/>
      <c r="WND817" s="717"/>
      <c r="WNE817" s="717"/>
      <c r="WNF817" s="717"/>
      <c r="WNG817" s="717"/>
      <c r="WNH817" s="717"/>
      <c r="WNI817" s="717"/>
      <c r="WNJ817" s="717"/>
      <c r="WNK817" s="717"/>
      <c r="WNL817" s="717"/>
      <c r="WNM817" s="717"/>
      <c r="WNN817" s="717"/>
      <c r="WNO817" s="717"/>
      <c r="WNP817" s="717"/>
      <c r="WNQ817" s="717"/>
      <c r="WNR817" s="717"/>
      <c r="WNS817" s="717"/>
      <c r="WNT817" s="717"/>
      <c r="WNU817" s="717"/>
      <c r="WNV817" s="717"/>
      <c r="WNW817" s="717"/>
      <c r="WNX817" s="717"/>
      <c r="WNY817" s="717"/>
      <c r="WNZ817" s="717"/>
      <c r="WOA817" s="717"/>
      <c r="WOB817" s="717"/>
      <c r="WOC817" s="717"/>
      <c r="WOD817" s="717"/>
      <c r="WOE817" s="717"/>
      <c r="WOF817" s="717"/>
      <c r="WOG817" s="717"/>
      <c r="WOH817" s="717"/>
      <c r="WOI817" s="717"/>
      <c r="WOJ817" s="717"/>
      <c r="WOK817" s="717"/>
      <c r="WOL817" s="717"/>
      <c r="WOM817" s="717"/>
      <c r="WON817" s="717"/>
      <c r="WOO817" s="717"/>
      <c r="WOP817" s="717"/>
      <c r="WOQ817" s="717"/>
      <c r="WOR817" s="717"/>
      <c r="WOS817" s="717"/>
      <c r="WOT817" s="717"/>
      <c r="WOU817" s="717"/>
      <c r="WOV817" s="717"/>
      <c r="WOW817" s="717"/>
      <c r="WOX817" s="717"/>
      <c r="WOY817" s="717"/>
      <c r="WOZ817" s="717"/>
      <c r="WPA817" s="717"/>
      <c r="WPB817" s="717"/>
      <c r="WPC817" s="717"/>
      <c r="WPD817" s="717"/>
      <c r="WPE817" s="717"/>
      <c r="WPF817" s="717"/>
      <c r="WPG817" s="717"/>
      <c r="WPH817" s="717"/>
      <c r="WPI817" s="717"/>
      <c r="WPJ817" s="717"/>
      <c r="WPK817" s="717"/>
      <c r="WPL817" s="717"/>
      <c r="WPM817" s="717"/>
      <c r="WPN817" s="717"/>
      <c r="WPO817" s="717"/>
      <c r="WPP817" s="717"/>
      <c r="WPQ817" s="717"/>
      <c r="WPR817" s="717"/>
      <c r="WPS817" s="717"/>
      <c r="WPT817" s="717"/>
      <c r="WPU817" s="717"/>
      <c r="WPV817" s="717"/>
      <c r="WPW817" s="717"/>
      <c r="WPX817" s="717"/>
      <c r="WPY817" s="717"/>
      <c r="WPZ817" s="717"/>
      <c r="WQA817" s="717"/>
      <c r="WQB817" s="717"/>
      <c r="WQC817" s="717"/>
      <c r="WQD817" s="717"/>
      <c r="WQE817" s="717"/>
      <c r="WQF817" s="717"/>
      <c r="WQG817" s="717"/>
      <c r="WQH817" s="717"/>
      <c r="WQI817" s="717"/>
      <c r="WQJ817" s="717"/>
      <c r="WQK817" s="717"/>
      <c r="WQL817" s="717"/>
      <c r="WQM817" s="717"/>
      <c r="WQN817" s="717"/>
      <c r="WQO817" s="717"/>
      <c r="WQP817" s="717"/>
      <c r="WQQ817" s="717"/>
      <c r="WQR817" s="717"/>
      <c r="WQS817" s="717"/>
      <c r="WQT817" s="717"/>
      <c r="WQU817" s="717"/>
      <c r="WQV817" s="717"/>
      <c r="WQW817" s="717"/>
      <c r="WQX817" s="717"/>
      <c r="WQY817" s="717"/>
      <c r="WQZ817" s="717"/>
      <c r="WRA817" s="717"/>
      <c r="WRB817" s="717"/>
      <c r="WRC817" s="717"/>
      <c r="WRD817" s="717"/>
      <c r="WRE817" s="717"/>
      <c r="WRF817" s="717"/>
      <c r="WRG817" s="717"/>
      <c r="WRH817" s="717"/>
      <c r="WRI817" s="717"/>
      <c r="WRJ817" s="717"/>
      <c r="WRK817" s="717"/>
      <c r="WRL817" s="717"/>
      <c r="WRM817" s="717"/>
      <c r="WRN817" s="717"/>
      <c r="WRO817" s="717"/>
      <c r="WRP817" s="717"/>
      <c r="WRQ817" s="717"/>
      <c r="WRR817" s="717"/>
      <c r="WRS817" s="717"/>
      <c r="WRT817" s="717"/>
      <c r="WRU817" s="717"/>
      <c r="WRV817" s="717"/>
      <c r="WRW817" s="717"/>
      <c r="WRX817" s="717"/>
      <c r="WRY817" s="717"/>
      <c r="WRZ817" s="717"/>
      <c r="WSA817" s="717"/>
      <c r="WSB817" s="717"/>
      <c r="WSC817" s="717"/>
      <c r="WSD817" s="717"/>
      <c r="WSE817" s="717"/>
      <c r="WSF817" s="717"/>
      <c r="WSG817" s="717"/>
      <c r="WSH817" s="717"/>
      <c r="WSI817" s="717"/>
      <c r="WSJ817" s="717"/>
      <c r="WSK817" s="717"/>
      <c r="WSL817" s="717"/>
      <c r="WSM817" s="717"/>
      <c r="WSN817" s="717"/>
      <c r="WSO817" s="717"/>
      <c r="WSP817" s="717"/>
      <c r="WSQ817" s="717"/>
      <c r="WSR817" s="717"/>
      <c r="WSS817" s="717"/>
      <c r="WST817" s="717"/>
      <c r="WSU817" s="717"/>
      <c r="WSV817" s="717"/>
      <c r="WSW817" s="717"/>
      <c r="WSX817" s="717"/>
      <c r="WSY817" s="717"/>
      <c r="WSZ817" s="717"/>
      <c r="WTA817" s="717"/>
      <c r="WTB817" s="717"/>
      <c r="WTC817" s="717"/>
      <c r="WTD817" s="717"/>
      <c r="WTE817" s="717"/>
      <c r="WTF817" s="717"/>
      <c r="WTG817" s="717"/>
      <c r="WTH817" s="717"/>
      <c r="WTI817" s="717"/>
      <c r="WTJ817" s="717"/>
      <c r="WTK817" s="717"/>
      <c r="WTL817" s="717"/>
      <c r="WTM817" s="717"/>
      <c r="WTN817" s="717"/>
      <c r="WTO817" s="717"/>
      <c r="WTP817" s="717"/>
      <c r="WTQ817" s="717"/>
      <c r="WTR817" s="717"/>
      <c r="WTS817" s="717"/>
      <c r="WTT817" s="717"/>
      <c r="WTU817" s="717"/>
      <c r="WTV817" s="717"/>
      <c r="WTW817" s="717"/>
      <c r="WTX817" s="717"/>
      <c r="WTY817" s="717"/>
      <c r="WTZ817" s="717"/>
      <c r="WUA817" s="717"/>
      <c r="WUB817" s="717"/>
      <c r="WUC817" s="717"/>
      <c r="WUD817" s="717"/>
      <c r="WUE817" s="717"/>
      <c r="WUF817" s="717"/>
      <c r="WUG817" s="717"/>
      <c r="WUH817" s="717"/>
      <c r="WUI817" s="717"/>
      <c r="WUJ817" s="717"/>
      <c r="WUK817" s="717"/>
      <c r="WUL817" s="717"/>
      <c r="WUM817" s="717"/>
      <c r="WUN817" s="717"/>
      <c r="WUO817" s="717"/>
      <c r="WUP817" s="717"/>
      <c r="WUQ817" s="717"/>
      <c r="WUR817" s="717"/>
      <c r="WUS817" s="717"/>
      <c r="WUT817" s="717"/>
      <c r="WUU817" s="717"/>
      <c r="WUV817" s="717"/>
      <c r="WUW817" s="717"/>
      <c r="WUX817" s="717"/>
      <c r="WUY817" s="717"/>
      <c r="WUZ817" s="717"/>
      <c r="WVA817" s="717"/>
      <c r="WVB817" s="717"/>
      <c r="WVC817" s="717"/>
      <c r="WVD817" s="717"/>
      <c r="WVE817" s="717"/>
      <c r="WVF817" s="717"/>
      <c r="WVG817" s="717"/>
      <c r="WVH817" s="717"/>
      <c r="WVI817" s="717"/>
      <c r="WVJ817" s="717"/>
      <c r="WVK817" s="717"/>
      <c r="WVL817" s="717"/>
      <c r="WVM817" s="717"/>
      <c r="WVN817" s="717"/>
      <c r="WVO817" s="717"/>
      <c r="WVP817" s="717"/>
      <c r="WVQ817" s="717"/>
      <c r="WVR817" s="717"/>
      <c r="WVS817" s="717"/>
      <c r="WVT817" s="717"/>
      <c r="WVU817" s="717"/>
      <c r="WVV817" s="717"/>
      <c r="WVW817" s="717"/>
      <c r="WVX817" s="717"/>
      <c r="WVY817" s="717"/>
      <c r="WVZ817" s="717"/>
      <c r="WWA817" s="717"/>
      <c r="WWB817" s="717"/>
      <c r="WWC817" s="717"/>
      <c r="WWD817" s="717"/>
      <c r="WWE817" s="717"/>
      <c r="WWF817" s="717"/>
      <c r="WWG817" s="717"/>
      <c r="WWH817" s="717"/>
      <c r="WWI817" s="717"/>
      <c r="WWJ817" s="717"/>
      <c r="WWK817" s="717"/>
      <c r="WWL817" s="717"/>
      <c r="WWM817" s="717"/>
      <c r="WWN817" s="717"/>
      <c r="WWO817" s="717"/>
      <c r="WWP817" s="717"/>
      <c r="WWQ817" s="717"/>
      <c r="WWR817" s="717"/>
      <c r="WWS817" s="717"/>
      <c r="WWT817" s="717"/>
      <c r="WWU817" s="717"/>
      <c r="WWV817" s="717"/>
      <c r="WWW817" s="717"/>
      <c r="WWX817" s="717"/>
      <c r="WWY817" s="717"/>
      <c r="WWZ817" s="717"/>
      <c r="WXA817" s="717"/>
      <c r="WXB817" s="717"/>
      <c r="WXC817" s="717"/>
      <c r="WXD817" s="717"/>
      <c r="WXE817" s="717"/>
      <c r="WXF817" s="717"/>
      <c r="WXG817" s="717"/>
      <c r="WXH817" s="717"/>
      <c r="WXI817" s="717"/>
      <c r="WXJ817" s="717"/>
      <c r="WXK817" s="717"/>
      <c r="WXL817" s="717"/>
      <c r="WXM817" s="717"/>
      <c r="WXN817" s="717"/>
      <c r="WXO817" s="717"/>
      <c r="WXP817" s="717"/>
      <c r="WXQ817" s="717"/>
      <c r="WXR817" s="717"/>
      <c r="WXS817" s="717"/>
      <c r="WXT817" s="717"/>
      <c r="WXU817" s="717"/>
      <c r="WXV817" s="717"/>
      <c r="WXW817" s="717"/>
      <c r="WXX817" s="717"/>
      <c r="WXY817" s="717"/>
      <c r="WXZ817" s="717"/>
      <c r="WYA817" s="717"/>
      <c r="WYB817" s="717"/>
      <c r="WYC817" s="717"/>
      <c r="WYD817" s="717"/>
      <c r="WYE817" s="717"/>
      <c r="WYF817" s="717"/>
      <c r="WYG817" s="717"/>
      <c r="WYH817" s="717"/>
      <c r="WYI817" s="717"/>
      <c r="WYJ817" s="717"/>
      <c r="WYK817" s="717"/>
      <c r="WYL817" s="717"/>
      <c r="WYM817" s="717"/>
      <c r="WYN817" s="717"/>
      <c r="WYO817" s="717"/>
      <c r="WYP817" s="717"/>
      <c r="WYQ817" s="717"/>
      <c r="WYR817" s="717"/>
      <c r="WYS817" s="717"/>
      <c r="WYT817" s="717"/>
      <c r="WYU817" s="717"/>
      <c r="WYV817" s="717"/>
      <c r="WYW817" s="717"/>
      <c r="WYX817" s="717"/>
      <c r="WYY817" s="717"/>
      <c r="WYZ817" s="717"/>
      <c r="WZA817" s="717"/>
      <c r="WZB817" s="717"/>
      <c r="WZC817" s="717"/>
      <c r="WZD817" s="717"/>
      <c r="WZE817" s="717"/>
      <c r="WZF817" s="717"/>
      <c r="WZG817" s="717"/>
      <c r="WZH817" s="717"/>
      <c r="WZI817" s="717"/>
      <c r="WZJ817" s="717"/>
      <c r="WZK817" s="717"/>
      <c r="WZL817" s="717"/>
      <c r="WZM817" s="717"/>
      <c r="WZN817" s="717"/>
      <c r="WZO817" s="717"/>
      <c r="WZP817" s="717"/>
      <c r="WZQ817" s="717"/>
      <c r="WZR817" s="717"/>
      <c r="WZS817" s="717"/>
      <c r="WZT817" s="717"/>
      <c r="WZU817" s="717"/>
      <c r="WZV817" s="717"/>
      <c r="WZW817" s="717"/>
      <c r="WZX817" s="717"/>
      <c r="WZY817" s="717"/>
      <c r="WZZ817" s="717"/>
      <c r="XAA817" s="717"/>
      <c r="XAB817" s="717"/>
      <c r="XAC817" s="717"/>
      <c r="XAD817" s="717"/>
      <c r="XAE817" s="717"/>
      <c r="XAF817" s="717"/>
      <c r="XAG817" s="717"/>
      <c r="XAH817" s="717"/>
      <c r="XAI817" s="717"/>
      <c r="XAJ817" s="717"/>
      <c r="XAK817" s="717"/>
      <c r="XAL817" s="717"/>
      <c r="XAM817" s="717"/>
      <c r="XAN817" s="717"/>
      <c r="XAO817" s="717"/>
      <c r="XAP817" s="717"/>
      <c r="XAQ817" s="717"/>
      <c r="XAR817" s="717"/>
      <c r="XAS817" s="717"/>
      <c r="XAT817" s="717"/>
      <c r="XAU817" s="717"/>
      <c r="XAV817" s="717"/>
      <c r="XAW817" s="717"/>
      <c r="XAX817" s="717"/>
      <c r="XAY817" s="717"/>
      <c r="XAZ817" s="717"/>
      <c r="XBA817" s="717"/>
      <c r="XBB817" s="717"/>
      <c r="XBC817" s="717"/>
      <c r="XBD817" s="717"/>
      <c r="XBE817" s="717"/>
      <c r="XBF817" s="717"/>
      <c r="XBG817" s="717"/>
      <c r="XBH817" s="717"/>
      <c r="XBI817" s="717"/>
      <c r="XBJ817" s="717"/>
      <c r="XBK817" s="717"/>
      <c r="XBL817" s="717"/>
      <c r="XBM817" s="717"/>
      <c r="XBN817" s="717"/>
      <c r="XBO817" s="717"/>
      <c r="XBP817" s="717"/>
      <c r="XBQ817" s="717"/>
      <c r="XBR817" s="717"/>
      <c r="XBS817" s="717"/>
      <c r="XBT817" s="717"/>
      <c r="XBU817" s="717"/>
      <c r="XBV817" s="717"/>
      <c r="XBW817" s="717"/>
      <c r="XBX817" s="717"/>
      <c r="XBY817" s="717"/>
      <c r="XBZ817" s="717"/>
      <c r="XCA817" s="717"/>
      <c r="XCB817" s="717"/>
      <c r="XCC817" s="717"/>
      <c r="XCD817" s="717"/>
      <c r="XCE817" s="717"/>
      <c r="XCF817" s="717"/>
      <c r="XCG817" s="717"/>
      <c r="XCH817" s="717"/>
      <c r="XCI817" s="717"/>
      <c r="XCJ817" s="717"/>
      <c r="XCK817" s="717"/>
      <c r="XCL817" s="717"/>
      <c r="XCM817" s="717"/>
      <c r="XCN817" s="717"/>
      <c r="XCO817" s="717"/>
      <c r="XCP817" s="717"/>
      <c r="XCQ817" s="717"/>
      <c r="XCR817" s="717"/>
      <c r="XCS817" s="717"/>
      <c r="XCT817" s="717"/>
      <c r="XCU817" s="717"/>
      <c r="XCV817" s="717"/>
      <c r="XCW817" s="717"/>
      <c r="XCX817" s="717"/>
      <c r="XCY817" s="717"/>
      <c r="XCZ817" s="717"/>
      <c r="XDA817" s="717"/>
      <c r="XDB817" s="717"/>
      <c r="XDC817" s="717"/>
      <c r="XDD817" s="717"/>
      <c r="XDE817" s="717"/>
      <c r="XDF817" s="717"/>
      <c r="XDG817" s="717"/>
      <c r="XDH817" s="717"/>
      <c r="XDI817" s="717"/>
      <c r="XDJ817" s="717"/>
      <c r="XDK817" s="717"/>
      <c r="XDL817" s="717"/>
      <c r="XDM817" s="717"/>
      <c r="XDN817" s="717"/>
      <c r="XDO817" s="717"/>
      <c r="XDP817" s="717"/>
      <c r="XDQ817" s="717"/>
      <c r="XDR817" s="717"/>
      <c r="XDS817" s="717"/>
      <c r="XDT817" s="717"/>
      <c r="XDU817" s="717"/>
      <c r="XDV817" s="717"/>
      <c r="XDW817" s="717"/>
      <c r="XDX817" s="717"/>
      <c r="XDY817" s="717"/>
      <c r="XDZ817" s="717"/>
      <c r="XEA817" s="717"/>
      <c r="XEB817" s="717"/>
      <c r="XEC817" s="717"/>
      <c r="XED817" s="717"/>
      <c r="XEE817" s="717"/>
      <c r="XEF817" s="717"/>
      <c r="XEG817" s="717"/>
      <c r="XEH817" s="717"/>
      <c r="XEI817" s="717"/>
      <c r="XEJ817" s="717"/>
      <c r="XEK817" s="717"/>
      <c r="XEL817" s="717"/>
      <c r="XEM817" s="717"/>
      <c r="XEN817" s="717"/>
      <c r="XEO817" s="717"/>
      <c r="XEP817" s="717"/>
      <c r="XEQ817" s="717"/>
      <c r="XER817" s="717"/>
      <c r="XES817" s="717"/>
      <c r="XET817" s="717"/>
      <c r="XEU817" s="717"/>
      <c r="XEV817" s="717"/>
      <c r="XEW817" s="717"/>
      <c r="XEX817" s="717"/>
      <c r="XEY817" s="717"/>
      <c r="XEZ817" s="717"/>
      <c r="XFA817" s="717"/>
    </row>
    <row r="818" spans="1:16381" s="695" customFormat="1" ht="27" customHeight="1" x14ac:dyDescent="0.2">
      <c r="K818" s="981"/>
    </row>
    <row r="819" spans="1:16381" s="697" customFormat="1" ht="26.25" x14ac:dyDescent="0.4">
      <c r="A819" s="851" t="s">
        <v>2021</v>
      </c>
      <c r="B819" s="932" t="s">
        <v>3106</v>
      </c>
      <c r="C819" s="929"/>
      <c r="D819" s="948"/>
      <c r="E819" s="929"/>
      <c r="F819" s="929"/>
      <c r="G819" s="1135"/>
      <c r="H819" s="1135"/>
      <c r="I819" s="1130" t="s">
        <v>3932</v>
      </c>
      <c r="J819" s="1135"/>
      <c r="K819" s="1136"/>
    </row>
    <row r="820" spans="1:16381" s="697" customFormat="1" ht="22.5" customHeight="1" x14ac:dyDescent="0.2">
      <c r="B820" s="726" t="s">
        <v>766</v>
      </c>
      <c r="C820" s="727" t="s">
        <v>767</v>
      </c>
      <c r="D820" s="728" t="s">
        <v>3107</v>
      </c>
      <c r="E820" s="62" t="s">
        <v>2592</v>
      </c>
      <c r="F820" s="62" t="s">
        <v>2579</v>
      </c>
      <c r="G820" s="59"/>
      <c r="H820" s="64" t="s">
        <v>778</v>
      </c>
      <c r="I820" s="64" t="s">
        <v>779</v>
      </c>
      <c r="J820" s="64"/>
      <c r="K820" s="102" t="s">
        <v>3978</v>
      </c>
    </row>
    <row r="821" spans="1:16381" s="697" customFormat="1" ht="22.5" customHeight="1" x14ac:dyDescent="0.3">
      <c r="B821" s="773" t="s">
        <v>3108</v>
      </c>
      <c r="C821" s="818" t="s">
        <v>3109</v>
      </c>
      <c r="D821" s="818" t="s">
        <v>810</v>
      </c>
      <c r="E821" s="818" t="s">
        <v>3098</v>
      </c>
      <c r="F821" s="818" t="s">
        <v>3098</v>
      </c>
      <c r="G821" s="818"/>
      <c r="H821" s="740">
        <f>K821/0.5</f>
        <v>7.46</v>
      </c>
      <c r="I821" s="740">
        <f>K821/0.65</f>
        <v>5.7384615384615385</v>
      </c>
      <c r="J821" s="818"/>
      <c r="K821" s="770">
        <v>3.73</v>
      </c>
    </row>
    <row r="822" spans="1:16381" s="697" customFormat="1" ht="22.5" customHeight="1" x14ac:dyDescent="0.3">
      <c r="B822" s="709" t="s">
        <v>3110</v>
      </c>
      <c r="C822" s="711" t="s">
        <v>3111</v>
      </c>
      <c r="D822" s="711" t="s">
        <v>826</v>
      </c>
      <c r="E822" s="713">
        <v>15</v>
      </c>
      <c r="F822" s="713">
        <v>15</v>
      </c>
      <c r="G822" s="868"/>
      <c r="H822" s="869">
        <f>K822/0.5</f>
        <v>16.46</v>
      </c>
      <c r="I822" s="869">
        <f>K822/0.65</f>
        <v>12.661538461538461</v>
      </c>
      <c r="J822" s="868"/>
      <c r="K822" s="993">
        <v>8.23</v>
      </c>
    </row>
    <row r="823" spans="1:16381" s="697" customFormat="1" ht="21.95" customHeight="1" x14ac:dyDescent="0.3">
      <c r="B823" s="717" t="s">
        <v>3099</v>
      </c>
      <c r="D823" s="698"/>
      <c r="G823" s="39"/>
      <c r="H823" s="39"/>
      <c r="I823" s="39"/>
      <c r="J823" s="39"/>
      <c r="K823" s="438"/>
    </row>
    <row r="824" spans="1:16381" s="697" customFormat="1" ht="20.25" x14ac:dyDescent="0.3">
      <c r="A824" s="717"/>
      <c r="B824" s="717" t="s">
        <v>3112</v>
      </c>
      <c r="C824" s="717"/>
      <c r="D824" s="717"/>
      <c r="E824" s="717"/>
      <c r="F824" s="717"/>
      <c r="G824" s="717"/>
      <c r="H824" s="717"/>
      <c r="I824" s="717"/>
      <c r="J824" s="717"/>
      <c r="K824" s="1002"/>
      <c r="L824" s="717"/>
      <c r="M824" s="717"/>
      <c r="N824" s="717"/>
      <c r="O824" s="717"/>
      <c r="P824" s="717"/>
      <c r="Q824" s="717"/>
      <c r="R824" s="717"/>
      <c r="S824" s="717"/>
      <c r="T824" s="717"/>
      <c r="U824" s="717"/>
      <c r="V824" s="717"/>
      <c r="W824" s="717"/>
      <c r="X824" s="717"/>
      <c r="Y824" s="717"/>
      <c r="Z824" s="717"/>
      <c r="AA824" s="717"/>
      <c r="AB824" s="717"/>
      <c r="AC824" s="717"/>
      <c r="AD824" s="717"/>
      <c r="AE824" s="717"/>
      <c r="AF824" s="717"/>
      <c r="AG824" s="717"/>
      <c r="AH824" s="717"/>
      <c r="AI824" s="717"/>
      <c r="AJ824" s="717"/>
      <c r="AK824" s="717"/>
      <c r="AL824" s="717"/>
      <c r="AM824" s="717"/>
      <c r="AN824" s="717"/>
      <c r="AO824" s="717"/>
      <c r="AP824" s="717"/>
      <c r="AQ824" s="717"/>
      <c r="AR824" s="717"/>
      <c r="AS824" s="717"/>
      <c r="AT824" s="717"/>
      <c r="AU824" s="717"/>
      <c r="AV824" s="717"/>
      <c r="AW824" s="717"/>
      <c r="AX824" s="717"/>
      <c r="AY824" s="717"/>
      <c r="AZ824" s="717"/>
      <c r="BA824" s="717"/>
      <c r="BB824" s="717"/>
      <c r="BC824" s="717"/>
      <c r="BD824" s="717"/>
      <c r="BE824" s="717"/>
      <c r="BF824" s="717"/>
      <c r="BG824" s="717"/>
      <c r="BH824" s="717"/>
      <c r="BI824" s="717"/>
      <c r="BJ824" s="717"/>
      <c r="BK824" s="717"/>
      <c r="BL824" s="717"/>
      <c r="BM824" s="717"/>
      <c r="BN824" s="717"/>
      <c r="BO824" s="717"/>
      <c r="BP824" s="717"/>
      <c r="BQ824" s="717"/>
      <c r="BR824" s="717"/>
      <c r="BS824" s="717"/>
      <c r="BT824" s="717"/>
      <c r="BU824" s="717"/>
      <c r="BV824" s="717"/>
      <c r="BW824" s="717"/>
      <c r="BX824" s="717"/>
      <c r="BY824" s="717"/>
      <c r="BZ824" s="717"/>
      <c r="CA824" s="717"/>
      <c r="CB824" s="717"/>
      <c r="CC824" s="717"/>
      <c r="CD824" s="717"/>
      <c r="CE824" s="717"/>
      <c r="CF824" s="717"/>
      <c r="CG824" s="717"/>
      <c r="CH824" s="717"/>
      <c r="CI824" s="717"/>
      <c r="CJ824" s="717"/>
      <c r="CK824" s="717"/>
      <c r="CL824" s="717"/>
      <c r="CM824" s="717"/>
      <c r="CN824" s="717"/>
      <c r="CO824" s="717"/>
      <c r="CP824" s="717"/>
      <c r="CQ824" s="717"/>
      <c r="CR824" s="717"/>
      <c r="CS824" s="717"/>
      <c r="CT824" s="717"/>
      <c r="CU824" s="717"/>
      <c r="CV824" s="717"/>
      <c r="CW824" s="717"/>
      <c r="CX824" s="717"/>
      <c r="CY824" s="717"/>
      <c r="CZ824" s="717"/>
      <c r="DA824" s="717"/>
      <c r="DB824" s="717"/>
      <c r="DC824" s="717"/>
      <c r="DD824" s="717"/>
      <c r="DE824" s="717"/>
      <c r="DF824" s="717"/>
      <c r="DG824" s="717"/>
      <c r="DH824" s="717"/>
      <c r="DI824" s="717"/>
      <c r="DJ824" s="717"/>
      <c r="DK824" s="717"/>
      <c r="DL824" s="717"/>
      <c r="DM824" s="717"/>
      <c r="DN824" s="717"/>
      <c r="DO824" s="717"/>
      <c r="DP824" s="717"/>
      <c r="DQ824" s="717"/>
      <c r="DR824" s="717"/>
      <c r="DS824" s="717"/>
      <c r="DT824" s="717"/>
      <c r="DU824" s="717"/>
      <c r="DV824" s="717"/>
      <c r="DW824" s="717"/>
      <c r="DX824" s="717"/>
      <c r="DY824" s="717"/>
      <c r="DZ824" s="717"/>
      <c r="EA824" s="717"/>
      <c r="EB824" s="717"/>
      <c r="EC824" s="717"/>
      <c r="ED824" s="717"/>
      <c r="EE824" s="717"/>
      <c r="EF824" s="717"/>
      <c r="EG824" s="717"/>
      <c r="EH824" s="717"/>
      <c r="EI824" s="717"/>
      <c r="EJ824" s="717"/>
      <c r="EK824" s="717"/>
      <c r="EL824" s="717"/>
      <c r="EM824" s="717"/>
      <c r="EN824" s="717"/>
      <c r="EO824" s="717"/>
      <c r="EP824" s="717"/>
      <c r="EQ824" s="717"/>
      <c r="ER824" s="717"/>
      <c r="ES824" s="717"/>
      <c r="ET824" s="717"/>
      <c r="EU824" s="717"/>
      <c r="EV824" s="717"/>
      <c r="EW824" s="717"/>
      <c r="EX824" s="717"/>
      <c r="EY824" s="717"/>
      <c r="EZ824" s="717"/>
      <c r="FA824" s="717"/>
      <c r="FB824" s="717"/>
      <c r="FC824" s="717"/>
      <c r="FD824" s="717"/>
      <c r="FE824" s="717"/>
      <c r="FF824" s="717"/>
      <c r="FG824" s="717"/>
      <c r="FH824" s="717"/>
      <c r="FI824" s="717"/>
      <c r="FJ824" s="717"/>
      <c r="FK824" s="717"/>
      <c r="FL824" s="717"/>
      <c r="FM824" s="717"/>
      <c r="FN824" s="717"/>
      <c r="FO824" s="717"/>
      <c r="FP824" s="717"/>
      <c r="FQ824" s="717"/>
      <c r="FR824" s="717"/>
      <c r="FS824" s="717"/>
      <c r="FT824" s="717"/>
      <c r="FU824" s="717"/>
      <c r="FV824" s="717"/>
      <c r="FW824" s="717"/>
      <c r="FX824" s="717"/>
      <c r="FY824" s="717"/>
      <c r="FZ824" s="717"/>
      <c r="GA824" s="717"/>
      <c r="GB824" s="717"/>
      <c r="GC824" s="717"/>
      <c r="GD824" s="717"/>
      <c r="GE824" s="717"/>
      <c r="GF824" s="717"/>
      <c r="GG824" s="717"/>
      <c r="GH824" s="717"/>
      <c r="GI824" s="717"/>
      <c r="GJ824" s="717"/>
      <c r="GK824" s="717"/>
      <c r="GL824" s="717"/>
      <c r="GM824" s="717"/>
      <c r="GN824" s="717"/>
      <c r="GO824" s="717"/>
      <c r="GP824" s="717"/>
      <c r="GQ824" s="717"/>
      <c r="GR824" s="717"/>
      <c r="GS824" s="717"/>
      <c r="GT824" s="717"/>
      <c r="GU824" s="717"/>
      <c r="GV824" s="717"/>
      <c r="GW824" s="717"/>
      <c r="GX824" s="717"/>
      <c r="GY824" s="717"/>
      <c r="GZ824" s="717"/>
      <c r="HA824" s="717"/>
      <c r="HB824" s="717"/>
      <c r="HC824" s="717"/>
      <c r="HD824" s="717"/>
      <c r="HE824" s="717"/>
      <c r="HF824" s="717"/>
      <c r="HG824" s="717"/>
      <c r="HH824" s="717"/>
      <c r="HI824" s="717"/>
      <c r="HJ824" s="717"/>
      <c r="HK824" s="717"/>
      <c r="HL824" s="717"/>
      <c r="HM824" s="717"/>
      <c r="HN824" s="717"/>
      <c r="HO824" s="717"/>
      <c r="HP824" s="717"/>
      <c r="HQ824" s="717"/>
      <c r="HR824" s="717"/>
      <c r="HS824" s="717"/>
      <c r="HT824" s="717"/>
      <c r="HU824" s="717"/>
      <c r="HV824" s="717"/>
      <c r="HW824" s="717"/>
      <c r="HX824" s="717"/>
      <c r="HY824" s="717"/>
      <c r="HZ824" s="717"/>
      <c r="IA824" s="717"/>
      <c r="IB824" s="717"/>
      <c r="IC824" s="717"/>
      <c r="ID824" s="717"/>
      <c r="IE824" s="717"/>
      <c r="IF824" s="717"/>
      <c r="IG824" s="717"/>
      <c r="IH824" s="717"/>
      <c r="II824" s="717"/>
      <c r="IJ824" s="717"/>
      <c r="IK824" s="717"/>
      <c r="IL824" s="717"/>
      <c r="IM824" s="717"/>
      <c r="IN824" s="717"/>
      <c r="IO824" s="717"/>
      <c r="IP824" s="717"/>
      <c r="IQ824" s="717"/>
      <c r="IR824" s="717"/>
      <c r="IS824" s="717"/>
      <c r="IT824" s="717"/>
      <c r="IU824" s="717"/>
      <c r="IV824" s="717"/>
      <c r="IW824" s="717"/>
      <c r="IX824" s="717"/>
      <c r="IY824" s="717"/>
      <c r="IZ824" s="717"/>
      <c r="JA824" s="717"/>
      <c r="JB824" s="717"/>
      <c r="JC824" s="717"/>
      <c r="JD824" s="717"/>
      <c r="JE824" s="717"/>
      <c r="JF824" s="717"/>
      <c r="JG824" s="717"/>
      <c r="JH824" s="717"/>
      <c r="JI824" s="717"/>
      <c r="JJ824" s="717"/>
      <c r="JK824" s="717"/>
      <c r="JL824" s="717"/>
      <c r="JM824" s="717"/>
      <c r="JN824" s="717"/>
      <c r="JO824" s="717"/>
      <c r="JP824" s="717"/>
      <c r="JQ824" s="717"/>
      <c r="JR824" s="717"/>
      <c r="JS824" s="717"/>
      <c r="JT824" s="717"/>
      <c r="JU824" s="717"/>
      <c r="JV824" s="717"/>
      <c r="JW824" s="717"/>
      <c r="JX824" s="717"/>
      <c r="JY824" s="717"/>
      <c r="JZ824" s="717"/>
      <c r="KA824" s="717"/>
      <c r="KB824" s="717"/>
      <c r="KC824" s="717"/>
      <c r="KD824" s="717"/>
      <c r="KE824" s="717"/>
      <c r="KF824" s="717"/>
      <c r="KG824" s="717"/>
      <c r="KH824" s="717"/>
      <c r="KI824" s="717"/>
      <c r="KJ824" s="717"/>
      <c r="KK824" s="717"/>
      <c r="KL824" s="717"/>
      <c r="KM824" s="717"/>
      <c r="KN824" s="717"/>
      <c r="KO824" s="717"/>
      <c r="KP824" s="717"/>
      <c r="KQ824" s="717"/>
      <c r="KR824" s="717"/>
      <c r="KS824" s="717"/>
      <c r="KT824" s="717"/>
      <c r="KU824" s="717"/>
      <c r="KV824" s="717"/>
      <c r="KW824" s="717"/>
      <c r="KX824" s="717"/>
      <c r="KY824" s="717"/>
      <c r="KZ824" s="717"/>
      <c r="LA824" s="717"/>
      <c r="LB824" s="717"/>
      <c r="LC824" s="717"/>
      <c r="LD824" s="717"/>
      <c r="LE824" s="717"/>
      <c r="LF824" s="717"/>
      <c r="LG824" s="717"/>
      <c r="LH824" s="717"/>
      <c r="LI824" s="717"/>
      <c r="LJ824" s="717"/>
      <c r="LK824" s="717"/>
      <c r="LL824" s="717"/>
      <c r="LM824" s="717"/>
      <c r="LN824" s="717"/>
      <c r="LO824" s="717"/>
      <c r="LP824" s="717"/>
      <c r="LQ824" s="717"/>
      <c r="LR824" s="717"/>
      <c r="LS824" s="717"/>
      <c r="LT824" s="717"/>
      <c r="LU824" s="717"/>
      <c r="LV824" s="717"/>
      <c r="LW824" s="717"/>
      <c r="LX824" s="717"/>
      <c r="LY824" s="717"/>
      <c r="LZ824" s="717"/>
      <c r="MA824" s="717"/>
      <c r="MB824" s="717"/>
      <c r="MC824" s="717"/>
      <c r="MD824" s="717"/>
      <c r="ME824" s="717"/>
      <c r="MF824" s="717"/>
      <c r="MG824" s="717"/>
      <c r="MH824" s="717"/>
      <c r="MI824" s="717"/>
      <c r="MJ824" s="717"/>
      <c r="MK824" s="717"/>
      <c r="ML824" s="717"/>
      <c r="MM824" s="717"/>
      <c r="MN824" s="717"/>
      <c r="MO824" s="717"/>
      <c r="MP824" s="717"/>
      <c r="MQ824" s="717"/>
      <c r="MR824" s="717"/>
      <c r="MS824" s="717"/>
      <c r="MT824" s="717"/>
      <c r="MU824" s="717"/>
      <c r="MV824" s="717"/>
      <c r="MW824" s="717"/>
      <c r="MX824" s="717"/>
      <c r="MY824" s="717"/>
      <c r="MZ824" s="717"/>
      <c r="NA824" s="717"/>
      <c r="NB824" s="717"/>
      <c r="NC824" s="717"/>
      <c r="ND824" s="717"/>
      <c r="NE824" s="717"/>
      <c r="NF824" s="717"/>
      <c r="NG824" s="717"/>
      <c r="NH824" s="717"/>
      <c r="NI824" s="717"/>
      <c r="NJ824" s="717"/>
      <c r="NK824" s="717"/>
      <c r="NL824" s="717"/>
      <c r="NM824" s="717"/>
      <c r="NN824" s="717"/>
      <c r="NO824" s="717"/>
      <c r="NP824" s="717"/>
      <c r="NQ824" s="717"/>
      <c r="NR824" s="717"/>
      <c r="NS824" s="717"/>
      <c r="NT824" s="717"/>
      <c r="NU824" s="717"/>
      <c r="NV824" s="717"/>
      <c r="NW824" s="717"/>
      <c r="NX824" s="717"/>
      <c r="NY824" s="717"/>
      <c r="NZ824" s="717"/>
      <c r="OA824" s="717"/>
      <c r="OB824" s="717"/>
      <c r="OC824" s="717"/>
      <c r="OD824" s="717"/>
      <c r="OE824" s="717"/>
      <c r="OF824" s="717"/>
      <c r="OG824" s="717"/>
      <c r="OH824" s="717"/>
      <c r="OI824" s="717"/>
      <c r="OJ824" s="717"/>
      <c r="OK824" s="717"/>
      <c r="OL824" s="717"/>
      <c r="OM824" s="717"/>
      <c r="ON824" s="717"/>
      <c r="OO824" s="717"/>
      <c r="OP824" s="717"/>
      <c r="OQ824" s="717"/>
      <c r="OR824" s="717"/>
      <c r="OS824" s="717"/>
      <c r="OT824" s="717"/>
      <c r="OU824" s="717"/>
      <c r="OV824" s="717"/>
      <c r="OW824" s="717"/>
      <c r="OX824" s="717"/>
      <c r="OY824" s="717"/>
      <c r="OZ824" s="717"/>
      <c r="PA824" s="717"/>
      <c r="PB824" s="717"/>
      <c r="PC824" s="717"/>
      <c r="PD824" s="717"/>
      <c r="PE824" s="717"/>
      <c r="PF824" s="717"/>
      <c r="PG824" s="717"/>
      <c r="PH824" s="717"/>
      <c r="PI824" s="717"/>
      <c r="PJ824" s="717"/>
      <c r="PK824" s="717"/>
      <c r="PL824" s="717"/>
      <c r="PM824" s="717"/>
      <c r="PN824" s="717"/>
      <c r="PO824" s="717"/>
      <c r="PP824" s="717"/>
      <c r="PQ824" s="717"/>
      <c r="PR824" s="717"/>
      <c r="PS824" s="717"/>
      <c r="PT824" s="717"/>
      <c r="PU824" s="717"/>
      <c r="PV824" s="717"/>
      <c r="PW824" s="717"/>
      <c r="PX824" s="717"/>
      <c r="PY824" s="717"/>
      <c r="PZ824" s="717"/>
      <c r="QA824" s="717"/>
      <c r="QB824" s="717"/>
      <c r="QC824" s="717"/>
      <c r="QD824" s="717"/>
      <c r="QE824" s="717"/>
      <c r="QF824" s="717"/>
      <c r="QG824" s="717"/>
      <c r="QH824" s="717"/>
      <c r="QI824" s="717"/>
      <c r="QJ824" s="717"/>
      <c r="QK824" s="717"/>
      <c r="QL824" s="717"/>
      <c r="QM824" s="717"/>
      <c r="QN824" s="717"/>
      <c r="QO824" s="717"/>
      <c r="QP824" s="717"/>
      <c r="QQ824" s="717"/>
      <c r="QR824" s="717"/>
      <c r="QS824" s="717"/>
      <c r="QT824" s="717"/>
      <c r="QU824" s="717"/>
      <c r="QV824" s="717"/>
      <c r="QW824" s="717"/>
      <c r="QX824" s="717"/>
      <c r="QY824" s="717"/>
      <c r="QZ824" s="717"/>
      <c r="RA824" s="717"/>
      <c r="RB824" s="717"/>
      <c r="RC824" s="717"/>
      <c r="RD824" s="717"/>
      <c r="RE824" s="717"/>
      <c r="RF824" s="717"/>
      <c r="RG824" s="717"/>
      <c r="RH824" s="717"/>
      <c r="RI824" s="717"/>
      <c r="RJ824" s="717"/>
      <c r="RK824" s="717"/>
      <c r="RL824" s="717"/>
      <c r="RM824" s="717"/>
      <c r="RN824" s="717"/>
      <c r="RO824" s="717"/>
      <c r="RP824" s="717"/>
      <c r="RQ824" s="717"/>
      <c r="RR824" s="717"/>
      <c r="RS824" s="717"/>
      <c r="RT824" s="717"/>
      <c r="RU824" s="717"/>
      <c r="RV824" s="717"/>
      <c r="RW824" s="717"/>
      <c r="RX824" s="717"/>
      <c r="RY824" s="717"/>
      <c r="RZ824" s="717"/>
      <c r="SA824" s="717"/>
      <c r="SB824" s="717"/>
      <c r="SC824" s="717"/>
      <c r="SD824" s="717"/>
      <c r="SE824" s="717"/>
      <c r="SF824" s="717"/>
      <c r="SG824" s="717"/>
      <c r="SH824" s="717"/>
      <c r="SI824" s="717"/>
      <c r="SJ824" s="717"/>
      <c r="SK824" s="717"/>
      <c r="SL824" s="717"/>
      <c r="SM824" s="717"/>
      <c r="SN824" s="717"/>
      <c r="SO824" s="717"/>
      <c r="SP824" s="717"/>
      <c r="SQ824" s="717"/>
      <c r="SR824" s="717"/>
      <c r="SS824" s="717"/>
      <c r="ST824" s="717"/>
      <c r="SU824" s="717"/>
      <c r="SV824" s="717"/>
      <c r="SW824" s="717"/>
      <c r="SX824" s="717"/>
      <c r="SY824" s="717"/>
      <c r="SZ824" s="717"/>
      <c r="TA824" s="717"/>
      <c r="TB824" s="717"/>
      <c r="TC824" s="717"/>
      <c r="TD824" s="717"/>
      <c r="TE824" s="717"/>
      <c r="TF824" s="717"/>
      <c r="TG824" s="717"/>
      <c r="TH824" s="717"/>
      <c r="TI824" s="717"/>
      <c r="TJ824" s="717"/>
      <c r="TK824" s="717"/>
      <c r="TL824" s="717"/>
      <c r="TM824" s="717"/>
      <c r="TN824" s="717"/>
      <c r="TO824" s="717"/>
      <c r="TP824" s="717"/>
      <c r="TQ824" s="717"/>
      <c r="TR824" s="717"/>
      <c r="TS824" s="717"/>
      <c r="TT824" s="717"/>
      <c r="TU824" s="717"/>
      <c r="TV824" s="717"/>
      <c r="TW824" s="717"/>
      <c r="TX824" s="717"/>
      <c r="TY824" s="717"/>
      <c r="TZ824" s="717"/>
      <c r="UA824" s="717"/>
      <c r="UB824" s="717"/>
      <c r="UC824" s="717"/>
      <c r="UD824" s="717"/>
      <c r="UE824" s="717"/>
      <c r="UF824" s="717"/>
      <c r="UG824" s="717"/>
      <c r="UH824" s="717"/>
      <c r="UI824" s="717"/>
      <c r="UJ824" s="717"/>
      <c r="UK824" s="717"/>
      <c r="UL824" s="717"/>
      <c r="UM824" s="717"/>
      <c r="UN824" s="717"/>
      <c r="UO824" s="717"/>
      <c r="UP824" s="717"/>
      <c r="UQ824" s="717"/>
      <c r="UR824" s="717"/>
      <c r="US824" s="717"/>
      <c r="UT824" s="717"/>
      <c r="UU824" s="717"/>
      <c r="UV824" s="717"/>
      <c r="UW824" s="717"/>
      <c r="UX824" s="717"/>
      <c r="UY824" s="717"/>
      <c r="UZ824" s="717"/>
      <c r="VA824" s="717"/>
      <c r="VB824" s="717"/>
      <c r="VC824" s="717"/>
      <c r="VD824" s="717"/>
      <c r="VE824" s="717"/>
      <c r="VF824" s="717"/>
      <c r="VG824" s="717"/>
      <c r="VH824" s="717"/>
      <c r="VI824" s="717"/>
      <c r="VJ824" s="717"/>
      <c r="VK824" s="717"/>
      <c r="VL824" s="717"/>
      <c r="VM824" s="717"/>
      <c r="VN824" s="717"/>
      <c r="VO824" s="717"/>
      <c r="VP824" s="717"/>
      <c r="VQ824" s="717"/>
      <c r="VR824" s="717"/>
      <c r="VS824" s="717"/>
      <c r="VT824" s="717"/>
      <c r="VU824" s="717"/>
      <c r="VV824" s="717"/>
      <c r="VW824" s="717"/>
      <c r="VX824" s="717"/>
      <c r="VY824" s="717"/>
      <c r="VZ824" s="717"/>
      <c r="WA824" s="717"/>
      <c r="WB824" s="717"/>
      <c r="WC824" s="717"/>
      <c r="WD824" s="717"/>
      <c r="WE824" s="717"/>
      <c r="WF824" s="717"/>
      <c r="WG824" s="717"/>
      <c r="WH824" s="717"/>
      <c r="WI824" s="717"/>
      <c r="WJ824" s="717"/>
      <c r="WK824" s="717"/>
      <c r="WL824" s="717"/>
      <c r="WM824" s="717"/>
      <c r="WN824" s="717"/>
      <c r="WO824" s="717"/>
      <c r="WP824" s="717"/>
      <c r="WQ824" s="717"/>
      <c r="WR824" s="717"/>
      <c r="WS824" s="717"/>
      <c r="WT824" s="717"/>
      <c r="WU824" s="717"/>
      <c r="WV824" s="717"/>
      <c r="WW824" s="717"/>
      <c r="WX824" s="717"/>
      <c r="WY824" s="717"/>
      <c r="WZ824" s="717"/>
      <c r="XA824" s="717"/>
      <c r="XB824" s="717"/>
      <c r="XC824" s="717"/>
      <c r="XD824" s="717"/>
      <c r="XE824" s="717"/>
      <c r="XF824" s="717"/>
      <c r="XG824" s="717"/>
      <c r="XH824" s="717"/>
      <c r="XI824" s="717"/>
      <c r="XJ824" s="717"/>
      <c r="XK824" s="717"/>
      <c r="XL824" s="717"/>
      <c r="XM824" s="717"/>
      <c r="XN824" s="717"/>
      <c r="XO824" s="717"/>
      <c r="XP824" s="717"/>
      <c r="XQ824" s="717"/>
      <c r="XR824" s="717"/>
      <c r="XS824" s="717"/>
      <c r="XT824" s="717"/>
      <c r="XU824" s="717"/>
      <c r="XV824" s="717"/>
      <c r="XW824" s="717"/>
      <c r="XX824" s="717"/>
      <c r="XY824" s="717"/>
      <c r="XZ824" s="717"/>
      <c r="YA824" s="717"/>
      <c r="YB824" s="717"/>
      <c r="YC824" s="717"/>
      <c r="YD824" s="717"/>
      <c r="YE824" s="717"/>
      <c r="YF824" s="717"/>
      <c r="YG824" s="717"/>
      <c r="YH824" s="717"/>
      <c r="YI824" s="717"/>
      <c r="YJ824" s="717"/>
      <c r="YK824" s="717"/>
      <c r="YL824" s="717"/>
      <c r="YM824" s="717"/>
      <c r="YN824" s="717"/>
      <c r="YO824" s="717"/>
      <c r="YP824" s="717"/>
      <c r="YQ824" s="717"/>
      <c r="YR824" s="717"/>
      <c r="YS824" s="717"/>
      <c r="YT824" s="717"/>
      <c r="YU824" s="717"/>
      <c r="YV824" s="717"/>
      <c r="YW824" s="717"/>
      <c r="YX824" s="717"/>
      <c r="YY824" s="717"/>
      <c r="YZ824" s="717"/>
      <c r="ZA824" s="717"/>
      <c r="ZB824" s="717"/>
      <c r="ZC824" s="717"/>
      <c r="ZD824" s="717"/>
      <c r="ZE824" s="717"/>
      <c r="ZF824" s="717"/>
      <c r="ZG824" s="717"/>
      <c r="ZH824" s="717"/>
      <c r="ZI824" s="717"/>
      <c r="ZJ824" s="717"/>
      <c r="ZK824" s="717"/>
      <c r="ZL824" s="717"/>
      <c r="ZM824" s="717"/>
      <c r="ZN824" s="717"/>
      <c r="ZO824" s="717"/>
      <c r="ZP824" s="717"/>
      <c r="ZQ824" s="717"/>
      <c r="ZR824" s="717"/>
      <c r="ZS824" s="717"/>
      <c r="ZT824" s="717"/>
      <c r="ZU824" s="717"/>
      <c r="ZV824" s="717"/>
      <c r="ZW824" s="717"/>
      <c r="ZX824" s="717"/>
      <c r="ZY824" s="717"/>
      <c r="ZZ824" s="717"/>
      <c r="AAA824" s="717"/>
      <c r="AAB824" s="717"/>
      <c r="AAC824" s="717"/>
      <c r="AAD824" s="717"/>
      <c r="AAE824" s="717"/>
      <c r="AAF824" s="717"/>
      <c r="AAG824" s="717"/>
      <c r="AAH824" s="717"/>
      <c r="AAI824" s="717"/>
      <c r="AAJ824" s="717"/>
      <c r="AAK824" s="717"/>
      <c r="AAL824" s="717"/>
      <c r="AAM824" s="717"/>
      <c r="AAN824" s="717"/>
      <c r="AAO824" s="717"/>
      <c r="AAP824" s="717"/>
      <c r="AAQ824" s="717"/>
      <c r="AAR824" s="717"/>
      <c r="AAS824" s="717"/>
      <c r="AAT824" s="717"/>
      <c r="AAU824" s="717"/>
      <c r="AAV824" s="717"/>
      <c r="AAW824" s="717"/>
      <c r="AAX824" s="717"/>
      <c r="AAY824" s="717"/>
      <c r="AAZ824" s="717"/>
      <c r="ABA824" s="717"/>
      <c r="ABB824" s="717"/>
      <c r="ABC824" s="717"/>
      <c r="ABD824" s="717"/>
      <c r="ABE824" s="717"/>
      <c r="ABF824" s="717"/>
      <c r="ABG824" s="717"/>
      <c r="ABH824" s="717"/>
      <c r="ABI824" s="717"/>
      <c r="ABJ824" s="717"/>
      <c r="ABK824" s="717"/>
      <c r="ABL824" s="717"/>
      <c r="ABM824" s="717"/>
      <c r="ABN824" s="717"/>
      <c r="ABO824" s="717"/>
      <c r="ABP824" s="717"/>
      <c r="ABQ824" s="717"/>
      <c r="ABR824" s="717"/>
      <c r="ABS824" s="717"/>
      <c r="ABT824" s="717"/>
      <c r="ABU824" s="717"/>
      <c r="ABV824" s="717"/>
      <c r="ABW824" s="717"/>
      <c r="ABX824" s="717"/>
      <c r="ABY824" s="717"/>
      <c r="ABZ824" s="717"/>
      <c r="ACA824" s="717"/>
      <c r="ACB824" s="717"/>
      <c r="ACC824" s="717"/>
      <c r="ACD824" s="717"/>
      <c r="ACE824" s="717"/>
      <c r="ACF824" s="717"/>
      <c r="ACG824" s="717"/>
      <c r="ACH824" s="717"/>
      <c r="ACI824" s="717"/>
      <c r="ACJ824" s="717"/>
      <c r="ACK824" s="717"/>
      <c r="ACL824" s="717"/>
      <c r="ACM824" s="717"/>
      <c r="ACN824" s="717"/>
      <c r="ACO824" s="717"/>
      <c r="ACP824" s="717"/>
      <c r="ACQ824" s="717"/>
      <c r="ACR824" s="717"/>
      <c r="ACS824" s="717"/>
      <c r="ACT824" s="717"/>
      <c r="ACU824" s="717"/>
      <c r="ACV824" s="717"/>
      <c r="ACW824" s="717"/>
      <c r="ACX824" s="717"/>
      <c r="ACY824" s="717"/>
      <c r="ACZ824" s="717"/>
      <c r="ADA824" s="717"/>
      <c r="ADB824" s="717"/>
      <c r="ADC824" s="717"/>
      <c r="ADD824" s="717"/>
      <c r="ADE824" s="717"/>
      <c r="ADF824" s="717"/>
      <c r="ADG824" s="717"/>
      <c r="ADH824" s="717"/>
      <c r="ADI824" s="717"/>
      <c r="ADJ824" s="717"/>
      <c r="ADK824" s="717"/>
      <c r="ADL824" s="717"/>
      <c r="ADM824" s="717"/>
      <c r="ADN824" s="717"/>
      <c r="ADO824" s="717"/>
      <c r="ADP824" s="717"/>
      <c r="ADQ824" s="717"/>
      <c r="ADR824" s="717"/>
      <c r="ADS824" s="717"/>
      <c r="ADT824" s="717"/>
      <c r="ADU824" s="717"/>
      <c r="ADV824" s="717"/>
      <c r="ADW824" s="717"/>
      <c r="ADX824" s="717"/>
      <c r="ADY824" s="717"/>
      <c r="ADZ824" s="717"/>
      <c r="AEA824" s="717"/>
      <c r="AEB824" s="717"/>
      <c r="AEC824" s="717"/>
      <c r="AED824" s="717"/>
      <c r="AEE824" s="717"/>
      <c r="AEF824" s="717"/>
      <c r="AEG824" s="717"/>
      <c r="AEH824" s="717"/>
      <c r="AEI824" s="717"/>
      <c r="AEJ824" s="717"/>
      <c r="AEK824" s="717"/>
      <c r="AEL824" s="717"/>
      <c r="AEM824" s="717"/>
      <c r="AEN824" s="717"/>
      <c r="AEO824" s="717"/>
      <c r="AEP824" s="717"/>
      <c r="AEQ824" s="717"/>
      <c r="AER824" s="717"/>
      <c r="AES824" s="717"/>
      <c r="AET824" s="717"/>
      <c r="AEU824" s="717"/>
      <c r="AEV824" s="717"/>
      <c r="AEW824" s="717"/>
      <c r="AEX824" s="717"/>
      <c r="AEY824" s="717"/>
      <c r="AEZ824" s="717"/>
      <c r="AFA824" s="717"/>
      <c r="AFB824" s="717"/>
      <c r="AFC824" s="717"/>
      <c r="AFD824" s="717"/>
      <c r="AFE824" s="717"/>
      <c r="AFF824" s="717"/>
      <c r="AFG824" s="717"/>
      <c r="AFH824" s="717"/>
      <c r="AFI824" s="717"/>
      <c r="AFJ824" s="717"/>
      <c r="AFK824" s="717"/>
      <c r="AFL824" s="717"/>
      <c r="AFM824" s="717"/>
      <c r="AFN824" s="717"/>
      <c r="AFO824" s="717"/>
      <c r="AFP824" s="717"/>
      <c r="AFQ824" s="717"/>
      <c r="AFR824" s="717"/>
      <c r="AFS824" s="717"/>
      <c r="AFT824" s="717"/>
      <c r="AFU824" s="717"/>
      <c r="AFV824" s="717"/>
      <c r="AFW824" s="717"/>
      <c r="AFX824" s="717"/>
      <c r="AFY824" s="717"/>
      <c r="AFZ824" s="717"/>
      <c r="AGA824" s="717"/>
      <c r="AGB824" s="717"/>
      <c r="AGC824" s="717"/>
      <c r="AGD824" s="717"/>
      <c r="AGE824" s="717"/>
      <c r="AGF824" s="717"/>
      <c r="AGG824" s="717"/>
      <c r="AGH824" s="717"/>
      <c r="AGI824" s="717"/>
      <c r="AGJ824" s="717"/>
      <c r="AGK824" s="717"/>
      <c r="AGL824" s="717"/>
      <c r="AGM824" s="717"/>
      <c r="AGN824" s="717"/>
      <c r="AGO824" s="717"/>
      <c r="AGP824" s="717"/>
      <c r="AGQ824" s="717"/>
      <c r="AGR824" s="717"/>
      <c r="AGS824" s="717"/>
      <c r="AGT824" s="717"/>
      <c r="AGU824" s="717"/>
      <c r="AGV824" s="717"/>
      <c r="AGW824" s="717"/>
      <c r="AGX824" s="717"/>
      <c r="AGY824" s="717"/>
      <c r="AGZ824" s="717"/>
      <c r="AHA824" s="717"/>
      <c r="AHB824" s="717"/>
      <c r="AHC824" s="717"/>
      <c r="AHD824" s="717"/>
      <c r="AHE824" s="717"/>
      <c r="AHF824" s="717"/>
      <c r="AHG824" s="717"/>
      <c r="AHH824" s="717"/>
      <c r="AHI824" s="717"/>
      <c r="AHJ824" s="717"/>
      <c r="AHK824" s="717"/>
      <c r="AHL824" s="717"/>
      <c r="AHM824" s="717"/>
      <c r="AHN824" s="717"/>
      <c r="AHO824" s="717"/>
      <c r="AHP824" s="717"/>
      <c r="AHQ824" s="717"/>
      <c r="AHR824" s="717"/>
      <c r="AHS824" s="717"/>
      <c r="AHT824" s="717"/>
      <c r="AHU824" s="717"/>
      <c r="AHV824" s="717"/>
      <c r="AHW824" s="717"/>
      <c r="AHX824" s="717"/>
      <c r="AHY824" s="717"/>
      <c r="AHZ824" s="717"/>
      <c r="AIA824" s="717"/>
      <c r="AIB824" s="717"/>
      <c r="AIC824" s="717"/>
      <c r="AID824" s="717"/>
      <c r="AIE824" s="717"/>
      <c r="AIF824" s="717"/>
      <c r="AIG824" s="717"/>
      <c r="AIH824" s="717"/>
      <c r="AII824" s="717"/>
      <c r="AIJ824" s="717"/>
      <c r="AIK824" s="717"/>
      <c r="AIL824" s="717"/>
      <c r="AIM824" s="717"/>
      <c r="AIN824" s="717"/>
      <c r="AIO824" s="717"/>
      <c r="AIP824" s="717"/>
      <c r="AIQ824" s="717"/>
      <c r="AIR824" s="717"/>
      <c r="AIS824" s="717"/>
      <c r="AIT824" s="717"/>
      <c r="AIU824" s="717"/>
      <c r="AIV824" s="717"/>
      <c r="AIW824" s="717"/>
      <c r="AIX824" s="717"/>
      <c r="AIY824" s="717"/>
      <c r="AIZ824" s="717"/>
      <c r="AJA824" s="717"/>
      <c r="AJB824" s="717"/>
      <c r="AJC824" s="717"/>
      <c r="AJD824" s="717"/>
      <c r="AJE824" s="717"/>
      <c r="AJF824" s="717"/>
      <c r="AJG824" s="717"/>
      <c r="AJH824" s="717"/>
      <c r="AJI824" s="717"/>
      <c r="AJJ824" s="717"/>
      <c r="AJK824" s="717"/>
      <c r="AJL824" s="717"/>
      <c r="AJM824" s="717"/>
      <c r="AJN824" s="717"/>
      <c r="AJO824" s="717"/>
      <c r="AJP824" s="717"/>
      <c r="AJQ824" s="717"/>
      <c r="AJR824" s="717"/>
      <c r="AJS824" s="717"/>
      <c r="AJT824" s="717"/>
      <c r="AJU824" s="717"/>
      <c r="AJV824" s="717"/>
      <c r="AJW824" s="717"/>
      <c r="AJX824" s="717"/>
      <c r="AJY824" s="717"/>
      <c r="AJZ824" s="717"/>
      <c r="AKA824" s="717"/>
      <c r="AKB824" s="717"/>
      <c r="AKC824" s="717"/>
      <c r="AKD824" s="717"/>
      <c r="AKE824" s="717"/>
      <c r="AKF824" s="717"/>
      <c r="AKG824" s="717"/>
      <c r="AKH824" s="717"/>
      <c r="AKI824" s="717"/>
      <c r="AKJ824" s="717"/>
      <c r="AKK824" s="717"/>
      <c r="AKL824" s="717"/>
      <c r="AKM824" s="717"/>
      <c r="AKN824" s="717"/>
      <c r="AKO824" s="717"/>
      <c r="AKP824" s="717"/>
      <c r="AKQ824" s="717"/>
      <c r="AKR824" s="717"/>
      <c r="AKS824" s="717"/>
      <c r="AKT824" s="717"/>
      <c r="AKU824" s="717"/>
      <c r="AKV824" s="717"/>
      <c r="AKW824" s="717"/>
      <c r="AKX824" s="717"/>
      <c r="AKY824" s="717"/>
      <c r="AKZ824" s="717"/>
      <c r="ALA824" s="717"/>
      <c r="ALB824" s="717"/>
      <c r="ALC824" s="717"/>
      <c r="ALD824" s="717"/>
      <c r="ALE824" s="717"/>
      <c r="ALF824" s="717"/>
      <c r="ALG824" s="717"/>
      <c r="ALH824" s="717"/>
      <c r="ALI824" s="717"/>
      <c r="ALJ824" s="717"/>
      <c r="ALK824" s="717"/>
      <c r="ALL824" s="717"/>
      <c r="ALM824" s="717"/>
      <c r="ALN824" s="717"/>
      <c r="ALO824" s="717"/>
      <c r="ALP824" s="717"/>
      <c r="ALQ824" s="717"/>
      <c r="ALR824" s="717"/>
      <c r="ALS824" s="717"/>
      <c r="ALT824" s="717"/>
      <c r="ALU824" s="717"/>
      <c r="ALV824" s="717"/>
      <c r="ALW824" s="717"/>
      <c r="ALX824" s="717"/>
      <c r="ALY824" s="717"/>
      <c r="ALZ824" s="717"/>
      <c r="AMA824" s="717"/>
      <c r="AMB824" s="717"/>
      <c r="AMC824" s="717"/>
      <c r="AMD824" s="717"/>
      <c r="AME824" s="717"/>
      <c r="AMF824" s="717"/>
      <c r="AMG824" s="717"/>
      <c r="AMH824" s="717"/>
      <c r="AMI824" s="717"/>
      <c r="AMJ824" s="717"/>
      <c r="AMK824" s="717"/>
      <c r="AML824" s="717"/>
      <c r="AMM824" s="717"/>
      <c r="AMN824" s="717"/>
      <c r="AMO824" s="717"/>
      <c r="AMP824" s="717"/>
      <c r="AMQ824" s="717"/>
      <c r="AMR824" s="717"/>
      <c r="AMS824" s="717"/>
      <c r="AMT824" s="717"/>
      <c r="AMU824" s="717"/>
      <c r="AMV824" s="717"/>
      <c r="AMW824" s="717"/>
      <c r="AMX824" s="717"/>
      <c r="AMY824" s="717"/>
      <c r="AMZ824" s="717"/>
      <c r="ANA824" s="717"/>
      <c r="ANB824" s="717"/>
      <c r="ANC824" s="717"/>
      <c r="AND824" s="717"/>
      <c r="ANE824" s="717"/>
      <c r="ANF824" s="717"/>
      <c r="ANG824" s="717"/>
      <c r="ANH824" s="717"/>
      <c r="ANI824" s="717"/>
      <c r="ANJ824" s="717"/>
      <c r="ANK824" s="717"/>
      <c r="ANL824" s="717"/>
      <c r="ANM824" s="717"/>
      <c r="ANN824" s="717"/>
      <c r="ANO824" s="717"/>
      <c r="ANP824" s="717"/>
      <c r="ANQ824" s="717"/>
      <c r="ANR824" s="717"/>
      <c r="ANS824" s="717"/>
      <c r="ANT824" s="717"/>
      <c r="ANU824" s="717"/>
      <c r="ANV824" s="717"/>
      <c r="ANW824" s="717"/>
      <c r="ANX824" s="717"/>
      <c r="ANY824" s="717"/>
      <c r="ANZ824" s="717"/>
      <c r="AOA824" s="717"/>
      <c r="AOB824" s="717"/>
      <c r="AOC824" s="717"/>
      <c r="AOD824" s="717"/>
      <c r="AOE824" s="717"/>
      <c r="AOF824" s="717"/>
      <c r="AOG824" s="717"/>
      <c r="AOH824" s="717"/>
      <c r="AOI824" s="717"/>
      <c r="AOJ824" s="717"/>
      <c r="AOK824" s="717"/>
      <c r="AOL824" s="717"/>
      <c r="AOM824" s="717"/>
      <c r="AON824" s="717"/>
      <c r="AOO824" s="717"/>
      <c r="AOP824" s="717"/>
      <c r="AOQ824" s="717"/>
      <c r="AOR824" s="717"/>
      <c r="AOS824" s="717"/>
      <c r="AOT824" s="717"/>
      <c r="AOU824" s="717"/>
      <c r="AOV824" s="717"/>
      <c r="AOW824" s="717"/>
      <c r="AOX824" s="717"/>
      <c r="AOY824" s="717"/>
      <c r="AOZ824" s="717"/>
      <c r="APA824" s="717"/>
      <c r="APB824" s="717"/>
      <c r="APC824" s="717"/>
      <c r="APD824" s="717"/>
      <c r="APE824" s="717"/>
      <c r="APF824" s="717"/>
      <c r="APG824" s="717"/>
      <c r="APH824" s="717"/>
      <c r="API824" s="717"/>
      <c r="APJ824" s="717"/>
      <c r="APK824" s="717"/>
      <c r="APL824" s="717"/>
      <c r="APM824" s="717"/>
      <c r="APN824" s="717"/>
      <c r="APO824" s="717"/>
      <c r="APP824" s="717"/>
      <c r="APQ824" s="717"/>
      <c r="APR824" s="717"/>
      <c r="APS824" s="717"/>
      <c r="APT824" s="717"/>
      <c r="APU824" s="717"/>
      <c r="APV824" s="717"/>
      <c r="APW824" s="717"/>
      <c r="APX824" s="717"/>
      <c r="APY824" s="717"/>
      <c r="APZ824" s="717"/>
      <c r="AQA824" s="717"/>
      <c r="AQB824" s="717"/>
      <c r="AQC824" s="717"/>
      <c r="AQD824" s="717"/>
      <c r="AQE824" s="717"/>
      <c r="AQF824" s="717"/>
      <c r="AQG824" s="717"/>
      <c r="AQH824" s="717"/>
      <c r="AQI824" s="717"/>
      <c r="AQJ824" s="717"/>
      <c r="AQK824" s="717"/>
      <c r="AQL824" s="717"/>
      <c r="AQM824" s="717"/>
      <c r="AQN824" s="717"/>
      <c r="AQO824" s="717"/>
      <c r="AQP824" s="717"/>
      <c r="AQQ824" s="717"/>
      <c r="AQR824" s="717"/>
      <c r="AQS824" s="717"/>
      <c r="AQT824" s="717"/>
      <c r="AQU824" s="717"/>
      <c r="AQV824" s="717"/>
      <c r="AQW824" s="717"/>
      <c r="AQX824" s="717"/>
      <c r="AQY824" s="717"/>
      <c r="AQZ824" s="717"/>
      <c r="ARA824" s="717"/>
      <c r="ARB824" s="717"/>
      <c r="ARC824" s="717"/>
      <c r="ARD824" s="717"/>
      <c r="ARE824" s="717"/>
      <c r="ARF824" s="717"/>
      <c r="ARG824" s="717"/>
      <c r="ARH824" s="717"/>
      <c r="ARI824" s="717"/>
      <c r="ARJ824" s="717"/>
      <c r="ARK824" s="717"/>
      <c r="ARL824" s="717"/>
      <c r="ARM824" s="717"/>
      <c r="ARN824" s="717"/>
      <c r="ARO824" s="717"/>
      <c r="ARP824" s="717"/>
      <c r="ARQ824" s="717"/>
      <c r="ARR824" s="717"/>
      <c r="ARS824" s="717"/>
      <c r="ART824" s="717"/>
      <c r="ARU824" s="717"/>
      <c r="ARV824" s="717"/>
      <c r="ARW824" s="717"/>
      <c r="ARX824" s="717"/>
      <c r="ARY824" s="717"/>
      <c r="ARZ824" s="717"/>
      <c r="ASA824" s="717"/>
      <c r="ASB824" s="717"/>
      <c r="ASC824" s="717"/>
      <c r="ASD824" s="717"/>
      <c r="ASE824" s="717"/>
      <c r="ASF824" s="717"/>
      <c r="ASG824" s="717"/>
      <c r="ASH824" s="717"/>
      <c r="ASI824" s="717"/>
      <c r="ASJ824" s="717"/>
      <c r="ASK824" s="717"/>
      <c r="ASL824" s="717"/>
      <c r="ASM824" s="717"/>
      <c r="ASN824" s="717"/>
      <c r="ASO824" s="717"/>
      <c r="ASP824" s="717"/>
      <c r="ASQ824" s="717"/>
      <c r="ASR824" s="717"/>
      <c r="ASS824" s="717"/>
      <c r="AST824" s="717"/>
      <c r="ASU824" s="717"/>
      <c r="ASV824" s="717"/>
      <c r="ASW824" s="717"/>
      <c r="ASX824" s="717"/>
      <c r="ASY824" s="717"/>
      <c r="ASZ824" s="717"/>
      <c r="ATA824" s="717"/>
      <c r="ATB824" s="717"/>
      <c r="ATC824" s="717"/>
      <c r="ATD824" s="717"/>
      <c r="ATE824" s="717"/>
      <c r="ATF824" s="717"/>
      <c r="ATG824" s="717"/>
      <c r="ATH824" s="717"/>
      <c r="ATI824" s="717"/>
      <c r="ATJ824" s="717"/>
      <c r="ATK824" s="717"/>
      <c r="ATL824" s="717"/>
      <c r="ATM824" s="717"/>
      <c r="ATN824" s="717"/>
      <c r="ATO824" s="717"/>
      <c r="ATP824" s="717"/>
      <c r="ATQ824" s="717"/>
      <c r="ATR824" s="717"/>
      <c r="ATS824" s="717"/>
      <c r="ATT824" s="717"/>
      <c r="ATU824" s="717"/>
      <c r="ATV824" s="717"/>
      <c r="ATW824" s="717"/>
      <c r="ATX824" s="717"/>
      <c r="ATY824" s="717"/>
      <c r="ATZ824" s="717"/>
      <c r="AUA824" s="717"/>
      <c r="AUB824" s="717"/>
      <c r="AUC824" s="717"/>
      <c r="AUD824" s="717"/>
      <c r="AUE824" s="717"/>
      <c r="AUF824" s="717"/>
      <c r="AUG824" s="717"/>
      <c r="AUH824" s="717"/>
      <c r="AUI824" s="717"/>
      <c r="AUJ824" s="717"/>
      <c r="AUK824" s="717"/>
      <c r="AUL824" s="717"/>
      <c r="AUM824" s="717"/>
      <c r="AUN824" s="717"/>
      <c r="AUO824" s="717"/>
      <c r="AUP824" s="717"/>
      <c r="AUQ824" s="717"/>
      <c r="AUR824" s="717"/>
      <c r="AUS824" s="717"/>
      <c r="AUT824" s="717"/>
      <c r="AUU824" s="717"/>
      <c r="AUV824" s="717"/>
      <c r="AUW824" s="717"/>
      <c r="AUX824" s="717"/>
      <c r="AUY824" s="717"/>
      <c r="AUZ824" s="717"/>
      <c r="AVA824" s="717"/>
      <c r="AVB824" s="717"/>
      <c r="AVC824" s="717"/>
      <c r="AVD824" s="717"/>
      <c r="AVE824" s="717"/>
      <c r="AVF824" s="717"/>
      <c r="AVG824" s="717"/>
      <c r="AVH824" s="717"/>
      <c r="AVI824" s="717"/>
      <c r="AVJ824" s="717"/>
      <c r="AVK824" s="717"/>
      <c r="AVL824" s="717"/>
      <c r="AVM824" s="717"/>
      <c r="AVN824" s="717"/>
      <c r="AVO824" s="717"/>
      <c r="AVP824" s="717"/>
      <c r="AVQ824" s="717"/>
      <c r="AVR824" s="717"/>
      <c r="AVS824" s="717"/>
      <c r="AVT824" s="717"/>
      <c r="AVU824" s="717"/>
      <c r="AVV824" s="717"/>
      <c r="AVW824" s="717"/>
      <c r="AVX824" s="717"/>
      <c r="AVY824" s="717"/>
      <c r="AVZ824" s="717"/>
      <c r="AWA824" s="717"/>
      <c r="AWB824" s="717"/>
      <c r="AWC824" s="717"/>
      <c r="AWD824" s="717"/>
      <c r="AWE824" s="717"/>
      <c r="AWF824" s="717"/>
      <c r="AWG824" s="717"/>
      <c r="AWH824" s="717"/>
      <c r="AWI824" s="717"/>
      <c r="AWJ824" s="717"/>
      <c r="AWK824" s="717"/>
      <c r="AWL824" s="717"/>
      <c r="AWM824" s="717"/>
      <c r="AWN824" s="717"/>
      <c r="AWO824" s="717"/>
      <c r="AWP824" s="717"/>
      <c r="AWQ824" s="717"/>
      <c r="AWR824" s="717"/>
      <c r="AWS824" s="717"/>
      <c r="AWT824" s="717"/>
      <c r="AWU824" s="717"/>
      <c r="AWV824" s="717"/>
      <c r="AWW824" s="717"/>
      <c r="AWX824" s="717"/>
      <c r="AWY824" s="717"/>
      <c r="AWZ824" s="717"/>
      <c r="AXA824" s="717"/>
      <c r="AXB824" s="717"/>
      <c r="AXC824" s="717"/>
      <c r="AXD824" s="717"/>
      <c r="AXE824" s="717"/>
      <c r="AXF824" s="717"/>
      <c r="AXG824" s="717"/>
      <c r="AXH824" s="717"/>
      <c r="AXI824" s="717"/>
      <c r="AXJ824" s="717"/>
      <c r="AXK824" s="717"/>
      <c r="AXL824" s="717"/>
      <c r="AXM824" s="717"/>
      <c r="AXN824" s="717"/>
      <c r="AXO824" s="717"/>
      <c r="AXP824" s="717"/>
      <c r="AXQ824" s="717"/>
      <c r="AXR824" s="717"/>
      <c r="AXS824" s="717"/>
      <c r="AXT824" s="717"/>
      <c r="AXU824" s="717"/>
      <c r="AXV824" s="717"/>
      <c r="AXW824" s="717"/>
      <c r="AXX824" s="717"/>
      <c r="AXY824" s="717"/>
      <c r="AXZ824" s="717"/>
      <c r="AYA824" s="717"/>
      <c r="AYB824" s="717"/>
      <c r="AYC824" s="717"/>
      <c r="AYD824" s="717"/>
      <c r="AYE824" s="717"/>
      <c r="AYF824" s="717"/>
      <c r="AYG824" s="717"/>
      <c r="AYH824" s="717"/>
      <c r="AYI824" s="717"/>
      <c r="AYJ824" s="717"/>
      <c r="AYK824" s="717"/>
      <c r="AYL824" s="717"/>
      <c r="AYM824" s="717"/>
      <c r="AYN824" s="717"/>
      <c r="AYO824" s="717"/>
      <c r="AYP824" s="717"/>
      <c r="AYQ824" s="717"/>
      <c r="AYR824" s="717"/>
      <c r="AYS824" s="717"/>
      <c r="AYT824" s="717"/>
      <c r="AYU824" s="717"/>
      <c r="AYV824" s="717"/>
      <c r="AYW824" s="717"/>
      <c r="AYX824" s="717"/>
      <c r="AYY824" s="717"/>
      <c r="AYZ824" s="717"/>
      <c r="AZA824" s="717"/>
      <c r="AZB824" s="717"/>
      <c r="AZC824" s="717"/>
      <c r="AZD824" s="717"/>
      <c r="AZE824" s="717"/>
      <c r="AZF824" s="717"/>
      <c r="AZG824" s="717"/>
      <c r="AZH824" s="717"/>
      <c r="AZI824" s="717"/>
      <c r="AZJ824" s="717"/>
      <c r="AZK824" s="717"/>
      <c r="AZL824" s="717"/>
      <c r="AZM824" s="717"/>
      <c r="AZN824" s="717"/>
      <c r="AZO824" s="717"/>
      <c r="AZP824" s="717"/>
      <c r="AZQ824" s="717"/>
      <c r="AZR824" s="717"/>
      <c r="AZS824" s="717"/>
      <c r="AZT824" s="717"/>
      <c r="AZU824" s="717"/>
      <c r="AZV824" s="717"/>
      <c r="AZW824" s="717"/>
      <c r="AZX824" s="717"/>
      <c r="AZY824" s="717"/>
      <c r="AZZ824" s="717"/>
      <c r="BAA824" s="717"/>
      <c r="BAB824" s="717"/>
      <c r="BAC824" s="717"/>
      <c r="BAD824" s="717"/>
      <c r="BAE824" s="717"/>
      <c r="BAF824" s="717"/>
      <c r="BAG824" s="717"/>
      <c r="BAH824" s="717"/>
      <c r="BAI824" s="717"/>
      <c r="BAJ824" s="717"/>
      <c r="BAK824" s="717"/>
      <c r="BAL824" s="717"/>
      <c r="BAM824" s="717"/>
      <c r="BAN824" s="717"/>
      <c r="BAO824" s="717"/>
      <c r="BAP824" s="717"/>
      <c r="BAQ824" s="717"/>
      <c r="BAR824" s="717"/>
      <c r="BAS824" s="717"/>
      <c r="BAT824" s="717"/>
      <c r="BAU824" s="717"/>
      <c r="BAV824" s="717"/>
      <c r="BAW824" s="717"/>
      <c r="BAX824" s="717"/>
      <c r="BAY824" s="717"/>
      <c r="BAZ824" s="717"/>
      <c r="BBA824" s="717"/>
      <c r="BBB824" s="717"/>
      <c r="BBC824" s="717"/>
      <c r="BBD824" s="717"/>
      <c r="BBE824" s="717"/>
      <c r="BBF824" s="717"/>
      <c r="BBG824" s="717"/>
      <c r="BBH824" s="717"/>
      <c r="BBI824" s="717"/>
      <c r="BBJ824" s="717"/>
      <c r="BBK824" s="717"/>
      <c r="BBL824" s="717"/>
      <c r="BBM824" s="717"/>
      <c r="BBN824" s="717"/>
      <c r="BBO824" s="717"/>
      <c r="BBP824" s="717"/>
      <c r="BBQ824" s="717"/>
      <c r="BBR824" s="717"/>
      <c r="BBS824" s="717"/>
      <c r="BBT824" s="717"/>
      <c r="BBU824" s="717"/>
      <c r="BBV824" s="717"/>
      <c r="BBW824" s="717"/>
      <c r="BBX824" s="717"/>
      <c r="BBY824" s="717"/>
      <c r="BBZ824" s="717"/>
      <c r="BCA824" s="717"/>
      <c r="BCB824" s="717"/>
      <c r="BCC824" s="717"/>
      <c r="BCD824" s="717"/>
      <c r="BCE824" s="717"/>
      <c r="BCF824" s="717"/>
      <c r="BCG824" s="717"/>
      <c r="BCH824" s="717"/>
      <c r="BCI824" s="717"/>
      <c r="BCJ824" s="717"/>
      <c r="BCK824" s="717"/>
      <c r="BCL824" s="717"/>
      <c r="BCM824" s="717"/>
      <c r="BCN824" s="717"/>
      <c r="BCO824" s="717"/>
      <c r="BCP824" s="717"/>
      <c r="BCQ824" s="717"/>
      <c r="BCR824" s="717"/>
      <c r="BCS824" s="717"/>
      <c r="BCT824" s="717"/>
      <c r="BCU824" s="717"/>
      <c r="BCV824" s="717"/>
      <c r="BCW824" s="717"/>
      <c r="BCX824" s="717"/>
      <c r="BCY824" s="717"/>
      <c r="BCZ824" s="717"/>
      <c r="BDA824" s="717"/>
      <c r="BDB824" s="717"/>
      <c r="BDC824" s="717"/>
      <c r="BDD824" s="717"/>
      <c r="BDE824" s="717"/>
      <c r="BDF824" s="717"/>
      <c r="BDG824" s="717"/>
      <c r="BDH824" s="717"/>
      <c r="BDI824" s="717"/>
      <c r="BDJ824" s="717"/>
      <c r="BDK824" s="717"/>
      <c r="BDL824" s="717"/>
      <c r="BDM824" s="717"/>
      <c r="BDN824" s="717"/>
      <c r="BDO824" s="717"/>
      <c r="BDP824" s="717"/>
      <c r="BDQ824" s="717"/>
      <c r="BDR824" s="717"/>
      <c r="BDS824" s="717"/>
      <c r="BDT824" s="717"/>
      <c r="BDU824" s="717"/>
      <c r="BDV824" s="717"/>
      <c r="BDW824" s="717"/>
      <c r="BDX824" s="717"/>
      <c r="BDY824" s="717"/>
      <c r="BDZ824" s="717"/>
      <c r="BEA824" s="717"/>
      <c r="BEB824" s="717"/>
      <c r="BEC824" s="717"/>
      <c r="BED824" s="717"/>
      <c r="BEE824" s="717"/>
      <c r="BEF824" s="717"/>
      <c r="BEG824" s="717"/>
      <c r="BEH824" s="717"/>
      <c r="BEI824" s="717"/>
      <c r="BEJ824" s="717"/>
      <c r="BEK824" s="717"/>
      <c r="BEL824" s="717"/>
      <c r="BEM824" s="717"/>
      <c r="BEN824" s="717"/>
      <c r="BEO824" s="717"/>
      <c r="BEP824" s="717"/>
      <c r="BEQ824" s="717"/>
      <c r="BER824" s="717"/>
      <c r="BES824" s="717"/>
      <c r="BET824" s="717"/>
      <c r="BEU824" s="717"/>
      <c r="BEV824" s="717"/>
      <c r="BEW824" s="717"/>
      <c r="BEX824" s="717"/>
      <c r="BEY824" s="717"/>
      <c r="BEZ824" s="717"/>
      <c r="BFA824" s="717"/>
      <c r="BFB824" s="717"/>
      <c r="BFC824" s="717"/>
      <c r="BFD824" s="717"/>
      <c r="BFE824" s="717"/>
      <c r="BFF824" s="717"/>
      <c r="BFG824" s="717"/>
      <c r="BFH824" s="717"/>
      <c r="BFI824" s="717"/>
      <c r="BFJ824" s="717"/>
      <c r="BFK824" s="717"/>
      <c r="BFL824" s="717"/>
      <c r="BFM824" s="717"/>
      <c r="BFN824" s="717"/>
      <c r="BFO824" s="717"/>
      <c r="BFP824" s="717"/>
      <c r="BFQ824" s="717"/>
      <c r="BFR824" s="717"/>
      <c r="BFS824" s="717"/>
      <c r="BFT824" s="717"/>
      <c r="BFU824" s="717"/>
      <c r="BFV824" s="717"/>
      <c r="BFW824" s="717"/>
      <c r="BFX824" s="717"/>
      <c r="BFY824" s="717"/>
      <c r="BFZ824" s="717"/>
      <c r="BGA824" s="717"/>
      <c r="BGB824" s="717"/>
      <c r="BGC824" s="717"/>
      <c r="BGD824" s="717"/>
      <c r="BGE824" s="717"/>
      <c r="BGF824" s="717"/>
      <c r="BGG824" s="717"/>
      <c r="BGH824" s="717"/>
      <c r="BGI824" s="717"/>
      <c r="BGJ824" s="717"/>
      <c r="BGK824" s="717"/>
      <c r="BGL824" s="717"/>
      <c r="BGM824" s="717"/>
      <c r="BGN824" s="717"/>
      <c r="BGO824" s="717"/>
      <c r="BGP824" s="717"/>
      <c r="BGQ824" s="717"/>
      <c r="BGR824" s="717"/>
      <c r="BGS824" s="717"/>
      <c r="BGT824" s="717"/>
      <c r="BGU824" s="717"/>
      <c r="BGV824" s="717"/>
      <c r="BGW824" s="717"/>
      <c r="BGX824" s="717"/>
      <c r="BGY824" s="717"/>
      <c r="BGZ824" s="717"/>
      <c r="BHA824" s="717"/>
      <c r="BHB824" s="717"/>
      <c r="BHC824" s="717"/>
      <c r="BHD824" s="717"/>
      <c r="BHE824" s="717"/>
      <c r="BHF824" s="717"/>
      <c r="BHG824" s="717"/>
      <c r="BHH824" s="717"/>
      <c r="BHI824" s="717"/>
      <c r="BHJ824" s="717"/>
      <c r="BHK824" s="717"/>
      <c r="BHL824" s="717"/>
      <c r="BHM824" s="717"/>
      <c r="BHN824" s="717"/>
      <c r="BHO824" s="717"/>
      <c r="BHP824" s="717"/>
      <c r="BHQ824" s="717"/>
      <c r="BHR824" s="717"/>
      <c r="BHS824" s="717"/>
      <c r="BHT824" s="717"/>
      <c r="BHU824" s="717"/>
      <c r="BHV824" s="717"/>
      <c r="BHW824" s="717"/>
      <c r="BHX824" s="717"/>
      <c r="BHY824" s="717"/>
      <c r="BHZ824" s="717"/>
      <c r="BIA824" s="717"/>
      <c r="BIB824" s="717"/>
      <c r="BIC824" s="717"/>
      <c r="BID824" s="717"/>
      <c r="BIE824" s="717"/>
      <c r="BIF824" s="717"/>
      <c r="BIG824" s="717"/>
      <c r="BIH824" s="717"/>
      <c r="BII824" s="717"/>
      <c r="BIJ824" s="717"/>
      <c r="BIK824" s="717"/>
      <c r="BIL824" s="717"/>
      <c r="BIM824" s="717"/>
      <c r="BIN824" s="717"/>
      <c r="BIO824" s="717"/>
      <c r="BIP824" s="717"/>
      <c r="BIQ824" s="717"/>
      <c r="BIR824" s="717"/>
      <c r="BIS824" s="717"/>
      <c r="BIT824" s="717"/>
      <c r="BIU824" s="717"/>
      <c r="BIV824" s="717"/>
      <c r="BIW824" s="717"/>
      <c r="BIX824" s="717"/>
      <c r="BIY824" s="717"/>
      <c r="BIZ824" s="717"/>
      <c r="BJA824" s="717"/>
      <c r="BJB824" s="717"/>
      <c r="BJC824" s="717"/>
      <c r="BJD824" s="717"/>
      <c r="BJE824" s="717"/>
      <c r="BJF824" s="717"/>
      <c r="BJG824" s="717"/>
      <c r="BJH824" s="717"/>
      <c r="BJI824" s="717"/>
      <c r="BJJ824" s="717"/>
      <c r="BJK824" s="717"/>
      <c r="BJL824" s="717"/>
      <c r="BJM824" s="717"/>
      <c r="BJN824" s="717"/>
      <c r="BJO824" s="717"/>
      <c r="BJP824" s="717"/>
      <c r="BJQ824" s="717"/>
      <c r="BJR824" s="717"/>
      <c r="BJS824" s="717"/>
      <c r="BJT824" s="717"/>
      <c r="BJU824" s="717"/>
      <c r="BJV824" s="717"/>
      <c r="BJW824" s="717"/>
      <c r="BJX824" s="717"/>
      <c r="BJY824" s="717"/>
      <c r="BJZ824" s="717"/>
      <c r="BKA824" s="717"/>
      <c r="BKB824" s="717"/>
      <c r="BKC824" s="717"/>
      <c r="BKD824" s="717"/>
      <c r="BKE824" s="717"/>
      <c r="BKF824" s="717"/>
      <c r="BKG824" s="717"/>
      <c r="BKH824" s="717"/>
      <c r="BKI824" s="717"/>
      <c r="BKJ824" s="717"/>
      <c r="BKK824" s="717"/>
      <c r="BKL824" s="717"/>
      <c r="BKM824" s="717"/>
      <c r="BKN824" s="717"/>
      <c r="BKO824" s="717"/>
      <c r="BKP824" s="717"/>
      <c r="BKQ824" s="717"/>
      <c r="BKR824" s="717"/>
      <c r="BKS824" s="717"/>
      <c r="BKT824" s="717"/>
      <c r="BKU824" s="717"/>
      <c r="BKV824" s="717"/>
      <c r="BKW824" s="717"/>
      <c r="BKX824" s="717"/>
      <c r="BKY824" s="717"/>
      <c r="BKZ824" s="717"/>
      <c r="BLA824" s="717"/>
      <c r="BLB824" s="717"/>
      <c r="BLC824" s="717"/>
      <c r="BLD824" s="717"/>
      <c r="BLE824" s="717"/>
      <c r="BLF824" s="717"/>
      <c r="BLG824" s="717"/>
      <c r="BLH824" s="717"/>
      <c r="BLI824" s="717"/>
      <c r="BLJ824" s="717"/>
      <c r="BLK824" s="717"/>
      <c r="BLL824" s="717"/>
      <c r="BLM824" s="717"/>
      <c r="BLN824" s="717"/>
      <c r="BLO824" s="717"/>
      <c r="BLP824" s="717"/>
      <c r="BLQ824" s="717"/>
      <c r="BLR824" s="717"/>
      <c r="BLS824" s="717"/>
      <c r="BLT824" s="717"/>
      <c r="BLU824" s="717"/>
      <c r="BLV824" s="717"/>
      <c r="BLW824" s="717"/>
      <c r="BLX824" s="717"/>
      <c r="BLY824" s="717"/>
      <c r="BLZ824" s="717"/>
      <c r="BMA824" s="717"/>
      <c r="BMB824" s="717"/>
      <c r="BMC824" s="717"/>
      <c r="BMD824" s="717"/>
      <c r="BME824" s="717"/>
      <c r="BMF824" s="717"/>
      <c r="BMG824" s="717"/>
      <c r="BMH824" s="717"/>
      <c r="BMI824" s="717"/>
      <c r="BMJ824" s="717"/>
      <c r="BMK824" s="717"/>
      <c r="BML824" s="717"/>
      <c r="BMM824" s="717"/>
      <c r="BMN824" s="717"/>
      <c r="BMO824" s="717"/>
      <c r="BMP824" s="717"/>
      <c r="BMQ824" s="717"/>
      <c r="BMR824" s="717"/>
      <c r="BMS824" s="717"/>
      <c r="BMT824" s="717"/>
      <c r="BMU824" s="717"/>
      <c r="BMV824" s="717"/>
      <c r="BMW824" s="717"/>
      <c r="BMX824" s="717"/>
      <c r="BMY824" s="717"/>
      <c r="BMZ824" s="717"/>
      <c r="BNA824" s="717"/>
      <c r="BNB824" s="717"/>
      <c r="BNC824" s="717"/>
      <c r="BND824" s="717"/>
      <c r="BNE824" s="717"/>
      <c r="BNF824" s="717"/>
      <c r="BNG824" s="717"/>
      <c r="BNH824" s="717"/>
      <c r="BNI824" s="717"/>
      <c r="BNJ824" s="717"/>
      <c r="BNK824" s="717"/>
      <c r="BNL824" s="717"/>
      <c r="BNM824" s="717"/>
      <c r="BNN824" s="717"/>
      <c r="BNO824" s="717"/>
      <c r="BNP824" s="717"/>
      <c r="BNQ824" s="717"/>
      <c r="BNR824" s="717"/>
      <c r="BNS824" s="717"/>
      <c r="BNT824" s="717"/>
      <c r="BNU824" s="717"/>
      <c r="BNV824" s="717"/>
      <c r="BNW824" s="717"/>
      <c r="BNX824" s="717"/>
      <c r="BNY824" s="717"/>
      <c r="BNZ824" s="717"/>
      <c r="BOA824" s="717"/>
      <c r="BOB824" s="717"/>
      <c r="BOC824" s="717"/>
      <c r="BOD824" s="717"/>
      <c r="BOE824" s="717"/>
      <c r="BOF824" s="717"/>
      <c r="BOG824" s="717"/>
      <c r="BOH824" s="717"/>
      <c r="BOI824" s="717"/>
      <c r="BOJ824" s="717"/>
      <c r="BOK824" s="717"/>
      <c r="BOL824" s="717"/>
      <c r="BOM824" s="717"/>
      <c r="BON824" s="717"/>
      <c r="BOO824" s="717"/>
      <c r="BOP824" s="717"/>
      <c r="BOQ824" s="717"/>
      <c r="BOR824" s="717"/>
      <c r="BOS824" s="717"/>
      <c r="BOT824" s="717"/>
      <c r="BOU824" s="717"/>
      <c r="BOV824" s="717"/>
      <c r="BOW824" s="717"/>
      <c r="BOX824" s="717"/>
      <c r="BOY824" s="717"/>
      <c r="BOZ824" s="717"/>
      <c r="BPA824" s="717"/>
      <c r="BPB824" s="717"/>
      <c r="BPC824" s="717"/>
      <c r="BPD824" s="717"/>
      <c r="BPE824" s="717"/>
      <c r="BPF824" s="717"/>
      <c r="BPG824" s="717"/>
      <c r="BPH824" s="717"/>
      <c r="BPI824" s="717"/>
      <c r="BPJ824" s="717"/>
      <c r="BPK824" s="717"/>
      <c r="BPL824" s="717"/>
      <c r="BPM824" s="717"/>
      <c r="BPN824" s="717"/>
      <c r="BPO824" s="717"/>
      <c r="BPP824" s="717"/>
      <c r="BPQ824" s="717"/>
      <c r="BPR824" s="717"/>
      <c r="BPS824" s="717"/>
      <c r="BPT824" s="717"/>
      <c r="BPU824" s="717"/>
      <c r="BPV824" s="717"/>
      <c r="BPW824" s="717"/>
      <c r="BPX824" s="717"/>
      <c r="BPY824" s="717"/>
      <c r="BPZ824" s="717"/>
      <c r="BQA824" s="717"/>
      <c r="BQB824" s="717"/>
      <c r="BQC824" s="717"/>
      <c r="BQD824" s="717"/>
      <c r="BQE824" s="717"/>
      <c r="BQF824" s="717"/>
      <c r="BQG824" s="717"/>
      <c r="BQH824" s="717"/>
      <c r="BQI824" s="717"/>
      <c r="BQJ824" s="717"/>
      <c r="BQK824" s="717"/>
      <c r="BQL824" s="717"/>
      <c r="BQM824" s="717"/>
      <c r="BQN824" s="717"/>
      <c r="BQO824" s="717"/>
      <c r="BQP824" s="717"/>
      <c r="BQQ824" s="717"/>
      <c r="BQR824" s="717"/>
      <c r="BQS824" s="717"/>
      <c r="BQT824" s="717"/>
      <c r="BQU824" s="717"/>
      <c r="BQV824" s="717"/>
      <c r="BQW824" s="717"/>
      <c r="BQX824" s="717"/>
      <c r="BQY824" s="717"/>
      <c r="BQZ824" s="717"/>
      <c r="BRA824" s="717"/>
      <c r="BRB824" s="717"/>
      <c r="BRC824" s="717"/>
      <c r="BRD824" s="717"/>
      <c r="BRE824" s="717"/>
      <c r="BRF824" s="717"/>
      <c r="BRG824" s="717"/>
      <c r="BRH824" s="717"/>
      <c r="BRI824" s="717"/>
      <c r="BRJ824" s="717"/>
      <c r="BRK824" s="717"/>
      <c r="BRL824" s="717"/>
      <c r="BRM824" s="717"/>
      <c r="BRN824" s="717"/>
      <c r="BRO824" s="717"/>
      <c r="BRP824" s="717"/>
      <c r="BRQ824" s="717"/>
      <c r="BRR824" s="717"/>
      <c r="BRS824" s="717"/>
      <c r="BRT824" s="717"/>
      <c r="BRU824" s="717"/>
      <c r="BRV824" s="717"/>
      <c r="BRW824" s="717"/>
      <c r="BRX824" s="717"/>
      <c r="BRY824" s="717"/>
      <c r="BRZ824" s="717"/>
      <c r="BSA824" s="717"/>
      <c r="BSB824" s="717"/>
      <c r="BSC824" s="717"/>
      <c r="BSD824" s="717"/>
      <c r="BSE824" s="717"/>
      <c r="BSF824" s="717"/>
      <c r="BSG824" s="717"/>
      <c r="BSH824" s="717"/>
      <c r="BSI824" s="717"/>
      <c r="BSJ824" s="717"/>
      <c r="BSK824" s="717"/>
      <c r="BSL824" s="717"/>
      <c r="BSM824" s="717"/>
      <c r="BSN824" s="717"/>
      <c r="BSO824" s="717"/>
      <c r="BSP824" s="717"/>
      <c r="BSQ824" s="717"/>
      <c r="BSR824" s="717"/>
      <c r="BSS824" s="717"/>
      <c r="BST824" s="717"/>
      <c r="BSU824" s="717"/>
      <c r="BSV824" s="717"/>
      <c r="BSW824" s="717"/>
      <c r="BSX824" s="717"/>
      <c r="BSY824" s="717"/>
      <c r="BSZ824" s="717"/>
      <c r="BTA824" s="717"/>
      <c r="BTB824" s="717"/>
      <c r="BTC824" s="717"/>
      <c r="BTD824" s="717"/>
      <c r="BTE824" s="717"/>
      <c r="BTF824" s="717"/>
      <c r="BTG824" s="717"/>
      <c r="BTH824" s="717"/>
      <c r="BTI824" s="717"/>
      <c r="BTJ824" s="717"/>
      <c r="BTK824" s="717"/>
      <c r="BTL824" s="717"/>
      <c r="BTM824" s="717"/>
      <c r="BTN824" s="717"/>
      <c r="BTO824" s="717"/>
      <c r="BTP824" s="717"/>
      <c r="BTQ824" s="717"/>
      <c r="BTR824" s="717"/>
      <c r="BTS824" s="717"/>
      <c r="BTT824" s="717"/>
      <c r="BTU824" s="717"/>
      <c r="BTV824" s="717"/>
      <c r="BTW824" s="717"/>
      <c r="BTX824" s="717"/>
      <c r="BTY824" s="717"/>
      <c r="BTZ824" s="717"/>
      <c r="BUA824" s="717"/>
      <c r="BUB824" s="717"/>
      <c r="BUC824" s="717"/>
      <c r="BUD824" s="717"/>
      <c r="BUE824" s="717"/>
      <c r="BUF824" s="717"/>
      <c r="BUG824" s="717"/>
      <c r="BUH824" s="717"/>
      <c r="BUI824" s="717"/>
      <c r="BUJ824" s="717"/>
      <c r="BUK824" s="717"/>
      <c r="BUL824" s="717"/>
      <c r="BUM824" s="717"/>
      <c r="BUN824" s="717"/>
      <c r="BUO824" s="717"/>
      <c r="BUP824" s="717"/>
      <c r="BUQ824" s="717"/>
      <c r="BUR824" s="717"/>
      <c r="BUS824" s="717"/>
      <c r="BUT824" s="717"/>
      <c r="BUU824" s="717"/>
      <c r="BUV824" s="717"/>
      <c r="BUW824" s="717"/>
      <c r="BUX824" s="717"/>
      <c r="BUY824" s="717"/>
      <c r="BUZ824" s="717"/>
      <c r="BVA824" s="717"/>
      <c r="BVB824" s="717"/>
      <c r="BVC824" s="717"/>
      <c r="BVD824" s="717"/>
      <c r="BVE824" s="717"/>
      <c r="BVF824" s="717"/>
      <c r="BVG824" s="717"/>
      <c r="BVH824" s="717"/>
      <c r="BVI824" s="717"/>
      <c r="BVJ824" s="717"/>
      <c r="BVK824" s="717"/>
      <c r="BVL824" s="717"/>
      <c r="BVM824" s="717"/>
      <c r="BVN824" s="717"/>
      <c r="BVO824" s="717"/>
      <c r="BVP824" s="717"/>
      <c r="BVQ824" s="717"/>
      <c r="BVR824" s="717"/>
      <c r="BVS824" s="717"/>
      <c r="BVT824" s="717"/>
      <c r="BVU824" s="717"/>
      <c r="BVV824" s="717"/>
      <c r="BVW824" s="717"/>
      <c r="BVX824" s="717"/>
      <c r="BVY824" s="717"/>
      <c r="BVZ824" s="717"/>
      <c r="BWA824" s="717"/>
      <c r="BWB824" s="717"/>
      <c r="BWC824" s="717"/>
      <c r="BWD824" s="717"/>
      <c r="BWE824" s="717"/>
      <c r="BWF824" s="717"/>
      <c r="BWG824" s="717"/>
      <c r="BWH824" s="717"/>
      <c r="BWI824" s="717"/>
      <c r="BWJ824" s="717"/>
      <c r="BWK824" s="717"/>
      <c r="BWL824" s="717"/>
      <c r="BWM824" s="717"/>
      <c r="BWN824" s="717"/>
      <c r="BWO824" s="717"/>
      <c r="BWP824" s="717"/>
      <c r="BWQ824" s="717"/>
      <c r="BWR824" s="717"/>
      <c r="BWS824" s="717"/>
      <c r="BWT824" s="717"/>
      <c r="BWU824" s="717"/>
      <c r="BWV824" s="717"/>
      <c r="BWW824" s="717"/>
      <c r="BWX824" s="717"/>
      <c r="BWY824" s="717"/>
      <c r="BWZ824" s="717"/>
      <c r="BXA824" s="717"/>
      <c r="BXB824" s="717"/>
      <c r="BXC824" s="717"/>
      <c r="BXD824" s="717"/>
      <c r="BXE824" s="717"/>
      <c r="BXF824" s="717"/>
      <c r="BXG824" s="717"/>
      <c r="BXH824" s="717"/>
      <c r="BXI824" s="717"/>
      <c r="BXJ824" s="717"/>
      <c r="BXK824" s="717"/>
      <c r="BXL824" s="717"/>
      <c r="BXM824" s="717"/>
      <c r="BXN824" s="717"/>
      <c r="BXO824" s="717"/>
      <c r="BXP824" s="717"/>
      <c r="BXQ824" s="717"/>
      <c r="BXR824" s="717"/>
      <c r="BXS824" s="717"/>
      <c r="BXT824" s="717"/>
      <c r="BXU824" s="717"/>
      <c r="BXV824" s="717"/>
      <c r="BXW824" s="717"/>
      <c r="BXX824" s="717"/>
      <c r="BXY824" s="717"/>
      <c r="BXZ824" s="717"/>
      <c r="BYA824" s="717"/>
      <c r="BYB824" s="717"/>
      <c r="BYC824" s="717"/>
      <c r="BYD824" s="717"/>
      <c r="BYE824" s="717"/>
      <c r="BYF824" s="717"/>
      <c r="BYG824" s="717"/>
      <c r="BYH824" s="717"/>
      <c r="BYI824" s="717"/>
      <c r="BYJ824" s="717"/>
      <c r="BYK824" s="717"/>
      <c r="BYL824" s="717"/>
      <c r="BYM824" s="717"/>
      <c r="BYN824" s="717"/>
      <c r="BYO824" s="717"/>
      <c r="BYP824" s="717"/>
      <c r="BYQ824" s="717"/>
      <c r="BYR824" s="717"/>
      <c r="BYS824" s="717"/>
      <c r="BYT824" s="717"/>
      <c r="BYU824" s="717"/>
      <c r="BYV824" s="717"/>
      <c r="BYW824" s="717"/>
      <c r="BYX824" s="717"/>
      <c r="BYY824" s="717"/>
      <c r="BYZ824" s="717"/>
      <c r="BZA824" s="717"/>
      <c r="BZB824" s="717"/>
      <c r="BZC824" s="717"/>
      <c r="BZD824" s="717"/>
      <c r="BZE824" s="717"/>
      <c r="BZF824" s="717"/>
      <c r="BZG824" s="717"/>
      <c r="BZH824" s="717"/>
      <c r="BZI824" s="717"/>
      <c r="BZJ824" s="717"/>
      <c r="BZK824" s="717"/>
      <c r="BZL824" s="717"/>
      <c r="BZM824" s="717"/>
      <c r="BZN824" s="717"/>
      <c r="BZO824" s="717"/>
      <c r="BZP824" s="717"/>
      <c r="BZQ824" s="717"/>
      <c r="BZR824" s="717"/>
      <c r="BZS824" s="717"/>
      <c r="BZT824" s="717"/>
      <c r="BZU824" s="717"/>
      <c r="BZV824" s="717"/>
      <c r="BZW824" s="717"/>
      <c r="BZX824" s="717"/>
      <c r="BZY824" s="717"/>
      <c r="BZZ824" s="717"/>
      <c r="CAA824" s="717"/>
      <c r="CAB824" s="717"/>
      <c r="CAC824" s="717"/>
      <c r="CAD824" s="717"/>
      <c r="CAE824" s="717"/>
      <c r="CAF824" s="717"/>
      <c r="CAG824" s="717"/>
      <c r="CAH824" s="717"/>
      <c r="CAI824" s="717"/>
      <c r="CAJ824" s="717"/>
      <c r="CAK824" s="717"/>
      <c r="CAL824" s="717"/>
      <c r="CAM824" s="717"/>
      <c r="CAN824" s="717"/>
      <c r="CAO824" s="717"/>
      <c r="CAP824" s="717"/>
      <c r="CAQ824" s="717"/>
      <c r="CAR824" s="717"/>
      <c r="CAS824" s="717"/>
      <c r="CAT824" s="717"/>
      <c r="CAU824" s="717"/>
      <c r="CAV824" s="717"/>
      <c r="CAW824" s="717"/>
      <c r="CAX824" s="717"/>
      <c r="CAY824" s="717"/>
      <c r="CAZ824" s="717"/>
      <c r="CBA824" s="717"/>
      <c r="CBB824" s="717"/>
      <c r="CBC824" s="717"/>
      <c r="CBD824" s="717"/>
      <c r="CBE824" s="717"/>
      <c r="CBF824" s="717"/>
      <c r="CBG824" s="717"/>
      <c r="CBH824" s="717"/>
      <c r="CBI824" s="717"/>
      <c r="CBJ824" s="717"/>
      <c r="CBK824" s="717"/>
      <c r="CBL824" s="717"/>
      <c r="CBM824" s="717"/>
      <c r="CBN824" s="717"/>
      <c r="CBO824" s="717"/>
      <c r="CBP824" s="717"/>
      <c r="CBQ824" s="717"/>
      <c r="CBR824" s="717"/>
      <c r="CBS824" s="717"/>
      <c r="CBT824" s="717"/>
      <c r="CBU824" s="717"/>
      <c r="CBV824" s="717"/>
      <c r="CBW824" s="717"/>
      <c r="CBX824" s="717"/>
      <c r="CBY824" s="717"/>
      <c r="CBZ824" s="717"/>
      <c r="CCA824" s="717"/>
      <c r="CCB824" s="717"/>
      <c r="CCC824" s="717"/>
      <c r="CCD824" s="717"/>
      <c r="CCE824" s="717"/>
      <c r="CCF824" s="717"/>
      <c r="CCG824" s="717"/>
      <c r="CCH824" s="717"/>
      <c r="CCI824" s="717"/>
      <c r="CCJ824" s="717"/>
      <c r="CCK824" s="717"/>
      <c r="CCL824" s="717"/>
      <c r="CCM824" s="717"/>
      <c r="CCN824" s="717"/>
      <c r="CCO824" s="717"/>
      <c r="CCP824" s="717"/>
      <c r="CCQ824" s="717"/>
      <c r="CCR824" s="717"/>
      <c r="CCS824" s="717"/>
      <c r="CCT824" s="717"/>
      <c r="CCU824" s="717"/>
      <c r="CCV824" s="717"/>
      <c r="CCW824" s="717"/>
      <c r="CCX824" s="717"/>
      <c r="CCY824" s="717"/>
      <c r="CCZ824" s="717"/>
      <c r="CDA824" s="717"/>
      <c r="CDB824" s="717"/>
      <c r="CDC824" s="717"/>
      <c r="CDD824" s="717"/>
      <c r="CDE824" s="717"/>
      <c r="CDF824" s="717"/>
      <c r="CDG824" s="717"/>
      <c r="CDH824" s="717"/>
      <c r="CDI824" s="717"/>
      <c r="CDJ824" s="717"/>
      <c r="CDK824" s="717"/>
      <c r="CDL824" s="717"/>
      <c r="CDM824" s="717"/>
      <c r="CDN824" s="717"/>
      <c r="CDO824" s="717"/>
      <c r="CDP824" s="717"/>
      <c r="CDQ824" s="717"/>
      <c r="CDR824" s="717"/>
      <c r="CDS824" s="717"/>
      <c r="CDT824" s="717"/>
      <c r="CDU824" s="717"/>
      <c r="CDV824" s="717"/>
      <c r="CDW824" s="717"/>
      <c r="CDX824" s="717"/>
      <c r="CDY824" s="717"/>
      <c r="CDZ824" s="717"/>
      <c r="CEA824" s="717"/>
      <c r="CEB824" s="717"/>
      <c r="CEC824" s="717"/>
      <c r="CED824" s="717"/>
      <c r="CEE824" s="717"/>
      <c r="CEF824" s="717"/>
      <c r="CEG824" s="717"/>
      <c r="CEH824" s="717"/>
      <c r="CEI824" s="717"/>
      <c r="CEJ824" s="717"/>
      <c r="CEK824" s="717"/>
      <c r="CEL824" s="717"/>
      <c r="CEM824" s="717"/>
      <c r="CEN824" s="717"/>
      <c r="CEO824" s="717"/>
      <c r="CEP824" s="717"/>
      <c r="CEQ824" s="717"/>
      <c r="CER824" s="717"/>
      <c r="CES824" s="717"/>
      <c r="CET824" s="717"/>
      <c r="CEU824" s="717"/>
      <c r="CEV824" s="717"/>
      <c r="CEW824" s="717"/>
      <c r="CEX824" s="717"/>
      <c r="CEY824" s="717"/>
      <c r="CEZ824" s="717"/>
      <c r="CFA824" s="717"/>
      <c r="CFB824" s="717"/>
      <c r="CFC824" s="717"/>
      <c r="CFD824" s="717"/>
      <c r="CFE824" s="717"/>
      <c r="CFF824" s="717"/>
      <c r="CFG824" s="717"/>
      <c r="CFH824" s="717"/>
      <c r="CFI824" s="717"/>
      <c r="CFJ824" s="717"/>
      <c r="CFK824" s="717"/>
      <c r="CFL824" s="717"/>
      <c r="CFM824" s="717"/>
      <c r="CFN824" s="717"/>
      <c r="CFO824" s="717"/>
      <c r="CFP824" s="717"/>
      <c r="CFQ824" s="717"/>
      <c r="CFR824" s="717"/>
      <c r="CFS824" s="717"/>
      <c r="CFT824" s="717"/>
      <c r="CFU824" s="717"/>
      <c r="CFV824" s="717"/>
      <c r="CFW824" s="717"/>
      <c r="CFX824" s="717"/>
      <c r="CFY824" s="717"/>
      <c r="CFZ824" s="717"/>
      <c r="CGA824" s="717"/>
      <c r="CGB824" s="717"/>
      <c r="CGC824" s="717"/>
      <c r="CGD824" s="717"/>
      <c r="CGE824" s="717"/>
      <c r="CGF824" s="717"/>
      <c r="CGG824" s="717"/>
      <c r="CGH824" s="717"/>
      <c r="CGI824" s="717"/>
      <c r="CGJ824" s="717"/>
      <c r="CGK824" s="717"/>
      <c r="CGL824" s="717"/>
      <c r="CGM824" s="717"/>
      <c r="CGN824" s="717"/>
      <c r="CGO824" s="717"/>
      <c r="CGP824" s="717"/>
      <c r="CGQ824" s="717"/>
      <c r="CGR824" s="717"/>
      <c r="CGS824" s="717"/>
      <c r="CGT824" s="717"/>
      <c r="CGU824" s="717"/>
      <c r="CGV824" s="717"/>
      <c r="CGW824" s="717"/>
      <c r="CGX824" s="717"/>
      <c r="CGY824" s="717"/>
      <c r="CGZ824" s="717"/>
      <c r="CHA824" s="717"/>
      <c r="CHB824" s="717"/>
      <c r="CHC824" s="717"/>
      <c r="CHD824" s="717"/>
      <c r="CHE824" s="717"/>
      <c r="CHF824" s="717"/>
      <c r="CHG824" s="717"/>
      <c r="CHH824" s="717"/>
      <c r="CHI824" s="717"/>
      <c r="CHJ824" s="717"/>
      <c r="CHK824" s="717"/>
      <c r="CHL824" s="717"/>
      <c r="CHM824" s="717"/>
      <c r="CHN824" s="717"/>
      <c r="CHO824" s="717"/>
      <c r="CHP824" s="717"/>
      <c r="CHQ824" s="717"/>
      <c r="CHR824" s="717"/>
      <c r="CHS824" s="717"/>
      <c r="CHT824" s="717"/>
      <c r="CHU824" s="717"/>
      <c r="CHV824" s="717"/>
      <c r="CHW824" s="717"/>
      <c r="CHX824" s="717"/>
      <c r="CHY824" s="717"/>
      <c r="CHZ824" s="717"/>
      <c r="CIA824" s="717"/>
      <c r="CIB824" s="717"/>
      <c r="CIC824" s="717"/>
      <c r="CID824" s="717"/>
      <c r="CIE824" s="717"/>
      <c r="CIF824" s="717"/>
      <c r="CIG824" s="717"/>
      <c r="CIH824" s="717"/>
      <c r="CII824" s="717"/>
      <c r="CIJ824" s="717"/>
      <c r="CIK824" s="717"/>
      <c r="CIL824" s="717"/>
      <c r="CIM824" s="717"/>
      <c r="CIN824" s="717"/>
      <c r="CIO824" s="717"/>
      <c r="CIP824" s="717"/>
      <c r="CIQ824" s="717"/>
      <c r="CIR824" s="717"/>
      <c r="CIS824" s="717"/>
      <c r="CIT824" s="717"/>
      <c r="CIU824" s="717"/>
      <c r="CIV824" s="717"/>
      <c r="CIW824" s="717"/>
      <c r="CIX824" s="717"/>
      <c r="CIY824" s="717"/>
      <c r="CIZ824" s="717"/>
      <c r="CJA824" s="717"/>
      <c r="CJB824" s="717"/>
      <c r="CJC824" s="717"/>
      <c r="CJD824" s="717"/>
      <c r="CJE824" s="717"/>
      <c r="CJF824" s="717"/>
      <c r="CJG824" s="717"/>
      <c r="CJH824" s="717"/>
      <c r="CJI824" s="717"/>
      <c r="CJJ824" s="717"/>
      <c r="CJK824" s="717"/>
      <c r="CJL824" s="717"/>
      <c r="CJM824" s="717"/>
      <c r="CJN824" s="717"/>
      <c r="CJO824" s="717"/>
      <c r="CJP824" s="717"/>
      <c r="CJQ824" s="717"/>
      <c r="CJR824" s="717"/>
      <c r="CJS824" s="717"/>
      <c r="CJT824" s="717"/>
      <c r="CJU824" s="717"/>
      <c r="CJV824" s="717"/>
      <c r="CJW824" s="717"/>
      <c r="CJX824" s="717"/>
      <c r="CJY824" s="717"/>
      <c r="CJZ824" s="717"/>
      <c r="CKA824" s="717"/>
      <c r="CKB824" s="717"/>
      <c r="CKC824" s="717"/>
      <c r="CKD824" s="717"/>
      <c r="CKE824" s="717"/>
      <c r="CKF824" s="717"/>
      <c r="CKG824" s="717"/>
      <c r="CKH824" s="717"/>
      <c r="CKI824" s="717"/>
      <c r="CKJ824" s="717"/>
      <c r="CKK824" s="717"/>
      <c r="CKL824" s="717"/>
      <c r="CKM824" s="717"/>
      <c r="CKN824" s="717"/>
      <c r="CKO824" s="717"/>
      <c r="CKP824" s="717"/>
      <c r="CKQ824" s="717"/>
      <c r="CKR824" s="717"/>
      <c r="CKS824" s="717"/>
      <c r="CKT824" s="717"/>
      <c r="CKU824" s="717"/>
      <c r="CKV824" s="717"/>
      <c r="CKW824" s="717"/>
      <c r="CKX824" s="717"/>
      <c r="CKY824" s="717"/>
      <c r="CKZ824" s="717"/>
      <c r="CLA824" s="717"/>
      <c r="CLB824" s="717"/>
      <c r="CLC824" s="717"/>
      <c r="CLD824" s="717"/>
      <c r="CLE824" s="717"/>
      <c r="CLF824" s="717"/>
      <c r="CLG824" s="717"/>
      <c r="CLH824" s="717"/>
      <c r="CLI824" s="717"/>
      <c r="CLJ824" s="717"/>
      <c r="CLK824" s="717"/>
      <c r="CLL824" s="717"/>
      <c r="CLM824" s="717"/>
      <c r="CLN824" s="717"/>
      <c r="CLO824" s="717"/>
      <c r="CLP824" s="717"/>
      <c r="CLQ824" s="717"/>
      <c r="CLR824" s="717"/>
      <c r="CLS824" s="717"/>
      <c r="CLT824" s="717"/>
      <c r="CLU824" s="717"/>
      <c r="CLV824" s="717"/>
      <c r="CLW824" s="717"/>
      <c r="CLX824" s="717"/>
      <c r="CLY824" s="717"/>
      <c r="CLZ824" s="717"/>
      <c r="CMA824" s="717"/>
      <c r="CMB824" s="717"/>
      <c r="CMC824" s="717"/>
      <c r="CMD824" s="717"/>
      <c r="CME824" s="717"/>
      <c r="CMF824" s="717"/>
      <c r="CMG824" s="717"/>
      <c r="CMH824" s="717"/>
      <c r="CMI824" s="717"/>
      <c r="CMJ824" s="717"/>
      <c r="CMK824" s="717"/>
      <c r="CML824" s="717"/>
      <c r="CMM824" s="717"/>
      <c r="CMN824" s="717"/>
      <c r="CMO824" s="717"/>
      <c r="CMP824" s="717"/>
      <c r="CMQ824" s="717"/>
      <c r="CMR824" s="717"/>
      <c r="CMS824" s="717"/>
      <c r="CMT824" s="717"/>
      <c r="CMU824" s="717"/>
      <c r="CMV824" s="717"/>
      <c r="CMW824" s="717"/>
      <c r="CMX824" s="717"/>
      <c r="CMY824" s="717"/>
      <c r="CMZ824" s="717"/>
      <c r="CNA824" s="717"/>
      <c r="CNB824" s="717"/>
      <c r="CNC824" s="717"/>
      <c r="CND824" s="717"/>
      <c r="CNE824" s="717"/>
      <c r="CNF824" s="717"/>
      <c r="CNG824" s="717"/>
      <c r="CNH824" s="717"/>
      <c r="CNI824" s="717"/>
      <c r="CNJ824" s="717"/>
      <c r="CNK824" s="717"/>
      <c r="CNL824" s="717"/>
      <c r="CNM824" s="717"/>
      <c r="CNN824" s="717"/>
      <c r="CNO824" s="717"/>
      <c r="CNP824" s="717"/>
      <c r="CNQ824" s="717"/>
      <c r="CNR824" s="717"/>
      <c r="CNS824" s="717"/>
      <c r="CNT824" s="717"/>
      <c r="CNU824" s="717"/>
      <c r="CNV824" s="717"/>
      <c r="CNW824" s="717"/>
      <c r="CNX824" s="717"/>
      <c r="CNY824" s="717"/>
      <c r="CNZ824" s="717"/>
      <c r="COA824" s="717"/>
      <c r="COB824" s="717"/>
      <c r="COC824" s="717"/>
      <c r="COD824" s="717"/>
      <c r="COE824" s="717"/>
      <c r="COF824" s="717"/>
      <c r="COG824" s="717"/>
      <c r="COH824" s="717"/>
      <c r="COI824" s="717"/>
      <c r="COJ824" s="717"/>
      <c r="COK824" s="717"/>
      <c r="COL824" s="717"/>
      <c r="COM824" s="717"/>
      <c r="CON824" s="717"/>
      <c r="COO824" s="717"/>
      <c r="COP824" s="717"/>
      <c r="COQ824" s="717"/>
      <c r="COR824" s="717"/>
      <c r="COS824" s="717"/>
      <c r="COT824" s="717"/>
      <c r="COU824" s="717"/>
      <c r="COV824" s="717"/>
      <c r="COW824" s="717"/>
      <c r="COX824" s="717"/>
      <c r="COY824" s="717"/>
      <c r="COZ824" s="717"/>
      <c r="CPA824" s="717"/>
      <c r="CPB824" s="717"/>
      <c r="CPC824" s="717"/>
      <c r="CPD824" s="717"/>
      <c r="CPE824" s="717"/>
      <c r="CPF824" s="717"/>
      <c r="CPG824" s="717"/>
      <c r="CPH824" s="717"/>
      <c r="CPI824" s="717"/>
      <c r="CPJ824" s="717"/>
      <c r="CPK824" s="717"/>
      <c r="CPL824" s="717"/>
      <c r="CPM824" s="717"/>
      <c r="CPN824" s="717"/>
      <c r="CPO824" s="717"/>
      <c r="CPP824" s="717"/>
      <c r="CPQ824" s="717"/>
      <c r="CPR824" s="717"/>
      <c r="CPS824" s="717"/>
      <c r="CPT824" s="717"/>
      <c r="CPU824" s="717"/>
      <c r="CPV824" s="717"/>
      <c r="CPW824" s="717"/>
      <c r="CPX824" s="717"/>
      <c r="CPY824" s="717"/>
      <c r="CPZ824" s="717"/>
      <c r="CQA824" s="717"/>
      <c r="CQB824" s="717"/>
      <c r="CQC824" s="717"/>
      <c r="CQD824" s="717"/>
      <c r="CQE824" s="717"/>
      <c r="CQF824" s="717"/>
      <c r="CQG824" s="717"/>
      <c r="CQH824" s="717"/>
      <c r="CQI824" s="717"/>
      <c r="CQJ824" s="717"/>
      <c r="CQK824" s="717"/>
      <c r="CQL824" s="717"/>
      <c r="CQM824" s="717"/>
      <c r="CQN824" s="717"/>
      <c r="CQO824" s="717"/>
      <c r="CQP824" s="717"/>
      <c r="CQQ824" s="717"/>
      <c r="CQR824" s="717"/>
      <c r="CQS824" s="717"/>
      <c r="CQT824" s="717"/>
      <c r="CQU824" s="717"/>
      <c r="CQV824" s="717"/>
      <c r="CQW824" s="717"/>
      <c r="CQX824" s="717"/>
      <c r="CQY824" s="717"/>
      <c r="CQZ824" s="717"/>
      <c r="CRA824" s="717"/>
      <c r="CRB824" s="717"/>
      <c r="CRC824" s="717"/>
      <c r="CRD824" s="717"/>
      <c r="CRE824" s="717"/>
      <c r="CRF824" s="717"/>
      <c r="CRG824" s="717"/>
      <c r="CRH824" s="717"/>
      <c r="CRI824" s="717"/>
      <c r="CRJ824" s="717"/>
      <c r="CRK824" s="717"/>
      <c r="CRL824" s="717"/>
      <c r="CRM824" s="717"/>
      <c r="CRN824" s="717"/>
      <c r="CRO824" s="717"/>
      <c r="CRP824" s="717"/>
      <c r="CRQ824" s="717"/>
      <c r="CRR824" s="717"/>
      <c r="CRS824" s="717"/>
      <c r="CRT824" s="717"/>
      <c r="CRU824" s="717"/>
      <c r="CRV824" s="717"/>
      <c r="CRW824" s="717"/>
      <c r="CRX824" s="717"/>
      <c r="CRY824" s="717"/>
      <c r="CRZ824" s="717"/>
      <c r="CSA824" s="717"/>
      <c r="CSB824" s="717"/>
      <c r="CSC824" s="717"/>
      <c r="CSD824" s="717"/>
      <c r="CSE824" s="717"/>
      <c r="CSF824" s="717"/>
      <c r="CSG824" s="717"/>
      <c r="CSH824" s="717"/>
      <c r="CSI824" s="717"/>
      <c r="CSJ824" s="717"/>
      <c r="CSK824" s="717"/>
      <c r="CSL824" s="717"/>
      <c r="CSM824" s="717"/>
      <c r="CSN824" s="717"/>
      <c r="CSO824" s="717"/>
      <c r="CSP824" s="717"/>
      <c r="CSQ824" s="717"/>
      <c r="CSR824" s="717"/>
      <c r="CSS824" s="717"/>
      <c r="CST824" s="717"/>
      <c r="CSU824" s="717"/>
      <c r="CSV824" s="717"/>
      <c r="CSW824" s="717"/>
      <c r="CSX824" s="717"/>
      <c r="CSY824" s="717"/>
      <c r="CSZ824" s="717"/>
      <c r="CTA824" s="717"/>
      <c r="CTB824" s="717"/>
      <c r="CTC824" s="717"/>
      <c r="CTD824" s="717"/>
      <c r="CTE824" s="717"/>
      <c r="CTF824" s="717"/>
      <c r="CTG824" s="717"/>
      <c r="CTH824" s="717"/>
      <c r="CTI824" s="717"/>
      <c r="CTJ824" s="717"/>
      <c r="CTK824" s="717"/>
      <c r="CTL824" s="717"/>
      <c r="CTM824" s="717"/>
      <c r="CTN824" s="717"/>
      <c r="CTO824" s="717"/>
      <c r="CTP824" s="717"/>
      <c r="CTQ824" s="717"/>
      <c r="CTR824" s="717"/>
      <c r="CTS824" s="717"/>
      <c r="CTT824" s="717"/>
      <c r="CTU824" s="717"/>
      <c r="CTV824" s="717"/>
      <c r="CTW824" s="717"/>
      <c r="CTX824" s="717"/>
      <c r="CTY824" s="717"/>
      <c r="CTZ824" s="717"/>
      <c r="CUA824" s="717"/>
      <c r="CUB824" s="717"/>
      <c r="CUC824" s="717"/>
      <c r="CUD824" s="717"/>
      <c r="CUE824" s="717"/>
      <c r="CUF824" s="717"/>
      <c r="CUG824" s="717"/>
      <c r="CUH824" s="717"/>
      <c r="CUI824" s="717"/>
      <c r="CUJ824" s="717"/>
      <c r="CUK824" s="717"/>
      <c r="CUL824" s="717"/>
      <c r="CUM824" s="717"/>
      <c r="CUN824" s="717"/>
      <c r="CUO824" s="717"/>
      <c r="CUP824" s="717"/>
      <c r="CUQ824" s="717"/>
      <c r="CUR824" s="717"/>
      <c r="CUS824" s="717"/>
      <c r="CUT824" s="717"/>
      <c r="CUU824" s="717"/>
      <c r="CUV824" s="717"/>
      <c r="CUW824" s="717"/>
      <c r="CUX824" s="717"/>
      <c r="CUY824" s="717"/>
      <c r="CUZ824" s="717"/>
      <c r="CVA824" s="717"/>
      <c r="CVB824" s="717"/>
      <c r="CVC824" s="717"/>
      <c r="CVD824" s="717"/>
      <c r="CVE824" s="717"/>
      <c r="CVF824" s="717"/>
      <c r="CVG824" s="717"/>
      <c r="CVH824" s="717"/>
      <c r="CVI824" s="717"/>
      <c r="CVJ824" s="717"/>
      <c r="CVK824" s="717"/>
      <c r="CVL824" s="717"/>
      <c r="CVM824" s="717"/>
      <c r="CVN824" s="717"/>
      <c r="CVO824" s="717"/>
      <c r="CVP824" s="717"/>
      <c r="CVQ824" s="717"/>
      <c r="CVR824" s="717"/>
      <c r="CVS824" s="717"/>
      <c r="CVT824" s="717"/>
      <c r="CVU824" s="717"/>
      <c r="CVV824" s="717"/>
      <c r="CVW824" s="717"/>
      <c r="CVX824" s="717"/>
      <c r="CVY824" s="717"/>
      <c r="CVZ824" s="717"/>
      <c r="CWA824" s="717"/>
      <c r="CWB824" s="717"/>
      <c r="CWC824" s="717"/>
      <c r="CWD824" s="717"/>
      <c r="CWE824" s="717"/>
      <c r="CWF824" s="717"/>
      <c r="CWG824" s="717"/>
      <c r="CWH824" s="717"/>
      <c r="CWI824" s="717"/>
      <c r="CWJ824" s="717"/>
      <c r="CWK824" s="717"/>
      <c r="CWL824" s="717"/>
      <c r="CWM824" s="717"/>
      <c r="CWN824" s="717"/>
      <c r="CWO824" s="717"/>
      <c r="CWP824" s="717"/>
      <c r="CWQ824" s="717"/>
      <c r="CWR824" s="717"/>
      <c r="CWS824" s="717"/>
      <c r="CWT824" s="717"/>
      <c r="CWU824" s="717"/>
      <c r="CWV824" s="717"/>
      <c r="CWW824" s="717"/>
      <c r="CWX824" s="717"/>
      <c r="CWY824" s="717"/>
      <c r="CWZ824" s="717"/>
      <c r="CXA824" s="717"/>
      <c r="CXB824" s="717"/>
      <c r="CXC824" s="717"/>
      <c r="CXD824" s="717"/>
      <c r="CXE824" s="717"/>
      <c r="CXF824" s="717"/>
      <c r="CXG824" s="717"/>
      <c r="CXH824" s="717"/>
      <c r="CXI824" s="717"/>
      <c r="CXJ824" s="717"/>
      <c r="CXK824" s="717"/>
      <c r="CXL824" s="717"/>
      <c r="CXM824" s="717"/>
      <c r="CXN824" s="717"/>
      <c r="CXO824" s="717"/>
      <c r="CXP824" s="717"/>
      <c r="CXQ824" s="717"/>
      <c r="CXR824" s="717"/>
      <c r="CXS824" s="717"/>
      <c r="CXT824" s="717"/>
      <c r="CXU824" s="717"/>
      <c r="CXV824" s="717"/>
      <c r="CXW824" s="717"/>
      <c r="CXX824" s="717"/>
      <c r="CXY824" s="717"/>
      <c r="CXZ824" s="717"/>
      <c r="CYA824" s="717"/>
      <c r="CYB824" s="717"/>
      <c r="CYC824" s="717"/>
      <c r="CYD824" s="717"/>
      <c r="CYE824" s="717"/>
      <c r="CYF824" s="717"/>
      <c r="CYG824" s="717"/>
      <c r="CYH824" s="717"/>
      <c r="CYI824" s="717"/>
      <c r="CYJ824" s="717"/>
      <c r="CYK824" s="717"/>
      <c r="CYL824" s="717"/>
      <c r="CYM824" s="717"/>
      <c r="CYN824" s="717"/>
      <c r="CYO824" s="717"/>
      <c r="CYP824" s="717"/>
      <c r="CYQ824" s="717"/>
      <c r="CYR824" s="717"/>
      <c r="CYS824" s="717"/>
      <c r="CYT824" s="717"/>
      <c r="CYU824" s="717"/>
      <c r="CYV824" s="717"/>
      <c r="CYW824" s="717"/>
      <c r="CYX824" s="717"/>
      <c r="CYY824" s="717"/>
      <c r="CYZ824" s="717"/>
      <c r="CZA824" s="717"/>
      <c r="CZB824" s="717"/>
      <c r="CZC824" s="717"/>
      <c r="CZD824" s="717"/>
      <c r="CZE824" s="717"/>
      <c r="CZF824" s="717"/>
      <c r="CZG824" s="717"/>
      <c r="CZH824" s="717"/>
      <c r="CZI824" s="717"/>
      <c r="CZJ824" s="717"/>
      <c r="CZK824" s="717"/>
      <c r="CZL824" s="717"/>
      <c r="CZM824" s="717"/>
      <c r="CZN824" s="717"/>
      <c r="CZO824" s="717"/>
      <c r="CZP824" s="717"/>
      <c r="CZQ824" s="717"/>
      <c r="CZR824" s="717"/>
      <c r="CZS824" s="717"/>
      <c r="CZT824" s="717"/>
      <c r="CZU824" s="717"/>
      <c r="CZV824" s="717"/>
      <c r="CZW824" s="717"/>
      <c r="CZX824" s="717"/>
      <c r="CZY824" s="717"/>
      <c r="CZZ824" s="717"/>
      <c r="DAA824" s="717"/>
      <c r="DAB824" s="717"/>
      <c r="DAC824" s="717"/>
      <c r="DAD824" s="717"/>
      <c r="DAE824" s="717"/>
      <c r="DAF824" s="717"/>
      <c r="DAG824" s="717"/>
      <c r="DAH824" s="717"/>
      <c r="DAI824" s="717"/>
      <c r="DAJ824" s="717"/>
      <c r="DAK824" s="717"/>
      <c r="DAL824" s="717"/>
      <c r="DAM824" s="717"/>
      <c r="DAN824" s="717"/>
      <c r="DAO824" s="717"/>
      <c r="DAP824" s="717"/>
      <c r="DAQ824" s="717"/>
      <c r="DAR824" s="717"/>
      <c r="DAS824" s="717"/>
      <c r="DAT824" s="717"/>
      <c r="DAU824" s="717"/>
      <c r="DAV824" s="717"/>
      <c r="DAW824" s="717"/>
      <c r="DAX824" s="717"/>
      <c r="DAY824" s="717"/>
      <c r="DAZ824" s="717"/>
      <c r="DBA824" s="717"/>
      <c r="DBB824" s="717"/>
      <c r="DBC824" s="717"/>
      <c r="DBD824" s="717"/>
      <c r="DBE824" s="717"/>
      <c r="DBF824" s="717"/>
      <c r="DBG824" s="717"/>
      <c r="DBH824" s="717"/>
      <c r="DBI824" s="717"/>
      <c r="DBJ824" s="717"/>
      <c r="DBK824" s="717"/>
      <c r="DBL824" s="717"/>
      <c r="DBM824" s="717"/>
      <c r="DBN824" s="717"/>
      <c r="DBO824" s="717"/>
      <c r="DBP824" s="717"/>
      <c r="DBQ824" s="717"/>
      <c r="DBR824" s="717"/>
      <c r="DBS824" s="717"/>
      <c r="DBT824" s="717"/>
      <c r="DBU824" s="717"/>
      <c r="DBV824" s="717"/>
      <c r="DBW824" s="717"/>
      <c r="DBX824" s="717"/>
      <c r="DBY824" s="717"/>
      <c r="DBZ824" s="717"/>
      <c r="DCA824" s="717"/>
      <c r="DCB824" s="717"/>
      <c r="DCC824" s="717"/>
      <c r="DCD824" s="717"/>
      <c r="DCE824" s="717"/>
      <c r="DCF824" s="717"/>
      <c r="DCG824" s="717"/>
      <c r="DCH824" s="717"/>
      <c r="DCI824" s="717"/>
      <c r="DCJ824" s="717"/>
      <c r="DCK824" s="717"/>
      <c r="DCL824" s="717"/>
      <c r="DCM824" s="717"/>
      <c r="DCN824" s="717"/>
      <c r="DCO824" s="717"/>
      <c r="DCP824" s="717"/>
      <c r="DCQ824" s="717"/>
      <c r="DCR824" s="717"/>
      <c r="DCS824" s="717"/>
      <c r="DCT824" s="717"/>
      <c r="DCU824" s="717"/>
      <c r="DCV824" s="717"/>
      <c r="DCW824" s="717"/>
      <c r="DCX824" s="717"/>
      <c r="DCY824" s="717"/>
      <c r="DCZ824" s="717"/>
      <c r="DDA824" s="717"/>
      <c r="DDB824" s="717"/>
      <c r="DDC824" s="717"/>
      <c r="DDD824" s="717"/>
      <c r="DDE824" s="717"/>
      <c r="DDF824" s="717"/>
      <c r="DDG824" s="717"/>
      <c r="DDH824" s="717"/>
      <c r="DDI824" s="717"/>
      <c r="DDJ824" s="717"/>
      <c r="DDK824" s="717"/>
      <c r="DDL824" s="717"/>
      <c r="DDM824" s="717"/>
      <c r="DDN824" s="717"/>
      <c r="DDO824" s="717"/>
      <c r="DDP824" s="717"/>
      <c r="DDQ824" s="717"/>
      <c r="DDR824" s="717"/>
      <c r="DDS824" s="717"/>
      <c r="DDT824" s="717"/>
      <c r="DDU824" s="717"/>
      <c r="DDV824" s="717"/>
      <c r="DDW824" s="717"/>
      <c r="DDX824" s="717"/>
      <c r="DDY824" s="717"/>
      <c r="DDZ824" s="717"/>
      <c r="DEA824" s="717"/>
      <c r="DEB824" s="717"/>
      <c r="DEC824" s="717"/>
      <c r="DED824" s="717"/>
      <c r="DEE824" s="717"/>
      <c r="DEF824" s="717"/>
      <c r="DEG824" s="717"/>
      <c r="DEH824" s="717"/>
      <c r="DEI824" s="717"/>
      <c r="DEJ824" s="717"/>
      <c r="DEK824" s="717"/>
      <c r="DEL824" s="717"/>
      <c r="DEM824" s="717"/>
      <c r="DEN824" s="717"/>
      <c r="DEO824" s="717"/>
      <c r="DEP824" s="717"/>
      <c r="DEQ824" s="717"/>
      <c r="DER824" s="717"/>
      <c r="DES824" s="717"/>
      <c r="DET824" s="717"/>
      <c r="DEU824" s="717"/>
      <c r="DEV824" s="717"/>
      <c r="DEW824" s="717"/>
      <c r="DEX824" s="717"/>
      <c r="DEY824" s="717"/>
      <c r="DEZ824" s="717"/>
      <c r="DFA824" s="717"/>
      <c r="DFB824" s="717"/>
      <c r="DFC824" s="717"/>
      <c r="DFD824" s="717"/>
      <c r="DFE824" s="717"/>
      <c r="DFF824" s="717"/>
      <c r="DFG824" s="717"/>
      <c r="DFH824" s="717"/>
      <c r="DFI824" s="717"/>
      <c r="DFJ824" s="717"/>
      <c r="DFK824" s="717"/>
      <c r="DFL824" s="717"/>
      <c r="DFM824" s="717"/>
      <c r="DFN824" s="717"/>
      <c r="DFO824" s="717"/>
      <c r="DFP824" s="717"/>
      <c r="DFQ824" s="717"/>
      <c r="DFR824" s="717"/>
      <c r="DFS824" s="717"/>
      <c r="DFT824" s="717"/>
      <c r="DFU824" s="717"/>
      <c r="DFV824" s="717"/>
      <c r="DFW824" s="717"/>
      <c r="DFX824" s="717"/>
      <c r="DFY824" s="717"/>
      <c r="DFZ824" s="717"/>
      <c r="DGA824" s="717"/>
      <c r="DGB824" s="717"/>
      <c r="DGC824" s="717"/>
      <c r="DGD824" s="717"/>
      <c r="DGE824" s="717"/>
      <c r="DGF824" s="717"/>
      <c r="DGG824" s="717"/>
      <c r="DGH824" s="717"/>
      <c r="DGI824" s="717"/>
      <c r="DGJ824" s="717"/>
      <c r="DGK824" s="717"/>
      <c r="DGL824" s="717"/>
      <c r="DGM824" s="717"/>
      <c r="DGN824" s="717"/>
      <c r="DGO824" s="717"/>
      <c r="DGP824" s="717"/>
      <c r="DGQ824" s="717"/>
      <c r="DGR824" s="717"/>
      <c r="DGS824" s="717"/>
      <c r="DGT824" s="717"/>
      <c r="DGU824" s="717"/>
      <c r="DGV824" s="717"/>
      <c r="DGW824" s="717"/>
      <c r="DGX824" s="717"/>
      <c r="DGY824" s="717"/>
      <c r="DGZ824" s="717"/>
      <c r="DHA824" s="717"/>
      <c r="DHB824" s="717"/>
      <c r="DHC824" s="717"/>
      <c r="DHD824" s="717"/>
      <c r="DHE824" s="717"/>
      <c r="DHF824" s="717"/>
      <c r="DHG824" s="717"/>
      <c r="DHH824" s="717"/>
      <c r="DHI824" s="717"/>
      <c r="DHJ824" s="717"/>
      <c r="DHK824" s="717"/>
      <c r="DHL824" s="717"/>
      <c r="DHM824" s="717"/>
      <c r="DHN824" s="717"/>
      <c r="DHO824" s="717"/>
      <c r="DHP824" s="717"/>
      <c r="DHQ824" s="717"/>
      <c r="DHR824" s="717"/>
      <c r="DHS824" s="717"/>
      <c r="DHT824" s="717"/>
      <c r="DHU824" s="717"/>
      <c r="DHV824" s="717"/>
      <c r="DHW824" s="717"/>
      <c r="DHX824" s="717"/>
      <c r="DHY824" s="717"/>
      <c r="DHZ824" s="717"/>
      <c r="DIA824" s="717"/>
      <c r="DIB824" s="717"/>
      <c r="DIC824" s="717"/>
      <c r="DID824" s="717"/>
      <c r="DIE824" s="717"/>
      <c r="DIF824" s="717"/>
      <c r="DIG824" s="717"/>
      <c r="DIH824" s="717"/>
      <c r="DII824" s="717"/>
      <c r="DIJ824" s="717"/>
      <c r="DIK824" s="717"/>
      <c r="DIL824" s="717"/>
      <c r="DIM824" s="717"/>
      <c r="DIN824" s="717"/>
      <c r="DIO824" s="717"/>
      <c r="DIP824" s="717"/>
      <c r="DIQ824" s="717"/>
      <c r="DIR824" s="717"/>
      <c r="DIS824" s="717"/>
      <c r="DIT824" s="717"/>
      <c r="DIU824" s="717"/>
      <c r="DIV824" s="717"/>
      <c r="DIW824" s="717"/>
      <c r="DIX824" s="717"/>
      <c r="DIY824" s="717"/>
      <c r="DIZ824" s="717"/>
      <c r="DJA824" s="717"/>
      <c r="DJB824" s="717"/>
      <c r="DJC824" s="717"/>
      <c r="DJD824" s="717"/>
      <c r="DJE824" s="717"/>
      <c r="DJF824" s="717"/>
      <c r="DJG824" s="717"/>
      <c r="DJH824" s="717"/>
      <c r="DJI824" s="717"/>
      <c r="DJJ824" s="717"/>
      <c r="DJK824" s="717"/>
      <c r="DJL824" s="717"/>
      <c r="DJM824" s="717"/>
      <c r="DJN824" s="717"/>
      <c r="DJO824" s="717"/>
      <c r="DJP824" s="717"/>
      <c r="DJQ824" s="717"/>
      <c r="DJR824" s="717"/>
      <c r="DJS824" s="717"/>
      <c r="DJT824" s="717"/>
      <c r="DJU824" s="717"/>
      <c r="DJV824" s="717"/>
      <c r="DJW824" s="717"/>
      <c r="DJX824" s="717"/>
      <c r="DJY824" s="717"/>
      <c r="DJZ824" s="717"/>
      <c r="DKA824" s="717"/>
      <c r="DKB824" s="717"/>
      <c r="DKC824" s="717"/>
      <c r="DKD824" s="717"/>
      <c r="DKE824" s="717"/>
      <c r="DKF824" s="717"/>
      <c r="DKG824" s="717"/>
      <c r="DKH824" s="717"/>
      <c r="DKI824" s="717"/>
      <c r="DKJ824" s="717"/>
      <c r="DKK824" s="717"/>
      <c r="DKL824" s="717"/>
      <c r="DKM824" s="717"/>
      <c r="DKN824" s="717"/>
      <c r="DKO824" s="717"/>
      <c r="DKP824" s="717"/>
      <c r="DKQ824" s="717"/>
      <c r="DKR824" s="717"/>
      <c r="DKS824" s="717"/>
      <c r="DKT824" s="717"/>
      <c r="DKU824" s="717"/>
      <c r="DKV824" s="717"/>
      <c r="DKW824" s="717"/>
      <c r="DKX824" s="717"/>
      <c r="DKY824" s="717"/>
      <c r="DKZ824" s="717"/>
      <c r="DLA824" s="717"/>
      <c r="DLB824" s="717"/>
      <c r="DLC824" s="717"/>
      <c r="DLD824" s="717"/>
      <c r="DLE824" s="717"/>
      <c r="DLF824" s="717"/>
      <c r="DLG824" s="717"/>
      <c r="DLH824" s="717"/>
      <c r="DLI824" s="717"/>
      <c r="DLJ824" s="717"/>
      <c r="DLK824" s="717"/>
      <c r="DLL824" s="717"/>
      <c r="DLM824" s="717"/>
      <c r="DLN824" s="717"/>
      <c r="DLO824" s="717"/>
      <c r="DLP824" s="717"/>
      <c r="DLQ824" s="717"/>
      <c r="DLR824" s="717"/>
      <c r="DLS824" s="717"/>
      <c r="DLT824" s="717"/>
      <c r="DLU824" s="717"/>
      <c r="DLV824" s="717"/>
      <c r="DLW824" s="717"/>
      <c r="DLX824" s="717"/>
      <c r="DLY824" s="717"/>
      <c r="DLZ824" s="717"/>
      <c r="DMA824" s="717"/>
      <c r="DMB824" s="717"/>
      <c r="DMC824" s="717"/>
      <c r="DMD824" s="717"/>
      <c r="DME824" s="717"/>
      <c r="DMF824" s="717"/>
      <c r="DMG824" s="717"/>
      <c r="DMH824" s="717"/>
      <c r="DMI824" s="717"/>
      <c r="DMJ824" s="717"/>
      <c r="DMK824" s="717"/>
      <c r="DML824" s="717"/>
      <c r="DMM824" s="717"/>
      <c r="DMN824" s="717"/>
      <c r="DMO824" s="717"/>
      <c r="DMP824" s="717"/>
      <c r="DMQ824" s="717"/>
      <c r="DMR824" s="717"/>
      <c r="DMS824" s="717"/>
      <c r="DMT824" s="717"/>
      <c r="DMU824" s="717"/>
      <c r="DMV824" s="717"/>
      <c r="DMW824" s="717"/>
      <c r="DMX824" s="717"/>
      <c r="DMY824" s="717"/>
      <c r="DMZ824" s="717"/>
      <c r="DNA824" s="717"/>
      <c r="DNB824" s="717"/>
      <c r="DNC824" s="717"/>
      <c r="DND824" s="717"/>
      <c r="DNE824" s="717"/>
      <c r="DNF824" s="717"/>
      <c r="DNG824" s="717"/>
      <c r="DNH824" s="717"/>
      <c r="DNI824" s="717"/>
      <c r="DNJ824" s="717"/>
      <c r="DNK824" s="717"/>
      <c r="DNL824" s="717"/>
      <c r="DNM824" s="717"/>
      <c r="DNN824" s="717"/>
      <c r="DNO824" s="717"/>
      <c r="DNP824" s="717"/>
      <c r="DNQ824" s="717"/>
      <c r="DNR824" s="717"/>
      <c r="DNS824" s="717"/>
      <c r="DNT824" s="717"/>
      <c r="DNU824" s="717"/>
      <c r="DNV824" s="717"/>
      <c r="DNW824" s="717"/>
      <c r="DNX824" s="717"/>
      <c r="DNY824" s="717"/>
      <c r="DNZ824" s="717"/>
      <c r="DOA824" s="717"/>
      <c r="DOB824" s="717"/>
      <c r="DOC824" s="717"/>
      <c r="DOD824" s="717"/>
      <c r="DOE824" s="717"/>
      <c r="DOF824" s="717"/>
      <c r="DOG824" s="717"/>
      <c r="DOH824" s="717"/>
      <c r="DOI824" s="717"/>
      <c r="DOJ824" s="717"/>
      <c r="DOK824" s="717"/>
      <c r="DOL824" s="717"/>
      <c r="DOM824" s="717"/>
      <c r="DON824" s="717"/>
      <c r="DOO824" s="717"/>
      <c r="DOP824" s="717"/>
      <c r="DOQ824" s="717"/>
      <c r="DOR824" s="717"/>
      <c r="DOS824" s="717"/>
      <c r="DOT824" s="717"/>
      <c r="DOU824" s="717"/>
      <c r="DOV824" s="717"/>
      <c r="DOW824" s="717"/>
      <c r="DOX824" s="717"/>
      <c r="DOY824" s="717"/>
      <c r="DOZ824" s="717"/>
      <c r="DPA824" s="717"/>
      <c r="DPB824" s="717"/>
      <c r="DPC824" s="717"/>
      <c r="DPD824" s="717"/>
      <c r="DPE824" s="717"/>
      <c r="DPF824" s="717"/>
      <c r="DPG824" s="717"/>
      <c r="DPH824" s="717"/>
      <c r="DPI824" s="717"/>
      <c r="DPJ824" s="717"/>
      <c r="DPK824" s="717"/>
      <c r="DPL824" s="717"/>
      <c r="DPM824" s="717"/>
      <c r="DPN824" s="717"/>
      <c r="DPO824" s="717"/>
      <c r="DPP824" s="717"/>
      <c r="DPQ824" s="717"/>
      <c r="DPR824" s="717"/>
      <c r="DPS824" s="717"/>
      <c r="DPT824" s="717"/>
      <c r="DPU824" s="717"/>
      <c r="DPV824" s="717"/>
      <c r="DPW824" s="717"/>
      <c r="DPX824" s="717"/>
      <c r="DPY824" s="717"/>
      <c r="DPZ824" s="717"/>
      <c r="DQA824" s="717"/>
      <c r="DQB824" s="717"/>
      <c r="DQC824" s="717"/>
      <c r="DQD824" s="717"/>
      <c r="DQE824" s="717"/>
      <c r="DQF824" s="717"/>
      <c r="DQG824" s="717"/>
      <c r="DQH824" s="717"/>
      <c r="DQI824" s="717"/>
      <c r="DQJ824" s="717"/>
      <c r="DQK824" s="717"/>
      <c r="DQL824" s="717"/>
      <c r="DQM824" s="717"/>
      <c r="DQN824" s="717"/>
      <c r="DQO824" s="717"/>
      <c r="DQP824" s="717"/>
      <c r="DQQ824" s="717"/>
      <c r="DQR824" s="717"/>
      <c r="DQS824" s="717"/>
      <c r="DQT824" s="717"/>
      <c r="DQU824" s="717"/>
      <c r="DQV824" s="717"/>
      <c r="DQW824" s="717"/>
      <c r="DQX824" s="717"/>
      <c r="DQY824" s="717"/>
      <c r="DQZ824" s="717"/>
      <c r="DRA824" s="717"/>
      <c r="DRB824" s="717"/>
      <c r="DRC824" s="717"/>
      <c r="DRD824" s="717"/>
      <c r="DRE824" s="717"/>
      <c r="DRF824" s="717"/>
      <c r="DRG824" s="717"/>
      <c r="DRH824" s="717"/>
      <c r="DRI824" s="717"/>
      <c r="DRJ824" s="717"/>
      <c r="DRK824" s="717"/>
      <c r="DRL824" s="717"/>
      <c r="DRM824" s="717"/>
      <c r="DRN824" s="717"/>
      <c r="DRO824" s="717"/>
      <c r="DRP824" s="717"/>
      <c r="DRQ824" s="717"/>
      <c r="DRR824" s="717"/>
      <c r="DRS824" s="717"/>
      <c r="DRT824" s="717"/>
      <c r="DRU824" s="717"/>
      <c r="DRV824" s="717"/>
      <c r="DRW824" s="717"/>
      <c r="DRX824" s="717"/>
      <c r="DRY824" s="717"/>
      <c r="DRZ824" s="717"/>
      <c r="DSA824" s="717"/>
      <c r="DSB824" s="717"/>
      <c r="DSC824" s="717"/>
      <c r="DSD824" s="717"/>
      <c r="DSE824" s="717"/>
      <c r="DSF824" s="717"/>
      <c r="DSG824" s="717"/>
      <c r="DSH824" s="717"/>
      <c r="DSI824" s="717"/>
      <c r="DSJ824" s="717"/>
      <c r="DSK824" s="717"/>
      <c r="DSL824" s="717"/>
      <c r="DSM824" s="717"/>
      <c r="DSN824" s="717"/>
      <c r="DSO824" s="717"/>
      <c r="DSP824" s="717"/>
      <c r="DSQ824" s="717"/>
      <c r="DSR824" s="717"/>
      <c r="DSS824" s="717"/>
      <c r="DST824" s="717"/>
      <c r="DSU824" s="717"/>
      <c r="DSV824" s="717"/>
      <c r="DSW824" s="717"/>
      <c r="DSX824" s="717"/>
      <c r="DSY824" s="717"/>
      <c r="DSZ824" s="717"/>
      <c r="DTA824" s="717"/>
      <c r="DTB824" s="717"/>
      <c r="DTC824" s="717"/>
      <c r="DTD824" s="717"/>
      <c r="DTE824" s="717"/>
      <c r="DTF824" s="717"/>
      <c r="DTG824" s="717"/>
      <c r="DTH824" s="717"/>
      <c r="DTI824" s="717"/>
      <c r="DTJ824" s="717"/>
      <c r="DTK824" s="717"/>
      <c r="DTL824" s="717"/>
      <c r="DTM824" s="717"/>
      <c r="DTN824" s="717"/>
      <c r="DTO824" s="717"/>
      <c r="DTP824" s="717"/>
      <c r="DTQ824" s="717"/>
      <c r="DTR824" s="717"/>
      <c r="DTS824" s="717"/>
      <c r="DTT824" s="717"/>
      <c r="DTU824" s="717"/>
      <c r="DTV824" s="717"/>
      <c r="DTW824" s="717"/>
      <c r="DTX824" s="717"/>
      <c r="DTY824" s="717"/>
      <c r="DTZ824" s="717"/>
      <c r="DUA824" s="717"/>
      <c r="DUB824" s="717"/>
      <c r="DUC824" s="717"/>
      <c r="DUD824" s="717"/>
      <c r="DUE824" s="717"/>
      <c r="DUF824" s="717"/>
      <c r="DUG824" s="717"/>
      <c r="DUH824" s="717"/>
      <c r="DUI824" s="717"/>
      <c r="DUJ824" s="717"/>
      <c r="DUK824" s="717"/>
      <c r="DUL824" s="717"/>
      <c r="DUM824" s="717"/>
      <c r="DUN824" s="717"/>
      <c r="DUO824" s="717"/>
      <c r="DUP824" s="717"/>
      <c r="DUQ824" s="717"/>
      <c r="DUR824" s="717"/>
      <c r="DUS824" s="717"/>
      <c r="DUT824" s="717"/>
      <c r="DUU824" s="717"/>
      <c r="DUV824" s="717"/>
      <c r="DUW824" s="717"/>
      <c r="DUX824" s="717"/>
      <c r="DUY824" s="717"/>
      <c r="DUZ824" s="717"/>
      <c r="DVA824" s="717"/>
      <c r="DVB824" s="717"/>
      <c r="DVC824" s="717"/>
      <c r="DVD824" s="717"/>
      <c r="DVE824" s="717"/>
      <c r="DVF824" s="717"/>
      <c r="DVG824" s="717"/>
      <c r="DVH824" s="717"/>
      <c r="DVI824" s="717"/>
      <c r="DVJ824" s="717"/>
      <c r="DVK824" s="717"/>
      <c r="DVL824" s="717"/>
      <c r="DVM824" s="717"/>
      <c r="DVN824" s="717"/>
      <c r="DVO824" s="717"/>
      <c r="DVP824" s="717"/>
      <c r="DVQ824" s="717"/>
      <c r="DVR824" s="717"/>
      <c r="DVS824" s="717"/>
      <c r="DVT824" s="717"/>
      <c r="DVU824" s="717"/>
      <c r="DVV824" s="717"/>
      <c r="DVW824" s="717"/>
      <c r="DVX824" s="717"/>
      <c r="DVY824" s="717"/>
      <c r="DVZ824" s="717"/>
      <c r="DWA824" s="717"/>
      <c r="DWB824" s="717"/>
      <c r="DWC824" s="717"/>
      <c r="DWD824" s="717"/>
      <c r="DWE824" s="717"/>
      <c r="DWF824" s="717"/>
      <c r="DWG824" s="717"/>
      <c r="DWH824" s="717"/>
      <c r="DWI824" s="717"/>
      <c r="DWJ824" s="717"/>
      <c r="DWK824" s="717"/>
      <c r="DWL824" s="717"/>
      <c r="DWM824" s="717"/>
      <c r="DWN824" s="717"/>
      <c r="DWO824" s="717"/>
      <c r="DWP824" s="717"/>
      <c r="DWQ824" s="717"/>
      <c r="DWR824" s="717"/>
      <c r="DWS824" s="717"/>
      <c r="DWT824" s="717"/>
      <c r="DWU824" s="717"/>
      <c r="DWV824" s="717"/>
      <c r="DWW824" s="717"/>
      <c r="DWX824" s="717"/>
      <c r="DWY824" s="717"/>
      <c r="DWZ824" s="717"/>
      <c r="DXA824" s="717"/>
      <c r="DXB824" s="717"/>
      <c r="DXC824" s="717"/>
      <c r="DXD824" s="717"/>
      <c r="DXE824" s="717"/>
      <c r="DXF824" s="717"/>
      <c r="DXG824" s="717"/>
      <c r="DXH824" s="717"/>
      <c r="DXI824" s="717"/>
      <c r="DXJ824" s="717"/>
      <c r="DXK824" s="717"/>
      <c r="DXL824" s="717"/>
      <c r="DXM824" s="717"/>
      <c r="DXN824" s="717"/>
      <c r="DXO824" s="717"/>
      <c r="DXP824" s="717"/>
      <c r="DXQ824" s="717"/>
      <c r="DXR824" s="717"/>
      <c r="DXS824" s="717"/>
      <c r="DXT824" s="717"/>
      <c r="DXU824" s="717"/>
      <c r="DXV824" s="717"/>
      <c r="DXW824" s="717"/>
      <c r="DXX824" s="717"/>
      <c r="DXY824" s="717"/>
      <c r="DXZ824" s="717"/>
      <c r="DYA824" s="717"/>
      <c r="DYB824" s="717"/>
      <c r="DYC824" s="717"/>
      <c r="DYD824" s="717"/>
      <c r="DYE824" s="717"/>
      <c r="DYF824" s="717"/>
      <c r="DYG824" s="717"/>
      <c r="DYH824" s="717"/>
      <c r="DYI824" s="717"/>
      <c r="DYJ824" s="717"/>
      <c r="DYK824" s="717"/>
      <c r="DYL824" s="717"/>
      <c r="DYM824" s="717"/>
      <c r="DYN824" s="717"/>
      <c r="DYO824" s="717"/>
      <c r="DYP824" s="717"/>
      <c r="DYQ824" s="717"/>
      <c r="DYR824" s="717"/>
      <c r="DYS824" s="717"/>
      <c r="DYT824" s="717"/>
      <c r="DYU824" s="717"/>
      <c r="DYV824" s="717"/>
      <c r="DYW824" s="717"/>
      <c r="DYX824" s="717"/>
      <c r="DYY824" s="717"/>
      <c r="DYZ824" s="717"/>
      <c r="DZA824" s="717"/>
      <c r="DZB824" s="717"/>
      <c r="DZC824" s="717"/>
      <c r="DZD824" s="717"/>
      <c r="DZE824" s="717"/>
      <c r="DZF824" s="717"/>
      <c r="DZG824" s="717"/>
      <c r="DZH824" s="717"/>
      <c r="DZI824" s="717"/>
      <c r="DZJ824" s="717"/>
      <c r="DZK824" s="717"/>
      <c r="DZL824" s="717"/>
      <c r="DZM824" s="717"/>
      <c r="DZN824" s="717"/>
      <c r="DZO824" s="717"/>
      <c r="DZP824" s="717"/>
      <c r="DZQ824" s="717"/>
      <c r="DZR824" s="717"/>
      <c r="DZS824" s="717"/>
      <c r="DZT824" s="717"/>
      <c r="DZU824" s="717"/>
      <c r="DZV824" s="717"/>
      <c r="DZW824" s="717"/>
      <c r="DZX824" s="717"/>
      <c r="DZY824" s="717"/>
      <c r="DZZ824" s="717"/>
      <c r="EAA824" s="717"/>
      <c r="EAB824" s="717"/>
      <c r="EAC824" s="717"/>
      <c r="EAD824" s="717"/>
      <c r="EAE824" s="717"/>
      <c r="EAF824" s="717"/>
      <c r="EAG824" s="717"/>
      <c r="EAH824" s="717"/>
      <c r="EAI824" s="717"/>
      <c r="EAJ824" s="717"/>
      <c r="EAK824" s="717"/>
      <c r="EAL824" s="717"/>
      <c r="EAM824" s="717"/>
      <c r="EAN824" s="717"/>
      <c r="EAO824" s="717"/>
      <c r="EAP824" s="717"/>
      <c r="EAQ824" s="717"/>
      <c r="EAR824" s="717"/>
      <c r="EAS824" s="717"/>
      <c r="EAT824" s="717"/>
      <c r="EAU824" s="717"/>
      <c r="EAV824" s="717"/>
      <c r="EAW824" s="717"/>
      <c r="EAX824" s="717"/>
      <c r="EAY824" s="717"/>
      <c r="EAZ824" s="717"/>
      <c r="EBA824" s="717"/>
      <c r="EBB824" s="717"/>
      <c r="EBC824" s="717"/>
      <c r="EBD824" s="717"/>
      <c r="EBE824" s="717"/>
      <c r="EBF824" s="717"/>
      <c r="EBG824" s="717"/>
      <c r="EBH824" s="717"/>
      <c r="EBI824" s="717"/>
      <c r="EBJ824" s="717"/>
      <c r="EBK824" s="717"/>
      <c r="EBL824" s="717"/>
      <c r="EBM824" s="717"/>
      <c r="EBN824" s="717"/>
      <c r="EBO824" s="717"/>
      <c r="EBP824" s="717"/>
      <c r="EBQ824" s="717"/>
      <c r="EBR824" s="717"/>
      <c r="EBS824" s="717"/>
      <c r="EBT824" s="717"/>
      <c r="EBU824" s="717"/>
      <c r="EBV824" s="717"/>
      <c r="EBW824" s="717"/>
      <c r="EBX824" s="717"/>
      <c r="EBY824" s="717"/>
      <c r="EBZ824" s="717"/>
      <c r="ECA824" s="717"/>
      <c r="ECB824" s="717"/>
      <c r="ECC824" s="717"/>
      <c r="ECD824" s="717"/>
      <c r="ECE824" s="717"/>
      <c r="ECF824" s="717"/>
      <c r="ECG824" s="717"/>
      <c r="ECH824" s="717"/>
      <c r="ECI824" s="717"/>
      <c r="ECJ824" s="717"/>
      <c r="ECK824" s="717"/>
      <c r="ECL824" s="717"/>
      <c r="ECM824" s="717"/>
      <c r="ECN824" s="717"/>
      <c r="ECO824" s="717"/>
      <c r="ECP824" s="717"/>
      <c r="ECQ824" s="717"/>
      <c r="ECR824" s="717"/>
      <c r="ECS824" s="717"/>
      <c r="ECT824" s="717"/>
      <c r="ECU824" s="717"/>
      <c r="ECV824" s="717"/>
      <c r="ECW824" s="717"/>
      <c r="ECX824" s="717"/>
      <c r="ECY824" s="717"/>
      <c r="ECZ824" s="717"/>
      <c r="EDA824" s="717"/>
      <c r="EDB824" s="717"/>
      <c r="EDC824" s="717"/>
      <c r="EDD824" s="717"/>
      <c r="EDE824" s="717"/>
      <c r="EDF824" s="717"/>
      <c r="EDG824" s="717"/>
      <c r="EDH824" s="717"/>
      <c r="EDI824" s="717"/>
      <c r="EDJ824" s="717"/>
      <c r="EDK824" s="717"/>
      <c r="EDL824" s="717"/>
      <c r="EDM824" s="717"/>
      <c r="EDN824" s="717"/>
      <c r="EDO824" s="717"/>
      <c r="EDP824" s="717"/>
      <c r="EDQ824" s="717"/>
      <c r="EDR824" s="717"/>
      <c r="EDS824" s="717"/>
      <c r="EDT824" s="717"/>
      <c r="EDU824" s="717"/>
      <c r="EDV824" s="717"/>
      <c r="EDW824" s="717"/>
      <c r="EDX824" s="717"/>
      <c r="EDY824" s="717"/>
      <c r="EDZ824" s="717"/>
      <c r="EEA824" s="717"/>
      <c r="EEB824" s="717"/>
      <c r="EEC824" s="717"/>
      <c r="EED824" s="717"/>
      <c r="EEE824" s="717"/>
      <c r="EEF824" s="717"/>
      <c r="EEG824" s="717"/>
      <c r="EEH824" s="717"/>
      <c r="EEI824" s="717"/>
      <c r="EEJ824" s="717"/>
      <c r="EEK824" s="717"/>
      <c r="EEL824" s="717"/>
      <c r="EEM824" s="717"/>
      <c r="EEN824" s="717"/>
      <c r="EEO824" s="717"/>
      <c r="EEP824" s="717"/>
      <c r="EEQ824" s="717"/>
      <c r="EER824" s="717"/>
      <c r="EES824" s="717"/>
      <c r="EET824" s="717"/>
      <c r="EEU824" s="717"/>
      <c r="EEV824" s="717"/>
      <c r="EEW824" s="717"/>
      <c r="EEX824" s="717"/>
      <c r="EEY824" s="717"/>
      <c r="EEZ824" s="717"/>
      <c r="EFA824" s="717"/>
      <c r="EFB824" s="717"/>
      <c r="EFC824" s="717"/>
      <c r="EFD824" s="717"/>
      <c r="EFE824" s="717"/>
      <c r="EFF824" s="717"/>
      <c r="EFG824" s="717"/>
      <c r="EFH824" s="717"/>
      <c r="EFI824" s="717"/>
      <c r="EFJ824" s="717"/>
      <c r="EFK824" s="717"/>
      <c r="EFL824" s="717"/>
      <c r="EFM824" s="717"/>
      <c r="EFN824" s="717"/>
      <c r="EFO824" s="717"/>
      <c r="EFP824" s="717"/>
      <c r="EFQ824" s="717"/>
      <c r="EFR824" s="717"/>
      <c r="EFS824" s="717"/>
      <c r="EFT824" s="717"/>
      <c r="EFU824" s="717"/>
      <c r="EFV824" s="717"/>
      <c r="EFW824" s="717"/>
      <c r="EFX824" s="717"/>
      <c r="EFY824" s="717"/>
      <c r="EFZ824" s="717"/>
      <c r="EGA824" s="717"/>
      <c r="EGB824" s="717"/>
      <c r="EGC824" s="717"/>
      <c r="EGD824" s="717"/>
      <c r="EGE824" s="717"/>
      <c r="EGF824" s="717"/>
      <c r="EGG824" s="717"/>
      <c r="EGH824" s="717"/>
      <c r="EGI824" s="717"/>
      <c r="EGJ824" s="717"/>
      <c r="EGK824" s="717"/>
      <c r="EGL824" s="717"/>
      <c r="EGM824" s="717"/>
      <c r="EGN824" s="717"/>
      <c r="EGO824" s="717"/>
      <c r="EGP824" s="717"/>
      <c r="EGQ824" s="717"/>
      <c r="EGR824" s="717"/>
      <c r="EGS824" s="717"/>
      <c r="EGT824" s="717"/>
      <c r="EGU824" s="717"/>
      <c r="EGV824" s="717"/>
      <c r="EGW824" s="717"/>
      <c r="EGX824" s="717"/>
      <c r="EGY824" s="717"/>
      <c r="EGZ824" s="717"/>
      <c r="EHA824" s="717"/>
      <c r="EHB824" s="717"/>
      <c r="EHC824" s="717"/>
      <c r="EHD824" s="717"/>
      <c r="EHE824" s="717"/>
      <c r="EHF824" s="717"/>
      <c r="EHG824" s="717"/>
      <c r="EHH824" s="717"/>
      <c r="EHI824" s="717"/>
      <c r="EHJ824" s="717"/>
      <c r="EHK824" s="717"/>
      <c r="EHL824" s="717"/>
      <c r="EHM824" s="717"/>
      <c r="EHN824" s="717"/>
      <c r="EHO824" s="717"/>
      <c r="EHP824" s="717"/>
      <c r="EHQ824" s="717"/>
      <c r="EHR824" s="717"/>
      <c r="EHS824" s="717"/>
      <c r="EHT824" s="717"/>
      <c r="EHU824" s="717"/>
      <c r="EHV824" s="717"/>
      <c r="EHW824" s="717"/>
      <c r="EHX824" s="717"/>
      <c r="EHY824" s="717"/>
      <c r="EHZ824" s="717"/>
      <c r="EIA824" s="717"/>
      <c r="EIB824" s="717"/>
      <c r="EIC824" s="717"/>
      <c r="EID824" s="717"/>
      <c r="EIE824" s="717"/>
      <c r="EIF824" s="717"/>
      <c r="EIG824" s="717"/>
      <c r="EIH824" s="717"/>
      <c r="EII824" s="717"/>
      <c r="EIJ824" s="717"/>
      <c r="EIK824" s="717"/>
      <c r="EIL824" s="717"/>
      <c r="EIM824" s="717"/>
      <c r="EIN824" s="717"/>
      <c r="EIO824" s="717"/>
      <c r="EIP824" s="717"/>
      <c r="EIQ824" s="717"/>
      <c r="EIR824" s="717"/>
      <c r="EIS824" s="717"/>
      <c r="EIT824" s="717"/>
      <c r="EIU824" s="717"/>
      <c r="EIV824" s="717"/>
      <c r="EIW824" s="717"/>
      <c r="EIX824" s="717"/>
      <c r="EIY824" s="717"/>
      <c r="EIZ824" s="717"/>
      <c r="EJA824" s="717"/>
      <c r="EJB824" s="717"/>
      <c r="EJC824" s="717"/>
      <c r="EJD824" s="717"/>
      <c r="EJE824" s="717"/>
      <c r="EJF824" s="717"/>
      <c r="EJG824" s="717"/>
      <c r="EJH824" s="717"/>
      <c r="EJI824" s="717"/>
      <c r="EJJ824" s="717"/>
      <c r="EJK824" s="717"/>
      <c r="EJL824" s="717"/>
      <c r="EJM824" s="717"/>
      <c r="EJN824" s="717"/>
      <c r="EJO824" s="717"/>
      <c r="EJP824" s="717"/>
      <c r="EJQ824" s="717"/>
      <c r="EJR824" s="717"/>
      <c r="EJS824" s="717"/>
      <c r="EJT824" s="717"/>
      <c r="EJU824" s="717"/>
      <c r="EJV824" s="717"/>
      <c r="EJW824" s="717"/>
      <c r="EJX824" s="717"/>
      <c r="EJY824" s="717"/>
      <c r="EJZ824" s="717"/>
      <c r="EKA824" s="717"/>
      <c r="EKB824" s="717"/>
      <c r="EKC824" s="717"/>
      <c r="EKD824" s="717"/>
      <c r="EKE824" s="717"/>
      <c r="EKF824" s="717"/>
      <c r="EKG824" s="717"/>
      <c r="EKH824" s="717"/>
      <c r="EKI824" s="717"/>
      <c r="EKJ824" s="717"/>
      <c r="EKK824" s="717"/>
      <c r="EKL824" s="717"/>
      <c r="EKM824" s="717"/>
      <c r="EKN824" s="717"/>
      <c r="EKO824" s="717"/>
      <c r="EKP824" s="717"/>
      <c r="EKQ824" s="717"/>
      <c r="EKR824" s="717"/>
      <c r="EKS824" s="717"/>
      <c r="EKT824" s="717"/>
      <c r="EKU824" s="717"/>
      <c r="EKV824" s="717"/>
      <c r="EKW824" s="717"/>
      <c r="EKX824" s="717"/>
      <c r="EKY824" s="717"/>
      <c r="EKZ824" s="717"/>
      <c r="ELA824" s="717"/>
      <c r="ELB824" s="717"/>
      <c r="ELC824" s="717"/>
      <c r="ELD824" s="717"/>
      <c r="ELE824" s="717"/>
      <c r="ELF824" s="717"/>
      <c r="ELG824" s="717"/>
      <c r="ELH824" s="717"/>
      <c r="ELI824" s="717"/>
      <c r="ELJ824" s="717"/>
      <c r="ELK824" s="717"/>
      <c r="ELL824" s="717"/>
      <c r="ELM824" s="717"/>
      <c r="ELN824" s="717"/>
      <c r="ELO824" s="717"/>
      <c r="ELP824" s="717"/>
      <c r="ELQ824" s="717"/>
      <c r="ELR824" s="717"/>
      <c r="ELS824" s="717"/>
      <c r="ELT824" s="717"/>
      <c r="ELU824" s="717"/>
      <c r="ELV824" s="717"/>
      <c r="ELW824" s="717"/>
      <c r="ELX824" s="717"/>
      <c r="ELY824" s="717"/>
      <c r="ELZ824" s="717"/>
      <c r="EMA824" s="717"/>
      <c r="EMB824" s="717"/>
      <c r="EMC824" s="717"/>
      <c r="EMD824" s="717"/>
      <c r="EME824" s="717"/>
      <c r="EMF824" s="717"/>
      <c r="EMG824" s="717"/>
      <c r="EMH824" s="717"/>
      <c r="EMI824" s="717"/>
      <c r="EMJ824" s="717"/>
      <c r="EMK824" s="717"/>
      <c r="EML824" s="717"/>
      <c r="EMM824" s="717"/>
      <c r="EMN824" s="717"/>
      <c r="EMO824" s="717"/>
      <c r="EMP824" s="717"/>
      <c r="EMQ824" s="717"/>
      <c r="EMR824" s="717"/>
      <c r="EMS824" s="717"/>
      <c r="EMT824" s="717"/>
      <c r="EMU824" s="717"/>
      <c r="EMV824" s="717"/>
      <c r="EMW824" s="717"/>
      <c r="EMX824" s="717"/>
      <c r="EMY824" s="717"/>
      <c r="EMZ824" s="717"/>
      <c r="ENA824" s="717"/>
      <c r="ENB824" s="717"/>
      <c r="ENC824" s="717"/>
      <c r="END824" s="717"/>
      <c r="ENE824" s="717"/>
      <c r="ENF824" s="717"/>
      <c r="ENG824" s="717"/>
      <c r="ENH824" s="717"/>
      <c r="ENI824" s="717"/>
      <c r="ENJ824" s="717"/>
      <c r="ENK824" s="717"/>
      <c r="ENL824" s="717"/>
      <c r="ENM824" s="717"/>
      <c r="ENN824" s="717"/>
      <c r="ENO824" s="717"/>
      <c r="ENP824" s="717"/>
      <c r="ENQ824" s="717"/>
      <c r="ENR824" s="717"/>
      <c r="ENS824" s="717"/>
      <c r="ENT824" s="717"/>
      <c r="ENU824" s="717"/>
      <c r="ENV824" s="717"/>
      <c r="ENW824" s="717"/>
      <c r="ENX824" s="717"/>
      <c r="ENY824" s="717"/>
      <c r="ENZ824" s="717"/>
      <c r="EOA824" s="717"/>
      <c r="EOB824" s="717"/>
      <c r="EOC824" s="717"/>
      <c r="EOD824" s="717"/>
      <c r="EOE824" s="717"/>
      <c r="EOF824" s="717"/>
      <c r="EOG824" s="717"/>
      <c r="EOH824" s="717"/>
      <c r="EOI824" s="717"/>
      <c r="EOJ824" s="717"/>
      <c r="EOK824" s="717"/>
      <c r="EOL824" s="717"/>
      <c r="EOM824" s="717"/>
      <c r="EON824" s="717"/>
      <c r="EOO824" s="717"/>
      <c r="EOP824" s="717"/>
      <c r="EOQ824" s="717"/>
      <c r="EOR824" s="717"/>
      <c r="EOS824" s="717"/>
      <c r="EOT824" s="717"/>
      <c r="EOU824" s="717"/>
      <c r="EOV824" s="717"/>
      <c r="EOW824" s="717"/>
      <c r="EOX824" s="717"/>
      <c r="EOY824" s="717"/>
      <c r="EOZ824" s="717"/>
      <c r="EPA824" s="717"/>
      <c r="EPB824" s="717"/>
      <c r="EPC824" s="717"/>
      <c r="EPD824" s="717"/>
      <c r="EPE824" s="717"/>
      <c r="EPF824" s="717"/>
      <c r="EPG824" s="717"/>
      <c r="EPH824" s="717"/>
      <c r="EPI824" s="717"/>
      <c r="EPJ824" s="717"/>
      <c r="EPK824" s="717"/>
      <c r="EPL824" s="717"/>
      <c r="EPM824" s="717"/>
      <c r="EPN824" s="717"/>
      <c r="EPO824" s="717"/>
      <c r="EPP824" s="717"/>
      <c r="EPQ824" s="717"/>
      <c r="EPR824" s="717"/>
      <c r="EPS824" s="717"/>
      <c r="EPT824" s="717"/>
      <c r="EPU824" s="717"/>
      <c r="EPV824" s="717"/>
      <c r="EPW824" s="717"/>
      <c r="EPX824" s="717"/>
      <c r="EPY824" s="717"/>
      <c r="EPZ824" s="717"/>
      <c r="EQA824" s="717"/>
      <c r="EQB824" s="717"/>
      <c r="EQC824" s="717"/>
      <c r="EQD824" s="717"/>
      <c r="EQE824" s="717"/>
      <c r="EQF824" s="717"/>
      <c r="EQG824" s="717"/>
      <c r="EQH824" s="717"/>
      <c r="EQI824" s="717"/>
      <c r="EQJ824" s="717"/>
      <c r="EQK824" s="717"/>
      <c r="EQL824" s="717"/>
      <c r="EQM824" s="717"/>
      <c r="EQN824" s="717"/>
      <c r="EQO824" s="717"/>
      <c r="EQP824" s="717"/>
      <c r="EQQ824" s="717"/>
      <c r="EQR824" s="717"/>
      <c r="EQS824" s="717"/>
      <c r="EQT824" s="717"/>
      <c r="EQU824" s="717"/>
      <c r="EQV824" s="717"/>
      <c r="EQW824" s="717"/>
      <c r="EQX824" s="717"/>
      <c r="EQY824" s="717"/>
      <c r="EQZ824" s="717"/>
      <c r="ERA824" s="717"/>
      <c r="ERB824" s="717"/>
      <c r="ERC824" s="717"/>
      <c r="ERD824" s="717"/>
      <c r="ERE824" s="717"/>
      <c r="ERF824" s="717"/>
      <c r="ERG824" s="717"/>
      <c r="ERH824" s="717"/>
      <c r="ERI824" s="717"/>
      <c r="ERJ824" s="717"/>
      <c r="ERK824" s="717"/>
      <c r="ERL824" s="717"/>
      <c r="ERM824" s="717"/>
      <c r="ERN824" s="717"/>
      <c r="ERO824" s="717"/>
      <c r="ERP824" s="717"/>
      <c r="ERQ824" s="717"/>
      <c r="ERR824" s="717"/>
      <c r="ERS824" s="717"/>
      <c r="ERT824" s="717"/>
      <c r="ERU824" s="717"/>
      <c r="ERV824" s="717"/>
      <c r="ERW824" s="717"/>
      <c r="ERX824" s="717"/>
      <c r="ERY824" s="717"/>
      <c r="ERZ824" s="717"/>
      <c r="ESA824" s="717"/>
      <c r="ESB824" s="717"/>
      <c r="ESC824" s="717"/>
      <c r="ESD824" s="717"/>
      <c r="ESE824" s="717"/>
      <c r="ESF824" s="717"/>
      <c r="ESG824" s="717"/>
      <c r="ESH824" s="717"/>
      <c r="ESI824" s="717"/>
      <c r="ESJ824" s="717"/>
      <c r="ESK824" s="717"/>
      <c r="ESL824" s="717"/>
      <c r="ESM824" s="717"/>
      <c r="ESN824" s="717"/>
      <c r="ESO824" s="717"/>
      <c r="ESP824" s="717"/>
      <c r="ESQ824" s="717"/>
      <c r="ESR824" s="717"/>
      <c r="ESS824" s="717"/>
      <c r="EST824" s="717"/>
      <c r="ESU824" s="717"/>
      <c r="ESV824" s="717"/>
      <c r="ESW824" s="717"/>
      <c r="ESX824" s="717"/>
      <c r="ESY824" s="717"/>
      <c r="ESZ824" s="717"/>
      <c r="ETA824" s="717"/>
      <c r="ETB824" s="717"/>
      <c r="ETC824" s="717"/>
      <c r="ETD824" s="717"/>
      <c r="ETE824" s="717"/>
      <c r="ETF824" s="717"/>
      <c r="ETG824" s="717"/>
      <c r="ETH824" s="717"/>
      <c r="ETI824" s="717"/>
      <c r="ETJ824" s="717"/>
      <c r="ETK824" s="717"/>
      <c r="ETL824" s="717"/>
      <c r="ETM824" s="717"/>
      <c r="ETN824" s="717"/>
      <c r="ETO824" s="717"/>
      <c r="ETP824" s="717"/>
      <c r="ETQ824" s="717"/>
      <c r="ETR824" s="717"/>
      <c r="ETS824" s="717"/>
      <c r="ETT824" s="717"/>
      <c r="ETU824" s="717"/>
      <c r="ETV824" s="717"/>
      <c r="ETW824" s="717"/>
      <c r="ETX824" s="717"/>
      <c r="ETY824" s="717"/>
      <c r="ETZ824" s="717"/>
      <c r="EUA824" s="717"/>
      <c r="EUB824" s="717"/>
      <c r="EUC824" s="717"/>
      <c r="EUD824" s="717"/>
      <c r="EUE824" s="717"/>
      <c r="EUF824" s="717"/>
      <c r="EUG824" s="717"/>
      <c r="EUH824" s="717"/>
      <c r="EUI824" s="717"/>
      <c r="EUJ824" s="717"/>
      <c r="EUK824" s="717"/>
      <c r="EUL824" s="717"/>
      <c r="EUM824" s="717"/>
      <c r="EUN824" s="717"/>
      <c r="EUO824" s="717"/>
      <c r="EUP824" s="717"/>
      <c r="EUQ824" s="717"/>
      <c r="EUR824" s="717"/>
      <c r="EUS824" s="717"/>
      <c r="EUT824" s="717"/>
      <c r="EUU824" s="717"/>
      <c r="EUV824" s="717"/>
      <c r="EUW824" s="717"/>
      <c r="EUX824" s="717"/>
      <c r="EUY824" s="717"/>
      <c r="EUZ824" s="717"/>
      <c r="EVA824" s="717"/>
      <c r="EVB824" s="717"/>
      <c r="EVC824" s="717"/>
      <c r="EVD824" s="717"/>
      <c r="EVE824" s="717"/>
      <c r="EVF824" s="717"/>
      <c r="EVG824" s="717"/>
      <c r="EVH824" s="717"/>
      <c r="EVI824" s="717"/>
      <c r="EVJ824" s="717"/>
      <c r="EVK824" s="717"/>
      <c r="EVL824" s="717"/>
      <c r="EVM824" s="717"/>
      <c r="EVN824" s="717"/>
      <c r="EVO824" s="717"/>
      <c r="EVP824" s="717"/>
      <c r="EVQ824" s="717"/>
      <c r="EVR824" s="717"/>
      <c r="EVS824" s="717"/>
      <c r="EVT824" s="717"/>
      <c r="EVU824" s="717"/>
      <c r="EVV824" s="717"/>
      <c r="EVW824" s="717"/>
      <c r="EVX824" s="717"/>
      <c r="EVY824" s="717"/>
      <c r="EVZ824" s="717"/>
      <c r="EWA824" s="717"/>
      <c r="EWB824" s="717"/>
      <c r="EWC824" s="717"/>
      <c r="EWD824" s="717"/>
      <c r="EWE824" s="717"/>
      <c r="EWF824" s="717"/>
      <c r="EWG824" s="717"/>
      <c r="EWH824" s="717"/>
      <c r="EWI824" s="717"/>
      <c r="EWJ824" s="717"/>
      <c r="EWK824" s="717"/>
      <c r="EWL824" s="717"/>
      <c r="EWM824" s="717"/>
      <c r="EWN824" s="717"/>
      <c r="EWO824" s="717"/>
      <c r="EWP824" s="717"/>
      <c r="EWQ824" s="717"/>
      <c r="EWR824" s="717"/>
      <c r="EWS824" s="717"/>
      <c r="EWT824" s="717"/>
      <c r="EWU824" s="717"/>
      <c r="EWV824" s="717"/>
      <c r="EWW824" s="717"/>
      <c r="EWX824" s="717"/>
      <c r="EWY824" s="717"/>
      <c r="EWZ824" s="717"/>
      <c r="EXA824" s="717"/>
      <c r="EXB824" s="717"/>
      <c r="EXC824" s="717"/>
      <c r="EXD824" s="717"/>
      <c r="EXE824" s="717"/>
      <c r="EXF824" s="717"/>
      <c r="EXG824" s="717"/>
      <c r="EXH824" s="717"/>
      <c r="EXI824" s="717"/>
      <c r="EXJ824" s="717"/>
      <c r="EXK824" s="717"/>
      <c r="EXL824" s="717"/>
      <c r="EXM824" s="717"/>
      <c r="EXN824" s="717"/>
      <c r="EXO824" s="717"/>
      <c r="EXP824" s="717"/>
      <c r="EXQ824" s="717"/>
      <c r="EXR824" s="717"/>
      <c r="EXS824" s="717"/>
      <c r="EXT824" s="717"/>
      <c r="EXU824" s="717"/>
      <c r="EXV824" s="717"/>
      <c r="EXW824" s="717"/>
      <c r="EXX824" s="717"/>
      <c r="EXY824" s="717"/>
      <c r="EXZ824" s="717"/>
      <c r="EYA824" s="717"/>
      <c r="EYB824" s="717"/>
      <c r="EYC824" s="717"/>
      <c r="EYD824" s="717"/>
      <c r="EYE824" s="717"/>
      <c r="EYF824" s="717"/>
      <c r="EYG824" s="717"/>
      <c r="EYH824" s="717"/>
      <c r="EYI824" s="717"/>
      <c r="EYJ824" s="717"/>
      <c r="EYK824" s="717"/>
      <c r="EYL824" s="717"/>
      <c r="EYM824" s="717"/>
      <c r="EYN824" s="717"/>
      <c r="EYO824" s="717"/>
      <c r="EYP824" s="717"/>
      <c r="EYQ824" s="717"/>
      <c r="EYR824" s="717"/>
      <c r="EYS824" s="717"/>
      <c r="EYT824" s="717"/>
      <c r="EYU824" s="717"/>
      <c r="EYV824" s="717"/>
      <c r="EYW824" s="717"/>
      <c r="EYX824" s="717"/>
      <c r="EYY824" s="717"/>
      <c r="EYZ824" s="717"/>
      <c r="EZA824" s="717"/>
      <c r="EZB824" s="717"/>
      <c r="EZC824" s="717"/>
      <c r="EZD824" s="717"/>
      <c r="EZE824" s="717"/>
      <c r="EZF824" s="717"/>
      <c r="EZG824" s="717"/>
      <c r="EZH824" s="717"/>
      <c r="EZI824" s="717"/>
      <c r="EZJ824" s="717"/>
      <c r="EZK824" s="717"/>
      <c r="EZL824" s="717"/>
      <c r="EZM824" s="717"/>
      <c r="EZN824" s="717"/>
      <c r="EZO824" s="717"/>
      <c r="EZP824" s="717"/>
      <c r="EZQ824" s="717"/>
      <c r="EZR824" s="717"/>
      <c r="EZS824" s="717"/>
      <c r="EZT824" s="717"/>
      <c r="EZU824" s="717"/>
      <c r="EZV824" s="717"/>
      <c r="EZW824" s="717"/>
      <c r="EZX824" s="717"/>
      <c r="EZY824" s="717"/>
      <c r="EZZ824" s="717"/>
      <c r="FAA824" s="717"/>
      <c r="FAB824" s="717"/>
      <c r="FAC824" s="717"/>
      <c r="FAD824" s="717"/>
      <c r="FAE824" s="717"/>
      <c r="FAF824" s="717"/>
      <c r="FAG824" s="717"/>
      <c r="FAH824" s="717"/>
      <c r="FAI824" s="717"/>
      <c r="FAJ824" s="717"/>
      <c r="FAK824" s="717"/>
      <c r="FAL824" s="717"/>
      <c r="FAM824" s="717"/>
      <c r="FAN824" s="717"/>
      <c r="FAO824" s="717"/>
      <c r="FAP824" s="717"/>
      <c r="FAQ824" s="717"/>
      <c r="FAR824" s="717"/>
      <c r="FAS824" s="717"/>
      <c r="FAT824" s="717"/>
      <c r="FAU824" s="717"/>
      <c r="FAV824" s="717"/>
      <c r="FAW824" s="717"/>
      <c r="FAX824" s="717"/>
      <c r="FAY824" s="717"/>
      <c r="FAZ824" s="717"/>
      <c r="FBA824" s="717"/>
      <c r="FBB824" s="717"/>
      <c r="FBC824" s="717"/>
      <c r="FBD824" s="717"/>
      <c r="FBE824" s="717"/>
      <c r="FBF824" s="717"/>
      <c r="FBG824" s="717"/>
      <c r="FBH824" s="717"/>
      <c r="FBI824" s="717"/>
      <c r="FBJ824" s="717"/>
      <c r="FBK824" s="717"/>
      <c r="FBL824" s="717"/>
      <c r="FBM824" s="717"/>
      <c r="FBN824" s="717"/>
      <c r="FBO824" s="717"/>
      <c r="FBP824" s="717"/>
      <c r="FBQ824" s="717"/>
      <c r="FBR824" s="717"/>
      <c r="FBS824" s="717"/>
      <c r="FBT824" s="717"/>
      <c r="FBU824" s="717"/>
      <c r="FBV824" s="717"/>
      <c r="FBW824" s="717"/>
      <c r="FBX824" s="717"/>
      <c r="FBY824" s="717"/>
      <c r="FBZ824" s="717"/>
      <c r="FCA824" s="717"/>
      <c r="FCB824" s="717"/>
      <c r="FCC824" s="717"/>
      <c r="FCD824" s="717"/>
      <c r="FCE824" s="717"/>
      <c r="FCF824" s="717"/>
      <c r="FCG824" s="717"/>
      <c r="FCH824" s="717"/>
      <c r="FCI824" s="717"/>
      <c r="FCJ824" s="717"/>
      <c r="FCK824" s="717"/>
      <c r="FCL824" s="717"/>
      <c r="FCM824" s="717"/>
      <c r="FCN824" s="717"/>
      <c r="FCO824" s="717"/>
      <c r="FCP824" s="717"/>
      <c r="FCQ824" s="717"/>
      <c r="FCR824" s="717"/>
      <c r="FCS824" s="717"/>
      <c r="FCT824" s="717"/>
      <c r="FCU824" s="717"/>
      <c r="FCV824" s="717"/>
      <c r="FCW824" s="717"/>
      <c r="FCX824" s="717"/>
      <c r="FCY824" s="717"/>
      <c r="FCZ824" s="717"/>
      <c r="FDA824" s="717"/>
      <c r="FDB824" s="717"/>
      <c r="FDC824" s="717"/>
      <c r="FDD824" s="717"/>
      <c r="FDE824" s="717"/>
      <c r="FDF824" s="717"/>
      <c r="FDG824" s="717"/>
      <c r="FDH824" s="717"/>
      <c r="FDI824" s="717"/>
      <c r="FDJ824" s="717"/>
      <c r="FDK824" s="717"/>
      <c r="FDL824" s="717"/>
      <c r="FDM824" s="717"/>
      <c r="FDN824" s="717"/>
      <c r="FDO824" s="717"/>
      <c r="FDP824" s="717"/>
      <c r="FDQ824" s="717"/>
      <c r="FDR824" s="717"/>
      <c r="FDS824" s="717"/>
      <c r="FDT824" s="717"/>
      <c r="FDU824" s="717"/>
      <c r="FDV824" s="717"/>
      <c r="FDW824" s="717"/>
      <c r="FDX824" s="717"/>
      <c r="FDY824" s="717"/>
      <c r="FDZ824" s="717"/>
      <c r="FEA824" s="717"/>
      <c r="FEB824" s="717"/>
      <c r="FEC824" s="717"/>
      <c r="FED824" s="717"/>
      <c r="FEE824" s="717"/>
      <c r="FEF824" s="717"/>
      <c r="FEG824" s="717"/>
      <c r="FEH824" s="717"/>
      <c r="FEI824" s="717"/>
      <c r="FEJ824" s="717"/>
      <c r="FEK824" s="717"/>
      <c r="FEL824" s="717"/>
      <c r="FEM824" s="717"/>
      <c r="FEN824" s="717"/>
      <c r="FEO824" s="717"/>
      <c r="FEP824" s="717"/>
      <c r="FEQ824" s="717"/>
      <c r="FER824" s="717"/>
      <c r="FES824" s="717"/>
      <c r="FET824" s="717"/>
      <c r="FEU824" s="717"/>
      <c r="FEV824" s="717"/>
      <c r="FEW824" s="717"/>
      <c r="FEX824" s="717"/>
      <c r="FEY824" s="717"/>
      <c r="FEZ824" s="717"/>
      <c r="FFA824" s="717"/>
      <c r="FFB824" s="717"/>
      <c r="FFC824" s="717"/>
      <c r="FFD824" s="717"/>
      <c r="FFE824" s="717"/>
      <c r="FFF824" s="717"/>
      <c r="FFG824" s="717"/>
      <c r="FFH824" s="717"/>
      <c r="FFI824" s="717"/>
      <c r="FFJ824" s="717"/>
      <c r="FFK824" s="717"/>
      <c r="FFL824" s="717"/>
      <c r="FFM824" s="717"/>
      <c r="FFN824" s="717"/>
      <c r="FFO824" s="717"/>
      <c r="FFP824" s="717"/>
      <c r="FFQ824" s="717"/>
      <c r="FFR824" s="717"/>
      <c r="FFS824" s="717"/>
      <c r="FFT824" s="717"/>
      <c r="FFU824" s="717"/>
      <c r="FFV824" s="717"/>
      <c r="FFW824" s="717"/>
      <c r="FFX824" s="717"/>
      <c r="FFY824" s="717"/>
      <c r="FFZ824" s="717"/>
      <c r="FGA824" s="717"/>
      <c r="FGB824" s="717"/>
      <c r="FGC824" s="717"/>
      <c r="FGD824" s="717"/>
      <c r="FGE824" s="717"/>
      <c r="FGF824" s="717"/>
      <c r="FGG824" s="717"/>
      <c r="FGH824" s="717"/>
      <c r="FGI824" s="717"/>
      <c r="FGJ824" s="717"/>
      <c r="FGK824" s="717"/>
      <c r="FGL824" s="717"/>
      <c r="FGM824" s="717"/>
      <c r="FGN824" s="717"/>
      <c r="FGO824" s="717"/>
      <c r="FGP824" s="717"/>
      <c r="FGQ824" s="717"/>
      <c r="FGR824" s="717"/>
      <c r="FGS824" s="717"/>
      <c r="FGT824" s="717"/>
      <c r="FGU824" s="717"/>
      <c r="FGV824" s="717"/>
      <c r="FGW824" s="717"/>
      <c r="FGX824" s="717"/>
      <c r="FGY824" s="717"/>
      <c r="FGZ824" s="717"/>
      <c r="FHA824" s="717"/>
      <c r="FHB824" s="717"/>
      <c r="FHC824" s="717"/>
      <c r="FHD824" s="717"/>
      <c r="FHE824" s="717"/>
      <c r="FHF824" s="717"/>
      <c r="FHG824" s="717"/>
      <c r="FHH824" s="717"/>
      <c r="FHI824" s="717"/>
      <c r="FHJ824" s="717"/>
      <c r="FHK824" s="717"/>
      <c r="FHL824" s="717"/>
      <c r="FHM824" s="717"/>
      <c r="FHN824" s="717"/>
      <c r="FHO824" s="717"/>
      <c r="FHP824" s="717"/>
      <c r="FHQ824" s="717"/>
      <c r="FHR824" s="717"/>
      <c r="FHS824" s="717"/>
      <c r="FHT824" s="717"/>
      <c r="FHU824" s="717"/>
      <c r="FHV824" s="717"/>
      <c r="FHW824" s="717"/>
      <c r="FHX824" s="717"/>
      <c r="FHY824" s="717"/>
      <c r="FHZ824" s="717"/>
      <c r="FIA824" s="717"/>
      <c r="FIB824" s="717"/>
      <c r="FIC824" s="717"/>
      <c r="FID824" s="717"/>
      <c r="FIE824" s="717"/>
      <c r="FIF824" s="717"/>
      <c r="FIG824" s="717"/>
      <c r="FIH824" s="717"/>
      <c r="FII824" s="717"/>
      <c r="FIJ824" s="717"/>
      <c r="FIK824" s="717"/>
      <c r="FIL824" s="717"/>
      <c r="FIM824" s="717"/>
      <c r="FIN824" s="717"/>
      <c r="FIO824" s="717"/>
      <c r="FIP824" s="717"/>
      <c r="FIQ824" s="717"/>
      <c r="FIR824" s="717"/>
      <c r="FIS824" s="717"/>
      <c r="FIT824" s="717"/>
      <c r="FIU824" s="717"/>
      <c r="FIV824" s="717"/>
      <c r="FIW824" s="717"/>
      <c r="FIX824" s="717"/>
      <c r="FIY824" s="717"/>
      <c r="FIZ824" s="717"/>
      <c r="FJA824" s="717"/>
      <c r="FJB824" s="717"/>
      <c r="FJC824" s="717"/>
      <c r="FJD824" s="717"/>
      <c r="FJE824" s="717"/>
      <c r="FJF824" s="717"/>
      <c r="FJG824" s="717"/>
      <c r="FJH824" s="717"/>
      <c r="FJI824" s="717"/>
      <c r="FJJ824" s="717"/>
      <c r="FJK824" s="717"/>
      <c r="FJL824" s="717"/>
      <c r="FJM824" s="717"/>
      <c r="FJN824" s="717"/>
      <c r="FJO824" s="717"/>
      <c r="FJP824" s="717"/>
      <c r="FJQ824" s="717"/>
      <c r="FJR824" s="717"/>
      <c r="FJS824" s="717"/>
      <c r="FJT824" s="717"/>
      <c r="FJU824" s="717"/>
      <c r="FJV824" s="717"/>
      <c r="FJW824" s="717"/>
      <c r="FJX824" s="717"/>
      <c r="FJY824" s="717"/>
      <c r="FJZ824" s="717"/>
      <c r="FKA824" s="717"/>
      <c r="FKB824" s="717"/>
      <c r="FKC824" s="717"/>
      <c r="FKD824" s="717"/>
      <c r="FKE824" s="717"/>
      <c r="FKF824" s="717"/>
      <c r="FKG824" s="717"/>
      <c r="FKH824" s="717"/>
      <c r="FKI824" s="717"/>
      <c r="FKJ824" s="717"/>
      <c r="FKK824" s="717"/>
      <c r="FKL824" s="717"/>
      <c r="FKM824" s="717"/>
      <c r="FKN824" s="717"/>
      <c r="FKO824" s="717"/>
      <c r="FKP824" s="717"/>
      <c r="FKQ824" s="717"/>
      <c r="FKR824" s="717"/>
      <c r="FKS824" s="717"/>
      <c r="FKT824" s="717"/>
      <c r="FKU824" s="717"/>
      <c r="FKV824" s="717"/>
      <c r="FKW824" s="717"/>
      <c r="FKX824" s="717"/>
      <c r="FKY824" s="717"/>
      <c r="FKZ824" s="717"/>
      <c r="FLA824" s="717"/>
      <c r="FLB824" s="717"/>
      <c r="FLC824" s="717"/>
      <c r="FLD824" s="717"/>
      <c r="FLE824" s="717"/>
      <c r="FLF824" s="717"/>
      <c r="FLG824" s="717"/>
      <c r="FLH824" s="717"/>
      <c r="FLI824" s="717"/>
      <c r="FLJ824" s="717"/>
      <c r="FLK824" s="717"/>
      <c r="FLL824" s="717"/>
      <c r="FLM824" s="717"/>
      <c r="FLN824" s="717"/>
      <c r="FLO824" s="717"/>
      <c r="FLP824" s="717"/>
      <c r="FLQ824" s="717"/>
      <c r="FLR824" s="717"/>
      <c r="FLS824" s="717"/>
      <c r="FLT824" s="717"/>
      <c r="FLU824" s="717"/>
      <c r="FLV824" s="717"/>
      <c r="FLW824" s="717"/>
      <c r="FLX824" s="717"/>
      <c r="FLY824" s="717"/>
      <c r="FLZ824" s="717"/>
      <c r="FMA824" s="717"/>
      <c r="FMB824" s="717"/>
      <c r="FMC824" s="717"/>
      <c r="FMD824" s="717"/>
      <c r="FME824" s="717"/>
      <c r="FMF824" s="717"/>
      <c r="FMG824" s="717"/>
      <c r="FMH824" s="717"/>
      <c r="FMI824" s="717"/>
      <c r="FMJ824" s="717"/>
      <c r="FMK824" s="717"/>
      <c r="FML824" s="717"/>
      <c r="FMM824" s="717"/>
      <c r="FMN824" s="717"/>
      <c r="FMO824" s="717"/>
      <c r="FMP824" s="717"/>
      <c r="FMQ824" s="717"/>
      <c r="FMR824" s="717"/>
      <c r="FMS824" s="717"/>
      <c r="FMT824" s="717"/>
      <c r="FMU824" s="717"/>
      <c r="FMV824" s="717"/>
      <c r="FMW824" s="717"/>
      <c r="FMX824" s="717"/>
      <c r="FMY824" s="717"/>
      <c r="FMZ824" s="717"/>
      <c r="FNA824" s="717"/>
      <c r="FNB824" s="717"/>
      <c r="FNC824" s="717"/>
      <c r="FND824" s="717"/>
      <c r="FNE824" s="717"/>
      <c r="FNF824" s="717"/>
      <c r="FNG824" s="717"/>
      <c r="FNH824" s="717"/>
      <c r="FNI824" s="717"/>
      <c r="FNJ824" s="717"/>
      <c r="FNK824" s="717"/>
      <c r="FNL824" s="717"/>
      <c r="FNM824" s="717"/>
      <c r="FNN824" s="717"/>
      <c r="FNO824" s="717"/>
      <c r="FNP824" s="717"/>
      <c r="FNQ824" s="717"/>
      <c r="FNR824" s="717"/>
      <c r="FNS824" s="717"/>
      <c r="FNT824" s="717"/>
      <c r="FNU824" s="717"/>
      <c r="FNV824" s="717"/>
      <c r="FNW824" s="717"/>
      <c r="FNX824" s="717"/>
      <c r="FNY824" s="717"/>
      <c r="FNZ824" s="717"/>
      <c r="FOA824" s="717"/>
      <c r="FOB824" s="717"/>
      <c r="FOC824" s="717"/>
      <c r="FOD824" s="717"/>
      <c r="FOE824" s="717"/>
      <c r="FOF824" s="717"/>
      <c r="FOG824" s="717"/>
      <c r="FOH824" s="717"/>
      <c r="FOI824" s="717"/>
      <c r="FOJ824" s="717"/>
      <c r="FOK824" s="717"/>
      <c r="FOL824" s="717"/>
      <c r="FOM824" s="717"/>
      <c r="FON824" s="717"/>
      <c r="FOO824" s="717"/>
      <c r="FOP824" s="717"/>
      <c r="FOQ824" s="717"/>
      <c r="FOR824" s="717"/>
      <c r="FOS824" s="717"/>
      <c r="FOT824" s="717"/>
      <c r="FOU824" s="717"/>
      <c r="FOV824" s="717"/>
      <c r="FOW824" s="717"/>
      <c r="FOX824" s="717"/>
      <c r="FOY824" s="717"/>
      <c r="FOZ824" s="717"/>
      <c r="FPA824" s="717"/>
      <c r="FPB824" s="717"/>
      <c r="FPC824" s="717"/>
      <c r="FPD824" s="717"/>
      <c r="FPE824" s="717"/>
      <c r="FPF824" s="717"/>
      <c r="FPG824" s="717"/>
      <c r="FPH824" s="717"/>
      <c r="FPI824" s="717"/>
      <c r="FPJ824" s="717"/>
      <c r="FPK824" s="717"/>
      <c r="FPL824" s="717"/>
      <c r="FPM824" s="717"/>
      <c r="FPN824" s="717"/>
      <c r="FPO824" s="717"/>
      <c r="FPP824" s="717"/>
      <c r="FPQ824" s="717"/>
      <c r="FPR824" s="717"/>
      <c r="FPS824" s="717"/>
      <c r="FPT824" s="717"/>
      <c r="FPU824" s="717"/>
      <c r="FPV824" s="717"/>
      <c r="FPW824" s="717"/>
      <c r="FPX824" s="717"/>
      <c r="FPY824" s="717"/>
      <c r="FPZ824" s="717"/>
      <c r="FQA824" s="717"/>
      <c r="FQB824" s="717"/>
      <c r="FQC824" s="717"/>
      <c r="FQD824" s="717"/>
      <c r="FQE824" s="717"/>
      <c r="FQF824" s="717"/>
      <c r="FQG824" s="717"/>
      <c r="FQH824" s="717"/>
      <c r="FQI824" s="717"/>
      <c r="FQJ824" s="717"/>
      <c r="FQK824" s="717"/>
      <c r="FQL824" s="717"/>
      <c r="FQM824" s="717"/>
      <c r="FQN824" s="717"/>
      <c r="FQO824" s="717"/>
      <c r="FQP824" s="717"/>
      <c r="FQQ824" s="717"/>
      <c r="FQR824" s="717"/>
      <c r="FQS824" s="717"/>
      <c r="FQT824" s="717"/>
      <c r="FQU824" s="717"/>
      <c r="FQV824" s="717"/>
      <c r="FQW824" s="717"/>
      <c r="FQX824" s="717"/>
      <c r="FQY824" s="717"/>
      <c r="FQZ824" s="717"/>
      <c r="FRA824" s="717"/>
      <c r="FRB824" s="717"/>
      <c r="FRC824" s="717"/>
      <c r="FRD824" s="717"/>
      <c r="FRE824" s="717"/>
      <c r="FRF824" s="717"/>
      <c r="FRG824" s="717"/>
      <c r="FRH824" s="717"/>
      <c r="FRI824" s="717"/>
      <c r="FRJ824" s="717"/>
      <c r="FRK824" s="717"/>
      <c r="FRL824" s="717"/>
      <c r="FRM824" s="717"/>
      <c r="FRN824" s="717"/>
      <c r="FRO824" s="717"/>
      <c r="FRP824" s="717"/>
      <c r="FRQ824" s="717"/>
      <c r="FRR824" s="717"/>
      <c r="FRS824" s="717"/>
      <c r="FRT824" s="717"/>
      <c r="FRU824" s="717"/>
      <c r="FRV824" s="717"/>
      <c r="FRW824" s="717"/>
      <c r="FRX824" s="717"/>
      <c r="FRY824" s="717"/>
      <c r="FRZ824" s="717"/>
      <c r="FSA824" s="717"/>
      <c r="FSB824" s="717"/>
      <c r="FSC824" s="717"/>
      <c r="FSD824" s="717"/>
      <c r="FSE824" s="717"/>
      <c r="FSF824" s="717"/>
      <c r="FSG824" s="717"/>
      <c r="FSH824" s="717"/>
      <c r="FSI824" s="717"/>
      <c r="FSJ824" s="717"/>
      <c r="FSK824" s="717"/>
      <c r="FSL824" s="717"/>
      <c r="FSM824" s="717"/>
      <c r="FSN824" s="717"/>
      <c r="FSO824" s="717"/>
      <c r="FSP824" s="717"/>
      <c r="FSQ824" s="717"/>
      <c r="FSR824" s="717"/>
      <c r="FSS824" s="717"/>
      <c r="FST824" s="717"/>
      <c r="FSU824" s="717"/>
      <c r="FSV824" s="717"/>
      <c r="FSW824" s="717"/>
      <c r="FSX824" s="717"/>
      <c r="FSY824" s="717"/>
      <c r="FSZ824" s="717"/>
      <c r="FTA824" s="717"/>
      <c r="FTB824" s="717"/>
      <c r="FTC824" s="717"/>
      <c r="FTD824" s="717"/>
      <c r="FTE824" s="717"/>
      <c r="FTF824" s="717"/>
      <c r="FTG824" s="717"/>
      <c r="FTH824" s="717"/>
      <c r="FTI824" s="717"/>
      <c r="FTJ824" s="717"/>
      <c r="FTK824" s="717"/>
      <c r="FTL824" s="717"/>
      <c r="FTM824" s="717"/>
      <c r="FTN824" s="717"/>
      <c r="FTO824" s="717"/>
      <c r="FTP824" s="717"/>
      <c r="FTQ824" s="717"/>
      <c r="FTR824" s="717"/>
      <c r="FTS824" s="717"/>
      <c r="FTT824" s="717"/>
      <c r="FTU824" s="717"/>
      <c r="FTV824" s="717"/>
      <c r="FTW824" s="717"/>
      <c r="FTX824" s="717"/>
      <c r="FTY824" s="717"/>
      <c r="FTZ824" s="717"/>
      <c r="FUA824" s="717"/>
      <c r="FUB824" s="717"/>
      <c r="FUC824" s="717"/>
      <c r="FUD824" s="717"/>
      <c r="FUE824" s="717"/>
      <c r="FUF824" s="717"/>
      <c r="FUG824" s="717"/>
      <c r="FUH824" s="717"/>
      <c r="FUI824" s="717"/>
      <c r="FUJ824" s="717"/>
      <c r="FUK824" s="717"/>
      <c r="FUL824" s="717"/>
      <c r="FUM824" s="717"/>
      <c r="FUN824" s="717"/>
      <c r="FUO824" s="717"/>
      <c r="FUP824" s="717"/>
      <c r="FUQ824" s="717"/>
      <c r="FUR824" s="717"/>
      <c r="FUS824" s="717"/>
      <c r="FUT824" s="717"/>
      <c r="FUU824" s="717"/>
      <c r="FUV824" s="717"/>
      <c r="FUW824" s="717"/>
      <c r="FUX824" s="717"/>
      <c r="FUY824" s="717"/>
      <c r="FUZ824" s="717"/>
      <c r="FVA824" s="717"/>
      <c r="FVB824" s="717"/>
      <c r="FVC824" s="717"/>
      <c r="FVD824" s="717"/>
      <c r="FVE824" s="717"/>
      <c r="FVF824" s="717"/>
      <c r="FVG824" s="717"/>
      <c r="FVH824" s="717"/>
      <c r="FVI824" s="717"/>
      <c r="FVJ824" s="717"/>
      <c r="FVK824" s="717"/>
      <c r="FVL824" s="717"/>
      <c r="FVM824" s="717"/>
      <c r="FVN824" s="717"/>
      <c r="FVO824" s="717"/>
      <c r="FVP824" s="717"/>
      <c r="FVQ824" s="717"/>
      <c r="FVR824" s="717"/>
      <c r="FVS824" s="717"/>
      <c r="FVT824" s="717"/>
      <c r="FVU824" s="717"/>
      <c r="FVV824" s="717"/>
      <c r="FVW824" s="717"/>
      <c r="FVX824" s="717"/>
      <c r="FVY824" s="717"/>
      <c r="FVZ824" s="717"/>
      <c r="FWA824" s="717"/>
      <c r="FWB824" s="717"/>
      <c r="FWC824" s="717"/>
      <c r="FWD824" s="717"/>
      <c r="FWE824" s="717"/>
      <c r="FWF824" s="717"/>
      <c r="FWG824" s="717"/>
      <c r="FWH824" s="717"/>
      <c r="FWI824" s="717"/>
      <c r="FWJ824" s="717"/>
      <c r="FWK824" s="717"/>
      <c r="FWL824" s="717"/>
      <c r="FWM824" s="717"/>
      <c r="FWN824" s="717"/>
      <c r="FWO824" s="717"/>
      <c r="FWP824" s="717"/>
      <c r="FWQ824" s="717"/>
      <c r="FWR824" s="717"/>
      <c r="FWS824" s="717"/>
      <c r="FWT824" s="717"/>
      <c r="FWU824" s="717"/>
      <c r="FWV824" s="717"/>
      <c r="FWW824" s="717"/>
      <c r="FWX824" s="717"/>
      <c r="FWY824" s="717"/>
      <c r="FWZ824" s="717"/>
      <c r="FXA824" s="717"/>
      <c r="FXB824" s="717"/>
      <c r="FXC824" s="717"/>
      <c r="FXD824" s="717"/>
      <c r="FXE824" s="717"/>
      <c r="FXF824" s="717"/>
      <c r="FXG824" s="717"/>
      <c r="FXH824" s="717"/>
      <c r="FXI824" s="717"/>
      <c r="FXJ824" s="717"/>
      <c r="FXK824" s="717"/>
      <c r="FXL824" s="717"/>
      <c r="FXM824" s="717"/>
      <c r="FXN824" s="717"/>
      <c r="FXO824" s="717"/>
      <c r="FXP824" s="717"/>
      <c r="FXQ824" s="717"/>
      <c r="FXR824" s="717"/>
      <c r="FXS824" s="717"/>
      <c r="FXT824" s="717"/>
      <c r="FXU824" s="717"/>
      <c r="FXV824" s="717"/>
      <c r="FXW824" s="717"/>
      <c r="FXX824" s="717"/>
      <c r="FXY824" s="717"/>
      <c r="FXZ824" s="717"/>
      <c r="FYA824" s="717"/>
      <c r="FYB824" s="717"/>
      <c r="FYC824" s="717"/>
      <c r="FYD824" s="717"/>
      <c r="FYE824" s="717"/>
      <c r="FYF824" s="717"/>
      <c r="FYG824" s="717"/>
      <c r="FYH824" s="717"/>
      <c r="FYI824" s="717"/>
      <c r="FYJ824" s="717"/>
      <c r="FYK824" s="717"/>
      <c r="FYL824" s="717"/>
      <c r="FYM824" s="717"/>
      <c r="FYN824" s="717"/>
      <c r="FYO824" s="717"/>
      <c r="FYP824" s="717"/>
      <c r="FYQ824" s="717"/>
      <c r="FYR824" s="717"/>
      <c r="FYS824" s="717"/>
      <c r="FYT824" s="717"/>
      <c r="FYU824" s="717"/>
      <c r="FYV824" s="717"/>
      <c r="FYW824" s="717"/>
      <c r="FYX824" s="717"/>
      <c r="FYY824" s="717"/>
      <c r="FYZ824" s="717"/>
      <c r="FZA824" s="717"/>
      <c r="FZB824" s="717"/>
      <c r="FZC824" s="717"/>
      <c r="FZD824" s="717"/>
      <c r="FZE824" s="717"/>
      <c r="FZF824" s="717"/>
      <c r="FZG824" s="717"/>
      <c r="FZH824" s="717"/>
      <c r="FZI824" s="717"/>
      <c r="FZJ824" s="717"/>
      <c r="FZK824" s="717"/>
      <c r="FZL824" s="717"/>
      <c r="FZM824" s="717"/>
      <c r="FZN824" s="717"/>
      <c r="FZO824" s="717"/>
      <c r="FZP824" s="717"/>
      <c r="FZQ824" s="717"/>
      <c r="FZR824" s="717"/>
      <c r="FZS824" s="717"/>
      <c r="FZT824" s="717"/>
      <c r="FZU824" s="717"/>
      <c r="FZV824" s="717"/>
      <c r="FZW824" s="717"/>
      <c r="FZX824" s="717"/>
      <c r="FZY824" s="717"/>
      <c r="FZZ824" s="717"/>
      <c r="GAA824" s="717"/>
      <c r="GAB824" s="717"/>
      <c r="GAC824" s="717"/>
      <c r="GAD824" s="717"/>
      <c r="GAE824" s="717"/>
      <c r="GAF824" s="717"/>
      <c r="GAG824" s="717"/>
      <c r="GAH824" s="717"/>
      <c r="GAI824" s="717"/>
      <c r="GAJ824" s="717"/>
      <c r="GAK824" s="717"/>
      <c r="GAL824" s="717"/>
      <c r="GAM824" s="717"/>
      <c r="GAN824" s="717"/>
      <c r="GAO824" s="717"/>
      <c r="GAP824" s="717"/>
      <c r="GAQ824" s="717"/>
      <c r="GAR824" s="717"/>
      <c r="GAS824" s="717"/>
      <c r="GAT824" s="717"/>
      <c r="GAU824" s="717"/>
      <c r="GAV824" s="717"/>
      <c r="GAW824" s="717"/>
      <c r="GAX824" s="717"/>
      <c r="GAY824" s="717"/>
      <c r="GAZ824" s="717"/>
      <c r="GBA824" s="717"/>
      <c r="GBB824" s="717"/>
      <c r="GBC824" s="717"/>
      <c r="GBD824" s="717"/>
      <c r="GBE824" s="717"/>
      <c r="GBF824" s="717"/>
      <c r="GBG824" s="717"/>
      <c r="GBH824" s="717"/>
      <c r="GBI824" s="717"/>
      <c r="GBJ824" s="717"/>
      <c r="GBK824" s="717"/>
      <c r="GBL824" s="717"/>
      <c r="GBM824" s="717"/>
      <c r="GBN824" s="717"/>
      <c r="GBO824" s="717"/>
      <c r="GBP824" s="717"/>
      <c r="GBQ824" s="717"/>
      <c r="GBR824" s="717"/>
      <c r="GBS824" s="717"/>
      <c r="GBT824" s="717"/>
      <c r="GBU824" s="717"/>
      <c r="GBV824" s="717"/>
      <c r="GBW824" s="717"/>
      <c r="GBX824" s="717"/>
      <c r="GBY824" s="717"/>
      <c r="GBZ824" s="717"/>
      <c r="GCA824" s="717"/>
      <c r="GCB824" s="717"/>
      <c r="GCC824" s="717"/>
      <c r="GCD824" s="717"/>
      <c r="GCE824" s="717"/>
      <c r="GCF824" s="717"/>
      <c r="GCG824" s="717"/>
      <c r="GCH824" s="717"/>
      <c r="GCI824" s="717"/>
      <c r="GCJ824" s="717"/>
      <c r="GCK824" s="717"/>
      <c r="GCL824" s="717"/>
      <c r="GCM824" s="717"/>
      <c r="GCN824" s="717"/>
      <c r="GCO824" s="717"/>
      <c r="GCP824" s="717"/>
      <c r="GCQ824" s="717"/>
      <c r="GCR824" s="717"/>
      <c r="GCS824" s="717"/>
      <c r="GCT824" s="717"/>
      <c r="GCU824" s="717"/>
      <c r="GCV824" s="717"/>
      <c r="GCW824" s="717"/>
      <c r="GCX824" s="717"/>
      <c r="GCY824" s="717"/>
      <c r="GCZ824" s="717"/>
      <c r="GDA824" s="717"/>
      <c r="GDB824" s="717"/>
      <c r="GDC824" s="717"/>
      <c r="GDD824" s="717"/>
      <c r="GDE824" s="717"/>
      <c r="GDF824" s="717"/>
      <c r="GDG824" s="717"/>
      <c r="GDH824" s="717"/>
      <c r="GDI824" s="717"/>
      <c r="GDJ824" s="717"/>
      <c r="GDK824" s="717"/>
      <c r="GDL824" s="717"/>
      <c r="GDM824" s="717"/>
      <c r="GDN824" s="717"/>
      <c r="GDO824" s="717"/>
      <c r="GDP824" s="717"/>
      <c r="GDQ824" s="717"/>
      <c r="GDR824" s="717"/>
      <c r="GDS824" s="717"/>
      <c r="GDT824" s="717"/>
      <c r="GDU824" s="717"/>
      <c r="GDV824" s="717"/>
      <c r="GDW824" s="717"/>
      <c r="GDX824" s="717"/>
      <c r="GDY824" s="717"/>
      <c r="GDZ824" s="717"/>
      <c r="GEA824" s="717"/>
      <c r="GEB824" s="717"/>
      <c r="GEC824" s="717"/>
      <c r="GED824" s="717"/>
      <c r="GEE824" s="717"/>
      <c r="GEF824" s="717"/>
      <c r="GEG824" s="717"/>
      <c r="GEH824" s="717"/>
      <c r="GEI824" s="717"/>
      <c r="GEJ824" s="717"/>
      <c r="GEK824" s="717"/>
      <c r="GEL824" s="717"/>
      <c r="GEM824" s="717"/>
      <c r="GEN824" s="717"/>
      <c r="GEO824" s="717"/>
      <c r="GEP824" s="717"/>
      <c r="GEQ824" s="717"/>
      <c r="GER824" s="717"/>
      <c r="GES824" s="717"/>
      <c r="GET824" s="717"/>
      <c r="GEU824" s="717"/>
      <c r="GEV824" s="717"/>
      <c r="GEW824" s="717"/>
      <c r="GEX824" s="717"/>
      <c r="GEY824" s="717"/>
      <c r="GEZ824" s="717"/>
      <c r="GFA824" s="717"/>
      <c r="GFB824" s="717"/>
      <c r="GFC824" s="717"/>
      <c r="GFD824" s="717"/>
      <c r="GFE824" s="717"/>
      <c r="GFF824" s="717"/>
      <c r="GFG824" s="717"/>
      <c r="GFH824" s="717"/>
      <c r="GFI824" s="717"/>
      <c r="GFJ824" s="717"/>
      <c r="GFK824" s="717"/>
      <c r="GFL824" s="717"/>
      <c r="GFM824" s="717"/>
      <c r="GFN824" s="717"/>
      <c r="GFO824" s="717"/>
      <c r="GFP824" s="717"/>
      <c r="GFQ824" s="717"/>
      <c r="GFR824" s="717"/>
      <c r="GFS824" s="717"/>
      <c r="GFT824" s="717"/>
      <c r="GFU824" s="717"/>
      <c r="GFV824" s="717"/>
      <c r="GFW824" s="717"/>
      <c r="GFX824" s="717"/>
      <c r="GFY824" s="717"/>
      <c r="GFZ824" s="717"/>
      <c r="GGA824" s="717"/>
      <c r="GGB824" s="717"/>
      <c r="GGC824" s="717"/>
      <c r="GGD824" s="717"/>
      <c r="GGE824" s="717"/>
      <c r="GGF824" s="717"/>
      <c r="GGG824" s="717"/>
      <c r="GGH824" s="717"/>
      <c r="GGI824" s="717"/>
      <c r="GGJ824" s="717"/>
      <c r="GGK824" s="717"/>
      <c r="GGL824" s="717"/>
      <c r="GGM824" s="717"/>
      <c r="GGN824" s="717"/>
      <c r="GGO824" s="717"/>
      <c r="GGP824" s="717"/>
      <c r="GGQ824" s="717"/>
      <c r="GGR824" s="717"/>
      <c r="GGS824" s="717"/>
      <c r="GGT824" s="717"/>
      <c r="GGU824" s="717"/>
      <c r="GGV824" s="717"/>
      <c r="GGW824" s="717"/>
      <c r="GGX824" s="717"/>
      <c r="GGY824" s="717"/>
      <c r="GGZ824" s="717"/>
      <c r="GHA824" s="717"/>
      <c r="GHB824" s="717"/>
      <c r="GHC824" s="717"/>
      <c r="GHD824" s="717"/>
      <c r="GHE824" s="717"/>
      <c r="GHF824" s="717"/>
      <c r="GHG824" s="717"/>
      <c r="GHH824" s="717"/>
      <c r="GHI824" s="717"/>
      <c r="GHJ824" s="717"/>
      <c r="GHK824" s="717"/>
      <c r="GHL824" s="717"/>
      <c r="GHM824" s="717"/>
      <c r="GHN824" s="717"/>
      <c r="GHO824" s="717"/>
      <c r="GHP824" s="717"/>
      <c r="GHQ824" s="717"/>
      <c r="GHR824" s="717"/>
      <c r="GHS824" s="717"/>
      <c r="GHT824" s="717"/>
      <c r="GHU824" s="717"/>
      <c r="GHV824" s="717"/>
      <c r="GHW824" s="717"/>
      <c r="GHX824" s="717"/>
      <c r="GHY824" s="717"/>
      <c r="GHZ824" s="717"/>
      <c r="GIA824" s="717"/>
      <c r="GIB824" s="717"/>
      <c r="GIC824" s="717"/>
      <c r="GID824" s="717"/>
      <c r="GIE824" s="717"/>
      <c r="GIF824" s="717"/>
      <c r="GIG824" s="717"/>
      <c r="GIH824" s="717"/>
      <c r="GII824" s="717"/>
      <c r="GIJ824" s="717"/>
      <c r="GIK824" s="717"/>
      <c r="GIL824" s="717"/>
      <c r="GIM824" s="717"/>
      <c r="GIN824" s="717"/>
      <c r="GIO824" s="717"/>
      <c r="GIP824" s="717"/>
      <c r="GIQ824" s="717"/>
      <c r="GIR824" s="717"/>
      <c r="GIS824" s="717"/>
      <c r="GIT824" s="717"/>
      <c r="GIU824" s="717"/>
      <c r="GIV824" s="717"/>
      <c r="GIW824" s="717"/>
      <c r="GIX824" s="717"/>
      <c r="GIY824" s="717"/>
      <c r="GIZ824" s="717"/>
      <c r="GJA824" s="717"/>
      <c r="GJB824" s="717"/>
      <c r="GJC824" s="717"/>
      <c r="GJD824" s="717"/>
      <c r="GJE824" s="717"/>
      <c r="GJF824" s="717"/>
      <c r="GJG824" s="717"/>
      <c r="GJH824" s="717"/>
      <c r="GJI824" s="717"/>
      <c r="GJJ824" s="717"/>
      <c r="GJK824" s="717"/>
      <c r="GJL824" s="717"/>
      <c r="GJM824" s="717"/>
      <c r="GJN824" s="717"/>
      <c r="GJO824" s="717"/>
      <c r="GJP824" s="717"/>
      <c r="GJQ824" s="717"/>
      <c r="GJR824" s="717"/>
      <c r="GJS824" s="717"/>
      <c r="GJT824" s="717"/>
      <c r="GJU824" s="717"/>
      <c r="GJV824" s="717"/>
      <c r="GJW824" s="717"/>
      <c r="GJX824" s="717"/>
      <c r="GJY824" s="717"/>
      <c r="GJZ824" s="717"/>
      <c r="GKA824" s="717"/>
      <c r="GKB824" s="717"/>
      <c r="GKC824" s="717"/>
      <c r="GKD824" s="717"/>
      <c r="GKE824" s="717"/>
      <c r="GKF824" s="717"/>
      <c r="GKG824" s="717"/>
      <c r="GKH824" s="717"/>
      <c r="GKI824" s="717"/>
      <c r="GKJ824" s="717"/>
      <c r="GKK824" s="717"/>
      <c r="GKL824" s="717"/>
      <c r="GKM824" s="717"/>
      <c r="GKN824" s="717"/>
      <c r="GKO824" s="717"/>
      <c r="GKP824" s="717"/>
      <c r="GKQ824" s="717"/>
      <c r="GKR824" s="717"/>
      <c r="GKS824" s="717"/>
      <c r="GKT824" s="717"/>
      <c r="GKU824" s="717"/>
      <c r="GKV824" s="717"/>
      <c r="GKW824" s="717"/>
      <c r="GKX824" s="717"/>
      <c r="GKY824" s="717"/>
      <c r="GKZ824" s="717"/>
      <c r="GLA824" s="717"/>
      <c r="GLB824" s="717"/>
      <c r="GLC824" s="717"/>
      <c r="GLD824" s="717"/>
      <c r="GLE824" s="717"/>
      <c r="GLF824" s="717"/>
      <c r="GLG824" s="717"/>
      <c r="GLH824" s="717"/>
      <c r="GLI824" s="717"/>
      <c r="GLJ824" s="717"/>
      <c r="GLK824" s="717"/>
      <c r="GLL824" s="717"/>
      <c r="GLM824" s="717"/>
      <c r="GLN824" s="717"/>
      <c r="GLO824" s="717"/>
      <c r="GLP824" s="717"/>
      <c r="GLQ824" s="717"/>
      <c r="GLR824" s="717"/>
      <c r="GLS824" s="717"/>
      <c r="GLT824" s="717"/>
      <c r="GLU824" s="717"/>
      <c r="GLV824" s="717"/>
      <c r="GLW824" s="717"/>
      <c r="GLX824" s="717"/>
      <c r="GLY824" s="717"/>
      <c r="GLZ824" s="717"/>
      <c r="GMA824" s="717"/>
      <c r="GMB824" s="717"/>
      <c r="GMC824" s="717"/>
      <c r="GMD824" s="717"/>
      <c r="GME824" s="717"/>
      <c r="GMF824" s="717"/>
      <c r="GMG824" s="717"/>
      <c r="GMH824" s="717"/>
      <c r="GMI824" s="717"/>
      <c r="GMJ824" s="717"/>
      <c r="GMK824" s="717"/>
      <c r="GML824" s="717"/>
      <c r="GMM824" s="717"/>
      <c r="GMN824" s="717"/>
      <c r="GMO824" s="717"/>
      <c r="GMP824" s="717"/>
      <c r="GMQ824" s="717"/>
      <c r="GMR824" s="717"/>
      <c r="GMS824" s="717"/>
      <c r="GMT824" s="717"/>
      <c r="GMU824" s="717"/>
      <c r="GMV824" s="717"/>
      <c r="GMW824" s="717"/>
      <c r="GMX824" s="717"/>
      <c r="GMY824" s="717"/>
      <c r="GMZ824" s="717"/>
      <c r="GNA824" s="717"/>
      <c r="GNB824" s="717"/>
      <c r="GNC824" s="717"/>
      <c r="GND824" s="717"/>
      <c r="GNE824" s="717"/>
      <c r="GNF824" s="717"/>
      <c r="GNG824" s="717"/>
      <c r="GNH824" s="717"/>
      <c r="GNI824" s="717"/>
      <c r="GNJ824" s="717"/>
      <c r="GNK824" s="717"/>
      <c r="GNL824" s="717"/>
      <c r="GNM824" s="717"/>
      <c r="GNN824" s="717"/>
      <c r="GNO824" s="717"/>
      <c r="GNP824" s="717"/>
      <c r="GNQ824" s="717"/>
      <c r="GNR824" s="717"/>
      <c r="GNS824" s="717"/>
      <c r="GNT824" s="717"/>
      <c r="GNU824" s="717"/>
      <c r="GNV824" s="717"/>
      <c r="GNW824" s="717"/>
      <c r="GNX824" s="717"/>
      <c r="GNY824" s="717"/>
      <c r="GNZ824" s="717"/>
      <c r="GOA824" s="717"/>
      <c r="GOB824" s="717"/>
      <c r="GOC824" s="717"/>
      <c r="GOD824" s="717"/>
      <c r="GOE824" s="717"/>
      <c r="GOF824" s="717"/>
      <c r="GOG824" s="717"/>
      <c r="GOH824" s="717"/>
      <c r="GOI824" s="717"/>
      <c r="GOJ824" s="717"/>
      <c r="GOK824" s="717"/>
      <c r="GOL824" s="717"/>
      <c r="GOM824" s="717"/>
      <c r="GON824" s="717"/>
      <c r="GOO824" s="717"/>
      <c r="GOP824" s="717"/>
      <c r="GOQ824" s="717"/>
      <c r="GOR824" s="717"/>
      <c r="GOS824" s="717"/>
      <c r="GOT824" s="717"/>
      <c r="GOU824" s="717"/>
      <c r="GOV824" s="717"/>
      <c r="GOW824" s="717"/>
      <c r="GOX824" s="717"/>
      <c r="GOY824" s="717"/>
      <c r="GOZ824" s="717"/>
      <c r="GPA824" s="717"/>
      <c r="GPB824" s="717"/>
      <c r="GPC824" s="717"/>
      <c r="GPD824" s="717"/>
      <c r="GPE824" s="717"/>
      <c r="GPF824" s="717"/>
      <c r="GPG824" s="717"/>
      <c r="GPH824" s="717"/>
      <c r="GPI824" s="717"/>
      <c r="GPJ824" s="717"/>
      <c r="GPK824" s="717"/>
      <c r="GPL824" s="717"/>
      <c r="GPM824" s="717"/>
      <c r="GPN824" s="717"/>
      <c r="GPO824" s="717"/>
      <c r="GPP824" s="717"/>
      <c r="GPQ824" s="717"/>
      <c r="GPR824" s="717"/>
      <c r="GPS824" s="717"/>
      <c r="GPT824" s="717"/>
      <c r="GPU824" s="717"/>
      <c r="GPV824" s="717"/>
      <c r="GPW824" s="717"/>
      <c r="GPX824" s="717"/>
      <c r="GPY824" s="717"/>
      <c r="GPZ824" s="717"/>
      <c r="GQA824" s="717"/>
      <c r="GQB824" s="717"/>
      <c r="GQC824" s="717"/>
      <c r="GQD824" s="717"/>
      <c r="GQE824" s="717"/>
      <c r="GQF824" s="717"/>
      <c r="GQG824" s="717"/>
      <c r="GQH824" s="717"/>
      <c r="GQI824" s="717"/>
      <c r="GQJ824" s="717"/>
      <c r="GQK824" s="717"/>
      <c r="GQL824" s="717"/>
      <c r="GQM824" s="717"/>
      <c r="GQN824" s="717"/>
      <c r="GQO824" s="717"/>
      <c r="GQP824" s="717"/>
      <c r="GQQ824" s="717"/>
      <c r="GQR824" s="717"/>
      <c r="GQS824" s="717"/>
      <c r="GQT824" s="717"/>
      <c r="GQU824" s="717"/>
      <c r="GQV824" s="717"/>
      <c r="GQW824" s="717"/>
      <c r="GQX824" s="717"/>
      <c r="GQY824" s="717"/>
      <c r="GQZ824" s="717"/>
      <c r="GRA824" s="717"/>
      <c r="GRB824" s="717"/>
      <c r="GRC824" s="717"/>
      <c r="GRD824" s="717"/>
      <c r="GRE824" s="717"/>
      <c r="GRF824" s="717"/>
      <c r="GRG824" s="717"/>
      <c r="GRH824" s="717"/>
      <c r="GRI824" s="717"/>
      <c r="GRJ824" s="717"/>
      <c r="GRK824" s="717"/>
      <c r="GRL824" s="717"/>
      <c r="GRM824" s="717"/>
      <c r="GRN824" s="717"/>
      <c r="GRO824" s="717"/>
      <c r="GRP824" s="717"/>
      <c r="GRQ824" s="717"/>
      <c r="GRR824" s="717"/>
      <c r="GRS824" s="717"/>
      <c r="GRT824" s="717"/>
      <c r="GRU824" s="717"/>
      <c r="GRV824" s="717"/>
      <c r="GRW824" s="717"/>
      <c r="GRX824" s="717"/>
      <c r="GRY824" s="717"/>
      <c r="GRZ824" s="717"/>
      <c r="GSA824" s="717"/>
      <c r="GSB824" s="717"/>
      <c r="GSC824" s="717"/>
      <c r="GSD824" s="717"/>
      <c r="GSE824" s="717"/>
      <c r="GSF824" s="717"/>
      <c r="GSG824" s="717"/>
      <c r="GSH824" s="717"/>
      <c r="GSI824" s="717"/>
      <c r="GSJ824" s="717"/>
      <c r="GSK824" s="717"/>
      <c r="GSL824" s="717"/>
      <c r="GSM824" s="717"/>
      <c r="GSN824" s="717"/>
      <c r="GSO824" s="717"/>
      <c r="GSP824" s="717"/>
      <c r="GSQ824" s="717"/>
      <c r="GSR824" s="717"/>
      <c r="GSS824" s="717"/>
      <c r="GST824" s="717"/>
      <c r="GSU824" s="717"/>
      <c r="GSV824" s="717"/>
      <c r="GSW824" s="717"/>
      <c r="GSX824" s="717"/>
      <c r="GSY824" s="717"/>
      <c r="GSZ824" s="717"/>
      <c r="GTA824" s="717"/>
      <c r="GTB824" s="717"/>
      <c r="GTC824" s="717"/>
      <c r="GTD824" s="717"/>
      <c r="GTE824" s="717"/>
      <c r="GTF824" s="717"/>
      <c r="GTG824" s="717"/>
      <c r="GTH824" s="717"/>
      <c r="GTI824" s="717"/>
      <c r="GTJ824" s="717"/>
      <c r="GTK824" s="717"/>
      <c r="GTL824" s="717"/>
      <c r="GTM824" s="717"/>
      <c r="GTN824" s="717"/>
      <c r="GTO824" s="717"/>
      <c r="GTP824" s="717"/>
      <c r="GTQ824" s="717"/>
      <c r="GTR824" s="717"/>
      <c r="GTS824" s="717"/>
      <c r="GTT824" s="717"/>
      <c r="GTU824" s="717"/>
      <c r="GTV824" s="717"/>
      <c r="GTW824" s="717"/>
      <c r="GTX824" s="717"/>
      <c r="GTY824" s="717"/>
      <c r="GTZ824" s="717"/>
      <c r="GUA824" s="717"/>
      <c r="GUB824" s="717"/>
      <c r="GUC824" s="717"/>
      <c r="GUD824" s="717"/>
      <c r="GUE824" s="717"/>
      <c r="GUF824" s="717"/>
      <c r="GUG824" s="717"/>
      <c r="GUH824" s="717"/>
      <c r="GUI824" s="717"/>
      <c r="GUJ824" s="717"/>
      <c r="GUK824" s="717"/>
      <c r="GUL824" s="717"/>
      <c r="GUM824" s="717"/>
      <c r="GUN824" s="717"/>
      <c r="GUO824" s="717"/>
      <c r="GUP824" s="717"/>
      <c r="GUQ824" s="717"/>
      <c r="GUR824" s="717"/>
      <c r="GUS824" s="717"/>
      <c r="GUT824" s="717"/>
      <c r="GUU824" s="717"/>
      <c r="GUV824" s="717"/>
      <c r="GUW824" s="717"/>
      <c r="GUX824" s="717"/>
      <c r="GUY824" s="717"/>
      <c r="GUZ824" s="717"/>
      <c r="GVA824" s="717"/>
      <c r="GVB824" s="717"/>
      <c r="GVC824" s="717"/>
      <c r="GVD824" s="717"/>
      <c r="GVE824" s="717"/>
      <c r="GVF824" s="717"/>
      <c r="GVG824" s="717"/>
      <c r="GVH824" s="717"/>
      <c r="GVI824" s="717"/>
      <c r="GVJ824" s="717"/>
      <c r="GVK824" s="717"/>
      <c r="GVL824" s="717"/>
      <c r="GVM824" s="717"/>
      <c r="GVN824" s="717"/>
      <c r="GVO824" s="717"/>
      <c r="GVP824" s="717"/>
      <c r="GVQ824" s="717"/>
      <c r="GVR824" s="717"/>
      <c r="GVS824" s="717"/>
      <c r="GVT824" s="717"/>
      <c r="GVU824" s="717"/>
      <c r="GVV824" s="717"/>
      <c r="GVW824" s="717"/>
      <c r="GVX824" s="717"/>
      <c r="GVY824" s="717"/>
      <c r="GVZ824" s="717"/>
      <c r="GWA824" s="717"/>
      <c r="GWB824" s="717"/>
      <c r="GWC824" s="717"/>
      <c r="GWD824" s="717"/>
      <c r="GWE824" s="717"/>
      <c r="GWF824" s="717"/>
      <c r="GWG824" s="717"/>
      <c r="GWH824" s="717"/>
      <c r="GWI824" s="717"/>
      <c r="GWJ824" s="717"/>
      <c r="GWK824" s="717"/>
      <c r="GWL824" s="717"/>
      <c r="GWM824" s="717"/>
      <c r="GWN824" s="717"/>
      <c r="GWO824" s="717"/>
      <c r="GWP824" s="717"/>
      <c r="GWQ824" s="717"/>
      <c r="GWR824" s="717"/>
      <c r="GWS824" s="717"/>
      <c r="GWT824" s="717"/>
      <c r="GWU824" s="717"/>
      <c r="GWV824" s="717"/>
      <c r="GWW824" s="717"/>
      <c r="GWX824" s="717"/>
      <c r="GWY824" s="717"/>
      <c r="GWZ824" s="717"/>
      <c r="GXA824" s="717"/>
      <c r="GXB824" s="717"/>
      <c r="GXC824" s="717"/>
      <c r="GXD824" s="717"/>
      <c r="GXE824" s="717"/>
      <c r="GXF824" s="717"/>
      <c r="GXG824" s="717"/>
      <c r="GXH824" s="717"/>
      <c r="GXI824" s="717"/>
      <c r="GXJ824" s="717"/>
      <c r="GXK824" s="717"/>
      <c r="GXL824" s="717"/>
      <c r="GXM824" s="717"/>
      <c r="GXN824" s="717"/>
      <c r="GXO824" s="717"/>
      <c r="GXP824" s="717"/>
      <c r="GXQ824" s="717"/>
      <c r="GXR824" s="717"/>
      <c r="GXS824" s="717"/>
      <c r="GXT824" s="717"/>
      <c r="GXU824" s="717"/>
      <c r="GXV824" s="717"/>
      <c r="GXW824" s="717"/>
      <c r="GXX824" s="717"/>
      <c r="GXY824" s="717"/>
      <c r="GXZ824" s="717"/>
      <c r="GYA824" s="717"/>
      <c r="GYB824" s="717"/>
      <c r="GYC824" s="717"/>
      <c r="GYD824" s="717"/>
      <c r="GYE824" s="717"/>
      <c r="GYF824" s="717"/>
      <c r="GYG824" s="717"/>
      <c r="GYH824" s="717"/>
      <c r="GYI824" s="717"/>
      <c r="GYJ824" s="717"/>
      <c r="GYK824" s="717"/>
      <c r="GYL824" s="717"/>
      <c r="GYM824" s="717"/>
      <c r="GYN824" s="717"/>
      <c r="GYO824" s="717"/>
      <c r="GYP824" s="717"/>
      <c r="GYQ824" s="717"/>
      <c r="GYR824" s="717"/>
      <c r="GYS824" s="717"/>
      <c r="GYT824" s="717"/>
      <c r="GYU824" s="717"/>
      <c r="GYV824" s="717"/>
      <c r="GYW824" s="717"/>
      <c r="GYX824" s="717"/>
      <c r="GYY824" s="717"/>
      <c r="GYZ824" s="717"/>
      <c r="GZA824" s="717"/>
      <c r="GZB824" s="717"/>
      <c r="GZC824" s="717"/>
      <c r="GZD824" s="717"/>
      <c r="GZE824" s="717"/>
      <c r="GZF824" s="717"/>
      <c r="GZG824" s="717"/>
      <c r="GZH824" s="717"/>
      <c r="GZI824" s="717"/>
      <c r="GZJ824" s="717"/>
      <c r="GZK824" s="717"/>
      <c r="GZL824" s="717"/>
      <c r="GZM824" s="717"/>
      <c r="GZN824" s="717"/>
      <c r="GZO824" s="717"/>
      <c r="GZP824" s="717"/>
      <c r="GZQ824" s="717"/>
      <c r="GZR824" s="717"/>
      <c r="GZS824" s="717"/>
      <c r="GZT824" s="717"/>
      <c r="GZU824" s="717"/>
      <c r="GZV824" s="717"/>
      <c r="GZW824" s="717"/>
      <c r="GZX824" s="717"/>
      <c r="GZY824" s="717"/>
      <c r="GZZ824" s="717"/>
      <c r="HAA824" s="717"/>
      <c r="HAB824" s="717"/>
      <c r="HAC824" s="717"/>
      <c r="HAD824" s="717"/>
      <c r="HAE824" s="717"/>
      <c r="HAF824" s="717"/>
      <c r="HAG824" s="717"/>
      <c r="HAH824" s="717"/>
      <c r="HAI824" s="717"/>
      <c r="HAJ824" s="717"/>
      <c r="HAK824" s="717"/>
      <c r="HAL824" s="717"/>
      <c r="HAM824" s="717"/>
      <c r="HAN824" s="717"/>
      <c r="HAO824" s="717"/>
      <c r="HAP824" s="717"/>
      <c r="HAQ824" s="717"/>
      <c r="HAR824" s="717"/>
      <c r="HAS824" s="717"/>
      <c r="HAT824" s="717"/>
      <c r="HAU824" s="717"/>
      <c r="HAV824" s="717"/>
      <c r="HAW824" s="717"/>
      <c r="HAX824" s="717"/>
      <c r="HAY824" s="717"/>
      <c r="HAZ824" s="717"/>
      <c r="HBA824" s="717"/>
      <c r="HBB824" s="717"/>
      <c r="HBC824" s="717"/>
      <c r="HBD824" s="717"/>
      <c r="HBE824" s="717"/>
      <c r="HBF824" s="717"/>
      <c r="HBG824" s="717"/>
      <c r="HBH824" s="717"/>
      <c r="HBI824" s="717"/>
      <c r="HBJ824" s="717"/>
      <c r="HBK824" s="717"/>
      <c r="HBL824" s="717"/>
      <c r="HBM824" s="717"/>
      <c r="HBN824" s="717"/>
      <c r="HBO824" s="717"/>
      <c r="HBP824" s="717"/>
      <c r="HBQ824" s="717"/>
      <c r="HBR824" s="717"/>
      <c r="HBS824" s="717"/>
      <c r="HBT824" s="717"/>
      <c r="HBU824" s="717"/>
      <c r="HBV824" s="717"/>
      <c r="HBW824" s="717"/>
      <c r="HBX824" s="717"/>
      <c r="HBY824" s="717"/>
      <c r="HBZ824" s="717"/>
      <c r="HCA824" s="717"/>
      <c r="HCB824" s="717"/>
      <c r="HCC824" s="717"/>
      <c r="HCD824" s="717"/>
      <c r="HCE824" s="717"/>
      <c r="HCF824" s="717"/>
      <c r="HCG824" s="717"/>
      <c r="HCH824" s="717"/>
      <c r="HCI824" s="717"/>
      <c r="HCJ824" s="717"/>
      <c r="HCK824" s="717"/>
      <c r="HCL824" s="717"/>
      <c r="HCM824" s="717"/>
      <c r="HCN824" s="717"/>
      <c r="HCO824" s="717"/>
      <c r="HCP824" s="717"/>
      <c r="HCQ824" s="717"/>
      <c r="HCR824" s="717"/>
      <c r="HCS824" s="717"/>
      <c r="HCT824" s="717"/>
      <c r="HCU824" s="717"/>
      <c r="HCV824" s="717"/>
      <c r="HCW824" s="717"/>
      <c r="HCX824" s="717"/>
      <c r="HCY824" s="717"/>
      <c r="HCZ824" s="717"/>
      <c r="HDA824" s="717"/>
      <c r="HDB824" s="717"/>
      <c r="HDC824" s="717"/>
      <c r="HDD824" s="717"/>
      <c r="HDE824" s="717"/>
      <c r="HDF824" s="717"/>
      <c r="HDG824" s="717"/>
      <c r="HDH824" s="717"/>
      <c r="HDI824" s="717"/>
      <c r="HDJ824" s="717"/>
      <c r="HDK824" s="717"/>
      <c r="HDL824" s="717"/>
      <c r="HDM824" s="717"/>
      <c r="HDN824" s="717"/>
      <c r="HDO824" s="717"/>
      <c r="HDP824" s="717"/>
      <c r="HDQ824" s="717"/>
      <c r="HDR824" s="717"/>
      <c r="HDS824" s="717"/>
      <c r="HDT824" s="717"/>
      <c r="HDU824" s="717"/>
      <c r="HDV824" s="717"/>
      <c r="HDW824" s="717"/>
      <c r="HDX824" s="717"/>
      <c r="HDY824" s="717"/>
      <c r="HDZ824" s="717"/>
      <c r="HEA824" s="717"/>
      <c r="HEB824" s="717"/>
      <c r="HEC824" s="717"/>
      <c r="HED824" s="717"/>
      <c r="HEE824" s="717"/>
      <c r="HEF824" s="717"/>
      <c r="HEG824" s="717"/>
      <c r="HEH824" s="717"/>
      <c r="HEI824" s="717"/>
      <c r="HEJ824" s="717"/>
      <c r="HEK824" s="717"/>
      <c r="HEL824" s="717"/>
      <c r="HEM824" s="717"/>
      <c r="HEN824" s="717"/>
      <c r="HEO824" s="717"/>
      <c r="HEP824" s="717"/>
      <c r="HEQ824" s="717"/>
      <c r="HER824" s="717"/>
      <c r="HES824" s="717"/>
      <c r="HET824" s="717"/>
      <c r="HEU824" s="717"/>
      <c r="HEV824" s="717"/>
      <c r="HEW824" s="717"/>
      <c r="HEX824" s="717"/>
      <c r="HEY824" s="717"/>
      <c r="HEZ824" s="717"/>
      <c r="HFA824" s="717"/>
      <c r="HFB824" s="717"/>
      <c r="HFC824" s="717"/>
      <c r="HFD824" s="717"/>
      <c r="HFE824" s="717"/>
      <c r="HFF824" s="717"/>
      <c r="HFG824" s="717"/>
      <c r="HFH824" s="717"/>
      <c r="HFI824" s="717"/>
      <c r="HFJ824" s="717"/>
      <c r="HFK824" s="717"/>
      <c r="HFL824" s="717"/>
      <c r="HFM824" s="717"/>
      <c r="HFN824" s="717"/>
      <c r="HFO824" s="717"/>
      <c r="HFP824" s="717"/>
      <c r="HFQ824" s="717"/>
      <c r="HFR824" s="717"/>
      <c r="HFS824" s="717"/>
      <c r="HFT824" s="717"/>
      <c r="HFU824" s="717"/>
      <c r="HFV824" s="717"/>
      <c r="HFW824" s="717"/>
      <c r="HFX824" s="717"/>
      <c r="HFY824" s="717"/>
      <c r="HFZ824" s="717"/>
      <c r="HGA824" s="717"/>
      <c r="HGB824" s="717"/>
      <c r="HGC824" s="717"/>
      <c r="HGD824" s="717"/>
      <c r="HGE824" s="717"/>
      <c r="HGF824" s="717"/>
      <c r="HGG824" s="717"/>
      <c r="HGH824" s="717"/>
      <c r="HGI824" s="717"/>
      <c r="HGJ824" s="717"/>
      <c r="HGK824" s="717"/>
      <c r="HGL824" s="717"/>
      <c r="HGM824" s="717"/>
      <c r="HGN824" s="717"/>
      <c r="HGO824" s="717"/>
      <c r="HGP824" s="717"/>
      <c r="HGQ824" s="717"/>
      <c r="HGR824" s="717"/>
      <c r="HGS824" s="717"/>
      <c r="HGT824" s="717"/>
      <c r="HGU824" s="717"/>
      <c r="HGV824" s="717"/>
      <c r="HGW824" s="717"/>
      <c r="HGX824" s="717"/>
      <c r="HGY824" s="717"/>
      <c r="HGZ824" s="717"/>
      <c r="HHA824" s="717"/>
      <c r="HHB824" s="717"/>
      <c r="HHC824" s="717"/>
      <c r="HHD824" s="717"/>
      <c r="HHE824" s="717"/>
      <c r="HHF824" s="717"/>
      <c r="HHG824" s="717"/>
      <c r="HHH824" s="717"/>
      <c r="HHI824" s="717"/>
      <c r="HHJ824" s="717"/>
      <c r="HHK824" s="717"/>
      <c r="HHL824" s="717"/>
      <c r="HHM824" s="717"/>
      <c r="HHN824" s="717"/>
      <c r="HHO824" s="717"/>
      <c r="HHP824" s="717"/>
      <c r="HHQ824" s="717"/>
      <c r="HHR824" s="717"/>
      <c r="HHS824" s="717"/>
      <c r="HHT824" s="717"/>
      <c r="HHU824" s="717"/>
      <c r="HHV824" s="717"/>
      <c r="HHW824" s="717"/>
      <c r="HHX824" s="717"/>
      <c r="HHY824" s="717"/>
      <c r="HHZ824" s="717"/>
      <c r="HIA824" s="717"/>
      <c r="HIB824" s="717"/>
      <c r="HIC824" s="717"/>
      <c r="HID824" s="717"/>
      <c r="HIE824" s="717"/>
      <c r="HIF824" s="717"/>
      <c r="HIG824" s="717"/>
      <c r="HIH824" s="717"/>
      <c r="HII824" s="717"/>
      <c r="HIJ824" s="717"/>
      <c r="HIK824" s="717"/>
      <c r="HIL824" s="717"/>
      <c r="HIM824" s="717"/>
      <c r="HIN824" s="717"/>
      <c r="HIO824" s="717"/>
      <c r="HIP824" s="717"/>
      <c r="HIQ824" s="717"/>
      <c r="HIR824" s="717"/>
      <c r="HIS824" s="717"/>
      <c r="HIT824" s="717"/>
      <c r="HIU824" s="717"/>
      <c r="HIV824" s="717"/>
      <c r="HIW824" s="717"/>
      <c r="HIX824" s="717"/>
      <c r="HIY824" s="717"/>
      <c r="HIZ824" s="717"/>
      <c r="HJA824" s="717"/>
      <c r="HJB824" s="717"/>
      <c r="HJC824" s="717"/>
      <c r="HJD824" s="717"/>
      <c r="HJE824" s="717"/>
      <c r="HJF824" s="717"/>
      <c r="HJG824" s="717"/>
      <c r="HJH824" s="717"/>
      <c r="HJI824" s="717"/>
      <c r="HJJ824" s="717"/>
      <c r="HJK824" s="717"/>
      <c r="HJL824" s="717"/>
      <c r="HJM824" s="717"/>
      <c r="HJN824" s="717"/>
      <c r="HJO824" s="717"/>
      <c r="HJP824" s="717"/>
      <c r="HJQ824" s="717"/>
      <c r="HJR824" s="717"/>
      <c r="HJS824" s="717"/>
      <c r="HJT824" s="717"/>
      <c r="HJU824" s="717"/>
      <c r="HJV824" s="717"/>
      <c r="HJW824" s="717"/>
      <c r="HJX824" s="717"/>
      <c r="HJY824" s="717"/>
      <c r="HJZ824" s="717"/>
      <c r="HKA824" s="717"/>
      <c r="HKB824" s="717"/>
      <c r="HKC824" s="717"/>
      <c r="HKD824" s="717"/>
      <c r="HKE824" s="717"/>
      <c r="HKF824" s="717"/>
      <c r="HKG824" s="717"/>
      <c r="HKH824" s="717"/>
      <c r="HKI824" s="717"/>
      <c r="HKJ824" s="717"/>
      <c r="HKK824" s="717"/>
      <c r="HKL824" s="717"/>
      <c r="HKM824" s="717"/>
      <c r="HKN824" s="717"/>
      <c r="HKO824" s="717"/>
      <c r="HKP824" s="717"/>
      <c r="HKQ824" s="717"/>
      <c r="HKR824" s="717"/>
      <c r="HKS824" s="717"/>
      <c r="HKT824" s="717"/>
      <c r="HKU824" s="717"/>
      <c r="HKV824" s="717"/>
      <c r="HKW824" s="717"/>
      <c r="HKX824" s="717"/>
      <c r="HKY824" s="717"/>
      <c r="HKZ824" s="717"/>
      <c r="HLA824" s="717"/>
      <c r="HLB824" s="717"/>
      <c r="HLC824" s="717"/>
      <c r="HLD824" s="717"/>
      <c r="HLE824" s="717"/>
      <c r="HLF824" s="717"/>
      <c r="HLG824" s="717"/>
      <c r="HLH824" s="717"/>
      <c r="HLI824" s="717"/>
      <c r="HLJ824" s="717"/>
      <c r="HLK824" s="717"/>
      <c r="HLL824" s="717"/>
      <c r="HLM824" s="717"/>
      <c r="HLN824" s="717"/>
      <c r="HLO824" s="717"/>
      <c r="HLP824" s="717"/>
      <c r="HLQ824" s="717"/>
      <c r="HLR824" s="717"/>
      <c r="HLS824" s="717"/>
      <c r="HLT824" s="717"/>
      <c r="HLU824" s="717"/>
      <c r="HLV824" s="717"/>
      <c r="HLW824" s="717"/>
      <c r="HLX824" s="717"/>
      <c r="HLY824" s="717"/>
      <c r="HLZ824" s="717"/>
      <c r="HMA824" s="717"/>
      <c r="HMB824" s="717"/>
      <c r="HMC824" s="717"/>
      <c r="HMD824" s="717"/>
      <c r="HME824" s="717"/>
      <c r="HMF824" s="717"/>
      <c r="HMG824" s="717"/>
      <c r="HMH824" s="717"/>
      <c r="HMI824" s="717"/>
      <c r="HMJ824" s="717"/>
      <c r="HMK824" s="717"/>
      <c r="HML824" s="717"/>
      <c r="HMM824" s="717"/>
      <c r="HMN824" s="717"/>
      <c r="HMO824" s="717"/>
      <c r="HMP824" s="717"/>
      <c r="HMQ824" s="717"/>
      <c r="HMR824" s="717"/>
      <c r="HMS824" s="717"/>
      <c r="HMT824" s="717"/>
      <c r="HMU824" s="717"/>
      <c r="HMV824" s="717"/>
      <c r="HMW824" s="717"/>
      <c r="HMX824" s="717"/>
      <c r="HMY824" s="717"/>
      <c r="HMZ824" s="717"/>
      <c r="HNA824" s="717"/>
      <c r="HNB824" s="717"/>
      <c r="HNC824" s="717"/>
      <c r="HND824" s="717"/>
      <c r="HNE824" s="717"/>
      <c r="HNF824" s="717"/>
      <c r="HNG824" s="717"/>
      <c r="HNH824" s="717"/>
      <c r="HNI824" s="717"/>
      <c r="HNJ824" s="717"/>
      <c r="HNK824" s="717"/>
      <c r="HNL824" s="717"/>
      <c r="HNM824" s="717"/>
      <c r="HNN824" s="717"/>
      <c r="HNO824" s="717"/>
      <c r="HNP824" s="717"/>
      <c r="HNQ824" s="717"/>
      <c r="HNR824" s="717"/>
      <c r="HNS824" s="717"/>
      <c r="HNT824" s="717"/>
      <c r="HNU824" s="717"/>
      <c r="HNV824" s="717"/>
      <c r="HNW824" s="717"/>
      <c r="HNX824" s="717"/>
      <c r="HNY824" s="717"/>
      <c r="HNZ824" s="717"/>
      <c r="HOA824" s="717"/>
      <c r="HOB824" s="717"/>
      <c r="HOC824" s="717"/>
      <c r="HOD824" s="717"/>
      <c r="HOE824" s="717"/>
      <c r="HOF824" s="717"/>
      <c r="HOG824" s="717"/>
      <c r="HOH824" s="717"/>
      <c r="HOI824" s="717"/>
      <c r="HOJ824" s="717"/>
      <c r="HOK824" s="717"/>
      <c r="HOL824" s="717"/>
      <c r="HOM824" s="717"/>
      <c r="HON824" s="717"/>
      <c r="HOO824" s="717"/>
      <c r="HOP824" s="717"/>
      <c r="HOQ824" s="717"/>
      <c r="HOR824" s="717"/>
      <c r="HOS824" s="717"/>
      <c r="HOT824" s="717"/>
      <c r="HOU824" s="717"/>
      <c r="HOV824" s="717"/>
      <c r="HOW824" s="717"/>
      <c r="HOX824" s="717"/>
      <c r="HOY824" s="717"/>
      <c r="HOZ824" s="717"/>
      <c r="HPA824" s="717"/>
      <c r="HPB824" s="717"/>
      <c r="HPC824" s="717"/>
      <c r="HPD824" s="717"/>
      <c r="HPE824" s="717"/>
      <c r="HPF824" s="717"/>
      <c r="HPG824" s="717"/>
      <c r="HPH824" s="717"/>
      <c r="HPI824" s="717"/>
      <c r="HPJ824" s="717"/>
      <c r="HPK824" s="717"/>
      <c r="HPL824" s="717"/>
      <c r="HPM824" s="717"/>
      <c r="HPN824" s="717"/>
      <c r="HPO824" s="717"/>
      <c r="HPP824" s="717"/>
      <c r="HPQ824" s="717"/>
      <c r="HPR824" s="717"/>
      <c r="HPS824" s="717"/>
      <c r="HPT824" s="717"/>
      <c r="HPU824" s="717"/>
      <c r="HPV824" s="717"/>
      <c r="HPW824" s="717"/>
      <c r="HPX824" s="717"/>
      <c r="HPY824" s="717"/>
      <c r="HPZ824" s="717"/>
      <c r="HQA824" s="717"/>
      <c r="HQB824" s="717"/>
      <c r="HQC824" s="717"/>
      <c r="HQD824" s="717"/>
      <c r="HQE824" s="717"/>
      <c r="HQF824" s="717"/>
      <c r="HQG824" s="717"/>
      <c r="HQH824" s="717"/>
      <c r="HQI824" s="717"/>
      <c r="HQJ824" s="717"/>
      <c r="HQK824" s="717"/>
      <c r="HQL824" s="717"/>
      <c r="HQM824" s="717"/>
      <c r="HQN824" s="717"/>
      <c r="HQO824" s="717"/>
      <c r="HQP824" s="717"/>
      <c r="HQQ824" s="717"/>
      <c r="HQR824" s="717"/>
      <c r="HQS824" s="717"/>
      <c r="HQT824" s="717"/>
      <c r="HQU824" s="717"/>
      <c r="HQV824" s="717"/>
      <c r="HQW824" s="717"/>
      <c r="HQX824" s="717"/>
      <c r="HQY824" s="717"/>
      <c r="HQZ824" s="717"/>
      <c r="HRA824" s="717"/>
      <c r="HRB824" s="717"/>
      <c r="HRC824" s="717"/>
      <c r="HRD824" s="717"/>
      <c r="HRE824" s="717"/>
      <c r="HRF824" s="717"/>
      <c r="HRG824" s="717"/>
      <c r="HRH824" s="717"/>
      <c r="HRI824" s="717"/>
      <c r="HRJ824" s="717"/>
      <c r="HRK824" s="717"/>
      <c r="HRL824" s="717"/>
      <c r="HRM824" s="717"/>
      <c r="HRN824" s="717"/>
      <c r="HRO824" s="717"/>
      <c r="HRP824" s="717"/>
      <c r="HRQ824" s="717"/>
      <c r="HRR824" s="717"/>
      <c r="HRS824" s="717"/>
      <c r="HRT824" s="717"/>
      <c r="HRU824" s="717"/>
      <c r="HRV824" s="717"/>
      <c r="HRW824" s="717"/>
      <c r="HRX824" s="717"/>
      <c r="HRY824" s="717"/>
      <c r="HRZ824" s="717"/>
      <c r="HSA824" s="717"/>
      <c r="HSB824" s="717"/>
      <c r="HSC824" s="717"/>
      <c r="HSD824" s="717"/>
      <c r="HSE824" s="717"/>
      <c r="HSF824" s="717"/>
      <c r="HSG824" s="717"/>
      <c r="HSH824" s="717"/>
      <c r="HSI824" s="717"/>
      <c r="HSJ824" s="717"/>
      <c r="HSK824" s="717"/>
      <c r="HSL824" s="717"/>
      <c r="HSM824" s="717"/>
      <c r="HSN824" s="717"/>
      <c r="HSO824" s="717"/>
      <c r="HSP824" s="717"/>
      <c r="HSQ824" s="717"/>
      <c r="HSR824" s="717"/>
      <c r="HSS824" s="717"/>
      <c r="HST824" s="717"/>
      <c r="HSU824" s="717"/>
      <c r="HSV824" s="717"/>
      <c r="HSW824" s="717"/>
      <c r="HSX824" s="717"/>
      <c r="HSY824" s="717"/>
      <c r="HSZ824" s="717"/>
      <c r="HTA824" s="717"/>
      <c r="HTB824" s="717"/>
      <c r="HTC824" s="717"/>
      <c r="HTD824" s="717"/>
      <c r="HTE824" s="717"/>
      <c r="HTF824" s="717"/>
      <c r="HTG824" s="717"/>
      <c r="HTH824" s="717"/>
      <c r="HTI824" s="717"/>
      <c r="HTJ824" s="717"/>
      <c r="HTK824" s="717"/>
      <c r="HTL824" s="717"/>
      <c r="HTM824" s="717"/>
      <c r="HTN824" s="717"/>
      <c r="HTO824" s="717"/>
      <c r="HTP824" s="717"/>
      <c r="HTQ824" s="717"/>
      <c r="HTR824" s="717"/>
      <c r="HTS824" s="717"/>
      <c r="HTT824" s="717"/>
      <c r="HTU824" s="717"/>
      <c r="HTV824" s="717"/>
      <c r="HTW824" s="717"/>
      <c r="HTX824" s="717"/>
      <c r="HTY824" s="717"/>
      <c r="HTZ824" s="717"/>
      <c r="HUA824" s="717"/>
      <c r="HUB824" s="717"/>
      <c r="HUC824" s="717"/>
      <c r="HUD824" s="717"/>
      <c r="HUE824" s="717"/>
      <c r="HUF824" s="717"/>
      <c r="HUG824" s="717"/>
      <c r="HUH824" s="717"/>
      <c r="HUI824" s="717"/>
      <c r="HUJ824" s="717"/>
      <c r="HUK824" s="717"/>
      <c r="HUL824" s="717"/>
      <c r="HUM824" s="717"/>
      <c r="HUN824" s="717"/>
      <c r="HUO824" s="717"/>
      <c r="HUP824" s="717"/>
      <c r="HUQ824" s="717"/>
      <c r="HUR824" s="717"/>
      <c r="HUS824" s="717"/>
      <c r="HUT824" s="717"/>
      <c r="HUU824" s="717"/>
      <c r="HUV824" s="717"/>
      <c r="HUW824" s="717"/>
      <c r="HUX824" s="717"/>
      <c r="HUY824" s="717"/>
      <c r="HUZ824" s="717"/>
      <c r="HVA824" s="717"/>
      <c r="HVB824" s="717"/>
      <c r="HVC824" s="717"/>
      <c r="HVD824" s="717"/>
      <c r="HVE824" s="717"/>
      <c r="HVF824" s="717"/>
      <c r="HVG824" s="717"/>
      <c r="HVH824" s="717"/>
      <c r="HVI824" s="717"/>
      <c r="HVJ824" s="717"/>
      <c r="HVK824" s="717"/>
      <c r="HVL824" s="717"/>
      <c r="HVM824" s="717"/>
      <c r="HVN824" s="717"/>
      <c r="HVO824" s="717"/>
      <c r="HVP824" s="717"/>
      <c r="HVQ824" s="717"/>
      <c r="HVR824" s="717"/>
      <c r="HVS824" s="717"/>
      <c r="HVT824" s="717"/>
      <c r="HVU824" s="717"/>
      <c r="HVV824" s="717"/>
      <c r="HVW824" s="717"/>
      <c r="HVX824" s="717"/>
      <c r="HVY824" s="717"/>
      <c r="HVZ824" s="717"/>
      <c r="HWA824" s="717"/>
      <c r="HWB824" s="717"/>
      <c r="HWC824" s="717"/>
      <c r="HWD824" s="717"/>
      <c r="HWE824" s="717"/>
      <c r="HWF824" s="717"/>
      <c r="HWG824" s="717"/>
      <c r="HWH824" s="717"/>
      <c r="HWI824" s="717"/>
      <c r="HWJ824" s="717"/>
      <c r="HWK824" s="717"/>
      <c r="HWL824" s="717"/>
      <c r="HWM824" s="717"/>
      <c r="HWN824" s="717"/>
      <c r="HWO824" s="717"/>
      <c r="HWP824" s="717"/>
      <c r="HWQ824" s="717"/>
      <c r="HWR824" s="717"/>
      <c r="HWS824" s="717"/>
      <c r="HWT824" s="717"/>
      <c r="HWU824" s="717"/>
      <c r="HWV824" s="717"/>
      <c r="HWW824" s="717"/>
      <c r="HWX824" s="717"/>
      <c r="HWY824" s="717"/>
      <c r="HWZ824" s="717"/>
      <c r="HXA824" s="717"/>
      <c r="HXB824" s="717"/>
      <c r="HXC824" s="717"/>
      <c r="HXD824" s="717"/>
      <c r="HXE824" s="717"/>
      <c r="HXF824" s="717"/>
      <c r="HXG824" s="717"/>
      <c r="HXH824" s="717"/>
      <c r="HXI824" s="717"/>
      <c r="HXJ824" s="717"/>
      <c r="HXK824" s="717"/>
      <c r="HXL824" s="717"/>
      <c r="HXM824" s="717"/>
      <c r="HXN824" s="717"/>
      <c r="HXO824" s="717"/>
      <c r="HXP824" s="717"/>
      <c r="HXQ824" s="717"/>
      <c r="HXR824" s="717"/>
      <c r="HXS824" s="717"/>
      <c r="HXT824" s="717"/>
      <c r="HXU824" s="717"/>
      <c r="HXV824" s="717"/>
      <c r="HXW824" s="717"/>
      <c r="HXX824" s="717"/>
      <c r="HXY824" s="717"/>
      <c r="HXZ824" s="717"/>
      <c r="HYA824" s="717"/>
      <c r="HYB824" s="717"/>
      <c r="HYC824" s="717"/>
      <c r="HYD824" s="717"/>
      <c r="HYE824" s="717"/>
      <c r="HYF824" s="717"/>
      <c r="HYG824" s="717"/>
      <c r="HYH824" s="717"/>
      <c r="HYI824" s="717"/>
      <c r="HYJ824" s="717"/>
      <c r="HYK824" s="717"/>
      <c r="HYL824" s="717"/>
      <c r="HYM824" s="717"/>
      <c r="HYN824" s="717"/>
      <c r="HYO824" s="717"/>
      <c r="HYP824" s="717"/>
      <c r="HYQ824" s="717"/>
      <c r="HYR824" s="717"/>
      <c r="HYS824" s="717"/>
      <c r="HYT824" s="717"/>
      <c r="HYU824" s="717"/>
      <c r="HYV824" s="717"/>
      <c r="HYW824" s="717"/>
      <c r="HYX824" s="717"/>
      <c r="HYY824" s="717"/>
      <c r="HYZ824" s="717"/>
      <c r="HZA824" s="717"/>
      <c r="HZB824" s="717"/>
      <c r="HZC824" s="717"/>
      <c r="HZD824" s="717"/>
      <c r="HZE824" s="717"/>
      <c r="HZF824" s="717"/>
      <c r="HZG824" s="717"/>
      <c r="HZH824" s="717"/>
      <c r="HZI824" s="717"/>
      <c r="HZJ824" s="717"/>
      <c r="HZK824" s="717"/>
      <c r="HZL824" s="717"/>
      <c r="HZM824" s="717"/>
      <c r="HZN824" s="717"/>
      <c r="HZO824" s="717"/>
      <c r="HZP824" s="717"/>
      <c r="HZQ824" s="717"/>
      <c r="HZR824" s="717"/>
      <c r="HZS824" s="717"/>
      <c r="HZT824" s="717"/>
      <c r="HZU824" s="717"/>
      <c r="HZV824" s="717"/>
      <c r="HZW824" s="717"/>
      <c r="HZX824" s="717"/>
      <c r="HZY824" s="717"/>
      <c r="HZZ824" s="717"/>
      <c r="IAA824" s="717"/>
      <c r="IAB824" s="717"/>
      <c r="IAC824" s="717"/>
      <c r="IAD824" s="717"/>
      <c r="IAE824" s="717"/>
      <c r="IAF824" s="717"/>
      <c r="IAG824" s="717"/>
      <c r="IAH824" s="717"/>
      <c r="IAI824" s="717"/>
      <c r="IAJ824" s="717"/>
      <c r="IAK824" s="717"/>
      <c r="IAL824" s="717"/>
      <c r="IAM824" s="717"/>
      <c r="IAN824" s="717"/>
      <c r="IAO824" s="717"/>
      <c r="IAP824" s="717"/>
      <c r="IAQ824" s="717"/>
      <c r="IAR824" s="717"/>
      <c r="IAS824" s="717"/>
      <c r="IAT824" s="717"/>
      <c r="IAU824" s="717"/>
      <c r="IAV824" s="717"/>
      <c r="IAW824" s="717"/>
      <c r="IAX824" s="717"/>
      <c r="IAY824" s="717"/>
      <c r="IAZ824" s="717"/>
      <c r="IBA824" s="717"/>
      <c r="IBB824" s="717"/>
      <c r="IBC824" s="717"/>
      <c r="IBD824" s="717"/>
      <c r="IBE824" s="717"/>
      <c r="IBF824" s="717"/>
      <c r="IBG824" s="717"/>
      <c r="IBH824" s="717"/>
      <c r="IBI824" s="717"/>
      <c r="IBJ824" s="717"/>
      <c r="IBK824" s="717"/>
      <c r="IBL824" s="717"/>
      <c r="IBM824" s="717"/>
      <c r="IBN824" s="717"/>
      <c r="IBO824" s="717"/>
      <c r="IBP824" s="717"/>
      <c r="IBQ824" s="717"/>
      <c r="IBR824" s="717"/>
      <c r="IBS824" s="717"/>
      <c r="IBT824" s="717"/>
      <c r="IBU824" s="717"/>
      <c r="IBV824" s="717"/>
      <c r="IBW824" s="717"/>
      <c r="IBX824" s="717"/>
      <c r="IBY824" s="717"/>
      <c r="IBZ824" s="717"/>
      <c r="ICA824" s="717"/>
      <c r="ICB824" s="717"/>
      <c r="ICC824" s="717"/>
      <c r="ICD824" s="717"/>
      <c r="ICE824" s="717"/>
      <c r="ICF824" s="717"/>
      <c r="ICG824" s="717"/>
      <c r="ICH824" s="717"/>
      <c r="ICI824" s="717"/>
      <c r="ICJ824" s="717"/>
      <c r="ICK824" s="717"/>
      <c r="ICL824" s="717"/>
      <c r="ICM824" s="717"/>
      <c r="ICN824" s="717"/>
      <c r="ICO824" s="717"/>
      <c r="ICP824" s="717"/>
      <c r="ICQ824" s="717"/>
      <c r="ICR824" s="717"/>
      <c r="ICS824" s="717"/>
      <c r="ICT824" s="717"/>
      <c r="ICU824" s="717"/>
      <c r="ICV824" s="717"/>
      <c r="ICW824" s="717"/>
      <c r="ICX824" s="717"/>
      <c r="ICY824" s="717"/>
      <c r="ICZ824" s="717"/>
      <c r="IDA824" s="717"/>
      <c r="IDB824" s="717"/>
      <c r="IDC824" s="717"/>
      <c r="IDD824" s="717"/>
      <c r="IDE824" s="717"/>
      <c r="IDF824" s="717"/>
      <c r="IDG824" s="717"/>
      <c r="IDH824" s="717"/>
      <c r="IDI824" s="717"/>
      <c r="IDJ824" s="717"/>
      <c r="IDK824" s="717"/>
      <c r="IDL824" s="717"/>
      <c r="IDM824" s="717"/>
      <c r="IDN824" s="717"/>
      <c r="IDO824" s="717"/>
      <c r="IDP824" s="717"/>
      <c r="IDQ824" s="717"/>
      <c r="IDR824" s="717"/>
      <c r="IDS824" s="717"/>
      <c r="IDT824" s="717"/>
      <c r="IDU824" s="717"/>
      <c r="IDV824" s="717"/>
      <c r="IDW824" s="717"/>
      <c r="IDX824" s="717"/>
      <c r="IDY824" s="717"/>
      <c r="IDZ824" s="717"/>
      <c r="IEA824" s="717"/>
      <c r="IEB824" s="717"/>
      <c r="IEC824" s="717"/>
      <c r="IED824" s="717"/>
      <c r="IEE824" s="717"/>
      <c r="IEF824" s="717"/>
      <c r="IEG824" s="717"/>
      <c r="IEH824" s="717"/>
      <c r="IEI824" s="717"/>
      <c r="IEJ824" s="717"/>
      <c r="IEK824" s="717"/>
      <c r="IEL824" s="717"/>
      <c r="IEM824" s="717"/>
      <c r="IEN824" s="717"/>
      <c r="IEO824" s="717"/>
      <c r="IEP824" s="717"/>
      <c r="IEQ824" s="717"/>
      <c r="IER824" s="717"/>
      <c r="IES824" s="717"/>
      <c r="IET824" s="717"/>
      <c r="IEU824" s="717"/>
      <c r="IEV824" s="717"/>
      <c r="IEW824" s="717"/>
      <c r="IEX824" s="717"/>
      <c r="IEY824" s="717"/>
      <c r="IEZ824" s="717"/>
      <c r="IFA824" s="717"/>
      <c r="IFB824" s="717"/>
      <c r="IFC824" s="717"/>
      <c r="IFD824" s="717"/>
      <c r="IFE824" s="717"/>
      <c r="IFF824" s="717"/>
      <c r="IFG824" s="717"/>
      <c r="IFH824" s="717"/>
      <c r="IFI824" s="717"/>
      <c r="IFJ824" s="717"/>
      <c r="IFK824" s="717"/>
      <c r="IFL824" s="717"/>
      <c r="IFM824" s="717"/>
      <c r="IFN824" s="717"/>
      <c r="IFO824" s="717"/>
      <c r="IFP824" s="717"/>
      <c r="IFQ824" s="717"/>
      <c r="IFR824" s="717"/>
      <c r="IFS824" s="717"/>
      <c r="IFT824" s="717"/>
      <c r="IFU824" s="717"/>
      <c r="IFV824" s="717"/>
      <c r="IFW824" s="717"/>
      <c r="IFX824" s="717"/>
      <c r="IFY824" s="717"/>
      <c r="IFZ824" s="717"/>
      <c r="IGA824" s="717"/>
      <c r="IGB824" s="717"/>
      <c r="IGC824" s="717"/>
      <c r="IGD824" s="717"/>
      <c r="IGE824" s="717"/>
      <c r="IGF824" s="717"/>
      <c r="IGG824" s="717"/>
      <c r="IGH824" s="717"/>
      <c r="IGI824" s="717"/>
      <c r="IGJ824" s="717"/>
      <c r="IGK824" s="717"/>
      <c r="IGL824" s="717"/>
      <c r="IGM824" s="717"/>
      <c r="IGN824" s="717"/>
      <c r="IGO824" s="717"/>
      <c r="IGP824" s="717"/>
      <c r="IGQ824" s="717"/>
      <c r="IGR824" s="717"/>
      <c r="IGS824" s="717"/>
      <c r="IGT824" s="717"/>
      <c r="IGU824" s="717"/>
      <c r="IGV824" s="717"/>
      <c r="IGW824" s="717"/>
      <c r="IGX824" s="717"/>
      <c r="IGY824" s="717"/>
      <c r="IGZ824" s="717"/>
      <c r="IHA824" s="717"/>
      <c r="IHB824" s="717"/>
      <c r="IHC824" s="717"/>
      <c r="IHD824" s="717"/>
      <c r="IHE824" s="717"/>
      <c r="IHF824" s="717"/>
      <c r="IHG824" s="717"/>
      <c r="IHH824" s="717"/>
      <c r="IHI824" s="717"/>
      <c r="IHJ824" s="717"/>
      <c r="IHK824" s="717"/>
      <c r="IHL824" s="717"/>
      <c r="IHM824" s="717"/>
      <c r="IHN824" s="717"/>
      <c r="IHO824" s="717"/>
      <c r="IHP824" s="717"/>
      <c r="IHQ824" s="717"/>
      <c r="IHR824" s="717"/>
      <c r="IHS824" s="717"/>
      <c r="IHT824" s="717"/>
      <c r="IHU824" s="717"/>
      <c r="IHV824" s="717"/>
      <c r="IHW824" s="717"/>
      <c r="IHX824" s="717"/>
      <c r="IHY824" s="717"/>
      <c r="IHZ824" s="717"/>
      <c r="IIA824" s="717"/>
      <c r="IIB824" s="717"/>
      <c r="IIC824" s="717"/>
      <c r="IID824" s="717"/>
      <c r="IIE824" s="717"/>
      <c r="IIF824" s="717"/>
      <c r="IIG824" s="717"/>
      <c r="IIH824" s="717"/>
      <c r="III824" s="717"/>
      <c r="IIJ824" s="717"/>
      <c r="IIK824" s="717"/>
      <c r="IIL824" s="717"/>
      <c r="IIM824" s="717"/>
      <c r="IIN824" s="717"/>
      <c r="IIO824" s="717"/>
      <c r="IIP824" s="717"/>
      <c r="IIQ824" s="717"/>
      <c r="IIR824" s="717"/>
      <c r="IIS824" s="717"/>
      <c r="IIT824" s="717"/>
      <c r="IIU824" s="717"/>
      <c r="IIV824" s="717"/>
      <c r="IIW824" s="717"/>
      <c r="IIX824" s="717"/>
      <c r="IIY824" s="717"/>
      <c r="IIZ824" s="717"/>
      <c r="IJA824" s="717"/>
      <c r="IJB824" s="717"/>
      <c r="IJC824" s="717"/>
      <c r="IJD824" s="717"/>
      <c r="IJE824" s="717"/>
      <c r="IJF824" s="717"/>
      <c r="IJG824" s="717"/>
      <c r="IJH824" s="717"/>
      <c r="IJI824" s="717"/>
      <c r="IJJ824" s="717"/>
      <c r="IJK824" s="717"/>
      <c r="IJL824" s="717"/>
      <c r="IJM824" s="717"/>
      <c r="IJN824" s="717"/>
      <c r="IJO824" s="717"/>
      <c r="IJP824" s="717"/>
      <c r="IJQ824" s="717"/>
      <c r="IJR824" s="717"/>
      <c r="IJS824" s="717"/>
      <c r="IJT824" s="717"/>
      <c r="IJU824" s="717"/>
      <c r="IJV824" s="717"/>
      <c r="IJW824" s="717"/>
      <c r="IJX824" s="717"/>
      <c r="IJY824" s="717"/>
      <c r="IJZ824" s="717"/>
      <c r="IKA824" s="717"/>
      <c r="IKB824" s="717"/>
      <c r="IKC824" s="717"/>
      <c r="IKD824" s="717"/>
      <c r="IKE824" s="717"/>
      <c r="IKF824" s="717"/>
      <c r="IKG824" s="717"/>
      <c r="IKH824" s="717"/>
      <c r="IKI824" s="717"/>
      <c r="IKJ824" s="717"/>
      <c r="IKK824" s="717"/>
      <c r="IKL824" s="717"/>
      <c r="IKM824" s="717"/>
      <c r="IKN824" s="717"/>
      <c r="IKO824" s="717"/>
      <c r="IKP824" s="717"/>
      <c r="IKQ824" s="717"/>
      <c r="IKR824" s="717"/>
      <c r="IKS824" s="717"/>
      <c r="IKT824" s="717"/>
      <c r="IKU824" s="717"/>
      <c r="IKV824" s="717"/>
      <c r="IKW824" s="717"/>
      <c r="IKX824" s="717"/>
      <c r="IKY824" s="717"/>
      <c r="IKZ824" s="717"/>
      <c r="ILA824" s="717"/>
      <c r="ILB824" s="717"/>
      <c r="ILC824" s="717"/>
      <c r="ILD824" s="717"/>
      <c r="ILE824" s="717"/>
      <c r="ILF824" s="717"/>
      <c r="ILG824" s="717"/>
      <c r="ILH824" s="717"/>
      <c r="ILI824" s="717"/>
      <c r="ILJ824" s="717"/>
      <c r="ILK824" s="717"/>
      <c r="ILL824" s="717"/>
      <c r="ILM824" s="717"/>
      <c r="ILN824" s="717"/>
      <c r="ILO824" s="717"/>
      <c r="ILP824" s="717"/>
      <c r="ILQ824" s="717"/>
      <c r="ILR824" s="717"/>
      <c r="ILS824" s="717"/>
      <c r="ILT824" s="717"/>
      <c r="ILU824" s="717"/>
      <c r="ILV824" s="717"/>
      <c r="ILW824" s="717"/>
      <c r="ILX824" s="717"/>
      <c r="ILY824" s="717"/>
      <c r="ILZ824" s="717"/>
      <c r="IMA824" s="717"/>
      <c r="IMB824" s="717"/>
      <c r="IMC824" s="717"/>
      <c r="IMD824" s="717"/>
      <c r="IME824" s="717"/>
      <c r="IMF824" s="717"/>
      <c r="IMG824" s="717"/>
      <c r="IMH824" s="717"/>
      <c r="IMI824" s="717"/>
      <c r="IMJ824" s="717"/>
      <c r="IMK824" s="717"/>
      <c r="IML824" s="717"/>
      <c r="IMM824" s="717"/>
      <c r="IMN824" s="717"/>
      <c r="IMO824" s="717"/>
      <c r="IMP824" s="717"/>
      <c r="IMQ824" s="717"/>
      <c r="IMR824" s="717"/>
      <c r="IMS824" s="717"/>
      <c r="IMT824" s="717"/>
      <c r="IMU824" s="717"/>
      <c r="IMV824" s="717"/>
      <c r="IMW824" s="717"/>
      <c r="IMX824" s="717"/>
      <c r="IMY824" s="717"/>
      <c r="IMZ824" s="717"/>
      <c r="INA824" s="717"/>
      <c r="INB824" s="717"/>
      <c r="INC824" s="717"/>
      <c r="IND824" s="717"/>
      <c r="INE824" s="717"/>
      <c r="INF824" s="717"/>
      <c r="ING824" s="717"/>
      <c r="INH824" s="717"/>
      <c r="INI824" s="717"/>
      <c r="INJ824" s="717"/>
      <c r="INK824" s="717"/>
      <c r="INL824" s="717"/>
      <c r="INM824" s="717"/>
      <c r="INN824" s="717"/>
      <c r="INO824" s="717"/>
      <c r="INP824" s="717"/>
      <c r="INQ824" s="717"/>
      <c r="INR824" s="717"/>
      <c r="INS824" s="717"/>
      <c r="INT824" s="717"/>
      <c r="INU824" s="717"/>
      <c r="INV824" s="717"/>
      <c r="INW824" s="717"/>
      <c r="INX824" s="717"/>
      <c r="INY824" s="717"/>
      <c r="INZ824" s="717"/>
      <c r="IOA824" s="717"/>
      <c r="IOB824" s="717"/>
      <c r="IOC824" s="717"/>
      <c r="IOD824" s="717"/>
      <c r="IOE824" s="717"/>
      <c r="IOF824" s="717"/>
      <c r="IOG824" s="717"/>
      <c r="IOH824" s="717"/>
      <c r="IOI824" s="717"/>
      <c r="IOJ824" s="717"/>
      <c r="IOK824" s="717"/>
      <c r="IOL824" s="717"/>
      <c r="IOM824" s="717"/>
      <c r="ION824" s="717"/>
      <c r="IOO824" s="717"/>
      <c r="IOP824" s="717"/>
      <c r="IOQ824" s="717"/>
      <c r="IOR824" s="717"/>
      <c r="IOS824" s="717"/>
      <c r="IOT824" s="717"/>
      <c r="IOU824" s="717"/>
      <c r="IOV824" s="717"/>
      <c r="IOW824" s="717"/>
      <c r="IOX824" s="717"/>
      <c r="IOY824" s="717"/>
      <c r="IOZ824" s="717"/>
      <c r="IPA824" s="717"/>
      <c r="IPB824" s="717"/>
      <c r="IPC824" s="717"/>
      <c r="IPD824" s="717"/>
      <c r="IPE824" s="717"/>
      <c r="IPF824" s="717"/>
      <c r="IPG824" s="717"/>
      <c r="IPH824" s="717"/>
      <c r="IPI824" s="717"/>
      <c r="IPJ824" s="717"/>
      <c r="IPK824" s="717"/>
      <c r="IPL824" s="717"/>
      <c r="IPM824" s="717"/>
      <c r="IPN824" s="717"/>
      <c r="IPO824" s="717"/>
      <c r="IPP824" s="717"/>
      <c r="IPQ824" s="717"/>
      <c r="IPR824" s="717"/>
      <c r="IPS824" s="717"/>
      <c r="IPT824" s="717"/>
      <c r="IPU824" s="717"/>
      <c r="IPV824" s="717"/>
      <c r="IPW824" s="717"/>
      <c r="IPX824" s="717"/>
      <c r="IPY824" s="717"/>
      <c r="IPZ824" s="717"/>
      <c r="IQA824" s="717"/>
      <c r="IQB824" s="717"/>
      <c r="IQC824" s="717"/>
      <c r="IQD824" s="717"/>
      <c r="IQE824" s="717"/>
      <c r="IQF824" s="717"/>
      <c r="IQG824" s="717"/>
      <c r="IQH824" s="717"/>
      <c r="IQI824" s="717"/>
      <c r="IQJ824" s="717"/>
      <c r="IQK824" s="717"/>
      <c r="IQL824" s="717"/>
      <c r="IQM824" s="717"/>
      <c r="IQN824" s="717"/>
      <c r="IQO824" s="717"/>
      <c r="IQP824" s="717"/>
      <c r="IQQ824" s="717"/>
      <c r="IQR824" s="717"/>
      <c r="IQS824" s="717"/>
      <c r="IQT824" s="717"/>
      <c r="IQU824" s="717"/>
      <c r="IQV824" s="717"/>
      <c r="IQW824" s="717"/>
      <c r="IQX824" s="717"/>
      <c r="IQY824" s="717"/>
      <c r="IQZ824" s="717"/>
      <c r="IRA824" s="717"/>
      <c r="IRB824" s="717"/>
      <c r="IRC824" s="717"/>
      <c r="IRD824" s="717"/>
      <c r="IRE824" s="717"/>
      <c r="IRF824" s="717"/>
      <c r="IRG824" s="717"/>
      <c r="IRH824" s="717"/>
      <c r="IRI824" s="717"/>
      <c r="IRJ824" s="717"/>
      <c r="IRK824" s="717"/>
      <c r="IRL824" s="717"/>
      <c r="IRM824" s="717"/>
      <c r="IRN824" s="717"/>
      <c r="IRO824" s="717"/>
      <c r="IRP824" s="717"/>
      <c r="IRQ824" s="717"/>
      <c r="IRR824" s="717"/>
      <c r="IRS824" s="717"/>
      <c r="IRT824" s="717"/>
      <c r="IRU824" s="717"/>
      <c r="IRV824" s="717"/>
      <c r="IRW824" s="717"/>
      <c r="IRX824" s="717"/>
      <c r="IRY824" s="717"/>
      <c r="IRZ824" s="717"/>
      <c r="ISA824" s="717"/>
      <c r="ISB824" s="717"/>
      <c r="ISC824" s="717"/>
      <c r="ISD824" s="717"/>
      <c r="ISE824" s="717"/>
      <c r="ISF824" s="717"/>
      <c r="ISG824" s="717"/>
      <c r="ISH824" s="717"/>
      <c r="ISI824" s="717"/>
      <c r="ISJ824" s="717"/>
      <c r="ISK824" s="717"/>
      <c r="ISL824" s="717"/>
      <c r="ISM824" s="717"/>
      <c r="ISN824" s="717"/>
      <c r="ISO824" s="717"/>
      <c r="ISP824" s="717"/>
      <c r="ISQ824" s="717"/>
      <c r="ISR824" s="717"/>
      <c r="ISS824" s="717"/>
      <c r="IST824" s="717"/>
      <c r="ISU824" s="717"/>
      <c r="ISV824" s="717"/>
      <c r="ISW824" s="717"/>
      <c r="ISX824" s="717"/>
      <c r="ISY824" s="717"/>
      <c r="ISZ824" s="717"/>
      <c r="ITA824" s="717"/>
      <c r="ITB824" s="717"/>
      <c r="ITC824" s="717"/>
      <c r="ITD824" s="717"/>
      <c r="ITE824" s="717"/>
      <c r="ITF824" s="717"/>
      <c r="ITG824" s="717"/>
      <c r="ITH824" s="717"/>
      <c r="ITI824" s="717"/>
      <c r="ITJ824" s="717"/>
      <c r="ITK824" s="717"/>
      <c r="ITL824" s="717"/>
      <c r="ITM824" s="717"/>
      <c r="ITN824" s="717"/>
      <c r="ITO824" s="717"/>
      <c r="ITP824" s="717"/>
      <c r="ITQ824" s="717"/>
      <c r="ITR824" s="717"/>
      <c r="ITS824" s="717"/>
      <c r="ITT824" s="717"/>
      <c r="ITU824" s="717"/>
      <c r="ITV824" s="717"/>
      <c r="ITW824" s="717"/>
      <c r="ITX824" s="717"/>
      <c r="ITY824" s="717"/>
      <c r="ITZ824" s="717"/>
      <c r="IUA824" s="717"/>
      <c r="IUB824" s="717"/>
      <c r="IUC824" s="717"/>
      <c r="IUD824" s="717"/>
      <c r="IUE824" s="717"/>
      <c r="IUF824" s="717"/>
      <c r="IUG824" s="717"/>
      <c r="IUH824" s="717"/>
      <c r="IUI824" s="717"/>
      <c r="IUJ824" s="717"/>
      <c r="IUK824" s="717"/>
      <c r="IUL824" s="717"/>
      <c r="IUM824" s="717"/>
      <c r="IUN824" s="717"/>
      <c r="IUO824" s="717"/>
      <c r="IUP824" s="717"/>
      <c r="IUQ824" s="717"/>
      <c r="IUR824" s="717"/>
      <c r="IUS824" s="717"/>
      <c r="IUT824" s="717"/>
      <c r="IUU824" s="717"/>
      <c r="IUV824" s="717"/>
      <c r="IUW824" s="717"/>
      <c r="IUX824" s="717"/>
      <c r="IUY824" s="717"/>
      <c r="IUZ824" s="717"/>
      <c r="IVA824" s="717"/>
      <c r="IVB824" s="717"/>
      <c r="IVC824" s="717"/>
      <c r="IVD824" s="717"/>
      <c r="IVE824" s="717"/>
      <c r="IVF824" s="717"/>
      <c r="IVG824" s="717"/>
      <c r="IVH824" s="717"/>
      <c r="IVI824" s="717"/>
      <c r="IVJ824" s="717"/>
      <c r="IVK824" s="717"/>
      <c r="IVL824" s="717"/>
      <c r="IVM824" s="717"/>
      <c r="IVN824" s="717"/>
      <c r="IVO824" s="717"/>
      <c r="IVP824" s="717"/>
      <c r="IVQ824" s="717"/>
      <c r="IVR824" s="717"/>
      <c r="IVS824" s="717"/>
      <c r="IVT824" s="717"/>
      <c r="IVU824" s="717"/>
      <c r="IVV824" s="717"/>
      <c r="IVW824" s="717"/>
      <c r="IVX824" s="717"/>
      <c r="IVY824" s="717"/>
      <c r="IVZ824" s="717"/>
      <c r="IWA824" s="717"/>
      <c r="IWB824" s="717"/>
      <c r="IWC824" s="717"/>
      <c r="IWD824" s="717"/>
      <c r="IWE824" s="717"/>
      <c r="IWF824" s="717"/>
      <c r="IWG824" s="717"/>
      <c r="IWH824" s="717"/>
      <c r="IWI824" s="717"/>
      <c r="IWJ824" s="717"/>
      <c r="IWK824" s="717"/>
      <c r="IWL824" s="717"/>
      <c r="IWM824" s="717"/>
      <c r="IWN824" s="717"/>
      <c r="IWO824" s="717"/>
      <c r="IWP824" s="717"/>
      <c r="IWQ824" s="717"/>
      <c r="IWR824" s="717"/>
      <c r="IWS824" s="717"/>
      <c r="IWT824" s="717"/>
      <c r="IWU824" s="717"/>
      <c r="IWV824" s="717"/>
      <c r="IWW824" s="717"/>
      <c r="IWX824" s="717"/>
      <c r="IWY824" s="717"/>
      <c r="IWZ824" s="717"/>
      <c r="IXA824" s="717"/>
      <c r="IXB824" s="717"/>
      <c r="IXC824" s="717"/>
      <c r="IXD824" s="717"/>
      <c r="IXE824" s="717"/>
      <c r="IXF824" s="717"/>
      <c r="IXG824" s="717"/>
      <c r="IXH824" s="717"/>
      <c r="IXI824" s="717"/>
      <c r="IXJ824" s="717"/>
      <c r="IXK824" s="717"/>
      <c r="IXL824" s="717"/>
      <c r="IXM824" s="717"/>
      <c r="IXN824" s="717"/>
      <c r="IXO824" s="717"/>
      <c r="IXP824" s="717"/>
      <c r="IXQ824" s="717"/>
      <c r="IXR824" s="717"/>
      <c r="IXS824" s="717"/>
      <c r="IXT824" s="717"/>
      <c r="IXU824" s="717"/>
      <c r="IXV824" s="717"/>
      <c r="IXW824" s="717"/>
      <c r="IXX824" s="717"/>
      <c r="IXY824" s="717"/>
      <c r="IXZ824" s="717"/>
      <c r="IYA824" s="717"/>
      <c r="IYB824" s="717"/>
      <c r="IYC824" s="717"/>
      <c r="IYD824" s="717"/>
      <c r="IYE824" s="717"/>
      <c r="IYF824" s="717"/>
      <c r="IYG824" s="717"/>
      <c r="IYH824" s="717"/>
      <c r="IYI824" s="717"/>
      <c r="IYJ824" s="717"/>
      <c r="IYK824" s="717"/>
      <c r="IYL824" s="717"/>
      <c r="IYM824" s="717"/>
      <c r="IYN824" s="717"/>
      <c r="IYO824" s="717"/>
      <c r="IYP824" s="717"/>
      <c r="IYQ824" s="717"/>
      <c r="IYR824" s="717"/>
      <c r="IYS824" s="717"/>
      <c r="IYT824" s="717"/>
      <c r="IYU824" s="717"/>
      <c r="IYV824" s="717"/>
      <c r="IYW824" s="717"/>
      <c r="IYX824" s="717"/>
      <c r="IYY824" s="717"/>
      <c r="IYZ824" s="717"/>
      <c r="IZA824" s="717"/>
      <c r="IZB824" s="717"/>
      <c r="IZC824" s="717"/>
      <c r="IZD824" s="717"/>
      <c r="IZE824" s="717"/>
      <c r="IZF824" s="717"/>
      <c r="IZG824" s="717"/>
      <c r="IZH824" s="717"/>
      <c r="IZI824" s="717"/>
      <c r="IZJ824" s="717"/>
      <c r="IZK824" s="717"/>
      <c r="IZL824" s="717"/>
      <c r="IZM824" s="717"/>
      <c r="IZN824" s="717"/>
      <c r="IZO824" s="717"/>
      <c r="IZP824" s="717"/>
      <c r="IZQ824" s="717"/>
      <c r="IZR824" s="717"/>
      <c r="IZS824" s="717"/>
      <c r="IZT824" s="717"/>
      <c r="IZU824" s="717"/>
      <c r="IZV824" s="717"/>
      <c r="IZW824" s="717"/>
      <c r="IZX824" s="717"/>
      <c r="IZY824" s="717"/>
      <c r="IZZ824" s="717"/>
      <c r="JAA824" s="717"/>
      <c r="JAB824" s="717"/>
      <c r="JAC824" s="717"/>
      <c r="JAD824" s="717"/>
      <c r="JAE824" s="717"/>
      <c r="JAF824" s="717"/>
      <c r="JAG824" s="717"/>
      <c r="JAH824" s="717"/>
      <c r="JAI824" s="717"/>
      <c r="JAJ824" s="717"/>
      <c r="JAK824" s="717"/>
      <c r="JAL824" s="717"/>
      <c r="JAM824" s="717"/>
      <c r="JAN824" s="717"/>
      <c r="JAO824" s="717"/>
      <c r="JAP824" s="717"/>
      <c r="JAQ824" s="717"/>
      <c r="JAR824" s="717"/>
      <c r="JAS824" s="717"/>
      <c r="JAT824" s="717"/>
      <c r="JAU824" s="717"/>
      <c r="JAV824" s="717"/>
      <c r="JAW824" s="717"/>
      <c r="JAX824" s="717"/>
      <c r="JAY824" s="717"/>
      <c r="JAZ824" s="717"/>
      <c r="JBA824" s="717"/>
      <c r="JBB824" s="717"/>
      <c r="JBC824" s="717"/>
      <c r="JBD824" s="717"/>
      <c r="JBE824" s="717"/>
      <c r="JBF824" s="717"/>
      <c r="JBG824" s="717"/>
      <c r="JBH824" s="717"/>
      <c r="JBI824" s="717"/>
      <c r="JBJ824" s="717"/>
      <c r="JBK824" s="717"/>
      <c r="JBL824" s="717"/>
      <c r="JBM824" s="717"/>
      <c r="JBN824" s="717"/>
      <c r="JBO824" s="717"/>
      <c r="JBP824" s="717"/>
      <c r="JBQ824" s="717"/>
      <c r="JBR824" s="717"/>
      <c r="JBS824" s="717"/>
      <c r="JBT824" s="717"/>
      <c r="JBU824" s="717"/>
      <c r="JBV824" s="717"/>
      <c r="JBW824" s="717"/>
      <c r="JBX824" s="717"/>
      <c r="JBY824" s="717"/>
      <c r="JBZ824" s="717"/>
      <c r="JCA824" s="717"/>
      <c r="JCB824" s="717"/>
      <c r="JCC824" s="717"/>
      <c r="JCD824" s="717"/>
      <c r="JCE824" s="717"/>
      <c r="JCF824" s="717"/>
      <c r="JCG824" s="717"/>
      <c r="JCH824" s="717"/>
      <c r="JCI824" s="717"/>
      <c r="JCJ824" s="717"/>
      <c r="JCK824" s="717"/>
      <c r="JCL824" s="717"/>
      <c r="JCM824" s="717"/>
      <c r="JCN824" s="717"/>
      <c r="JCO824" s="717"/>
      <c r="JCP824" s="717"/>
      <c r="JCQ824" s="717"/>
      <c r="JCR824" s="717"/>
      <c r="JCS824" s="717"/>
      <c r="JCT824" s="717"/>
      <c r="JCU824" s="717"/>
      <c r="JCV824" s="717"/>
      <c r="JCW824" s="717"/>
      <c r="JCX824" s="717"/>
      <c r="JCY824" s="717"/>
      <c r="JCZ824" s="717"/>
      <c r="JDA824" s="717"/>
      <c r="JDB824" s="717"/>
      <c r="JDC824" s="717"/>
      <c r="JDD824" s="717"/>
      <c r="JDE824" s="717"/>
      <c r="JDF824" s="717"/>
      <c r="JDG824" s="717"/>
      <c r="JDH824" s="717"/>
      <c r="JDI824" s="717"/>
      <c r="JDJ824" s="717"/>
      <c r="JDK824" s="717"/>
      <c r="JDL824" s="717"/>
      <c r="JDM824" s="717"/>
      <c r="JDN824" s="717"/>
      <c r="JDO824" s="717"/>
      <c r="JDP824" s="717"/>
      <c r="JDQ824" s="717"/>
      <c r="JDR824" s="717"/>
      <c r="JDS824" s="717"/>
      <c r="JDT824" s="717"/>
      <c r="JDU824" s="717"/>
      <c r="JDV824" s="717"/>
      <c r="JDW824" s="717"/>
      <c r="JDX824" s="717"/>
      <c r="JDY824" s="717"/>
      <c r="JDZ824" s="717"/>
      <c r="JEA824" s="717"/>
      <c r="JEB824" s="717"/>
      <c r="JEC824" s="717"/>
      <c r="JED824" s="717"/>
      <c r="JEE824" s="717"/>
      <c r="JEF824" s="717"/>
      <c r="JEG824" s="717"/>
      <c r="JEH824" s="717"/>
      <c r="JEI824" s="717"/>
      <c r="JEJ824" s="717"/>
      <c r="JEK824" s="717"/>
      <c r="JEL824" s="717"/>
      <c r="JEM824" s="717"/>
      <c r="JEN824" s="717"/>
      <c r="JEO824" s="717"/>
      <c r="JEP824" s="717"/>
      <c r="JEQ824" s="717"/>
      <c r="JER824" s="717"/>
      <c r="JES824" s="717"/>
      <c r="JET824" s="717"/>
      <c r="JEU824" s="717"/>
      <c r="JEV824" s="717"/>
      <c r="JEW824" s="717"/>
      <c r="JEX824" s="717"/>
      <c r="JEY824" s="717"/>
      <c r="JEZ824" s="717"/>
      <c r="JFA824" s="717"/>
      <c r="JFB824" s="717"/>
      <c r="JFC824" s="717"/>
      <c r="JFD824" s="717"/>
      <c r="JFE824" s="717"/>
      <c r="JFF824" s="717"/>
      <c r="JFG824" s="717"/>
      <c r="JFH824" s="717"/>
      <c r="JFI824" s="717"/>
      <c r="JFJ824" s="717"/>
      <c r="JFK824" s="717"/>
      <c r="JFL824" s="717"/>
      <c r="JFM824" s="717"/>
      <c r="JFN824" s="717"/>
      <c r="JFO824" s="717"/>
      <c r="JFP824" s="717"/>
      <c r="JFQ824" s="717"/>
      <c r="JFR824" s="717"/>
      <c r="JFS824" s="717"/>
      <c r="JFT824" s="717"/>
      <c r="JFU824" s="717"/>
      <c r="JFV824" s="717"/>
      <c r="JFW824" s="717"/>
      <c r="JFX824" s="717"/>
      <c r="JFY824" s="717"/>
      <c r="JFZ824" s="717"/>
      <c r="JGA824" s="717"/>
      <c r="JGB824" s="717"/>
      <c r="JGC824" s="717"/>
      <c r="JGD824" s="717"/>
      <c r="JGE824" s="717"/>
      <c r="JGF824" s="717"/>
      <c r="JGG824" s="717"/>
      <c r="JGH824" s="717"/>
      <c r="JGI824" s="717"/>
      <c r="JGJ824" s="717"/>
      <c r="JGK824" s="717"/>
      <c r="JGL824" s="717"/>
      <c r="JGM824" s="717"/>
      <c r="JGN824" s="717"/>
      <c r="JGO824" s="717"/>
      <c r="JGP824" s="717"/>
      <c r="JGQ824" s="717"/>
      <c r="JGR824" s="717"/>
      <c r="JGS824" s="717"/>
      <c r="JGT824" s="717"/>
      <c r="JGU824" s="717"/>
      <c r="JGV824" s="717"/>
      <c r="JGW824" s="717"/>
      <c r="JGX824" s="717"/>
      <c r="JGY824" s="717"/>
      <c r="JGZ824" s="717"/>
      <c r="JHA824" s="717"/>
      <c r="JHB824" s="717"/>
      <c r="JHC824" s="717"/>
      <c r="JHD824" s="717"/>
      <c r="JHE824" s="717"/>
      <c r="JHF824" s="717"/>
      <c r="JHG824" s="717"/>
      <c r="JHH824" s="717"/>
      <c r="JHI824" s="717"/>
      <c r="JHJ824" s="717"/>
      <c r="JHK824" s="717"/>
      <c r="JHL824" s="717"/>
      <c r="JHM824" s="717"/>
      <c r="JHN824" s="717"/>
      <c r="JHO824" s="717"/>
      <c r="JHP824" s="717"/>
      <c r="JHQ824" s="717"/>
      <c r="JHR824" s="717"/>
      <c r="JHS824" s="717"/>
      <c r="JHT824" s="717"/>
      <c r="JHU824" s="717"/>
      <c r="JHV824" s="717"/>
      <c r="JHW824" s="717"/>
      <c r="JHX824" s="717"/>
      <c r="JHY824" s="717"/>
      <c r="JHZ824" s="717"/>
      <c r="JIA824" s="717"/>
      <c r="JIB824" s="717"/>
      <c r="JIC824" s="717"/>
      <c r="JID824" s="717"/>
      <c r="JIE824" s="717"/>
      <c r="JIF824" s="717"/>
      <c r="JIG824" s="717"/>
      <c r="JIH824" s="717"/>
      <c r="JII824" s="717"/>
      <c r="JIJ824" s="717"/>
      <c r="JIK824" s="717"/>
      <c r="JIL824" s="717"/>
      <c r="JIM824" s="717"/>
      <c r="JIN824" s="717"/>
      <c r="JIO824" s="717"/>
      <c r="JIP824" s="717"/>
      <c r="JIQ824" s="717"/>
      <c r="JIR824" s="717"/>
      <c r="JIS824" s="717"/>
      <c r="JIT824" s="717"/>
      <c r="JIU824" s="717"/>
      <c r="JIV824" s="717"/>
      <c r="JIW824" s="717"/>
      <c r="JIX824" s="717"/>
      <c r="JIY824" s="717"/>
      <c r="JIZ824" s="717"/>
      <c r="JJA824" s="717"/>
      <c r="JJB824" s="717"/>
      <c r="JJC824" s="717"/>
      <c r="JJD824" s="717"/>
      <c r="JJE824" s="717"/>
      <c r="JJF824" s="717"/>
      <c r="JJG824" s="717"/>
      <c r="JJH824" s="717"/>
      <c r="JJI824" s="717"/>
      <c r="JJJ824" s="717"/>
      <c r="JJK824" s="717"/>
      <c r="JJL824" s="717"/>
      <c r="JJM824" s="717"/>
      <c r="JJN824" s="717"/>
      <c r="JJO824" s="717"/>
      <c r="JJP824" s="717"/>
      <c r="JJQ824" s="717"/>
      <c r="JJR824" s="717"/>
      <c r="JJS824" s="717"/>
      <c r="JJT824" s="717"/>
      <c r="JJU824" s="717"/>
      <c r="JJV824" s="717"/>
      <c r="JJW824" s="717"/>
      <c r="JJX824" s="717"/>
      <c r="JJY824" s="717"/>
      <c r="JJZ824" s="717"/>
      <c r="JKA824" s="717"/>
      <c r="JKB824" s="717"/>
      <c r="JKC824" s="717"/>
      <c r="JKD824" s="717"/>
      <c r="JKE824" s="717"/>
      <c r="JKF824" s="717"/>
      <c r="JKG824" s="717"/>
      <c r="JKH824" s="717"/>
      <c r="JKI824" s="717"/>
      <c r="JKJ824" s="717"/>
      <c r="JKK824" s="717"/>
      <c r="JKL824" s="717"/>
      <c r="JKM824" s="717"/>
      <c r="JKN824" s="717"/>
      <c r="JKO824" s="717"/>
      <c r="JKP824" s="717"/>
      <c r="JKQ824" s="717"/>
      <c r="JKR824" s="717"/>
      <c r="JKS824" s="717"/>
      <c r="JKT824" s="717"/>
      <c r="JKU824" s="717"/>
      <c r="JKV824" s="717"/>
      <c r="JKW824" s="717"/>
      <c r="JKX824" s="717"/>
      <c r="JKY824" s="717"/>
      <c r="JKZ824" s="717"/>
      <c r="JLA824" s="717"/>
      <c r="JLB824" s="717"/>
      <c r="JLC824" s="717"/>
      <c r="JLD824" s="717"/>
      <c r="JLE824" s="717"/>
      <c r="JLF824" s="717"/>
      <c r="JLG824" s="717"/>
      <c r="JLH824" s="717"/>
      <c r="JLI824" s="717"/>
      <c r="JLJ824" s="717"/>
      <c r="JLK824" s="717"/>
      <c r="JLL824" s="717"/>
      <c r="JLM824" s="717"/>
      <c r="JLN824" s="717"/>
      <c r="JLO824" s="717"/>
      <c r="JLP824" s="717"/>
      <c r="JLQ824" s="717"/>
      <c r="JLR824" s="717"/>
      <c r="JLS824" s="717"/>
      <c r="JLT824" s="717"/>
      <c r="JLU824" s="717"/>
      <c r="JLV824" s="717"/>
      <c r="JLW824" s="717"/>
      <c r="JLX824" s="717"/>
      <c r="JLY824" s="717"/>
      <c r="JLZ824" s="717"/>
      <c r="JMA824" s="717"/>
      <c r="JMB824" s="717"/>
      <c r="JMC824" s="717"/>
      <c r="JMD824" s="717"/>
      <c r="JME824" s="717"/>
      <c r="JMF824" s="717"/>
      <c r="JMG824" s="717"/>
      <c r="JMH824" s="717"/>
      <c r="JMI824" s="717"/>
      <c r="JMJ824" s="717"/>
      <c r="JMK824" s="717"/>
      <c r="JML824" s="717"/>
      <c r="JMM824" s="717"/>
      <c r="JMN824" s="717"/>
      <c r="JMO824" s="717"/>
      <c r="JMP824" s="717"/>
      <c r="JMQ824" s="717"/>
      <c r="JMR824" s="717"/>
      <c r="JMS824" s="717"/>
      <c r="JMT824" s="717"/>
      <c r="JMU824" s="717"/>
      <c r="JMV824" s="717"/>
      <c r="JMW824" s="717"/>
      <c r="JMX824" s="717"/>
      <c r="JMY824" s="717"/>
      <c r="JMZ824" s="717"/>
      <c r="JNA824" s="717"/>
      <c r="JNB824" s="717"/>
      <c r="JNC824" s="717"/>
      <c r="JND824" s="717"/>
      <c r="JNE824" s="717"/>
      <c r="JNF824" s="717"/>
      <c r="JNG824" s="717"/>
      <c r="JNH824" s="717"/>
      <c r="JNI824" s="717"/>
      <c r="JNJ824" s="717"/>
      <c r="JNK824" s="717"/>
      <c r="JNL824" s="717"/>
      <c r="JNM824" s="717"/>
      <c r="JNN824" s="717"/>
      <c r="JNO824" s="717"/>
      <c r="JNP824" s="717"/>
      <c r="JNQ824" s="717"/>
      <c r="JNR824" s="717"/>
      <c r="JNS824" s="717"/>
      <c r="JNT824" s="717"/>
      <c r="JNU824" s="717"/>
      <c r="JNV824" s="717"/>
      <c r="JNW824" s="717"/>
      <c r="JNX824" s="717"/>
      <c r="JNY824" s="717"/>
      <c r="JNZ824" s="717"/>
      <c r="JOA824" s="717"/>
      <c r="JOB824" s="717"/>
      <c r="JOC824" s="717"/>
      <c r="JOD824" s="717"/>
      <c r="JOE824" s="717"/>
      <c r="JOF824" s="717"/>
      <c r="JOG824" s="717"/>
      <c r="JOH824" s="717"/>
      <c r="JOI824" s="717"/>
      <c r="JOJ824" s="717"/>
      <c r="JOK824" s="717"/>
      <c r="JOL824" s="717"/>
      <c r="JOM824" s="717"/>
      <c r="JON824" s="717"/>
      <c r="JOO824" s="717"/>
      <c r="JOP824" s="717"/>
      <c r="JOQ824" s="717"/>
      <c r="JOR824" s="717"/>
      <c r="JOS824" s="717"/>
      <c r="JOT824" s="717"/>
      <c r="JOU824" s="717"/>
      <c r="JOV824" s="717"/>
      <c r="JOW824" s="717"/>
      <c r="JOX824" s="717"/>
      <c r="JOY824" s="717"/>
      <c r="JOZ824" s="717"/>
      <c r="JPA824" s="717"/>
      <c r="JPB824" s="717"/>
      <c r="JPC824" s="717"/>
      <c r="JPD824" s="717"/>
      <c r="JPE824" s="717"/>
      <c r="JPF824" s="717"/>
      <c r="JPG824" s="717"/>
      <c r="JPH824" s="717"/>
      <c r="JPI824" s="717"/>
      <c r="JPJ824" s="717"/>
      <c r="JPK824" s="717"/>
      <c r="JPL824" s="717"/>
      <c r="JPM824" s="717"/>
      <c r="JPN824" s="717"/>
      <c r="JPO824" s="717"/>
      <c r="JPP824" s="717"/>
      <c r="JPQ824" s="717"/>
      <c r="JPR824" s="717"/>
      <c r="JPS824" s="717"/>
      <c r="JPT824" s="717"/>
      <c r="JPU824" s="717"/>
      <c r="JPV824" s="717"/>
      <c r="JPW824" s="717"/>
      <c r="JPX824" s="717"/>
      <c r="JPY824" s="717"/>
      <c r="JPZ824" s="717"/>
      <c r="JQA824" s="717"/>
      <c r="JQB824" s="717"/>
      <c r="JQC824" s="717"/>
      <c r="JQD824" s="717"/>
      <c r="JQE824" s="717"/>
      <c r="JQF824" s="717"/>
      <c r="JQG824" s="717"/>
      <c r="JQH824" s="717"/>
      <c r="JQI824" s="717"/>
      <c r="JQJ824" s="717"/>
      <c r="JQK824" s="717"/>
      <c r="JQL824" s="717"/>
      <c r="JQM824" s="717"/>
      <c r="JQN824" s="717"/>
      <c r="JQO824" s="717"/>
      <c r="JQP824" s="717"/>
      <c r="JQQ824" s="717"/>
      <c r="JQR824" s="717"/>
      <c r="JQS824" s="717"/>
      <c r="JQT824" s="717"/>
      <c r="JQU824" s="717"/>
      <c r="JQV824" s="717"/>
      <c r="JQW824" s="717"/>
      <c r="JQX824" s="717"/>
      <c r="JQY824" s="717"/>
      <c r="JQZ824" s="717"/>
      <c r="JRA824" s="717"/>
      <c r="JRB824" s="717"/>
      <c r="JRC824" s="717"/>
      <c r="JRD824" s="717"/>
      <c r="JRE824" s="717"/>
      <c r="JRF824" s="717"/>
      <c r="JRG824" s="717"/>
      <c r="JRH824" s="717"/>
      <c r="JRI824" s="717"/>
      <c r="JRJ824" s="717"/>
      <c r="JRK824" s="717"/>
      <c r="JRL824" s="717"/>
      <c r="JRM824" s="717"/>
      <c r="JRN824" s="717"/>
      <c r="JRO824" s="717"/>
      <c r="JRP824" s="717"/>
      <c r="JRQ824" s="717"/>
      <c r="JRR824" s="717"/>
      <c r="JRS824" s="717"/>
      <c r="JRT824" s="717"/>
      <c r="JRU824" s="717"/>
      <c r="JRV824" s="717"/>
      <c r="JRW824" s="717"/>
      <c r="JRX824" s="717"/>
      <c r="JRY824" s="717"/>
      <c r="JRZ824" s="717"/>
      <c r="JSA824" s="717"/>
      <c r="JSB824" s="717"/>
      <c r="JSC824" s="717"/>
      <c r="JSD824" s="717"/>
      <c r="JSE824" s="717"/>
      <c r="JSF824" s="717"/>
      <c r="JSG824" s="717"/>
      <c r="JSH824" s="717"/>
      <c r="JSI824" s="717"/>
      <c r="JSJ824" s="717"/>
      <c r="JSK824" s="717"/>
      <c r="JSL824" s="717"/>
      <c r="JSM824" s="717"/>
      <c r="JSN824" s="717"/>
      <c r="JSO824" s="717"/>
      <c r="JSP824" s="717"/>
      <c r="JSQ824" s="717"/>
      <c r="JSR824" s="717"/>
      <c r="JSS824" s="717"/>
      <c r="JST824" s="717"/>
      <c r="JSU824" s="717"/>
      <c r="JSV824" s="717"/>
      <c r="JSW824" s="717"/>
      <c r="JSX824" s="717"/>
      <c r="JSY824" s="717"/>
      <c r="JSZ824" s="717"/>
      <c r="JTA824" s="717"/>
      <c r="JTB824" s="717"/>
      <c r="JTC824" s="717"/>
      <c r="JTD824" s="717"/>
      <c r="JTE824" s="717"/>
      <c r="JTF824" s="717"/>
      <c r="JTG824" s="717"/>
      <c r="JTH824" s="717"/>
      <c r="JTI824" s="717"/>
      <c r="JTJ824" s="717"/>
      <c r="JTK824" s="717"/>
      <c r="JTL824" s="717"/>
      <c r="JTM824" s="717"/>
      <c r="JTN824" s="717"/>
      <c r="JTO824" s="717"/>
      <c r="JTP824" s="717"/>
      <c r="JTQ824" s="717"/>
      <c r="JTR824" s="717"/>
      <c r="JTS824" s="717"/>
      <c r="JTT824" s="717"/>
      <c r="JTU824" s="717"/>
      <c r="JTV824" s="717"/>
      <c r="JTW824" s="717"/>
      <c r="JTX824" s="717"/>
      <c r="JTY824" s="717"/>
      <c r="JTZ824" s="717"/>
      <c r="JUA824" s="717"/>
      <c r="JUB824" s="717"/>
      <c r="JUC824" s="717"/>
      <c r="JUD824" s="717"/>
      <c r="JUE824" s="717"/>
      <c r="JUF824" s="717"/>
      <c r="JUG824" s="717"/>
      <c r="JUH824" s="717"/>
      <c r="JUI824" s="717"/>
      <c r="JUJ824" s="717"/>
      <c r="JUK824" s="717"/>
      <c r="JUL824" s="717"/>
      <c r="JUM824" s="717"/>
      <c r="JUN824" s="717"/>
      <c r="JUO824" s="717"/>
      <c r="JUP824" s="717"/>
      <c r="JUQ824" s="717"/>
      <c r="JUR824" s="717"/>
      <c r="JUS824" s="717"/>
      <c r="JUT824" s="717"/>
      <c r="JUU824" s="717"/>
      <c r="JUV824" s="717"/>
      <c r="JUW824" s="717"/>
      <c r="JUX824" s="717"/>
      <c r="JUY824" s="717"/>
      <c r="JUZ824" s="717"/>
      <c r="JVA824" s="717"/>
      <c r="JVB824" s="717"/>
      <c r="JVC824" s="717"/>
      <c r="JVD824" s="717"/>
      <c r="JVE824" s="717"/>
      <c r="JVF824" s="717"/>
      <c r="JVG824" s="717"/>
      <c r="JVH824" s="717"/>
      <c r="JVI824" s="717"/>
      <c r="JVJ824" s="717"/>
      <c r="JVK824" s="717"/>
      <c r="JVL824" s="717"/>
      <c r="JVM824" s="717"/>
      <c r="JVN824" s="717"/>
      <c r="JVO824" s="717"/>
      <c r="JVP824" s="717"/>
      <c r="JVQ824" s="717"/>
      <c r="JVR824" s="717"/>
      <c r="JVS824" s="717"/>
      <c r="JVT824" s="717"/>
      <c r="JVU824" s="717"/>
      <c r="JVV824" s="717"/>
      <c r="JVW824" s="717"/>
      <c r="JVX824" s="717"/>
      <c r="JVY824" s="717"/>
      <c r="JVZ824" s="717"/>
      <c r="JWA824" s="717"/>
      <c r="JWB824" s="717"/>
      <c r="JWC824" s="717"/>
      <c r="JWD824" s="717"/>
      <c r="JWE824" s="717"/>
      <c r="JWF824" s="717"/>
      <c r="JWG824" s="717"/>
      <c r="JWH824" s="717"/>
      <c r="JWI824" s="717"/>
      <c r="JWJ824" s="717"/>
      <c r="JWK824" s="717"/>
      <c r="JWL824" s="717"/>
      <c r="JWM824" s="717"/>
      <c r="JWN824" s="717"/>
      <c r="JWO824" s="717"/>
      <c r="JWP824" s="717"/>
      <c r="JWQ824" s="717"/>
      <c r="JWR824" s="717"/>
      <c r="JWS824" s="717"/>
      <c r="JWT824" s="717"/>
      <c r="JWU824" s="717"/>
      <c r="JWV824" s="717"/>
      <c r="JWW824" s="717"/>
      <c r="JWX824" s="717"/>
      <c r="JWY824" s="717"/>
      <c r="JWZ824" s="717"/>
      <c r="JXA824" s="717"/>
      <c r="JXB824" s="717"/>
      <c r="JXC824" s="717"/>
      <c r="JXD824" s="717"/>
      <c r="JXE824" s="717"/>
      <c r="JXF824" s="717"/>
      <c r="JXG824" s="717"/>
      <c r="JXH824" s="717"/>
      <c r="JXI824" s="717"/>
      <c r="JXJ824" s="717"/>
      <c r="JXK824" s="717"/>
      <c r="JXL824" s="717"/>
      <c r="JXM824" s="717"/>
      <c r="JXN824" s="717"/>
      <c r="JXO824" s="717"/>
      <c r="JXP824" s="717"/>
      <c r="JXQ824" s="717"/>
      <c r="JXR824" s="717"/>
      <c r="JXS824" s="717"/>
      <c r="JXT824" s="717"/>
      <c r="JXU824" s="717"/>
      <c r="JXV824" s="717"/>
      <c r="JXW824" s="717"/>
      <c r="JXX824" s="717"/>
      <c r="JXY824" s="717"/>
      <c r="JXZ824" s="717"/>
      <c r="JYA824" s="717"/>
      <c r="JYB824" s="717"/>
      <c r="JYC824" s="717"/>
      <c r="JYD824" s="717"/>
      <c r="JYE824" s="717"/>
      <c r="JYF824" s="717"/>
      <c r="JYG824" s="717"/>
      <c r="JYH824" s="717"/>
      <c r="JYI824" s="717"/>
      <c r="JYJ824" s="717"/>
      <c r="JYK824" s="717"/>
      <c r="JYL824" s="717"/>
      <c r="JYM824" s="717"/>
      <c r="JYN824" s="717"/>
      <c r="JYO824" s="717"/>
      <c r="JYP824" s="717"/>
      <c r="JYQ824" s="717"/>
      <c r="JYR824" s="717"/>
      <c r="JYS824" s="717"/>
      <c r="JYT824" s="717"/>
      <c r="JYU824" s="717"/>
      <c r="JYV824" s="717"/>
      <c r="JYW824" s="717"/>
      <c r="JYX824" s="717"/>
      <c r="JYY824" s="717"/>
      <c r="JYZ824" s="717"/>
      <c r="JZA824" s="717"/>
      <c r="JZB824" s="717"/>
      <c r="JZC824" s="717"/>
      <c r="JZD824" s="717"/>
      <c r="JZE824" s="717"/>
      <c r="JZF824" s="717"/>
      <c r="JZG824" s="717"/>
      <c r="JZH824" s="717"/>
      <c r="JZI824" s="717"/>
      <c r="JZJ824" s="717"/>
      <c r="JZK824" s="717"/>
      <c r="JZL824" s="717"/>
      <c r="JZM824" s="717"/>
      <c r="JZN824" s="717"/>
      <c r="JZO824" s="717"/>
      <c r="JZP824" s="717"/>
      <c r="JZQ824" s="717"/>
      <c r="JZR824" s="717"/>
      <c r="JZS824" s="717"/>
      <c r="JZT824" s="717"/>
      <c r="JZU824" s="717"/>
      <c r="JZV824" s="717"/>
      <c r="JZW824" s="717"/>
      <c r="JZX824" s="717"/>
      <c r="JZY824" s="717"/>
      <c r="JZZ824" s="717"/>
      <c r="KAA824" s="717"/>
      <c r="KAB824" s="717"/>
      <c r="KAC824" s="717"/>
      <c r="KAD824" s="717"/>
      <c r="KAE824" s="717"/>
      <c r="KAF824" s="717"/>
      <c r="KAG824" s="717"/>
      <c r="KAH824" s="717"/>
      <c r="KAI824" s="717"/>
      <c r="KAJ824" s="717"/>
      <c r="KAK824" s="717"/>
      <c r="KAL824" s="717"/>
      <c r="KAM824" s="717"/>
      <c r="KAN824" s="717"/>
      <c r="KAO824" s="717"/>
      <c r="KAP824" s="717"/>
      <c r="KAQ824" s="717"/>
      <c r="KAR824" s="717"/>
      <c r="KAS824" s="717"/>
      <c r="KAT824" s="717"/>
      <c r="KAU824" s="717"/>
      <c r="KAV824" s="717"/>
      <c r="KAW824" s="717"/>
      <c r="KAX824" s="717"/>
      <c r="KAY824" s="717"/>
      <c r="KAZ824" s="717"/>
      <c r="KBA824" s="717"/>
      <c r="KBB824" s="717"/>
      <c r="KBC824" s="717"/>
      <c r="KBD824" s="717"/>
      <c r="KBE824" s="717"/>
      <c r="KBF824" s="717"/>
      <c r="KBG824" s="717"/>
      <c r="KBH824" s="717"/>
      <c r="KBI824" s="717"/>
      <c r="KBJ824" s="717"/>
      <c r="KBK824" s="717"/>
      <c r="KBL824" s="717"/>
      <c r="KBM824" s="717"/>
      <c r="KBN824" s="717"/>
      <c r="KBO824" s="717"/>
      <c r="KBP824" s="717"/>
      <c r="KBQ824" s="717"/>
      <c r="KBR824" s="717"/>
      <c r="KBS824" s="717"/>
      <c r="KBT824" s="717"/>
      <c r="KBU824" s="717"/>
      <c r="KBV824" s="717"/>
      <c r="KBW824" s="717"/>
      <c r="KBX824" s="717"/>
      <c r="KBY824" s="717"/>
      <c r="KBZ824" s="717"/>
      <c r="KCA824" s="717"/>
      <c r="KCB824" s="717"/>
      <c r="KCC824" s="717"/>
      <c r="KCD824" s="717"/>
      <c r="KCE824" s="717"/>
      <c r="KCF824" s="717"/>
      <c r="KCG824" s="717"/>
      <c r="KCH824" s="717"/>
      <c r="KCI824" s="717"/>
      <c r="KCJ824" s="717"/>
      <c r="KCK824" s="717"/>
      <c r="KCL824" s="717"/>
      <c r="KCM824" s="717"/>
      <c r="KCN824" s="717"/>
      <c r="KCO824" s="717"/>
      <c r="KCP824" s="717"/>
      <c r="KCQ824" s="717"/>
      <c r="KCR824" s="717"/>
      <c r="KCS824" s="717"/>
      <c r="KCT824" s="717"/>
      <c r="KCU824" s="717"/>
      <c r="KCV824" s="717"/>
      <c r="KCW824" s="717"/>
      <c r="KCX824" s="717"/>
      <c r="KCY824" s="717"/>
      <c r="KCZ824" s="717"/>
      <c r="KDA824" s="717"/>
      <c r="KDB824" s="717"/>
      <c r="KDC824" s="717"/>
      <c r="KDD824" s="717"/>
      <c r="KDE824" s="717"/>
      <c r="KDF824" s="717"/>
      <c r="KDG824" s="717"/>
      <c r="KDH824" s="717"/>
      <c r="KDI824" s="717"/>
      <c r="KDJ824" s="717"/>
      <c r="KDK824" s="717"/>
      <c r="KDL824" s="717"/>
      <c r="KDM824" s="717"/>
      <c r="KDN824" s="717"/>
      <c r="KDO824" s="717"/>
      <c r="KDP824" s="717"/>
      <c r="KDQ824" s="717"/>
      <c r="KDR824" s="717"/>
      <c r="KDS824" s="717"/>
      <c r="KDT824" s="717"/>
      <c r="KDU824" s="717"/>
      <c r="KDV824" s="717"/>
      <c r="KDW824" s="717"/>
      <c r="KDX824" s="717"/>
      <c r="KDY824" s="717"/>
      <c r="KDZ824" s="717"/>
      <c r="KEA824" s="717"/>
      <c r="KEB824" s="717"/>
      <c r="KEC824" s="717"/>
      <c r="KED824" s="717"/>
      <c r="KEE824" s="717"/>
      <c r="KEF824" s="717"/>
      <c r="KEG824" s="717"/>
      <c r="KEH824" s="717"/>
      <c r="KEI824" s="717"/>
      <c r="KEJ824" s="717"/>
      <c r="KEK824" s="717"/>
      <c r="KEL824" s="717"/>
      <c r="KEM824" s="717"/>
      <c r="KEN824" s="717"/>
      <c r="KEO824" s="717"/>
      <c r="KEP824" s="717"/>
      <c r="KEQ824" s="717"/>
      <c r="KER824" s="717"/>
      <c r="KES824" s="717"/>
      <c r="KET824" s="717"/>
      <c r="KEU824" s="717"/>
      <c r="KEV824" s="717"/>
      <c r="KEW824" s="717"/>
      <c r="KEX824" s="717"/>
      <c r="KEY824" s="717"/>
      <c r="KEZ824" s="717"/>
      <c r="KFA824" s="717"/>
      <c r="KFB824" s="717"/>
      <c r="KFC824" s="717"/>
      <c r="KFD824" s="717"/>
      <c r="KFE824" s="717"/>
      <c r="KFF824" s="717"/>
      <c r="KFG824" s="717"/>
      <c r="KFH824" s="717"/>
      <c r="KFI824" s="717"/>
      <c r="KFJ824" s="717"/>
      <c r="KFK824" s="717"/>
      <c r="KFL824" s="717"/>
      <c r="KFM824" s="717"/>
      <c r="KFN824" s="717"/>
      <c r="KFO824" s="717"/>
      <c r="KFP824" s="717"/>
      <c r="KFQ824" s="717"/>
      <c r="KFR824" s="717"/>
      <c r="KFS824" s="717"/>
      <c r="KFT824" s="717"/>
      <c r="KFU824" s="717"/>
      <c r="KFV824" s="717"/>
      <c r="KFW824" s="717"/>
      <c r="KFX824" s="717"/>
      <c r="KFY824" s="717"/>
      <c r="KFZ824" s="717"/>
      <c r="KGA824" s="717"/>
      <c r="KGB824" s="717"/>
      <c r="KGC824" s="717"/>
      <c r="KGD824" s="717"/>
      <c r="KGE824" s="717"/>
      <c r="KGF824" s="717"/>
      <c r="KGG824" s="717"/>
      <c r="KGH824" s="717"/>
      <c r="KGI824" s="717"/>
      <c r="KGJ824" s="717"/>
      <c r="KGK824" s="717"/>
      <c r="KGL824" s="717"/>
      <c r="KGM824" s="717"/>
      <c r="KGN824" s="717"/>
      <c r="KGO824" s="717"/>
      <c r="KGP824" s="717"/>
      <c r="KGQ824" s="717"/>
      <c r="KGR824" s="717"/>
      <c r="KGS824" s="717"/>
      <c r="KGT824" s="717"/>
      <c r="KGU824" s="717"/>
      <c r="KGV824" s="717"/>
      <c r="KGW824" s="717"/>
      <c r="KGX824" s="717"/>
      <c r="KGY824" s="717"/>
      <c r="KGZ824" s="717"/>
      <c r="KHA824" s="717"/>
      <c r="KHB824" s="717"/>
      <c r="KHC824" s="717"/>
      <c r="KHD824" s="717"/>
      <c r="KHE824" s="717"/>
      <c r="KHF824" s="717"/>
      <c r="KHG824" s="717"/>
      <c r="KHH824" s="717"/>
      <c r="KHI824" s="717"/>
      <c r="KHJ824" s="717"/>
      <c r="KHK824" s="717"/>
      <c r="KHL824" s="717"/>
      <c r="KHM824" s="717"/>
      <c r="KHN824" s="717"/>
      <c r="KHO824" s="717"/>
      <c r="KHP824" s="717"/>
      <c r="KHQ824" s="717"/>
      <c r="KHR824" s="717"/>
      <c r="KHS824" s="717"/>
      <c r="KHT824" s="717"/>
      <c r="KHU824" s="717"/>
      <c r="KHV824" s="717"/>
      <c r="KHW824" s="717"/>
      <c r="KHX824" s="717"/>
      <c r="KHY824" s="717"/>
      <c r="KHZ824" s="717"/>
      <c r="KIA824" s="717"/>
      <c r="KIB824" s="717"/>
      <c r="KIC824" s="717"/>
      <c r="KID824" s="717"/>
      <c r="KIE824" s="717"/>
      <c r="KIF824" s="717"/>
      <c r="KIG824" s="717"/>
      <c r="KIH824" s="717"/>
      <c r="KII824" s="717"/>
      <c r="KIJ824" s="717"/>
      <c r="KIK824" s="717"/>
      <c r="KIL824" s="717"/>
      <c r="KIM824" s="717"/>
      <c r="KIN824" s="717"/>
      <c r="KIO824" s="717"/>
      <c r="KIP824" s="717"/>
      <c r="KIQ824" s="717"/>
      <c r="KIR824" s="717"/>
      <c r="KIS824" s="717"/>
      <c r="KIT824" s="717"/>
      <c r="KIU824" s="717"/>
      <c r="KIV824" s="717"/>
      <c r="KIW824" s="717"/>
      <c r="KIX824" s="717"/>
      <c r="KIY824" s="717"/>
      <c r="KIZ824" s="717"/>
      <c r="KJA824" s="717"/>
      <c r="KJB824" s="717"/>
      <c r="KJC824" s="717"/>
      <c r="KJD824" s="717"/>
      <c r="KJE824" s="717"/>
      <c r="KJF824" s="717"/>
      <c r="KJG824" s="717"/>
      <c r="KJH824" s="717"/>
      <c r="KJI824" s="717"/>
      <c r="KJJ824" s="717"/>
      <c r="KJK824" s="717"/>
      <c r="KJL824" s="717"/>
      <c r="KJM824" s="717"/>
      <c r="KJN824" s="717"/>
      <c r="KJO824" s="717"/>
      <c r="KJP824" s="717"/>
      <c r="KJQ824" s="717"/>
      <c r="KJR824" s="717"/>
      <c r="KJS824" s="717"/>
      <c r="KJT824" s="717"/>
      <c r="KJU824" s="717"/>
      <c r="KJV824" s="717"/>
      <c r="KJW824" s="717"/>
      <c r="KJX824" s="717"/>
      <c r="KJY824" s="717"/>
      <c r="KJZ824" s="717"/>
      <c r="KKA824" s="717"/>
      <c r="KKB824" s="717"/>
      <c r="KKC824" s="717"/>
      <c r="KKD824" s="717"/>
      <c r="KKE824" s="717"/>
      <c r="KKF824" s="717"/>
      <c r="KKG824" s="717"/>
      <c r="KKH824" s="717"/>
      <c r="KKI824" s="717"/>
      <c r="KKJ824" s="717"/>
      <c r="KKK824" s="717"/>
      <c r="KKL824" s="717"/>
      <c r="KKM824" s="717"/>
      <c r="KKN824" s="717"/>
      <c r="KKO824" s="717"/>
      <c r="KKP824" s="717"/>
      <c r="KKQ824" s="717"/>
      <c r="KKR824" s="717"/>
      <c r="KKS824" s="717"/>
      <c r="KKT824" s="717"/>
      <c r="KKU824" s="717"/>
      <c r="KKV824" s="717"/>
      <c r="KKW824" s="717"/>
      <c r="KKX824" s="717"/>
      <c r="KKY824" s="717"/>
      <c r="KKZ824" s="717"/>
      <c r="KLA824" s="717"/>
      <c r="KLB824" s="717"/>
      <c r="KLC824" s="717"/>
      <c r="KLD824" s="717"/>
      <c r="KLE824" s="717"/>
      <c r="KLF824" s="717"/>
      <c r="KLG824" s="717"/>
      <c r="KLH824" s="717"/>
      <c r="KLI824" s="717"/>
      <c r="KLJ824" s="717"/>
      <c r="KLK824" s="717"/>
      <c r="KLL824" s="717"/>
      <c r="KLM824" s="717"/>
      <c r="KLN824" s="717"/>
      <c r="KLO824" s="717"/>
      <c r="KLP824" s="717"/>
      <c r="KLQ824" s="717"/>
      <c r="KLR824" s="717"/>
      <c r="KLS824" s="717"/>
      <c r="KLT824" s="717"/>
      <c r="KLU824" s="717"/>
      <c r="KLV824" s="717"/>
      <c r="KLW824" s="717"/>
      <c r="KLX824" s="717"/>
      <c r="KLY824" s="717"/>
      <c r="KLZ824" s="717"/>
      <c r="KMA824" s="717"/>
      <c r="KMB824" s="717"/>
      <c r="KMC824" s="717"/>
      <c r="KMD824" s="717"/>
      <c r="KME824" s="717"/>
      <c r="KMF824" s="717"/>
      <c r="KMG824" s="717"/>
      <c r="KMH824" s="717"/>
      <c r="KMI824" s="717"/>
      <c r="KMJ824" s="717"/>
      <c r="KMK824" s="717"/>
      <c r="KML824" s="717"/>
      <c r="KMM824" s="717"/>
      <c r="KMN824" s="717"/>
      <c r="KMO824" s="717"/>
      <c r="KMP824" s="717"/>
      <c r="KMQ824" s="717"/>
      <c r="KMR824" s="717"/>
      <c r="KMS824" s="717"/>
      <c r="KMT824" s="717"/>
      <c r="KMU824" s="717"/>
      <c r="KMV824" s="717"/>
      <c r="KMW824" s="717"/>
      <c r="KMX824" s="717"/>
      <c r="KMY824" s="717"/>
      <c r="KMZ824" s="717"/>
      <c r="KNA824" s="717"/>
      <c r="KNB824" s="717"/>
      <c r="KNC824" s="717"/>
      <c r="KND824" s="717"/>
      <c r="KNE824" s="717"/>
      <c r="KNF824" s="717"/>
      <c r="KNG824" s="717"/>
      <c r="KNH824" s="717"/>
      <c r="KNI824" s="717"/>
      <c r="KNJ824" s="717"/>
      <c r="KNK824" s="717"/>
      <c r="KNL824" s="717"/>
      <c r="KNM824" s="717"/>
      <c r="KNN824" s="717"/>
      <c r="KNO824" s="717"/>
      <c r="KNP824" s="717"/>
      <c r="KNQ824" s="717"/>
      <c r="KNR824" s="717"/>
      <c r="KNS824" s="717"/>
      <c r="KNT824" s="717"/>
      <c r="KNU824" s="717"/>
      <c r="KNV824" s="717"/>
      <c r="KNW824" s="717"/>
      <c r="KNX824" s="717"/>
      <c r="KNY824" s="717"/>
      <c r="KNZ824" s="717"/>
      <c r="KOA824" s="717"/>
      <c r="KOB824" s="717"/>
      <c r="KOC824" s="717"/>
      <c r="KOD824" s="717"/>
      <c r="KOE824" s="717"/>
      <c r="KOF824" s="717"/>
      <c r="KOG824" s="717"/>
      <c r="KOH824" s="717"/>
      <c r="KOI824" s="717"/>
      <c r="KOJ824" s="717"/>
      <c r="KOK824" s="717"/>
      <c r="KOL824" s="717"/>
      <c r="KOM824" s="717"/>
      <c r="KON824" s="717"/>
      <c r="KOO824" s="717"/>
      <c r="KOP824" s="717"/>
      <c r="KOQ824" s="717"/>
      <c r="KOR824" s="717"/>
      <c r="KOS824" s="717"/>
      <c r="KOT824" s="717"/>
      <c r="KOU824" s="717"/>
      <c r="KOV824" s="717"/>
      <c r="KOW824" s="717"/>
      <c r="KOX824" s="717"/>
      <c r="KOY824" s="717"/>
      <c r="KOZ824" s="717"/>
      <c r="KPA824" s="717"/>
      <c r="KPB824" s="717"/>
      <c r="KPC824" s="717"/>
      <c r="KPD824" s="717"/>
      <c r="KPE824" s="717"/>
      <c r="KPF824" s="717"/>
      <c r="KPG824" s="717"/>
      <c r="KPH824" s="717"/>
      <c r="KPI824" s="717"/>
      <c r="KPJ824" s="717"/>
      <c r="KPK824" s="717"/>
      <c r="KPL824" s="717"/>
      <c r="KPM824" s="717"/>
      <c r="KPN824" s="717"/>
      <c r="KPO824" s="717"/>
      <c r="KPP824" s="717"/>
      <c r="KPQ824" s="717"/>
      <c r="KPR824" s="717"/>
      <c r="KPS824" s="717"/>
      <c r="KPT824" s="717"/>
      <c r="KPU824" s="717"/>
      <c r="KPV824" s="717"/>
      <c r="KPW824" s="717"/>
      <c r="KPX824" s="717"/>
      <c r="KPY824" s="717"/>
      <c r="KPZ824" s="717"/>
      <c r="KQA824" s="717"/>
      <c r="KQB824" s="717"/>
      <c r="KQC824" s="717"/>
      <c r="KQD824" s="717"/>
      <c r="KQE824" s="717"/>
      <c r="KQF824" s="717"/>
      <c r="KQG824" s="717"/>
      <c r="KQH824" s="717"/>
      <c r="KQI824" s="717"/>
      <c r="KQJ824" s="717"/>
      <c r="KQK824" s="717"/>
      <c r="KQL824" s="717"/>
      <c r="KQM824" s="717"/>
      <c r="KQN824" s="717"/>
      <c r="KQO824" s="717"/>
      <c r="KQP824" s="717"/>
      <c r="KQQ824" s="717"/>
      <c r="KQR824" s="717"/>
      <c r="KQS824" s="717"/>
      <c r="KQT824" s="717"/>
      <c r="KQU824" s="717"/>
      <c r="KQV824" s="717"/>
      <c r="KQW824" s="717"/>
      <c r="KQX824" s="717"/>
      <c r="KQY824" s="717"/>
      <c r="KQZ824" s="717"/>
      <c r="KRA824" s="717"/>
      <c r="KRB824" s="717"/>
      <c r="KRC824" s="717"/>
      <c r="KRD824" s="717"/>
      <c r="KRE824" s="717"/>
      <c r="KRF824" s="717"/>
      <c r="KRG824" s="717"/>
      <c r="KRH824" s="717"/>
      <c r="KRI824" s="717"/>
      <c r="KRJ824" s="717"/>
      <c r="KRK824" s="717"/>
      <c r="KRL824" s="717"/>
      <c r="KRM824" s="717"/>
      <c r="KRN824" s="717"/>
      <c r="KRO824" s="717"/>
      <c r="KRP824" s="717"/>
      <c r="KRQ824" s="717"/>
      <c r="KRR824" s="717"/>
      <c r="KRS824" s="717"/>
      <c r="KRT824" s="717"/>
      <c r="KRU824" s="717"/>
      <c r="KRV824" s="717"/>
      <c r="KRW824" s="717"/>
      <c r="KRX824" s="717"/>
      <c r="KRY824" s="717"/>
      <c r="KRZ824" s="717"/>
      <c r="KSA824" s="717"/>
      <c r="KSB824" s="717"/>
      <c r="KSC824" s="717"/>
      <c r="KSD824" s="717"/>
      <c r="KSE824" s="717"/>
      <c r="KSF824" s="717"/>
      <c r="KSG824" s="717"/>
      <c r="KSH824" s="717"/>
      <c r="KSI824" s="717"/>
      <c r="KSJ824" s="717"/>
      <c r="KSK824" s="717"/>
      <c r="KSL824" s="717"/>
      <c r="KSM824" s="717"/>
      <c r="KSN824" s="717"/>
      <c r="KSO824" s="717"/>
      <c r="KSP824" s="717"/>
      <c r="KSQ824" s="717"/>
      <c r="KSR824" s="717"/>
      <c r="KSS824" s="717"/>
      <c r="KST824" s="717"/>
      <c r="KSU824" s="717"/>
      <c r="KSV824" s="717"/>
      <c r="KSW824" s="717"/>
      <c r="KSX824" s="717"/>
      <c r="KSY824" s="717"/>
      <c r="KSZ824" s="717"/>
      <c r="KTA824" s="717"/>
      <c r="KTB824" s="717"/>
      <c r="KTC824" s="717"/>
      <c r="KTD824" s="717"/>
      <c r="KTE824" s="717"/>
      <c r="KTF824" s="717"/>
      <c r="KTG824" s="717"/>
      <c r="KTH824" s="717"/>
      <c r="KTI824" s="717"/>
      <c r="KTJ824" s="717"/>
      <c r="KTK824" s="717"/>
      <c r="KTL824" s="717"/>
      <c r="KTM824" s="717"/>
      <c r="KTN824" s="717"/>
      <c r="KTO824" s="717"/>
      <c r="KTP824" s="717"/>
      <c r="KTQ824" s="717"/>
      <c r="KTR824" s="717"/>
      <c r="KTS824" s="717"/>
      <c r="KTT824" s="717"/>
      <c r="KTU824" s="717"/>
      <c r="KTV824" s="717"/>
      <c r="KTW824" s="717"/>
      <c r="KTX824" s="717"/>
      <c r="KTY824" s="717"/>
      <c r="KTZ824" s="717"/>
      <c r="KUA824" s="717"/>
      <c r="KUB824" s="717"/>
      <c r="KUC824" s="717"/>
      <c r="KUD824" s="717"/>
      <c r="KUE824" s="717"/>
      <c r="KUF824" s="717"/>
      <c r="KUG824" s="717"/>
      <c r="KUH824" s="717"/>
      <c r="KUI824" s="717"/>
      <c r="KUJ824" s="717"/>
      <c r="KUK824" s="717"/>
      <c r="KUL824" s="717"/>
      <c r="KUM824" s="717"/>
      <c r="KUN824" s="717"/>
      <c r="KUO824" s="717"/>
      <c r="KUP824" s="717"/>
      <c r="KUQ824" s="717"/>
      <c r="KUR824" s="717"/>
      <c r="KUS824" s="717"/>
      <c r="KUT824" s="717"/>
      <c r="KUU824" s="717"/>
      <c r="KUV824" s="717"/>
      <c r="KUW824" s="717"/>
      <c r="KUX824" s="717"/>
      <c r="KUY824" s="717"/>
      <c r="KUZ824" s="717"/>
      <c r="KVA824" s="717"/>
      <c r="KVB824" s="717"/>
      <c r="KVC824" s="717"/>
      <c r="KVD824" s="717"/>
      <c r="KVE824" s="717"/>
      <c r="KVF824" s="717"/>
      <c r="KVG824" s="717"/>
      <c r="KVH824" s="717"/>
      <c r="KVI824" s="717"/>
      <c r="KVJ824" s="717"/>
      <c r="KVK824" s="717"/>
      <c r="KVL824" s="717"/>
      <c r="KVM824" s="717"/>
      <c r="KVN824" s="717"/>
      <c r="KVO824" s="717"/>
      <c r="KVP824" s="717"/>
      <c r="KVQ824" s="717"/>
      <c r="KVR824" s="717"/>
      <c r="KVS824" s="717"/>
      <c r="KVT824" s="717"/>
      <c r="KVU824" s="717"/>
      <c r="KVV824" s="717"/>
      <c r="KVW824" s="717"/>
      <c r="KVX824" s="717"/>
      <c r="KVY824" s="717"/>
      <c r="KVZ824" s="717"/>
      <c r="KWA824" s="717"/>
      <c r="KWB824" s="717"/>
      <c r="KWC824" s="717"/>
      <c r="KWD824" s="717"/>
      <c r="KWE824" s="717"/>
      <c r="KWF824" s="717"/>
      <c r="KWG824" s="717"/>
      <c r="KWH824" s="717"/>
      <c r="KWI824" s="717"/>
      <c r="KWJ824" s="717"/>
      <c r="KWK824" s="717"/>
      <c r="KWL824" s="717"/>
      <c r="KWM824" s="717"/>
      <c r="KWN824" s="717"/>
      <c r="KWO824" s="717"/>
      <c r="KWP824" s="717"/>
      <c r="KWQ824" s="717"/>
      <c r="KWR824" s="717"/>
      <c r="KWS824" s="717"/>
      <c r="KWT824" s="717"/>
      <c r="KWU824" s="717"/>
      <c r="KWV824" s="717"/>
      <c r="KWW824" s="717"/>
      <c r="KWX824" s="717"/>
      <c r="KWY824" s="717"/>
      <c r="KWZ824" s="717"/>
      <c r="KXA824" s="717"/>
      <c r="KXB824" s="717"/>
      <c r="KXC824" s="717"/>
      <c r="KXD824" s="717"/>
      <c r="KXE824" s="717"/>
      <c r="KXF824" s="717"/>
      <c r="KXG824" s="717"/>
      <c r="KXH824" s="717"/>
      <c r="KXI824" s="717"/>
      <c r="KXJ824" s="717"/>
      <c r="KXK824" s="717"/>
      <c r="KXL824" s="717"/>
      <c r="KXM824" s="717"/>
      <c r="KXN824" s="717"/>
      <c r="KXO824" s="717"/>
      <c r="KXP824" s="717"/>
      <c r="KXQ824" s="717"/>
      <c r="KXR824" s="717"/>
      <c r="KXS824" s="717"/>
      <c r="KXT824" s="717"/>
      <c r="KXU824" s="717"/>
      <c r="KXV824" s="717"/>
      <c r="KXW824" s="717"/>
      <c r="KXX824" s="717"/>
      <c r="KXY824" s="717"/>
      <c r="KXZ824" s="717"/>
      <c r="KYA824" s="717"/>
      <c r="KYB824" s="717"/>
      <c r="KYC824" s="717"/>
      <c r="KYD824" s="717"/>
      <c r="KYE824" s="717"/>
      <c r="KYF824" s="717"/>
      <c r="KYG824" s="717"/>
      <c r="KYH824" s="717"/>
      <c r="KYI824" s="717"/>
      <c r="KYJ824" s="717"/>
      <c r="KYK824" s="717"/>
      <c r="KYL824" s="717"/>
      <c r="KYM824" s="717"/>
      <c r="KYN824" s="717"/>
      <c r="KYO824" s="717"/>
      <c r="KYP824" s="717"/>
      <c r="KYQ824" s="717"/>
      <c r="KYR824" s="717"/>
      <c r="KYS824" s="717"/>
      <c r="KYT824" s="717"/>
      <c r="KYU824" s="717"/>
      <c r="KYV824" s="717"/>
      <c r="KYW824" s="717"/>
      <c r="KYX824" s="717"/>
      <c r="KYY824" s="717"/>
      <c r="KYZ824" s="717"/>
      <c r="KZA824" s="717"/>
      <c r="KZB824" s="717"/>
      <c r="KZC824" s="717"/>
      <c r="KZD824" s="717"/>
      <c r="KZE824" s="717"/>
      <c r="KZF824" s="717"/>
      <c r="KZG824" s="717"/>
      <c r="KZH824" s="717"/>
      <c r="KZI824" s="717"/>
      <c r="KZJ824" s="717"/>
      <c r="KZK824" s="717"/>
      <c r="KZL824" s="717"/>
      <c r="KZM824" s="717"/>
      <c r="KZN824" s="717"/>
      <c r="KZO824" s="717"/>
      <c r="KZP824" s="717"/>
      <c r="KZQ824" s="717"/>
      <c r="KZR824" s="717"/>
      <c r="KZS824" s="717"/>
      <c r="KZT824" s="717"/>
      <c r="KZU824" s="717"/>
      <c r="KZV824" s="717"/>
      <c r="KZW824" s="717"/>
      <c r="KZX824" s="717"/>
      <c r="KZY824" s="717"/>
      <c r="KZZ824" s="717"/>
      <c r="LAA824" s="717"/>
      <c r="LAB824" s="717"/>
      <c r="LAC824" s="717"/>
      <c r="LAD824" s="717"/>
      <c r="LAE824" s="717"/>
      <c r="LAF824" s="717"/>
      <c r="LAG824" s="717"/>
      <c r="LAH824" s="717"/>
      <c r="LAI824" s="717"/>
      <c r="LAJ824" s="717"/>
      <c r="LAK824" s="717"/>
      <c r="LAL824" s="717"/>
      <c r="LAM824" s="717"/>
      <c r="LAN824" s="717"/>
      <c r="LAO824" s="717"/>
      <c r="LAP824" s="717"/>
      <c r="LAQ824" s="717"/>
      <c r="LAR824" s="717"/>
      <c r="LAS824" s="717"/>
      <c r="LAT824" s="717"/>
      <c r="LAU824" s="717"/>
      <c r="LAV824" s="717"/>
      <c r="LAW824" s="717"/>
      <c r="LAX824" s="717"/>
      <c r="LAY824" s="717"/>
      <c r="LAZ824" s="717"/>
      <c r="LBA824" s="717"/>
      <c r="LBB824" s="717"/>
      <c r="LBC824" s="717"/>
      <c r="LBD824" s="717"/>
      <c r="LBE824" s="717"/>
      <c r="LBF824" s="717"/>
      <c r="LBG824" s="717"/>
      <c r="LBH824" s="717"/>
      <c r="LBI824" s="717"/>
      <c r="LBJ824" s="717"/>
      <c r="LBK824" s="717"/>
      <c r="LBL824" s="717"/>
      <c r="LBM824" s="717"/>
      <c r="LBN824" s="717"/>
      <c r="LBO824" s="717"/>
      <c r="LBP824" s="717"/>
      <c r="LBQ824" s="717"/>
      <c r="LBR824" s="717"/>
      <c r="LBS824" s="717"/>
      <c r="LBT824" s="717"/>
      <c r="LBU824" s="717"/>
      <c r="LBV824" s="717"/>
      <c r="LBW824" s="717"/>
      <c r="LBX824" s="717"/>
      <c r="LBY824" s="717"/>
      <c r="LBZ824" s="717"/>
      <c r="LCA824" s="717"/>
      <c r="LCB824" s="717"/>
      <c r="LCC824" s="717"/>
      <c r="LCD824" s="717"/>
      <c r="LCE824" s="717"/>
      <c r="LCF824" s="717"/>
      <c r="LCG824" s="717"/>
      <c r="LCH824" s="717"/>
      <c r="LCI824" s="717"/>
      <c r="LCJ824" s="717"/>
      <c r="LCK824" s="717"/>
      <c r="LCL824" s="717"/>
      <c r="LCM824" s="717"/>
      <c r="LCN824" s="717"/>
      <c r="LCO824" s="717"/>
      <c r="LCP824" s="717"/>
      <c r="LCQ824" s="717"/>
      <c r="LCR824" s="717"/>
      <c r="LCS824" s="717"/>
      <c r="LCT824" s="717"/>
      <c r="LCU824" s="717"/>
      <c r="LCV824" s="717"/>
      <c r="LCW824" s="717"/>
      <c r="LCX824" s="717"/>
      <c r="LCY824" s="717"/>
      <c r="LCZ824" s="717"/>
      <c r="LDA824" s="717"/>
      <c r="LDB824" s="717"/>
      <c r="LDC824" s="717"/>
      <c r="LDD824" s="717"/>
      <c r="LDE824" s="717"/>
      <c r="LDF824" s="717"/>
      <c r="LDG824" s="717"/>
      <c r="LDH824" s="717"/>
      <c r="LDI824" s="717"/>
      <c r="LDJ824" s="717"/>
      <c r="LDK824" s="717"/>
      <c r="LDL824" s="717"/>
      <c r="LDM824" s="717"/>
      <c r="LDN824" s="717"/>
      <c r="LDO824" s="717"/>
      <c r="LDP824" s="717"/>
      <c r="LDQ824" s="717"/>
      <c r="LDR824" s="717"/>
      <c r="LDS824" s="717"/>
      <c r="LDT824" s="717"/>
      <c r="LDU824" s="717"/>
      <c r="LDV824" s="717"/>
      <c r="LDW824" s="717"/>
      <c r="LDX824" s="717"/>
      <c r="LDY824" s="717"/>
      <c r="LDZ824" s="717"/>
      <c r="LEA824" s="717"/>
      <c r="LEB824" s="717"/>
      <c r="LEC824" s="717"/>
      <c r="LED824" s="717"/>
      <c r="LEE824" s="717"/>
      <c r="LEF824" s="717"/>
      <c r="LEG824" s="717"/>
      <c r="LEH824" s="717"/>
      <c r="LEI824" s="717"/>
      <c r="LEJ824" s="717"/>
      <c r="LEK824" s="717"/>
      <c r="LEL824" s="717"/>
      <c r="LEM824" s="717"/>
      <c r="LEN824" s="717"/>
      <c r="LEO824" s="717"/>
      <c r="LEP824" s="717"/>
      <c r="LEQ824" s="717"/>
      <c r="LER824" s="717"/>
      <c r="LES824" s="717"/>
      <c r="LET824" s="717"/>
      <c r="LEU824" s="717"/>
      <c r="LEV824" s="717"/>
      <c r="LEW824" s="717"/>
      <c r="LEX824" s="717"/>
      <c r="LEY824" s="717"/>
      <c r="LEZ824" s="717"/>
      <c r="LFA824" s="717"/>
      <c r="LFB824" s="717"/>
      <c r="LFC824" s="717"/>
      <c r="LFD824" s="717"/>
      <c r="LFE824" s="717"/>
      <c r="LFF824" s="717"/>
      <c r="LFG824" s="717"/>
      <c r="LFH824" s="717"/>
      <c r="LFI824" s="717"/>
      <c r="LFJ824" s="717"/>
      <c r="LFK824" s="717"/>
      <c r="LFL824" s="717"/>
      <c r="LFM824" s="717"/>
      <c r="LFN824" s="717"/>
      <c r="LFO824" s="717"/>
      <c r="LFP824" s="717"/>
      <c r="LFQ824" s="717"/>
      <c r="LFR824" s="717"/>
      <c r="LFS824" s="717"/>
      <c r="LFT824" s="717"/>
      <c r="LFU824" s="717"/>
      <c r="LFV824" s="717"/>
      <c r="LFW824" s="717"/>
      <c r="LFX824" s="717"/>
      <c r="LFY824" s="717"/>
      <c r="LFZ824" s="717"/>
      <c r="LGA824" s="717"/>
      <c r="LGB824" s="717"/>
      <c r="LGC824" s="717"/>
      <c r="LGD824" s="717"/>
      <c r="LGE824" s="717"/>
      <c r="LGF824" s="717"/>
      <c r="LGG824" s="717"/>
      <c r="LGH824" s="717"/>
      <c r="LGI824" s="717"/>
      <c r="LGJ824" s="717"/>
      <c r="LGK824" s="717"/>
      <c r="LGL824" s="717"/>
      <c r="LGM824" s="717"/>
      <c r="LGN824" s="717"/>
      <c r="LGO824" s="717"/>
      <c r="LGP824" s="717"/>
      <c r="LGQ824" s="717"/>
      <c r="LGR824" s="717"/>
      <c r="LGS824" s="717"/>
      <c r="LGT824" s="717"/>
      <c r="LGU824" s="717"/>
      <c r="LGV824" s="717"/>
      <c r="LGW824" s="717"/>
      <c r="LGX824" s="717"/>
      <c r="LGY824" s="717"/>
      <c r="LGZ824" s="717"/>
      <c r="LHA824" s="717"/>
      <c r="LHB824" s="717"/>
      <c r="LHC824" s="717"/>
      <c r="LHD824" s="717"/>
      <c r="LHE824" s="717"/>
      <c r="LHF824" s="717"/>
      <c r="LHG824" s="717"/>
      <c r="LHH824" s="717"/>
      <c r="LHI824" s="717"/>
      <c r="LHJ824" s="717"/>
      <c r="LHK824" s="717"/>
      <c r="LHL824" s="717"/>
      <c r="LHM824" s="717"/>
      <c r="LHN824" s="717"/>
      <c r="LHO824" s="717"/>
      <c r="LHP824" s="717"/>
      <c r="LHQ824" s="717"/>
      <c r="LHR824" s="717"/>
      <c r="LHS824" s="717"/>
      <c r="LHT824" s="717"/>
      <c r="LHU824" s="717"/>
      <c r="LHV824" s="717"/>
      <c r="LHW824" s="717"/>
      <c r="LHX824" s="717"/>
      <c r="LHY824" s="717"/>
      <c r="LHZ824" s="717"/>
      <c r="LIA824" s="717"/>
      <c r="LIB824" s="717"/>
      <c r="LIC824" s="717"/>
      <c r="LID824" s="717"/>
      <c r="LIE824" s="717"/>
      <c r="LIF824" s="717"/>
      <c r="LIG824" s="717"/>
      <c r="LIH824" s="717"/>
      <c r="LII824" s="717"/>
      <c r="LIJ824" s="717"/>
      <c r="LIK824" s="717"/>
      <c r="LIL824" s="717"/>
      <c r="LIM824" s="717"/>
      <c r="LIN824" s="717"/>
      <c r="LIO824" s="717"/>
      <c r="LIP824" s="717"/>
      <c r="LIQ824" s="717"/>
      <c r="LIR824" s="717"/>
      <c r="LIS824" s="717"/>
      <c r="LIT824" s="717"/>
      <c r="LIU824" s="717"/>
      <c r="LIV824" s="717"/>
      <c r="LIW824" s="717"/>
      <c r="LIX824" s="717"/>
      <c r="LIY824" s="717"/>
      <c r="LIZ824" s="717"/>
      <c r="LJA824" s="717"/>
      <c r="LJB824" s="717"/>
      <c r="LJC824" s="717"/>
      <c r="LJD824" s="717"/>
      <c r="LJE824" s="717"/>
      <c r="LJF824" s="717"/>
      <c r="LJG824" s="717"/>
      <c r="LJH824" s="717"/>
      <c r="LJI824" s="717"/>
      <c r="LJJ824" s="717"/>
      <c r="LJK824" s="717"/>
      <c r="LJL824" s="717"/>
      <c r="LJM824" s="717"/>
      <c r="LJN824" s="717"/>
      <c r="LJO824" s="717"/>
      <c r="LJP824" s="717"/>
      <c r="LJQ824" s="717"/>
      <c r="LJR824" s="717"/>
      <c r="LJS824" s="717"/>
      <c r="LJT824" s="717"/>
      <c r="LJU824" s="717"/>
      <c r="LJV824" s="717"/>
      <c r="LJW824" s="717"/>
      <c r="LJX824" s="717"/>
      <c r="LJY824" s="717"/>
      <c r="LJZ824" s="717"/>
      <c r="LKA824" s="717"/>
      <c r="LKB824" s="717"/>
      <c r="LKC824" s="717"/>
      <c r="LKD824" s="717"/>
      <c r="LKE824" s="717"/>
      <c r="LKF824" s="717"/>
      <c r="LKG824" s="717"/>
      <c r="LKH824" s="717"/>
      <c r="LKI824" s="717"/>
      <c r="LKJ824" s="717"/>
      <c r="LKK824" s="717"/>
      <c r="LKL824" s="717"/>
      <c r="LKM824" s="717"/>
      <c r="LKN824" s="717"/>
      <c r="LKO824" s="717"/>
      <c r="LKP824" s="717"/>
      <c r="LKQ824" s="717"/>
      <c r="LKR824" s="717"/>
      <c r="LKS824" s="717"/>
      <c r="LKT824" s="717"/>
      <c r="LKU824" s="717"/>
      <c r="LKV824" s="717"/>
      <c r="LKW824" s="717"/>
      <c r="LKX824" s="717"/>
      <c r="LKY824" s="717"/>
      <c r="LKZ824" s="717"/>
      <c r="LLA824" s="717"/>
      <c r="LLB824" s="717"/>
      <c r="LLC824" s="717"/>
      <c r="LLD824" s="717"/>
      <c r="LLE824" s="717"/>
      <c r="LLF824" s="717"/>
      <c r="LLG824" s="717"/>
      <c r="LLH824" s="717"/>
      <c r="LLI824" s="717"/>
      <c r="LLJ824" s="717"/>
      <c r="LLK824" s="717"/>
      <c r="LLL824" s="717"/>
      <c r="LLM824" s="717"/>
      <c r="LLN824" s="717"/>
      <c r="LLO824" s="717"/>
      <c r="LLP824" s="717"/>
      <c r="LLQ824" s="717"/>
      <c r="LLR824" s="717"/>
      <c r="LLS824" s="717"/>
      <c r="LLT824" s="717"/>
      <c r="LLU824" s="717"/>
      <c r="LLV824" s="717"/>
      <c r="LLW824" s="717"/>
      <c r="LLX824" s="717"/>
      <c r="LLY824" s="717"/>
      <c r="LLZ824" s="717"/>
      <c r="LMA824" s="717"/>
      <c r="LMB824" s="717"/>
      <c r="LMC824" s="717"/>
      <c r="LMD824" s="717"/>
      <c r="LME824" s="717"/>
      <c r="LMF824" s="717"/>
      <c r="LMG824" s="717"/>
      <c r="LMH824" s="717"/>
      <c r="LMI824" s="717"/>
      <c r="LMJ824" s="717"/>
      <c r="LMK824" s="717"/>
      <c r="LML824" s="717"/>
      <c r="LMM824" s="717"/>
      <c r="LMN824" s="717"/>
      <c r="LMO824" s="717"/>
      <c r="LMP824" s="717"/>
      <c r="LMQ824" s="717"/>
      <c r="LMR824" s="717"/>
      <c r="LMS824" s="717"/>
      <c r="LMT824" s="717"/>
      <c r="LMU824" s="717"/>
      <c r="LMV824" s="717"/>
      <c r="LMW824" s="717"/>
      <c r="LMX824" s="717"/>
      <c r="LMY824" s="717"/>
      <c r="LMZ824" s="717"/>
      <c r="LNA824" s="717"/>
      <c r="LNB824" s="717"/>
      <c r="LNC824" s="717"/>
      <c r="LND824" s="717"/>
      <c r="LNE824" s="717"/>
      <c r="LNF824" s="717"/>
      <c r="LNG824" s="717"/>
      <c r="LNH824" s="717"/>
      <c r="LNI824" s="717"/>
      <c r="LNJ824" s="717"/>
      <c r="LNK824" s="717"/>
      <c r="LNL824" s="717"/>
      <c r="LNM824" s="717"/>
      <c r="LNN824" s="717"/>
      <c r="LNO824" s="717"/>
      <c r="LNP824" s="717"/>
      <c r="LNQ824" s="717"/>
      <c r="LNR824" s="717"/>
      <c r="LNS824" s="717"/>
      <c r="LNT824" s="717"/>
      <c r="LNU824" s="717"/>
      <c r="LNV824" s="717"/>
      <c r="LNW824" s="717"/>
      <c r="LNX824" s="717"/>
      <c r="LNY824" s="717"/>
      <c r="LNZ824" s="717"/>
      <c r="LOA824" s="717"/>
      <c r="LOB824" s="717"/>
      <c r="LOC824" s="717"/>
      <c r="LOD824" s="717"/>
      <c r="LOE824" s="717"/>
      <c r="LOF824" s="717"/>
      <c r="LOG824" s="717"/>
      <c r="LOH824" s="717"/>
      <c r="LOI824" s="717"/>
      <c r="LOJ824" s="717"/>
      <c r="LOK824" s="717"/>
      <c r="LOL824" s="717"/>
      <c r="LOM824" s="717"/>
      <c r="LON824" s="717"/>
      <c r="LOO824" s="717"/>
      <c r="LOP824" s="717"/>
      <c r="LOQ824" s="717"/>
      <c r="LOR824" s="717"/>
      <c r="LOS824" s="717"/>
      <c r="LOT824" s="717"/>
      <c r="LOU824" s="717"/>
      <c r="LOV824" s="717"/>
      <c r="LOW824" s="717"/>
      <c r="LOX824" s="717"/>
      <c r="LOY824" s="717"/>
      <c r="LOZ824" s="717"/>
      <c r="LPA824" s="717"/>
      <c r="LPB824" s="717"/>
      <c r="LPC824" s="717"/>
      <c r="LPD824" s="717"/>
      <c r="LPE824" s="717"/>
      <c r="LPF824" s="717"/>
      <c r="LPG824" s="717"/>
      <c r="LPH824" s="717"/>
      <c r="LPI824" s="717"/>
      <c r="LPJ824" s="717"/>
      <c r="LPK824" s="717"/>
      <c r="LPL824" s="717"/>
      <c r="LPM824" s="717"/>
      <c r="LPN824" s="717"/>
      <c r="LPO824" s="717"/>
      <c r="LPP824" s="717"/>
      <c r="LPQ824" s="717"/>
      <c r="LPR824" s="717"/>
      <c r="LPS824" s="717"/>
      <c r="LPT824" s="717"/>
      <c r="LPU824" s="717"/>
      <c r="LPV824" s="717"/>
      <c r="LPW824" s="717"/>
      <c r="LPX824" s="717"/>
      <c r="LPY824" s="717"/>
      <c r="LPZ824" s="717"/>
      <c r="LQA824" s="717"/>
      <c r="LQB824" s="717"/>
      <c r="LQC824" s="717"/>
      <c r="LQD824" s="717"/>
      <c r="LQE824" s="717"/>
      <c r="LQF824" s="717"/>
      <c r="LQG824" s="717"/>
      <c r="LQH824" s="717"/>
      <c r="LQI824" s="717"/>
      <c r="LQJ824" s="717"/>
      <c r="LQK824" s="717"/>
      <c r="LQL824" s="717"/>
      <c r="LQM824" s="717"/>
      <c r="LQN824" s="717"/>
      <c r="LQO824" s="717"/>
      <c r="LQP824" s="717"/>
      <c r="LQQ824" s="717"/>
      <c r="LQR824" s="717"/>
      <c r="LQS824" s="717"/>
      <c r="LQT824" s="717"/>
      <c r="LQU824" s="717"/>
      <c r="LQV824" s="717"/>
      <c r="LQW824" s="717"/>
      <c r="LQX824" s="717"/>
      <c r="LQY824" s="717"/>
      <c r="LQZ824" s="717"/>
      <c r="LRA824" s="717"/>
      <c r="LRB824" s="717"/>
      <c r="LRC824" s="717"/>
      <c r="LRD824" s="717"/>
      <c r="LRE824" s="717"/>
      <c r="LRF824" s="717"/>
      <c r="LRG824" s="717"/>
      <c r="LRH824" s="717"/>
      <c r="LRI824" s="717"/>
      <c r="LRJ824" s="717"/>
      <c r="LRK824" s="717"/>
      <c r="LRL824" s="717"/>
      <c r="LRM824" s="717"/>
      <c r="LRN824" s="717"/>
      <c r="LRO824" s="717"/>
      <c r="LRP824" s="717"/>
      <c r="LRQ824" s="717"/>
      <c r="LRR824" s="717"/>
      <c r="LRS824" s="717"/>
      <c r="LRT824" s="717"/>
      <c r="LRU824" s="717"/>
      <c r="LRV824" s="717"/>
      <c r="LRW824" s="717"/>
      <c r="LRX824" s="717"/>
      <c r="LRY824" s="717"/>
      <c r="LRZ824" s="717"/>
      <c r="LSA824" s="717"/>
      <c r="LSB824" s="717"/>
      <c r="LSC824" s="717"/>
      <c r="LSD824" s="717"/>
      <c r="LSE824" s="717"/>
      <c r="LSF824" s="717"/>
      <c r="LSG824" s="717"/>
      <c r="LSH824" s="717"/>
      <c r="LSI824" s="717"/>
      <c r="LSJ824" s="717"/>
      <c r="LSK824" s="717"/>
      <c r="LSL824" s="717"/>
      <c r="LSM824" s="717"/>
      <c r="LSN824" s="717"/>
      <c r="LSO824" s="717"/>
      <c r="LSP824" s="717"/>
      <c r="LSQ824" s="717"/>
      <c r="LSR824" s="717"/>
      <c r="LSS824" s="717"/>
      <c r="LST824" s="717"/>
      <c r="LSU824" s="717"/>
      <c r="LSV824" s="717"/>
      <c r="LSW824" s="717"/>
      <c r="LSX824" s="717"/>
      <c r="LSY824" s="717"/>
      <c r="LSZ824" s="717"/>
      <c r="LTA824" s="717"/>
      <c r="LTB824" s="717"/>
      <c r="LTC824" s="717"/>
      <c r="LTD824" s="717"/>
      <c r="LTE824" s="717"/>
      <c r="LTF824" s="717"/>
      <c r="LTG824" s="717"/>
      <c r="LTH824" s="717"/>
      <c r="LTI824" s="717"/>
      <c r="LTJ824" s="717"/>
      <c r="LTK824" s="717"/>
      <c r="LTL824" s="717"/>
      <c r="LTM824" s="717"/>
      <c r="LTN824" s="717"/>
      <c r="LTO824" s="717"/>
      <c r="LTP824" s="717"/>
      <c r="LTQ824" s="717"/>
      <c r="LTR824" s="717"/>
      <c r="LTS824" s="717"/>
      <c r="LTT824" s="717"/>
      <c r="LTU824" s="717"/>
      <c r="LTV824" s="717"/>
      <c r="LTW824" s="717"/>
      <c r="LTX824" s="717"/>
      <c r="LTY824" s="717"/>
      <c r="LTZ824" s="717"/>
      <c r="LUA824" s="717"/>
      <c r="LUB824" s="717"/>
      <c r="LUC824" s="717"/>
      <c r="LUD824" s="717"/>
      <c r="LUE824" s="717"/>
      <c r="LUF824" s="717"/>
      <c r="LUG824" s="717"/>
      <c r="LUH824" s="717"/>
      <c r="LUI824" s="717"/>
      <c r="LUJ824" s="717"/>
      <c r="LUK824" s="717"/>
      <c r="LUL824" s="717"/>
      <c r="LUM824" s="717"/>
      <c r="LUN824" s="717"/>
      <c r="LUO824" s="717"/>
      <c r="LUP824" s="717"/>
      <c r="LUQ824" s="717"/>
      <c r="LUR824" s="717"/>
      <c r="LUS824" s="717"/>
      <c r="LUT824" s="717"/>
      <c r="LUU824" s="717"/>
      <c r="LUV824" s="717"/>
      <c r="LUW824" s="717"/>
      <c r="LUX824" s="717"/>
      <c r="LUY824" s="717"/>
      <c r="LUZ824" s="717"/>
      <c r="LVA824" s="717"/>
      <c r="LVB824" s="717"/>
      <c r="LVC824" s="717"/>
      <c r="LVD824" s="717"/>
      <c r="LVE824" s="717"/>
      <c r="LVF824" s="717"/>
      <c r="LVG824" s="717"/>
      <c r="LVH824" s="717"/>
      <c r="LVI824" s="717"/>
      <c r="LVJ824" s="717"/>
      <c r="LVK824" s="717"/>
      <c r="LVL824" s="717"/>
      <c r="LVM824" s="717"/>
      <c r="LVN824" s="717"/>
      <c r="LVO824" s="717"/>
      <c r="LVP824" s="717"/>
      <c r="LVQ824" s="717"/>
      <c r="LVR824" s="717"/>
      <c r="LVS824" s="717"/>
      <c r="LVT824" s="717"/>
      <c r="LVU824" s="717"/>
      <c r="LVV824" s="717"/>
      <c r="LVW824" s="717"/>
      <c r="LVX824" s="717"/>
      <c r="LVY824" s="717"/>
      <c r="LVZ824" s="717"/>
      <c r="LWA824" s="717"/>
      <c r="LWB824" s="717"/>
      <c r="LWC824" s="717"/>
      <c r="LWD824" s="717"/>
      <c r="LWE824" s="717"/>
      <c r="LWF824" s="717"/>
      <c r="LWG824" s="717"/>
      <c r="LWH824" s="717"/>
      <c r="LWI824" s="717"/>
      <c r="LWJ824" s="717"/>
      <c r="LWK824" s="717"/>
      <c r="LWL824" s="717"/>
      <c r="LWM824" s="717"/>
      <c r="LWN824" s="717"/>
      <c r="LWO824" s="717"/>
      <c r="LWP824" s="717"/>
      <c r="LWQ824" s="717"/>
      <c r="LWR824" s="717"/>
      <c r="LWS824" s="717"/>
      <c r="LWT824" s="717"/>
      <c r="LWU824" s="717"/>
      <c r="LWV824" s="717"/>
      <c r="LWW824" s="717"/>
      <c r="LWX824" s="717"/>
      <c r="LWY824" s="717"/>
      <c r="LWZ824" s="717"/>
      <c r="LXA824" s="717"/>
      <c r="LXB824" s="717"/>
      <c r="LXC824" s="717"/>
      <c r="LXD824" s="717"/>
      <c r="LXE824" s="717"/>
      <c r="LXF824" s="717"/>
      <c r="LXG824" s="717"/>
      <c r="LXH824" s="717"/>
      <c r="LXI824" s="717"/>
      <c r="LXJ824" s="717"/>
      <c r="LXK824" s="717"/>
      <c r="LXL824" s="717"/>
      <c r="LXM824" s="717"/>
      <c r="LXN824" s="717"/>
      <c r="LXO824" s="717"/>
      <c r="LXP824" s="717"/>
      <c r="LXQ824" s="717"/>
      <c r="LXR824" s="717"/>
      <c r="LXS824" s="717"/>
      <c r="LXT824" s="717"/>
      <c r="LXU824" s="717"/>
      <c r="LXV824" s="717"/>
      <c r="LXW824" s="717"/>
      <c r="LXX824" s="717"/>
      <c r="LXY824" s="717"/>
      <c r="LXZ824" s="717"/>
      <c r="LYA824" s="717"/>
      <c r="LYB824" s="717"/>
      <c r="LYC824" s="717"/>
      <c r="LYD824" s="717"/>
      <c r="LYE824" s="717"/>
      <c r="LYF824" s="717"/>
      <c r="LYG824" s="717"/>
      <c r="LYH824" s="717"/>
      <c r="LYI824" s="717"/>
      <c r="LYJ824" s="717"/>
      <c r="LYK824" s="717"/>
      <c r="LYL824" s="717"/>
      <c r="LYM824" s="717"/>
      <c r="LYN824" s="717"/>
      <c r="LYO824" s="717"/>
      <c r="LYP824" s="717"/>
      <c r="LYQ824" s="717"/>
      <c r="LYR824" s="717"/>
      <c r="LYS824" s="717"/>
      <c r="LYT824" s="717"/>
      <c r="LYU824" s="717"/>
      <c r="LYV824" s="717"/>
      <c r="LYW824" s="717"/>
      <c r="LYX824" s="717"/>
      <c r="LYY824" s="717"/>
      <c r="LYZ824" s="717"/>
      <c r="LZA824" s="717"/>
      <c r="LZB824" s="717"/>
      <c r="LZC824" s="717"/>
      <c r="LZD824" s="717"/>
      <c r="LZE824" s="717"/>
      <c r="LZF824" s="717"/>
      <c r="LZG824" s="717"/>
      <c r="LZH824" s="717"/>
      <c r="LZI824" s="717"/>
      <c r="LZJ824" s="717"/>
      <c r="LZK824" s="717"/>
      <c r="LZL824" s="717"/>
      <c r="LZM824" s="717"/>
      <c r="LZN824" s="717"/>
      <c r="LZO824" s="717"/>
      <c r="LZP824" s="717"/>
      <c r="LZQ824" s="717"/>
      <c r="LZR824" s="717"/>
      <c r="LZS824" s="717"/>
      <c r="LZT824" s="717"/>
      <c r="LZU824" s="717"/>
      <c r="LZV824" s="717"/>
      <c r="LZW824" s="717"/>
      <c r="LZX824" s="717"/>
      <c r="LZY824" s="717"/>
      <c r="LZZ824" s="717"/>
      <c r="MAA824" s="717"/>
      <c r="MAB824" s="717"/>
      <c r="MAC824" s="717"/>
      <c r="MAD824" s="717"/>
      <c r="MAE824" s="717"/>
      <c r="MAF824" s="717"/>
      <c r="MAG824" s="717"/>
      <c r="MAH824" s="717"/>
      <c r="MAI824" s="717"/>
      <c r="MAJ824" s="717"/>
      <c r="MAK824" s="717"/>
      <c r="MAL824" s="717"/>
      <c r="MAM824" s="717"/>
      <c r="MAN824" s="717"/>
      <c r="MAO824" s="717"/>
      <c r="MAP824" s="717"/>
      <c r="MAQ824" s="717"/>
      <c r="MAR824" s="717"/>
      <c r="MAS824" s="717"/>
      <c r="MAT824" s="717"/>
      <c r="MAU824" s="717"/>
      <c r="MAV824" s="717"/>
      <c r="MAW824" s="717"/>
      <c r="MAX824" s="717"/>
      <c r="MAY824" s="717"/>
      <c r="MAZ824" s="717"/>
      <c r="MBA824" s="717"/>
      <c r="MBB824" s="717"/>
      <c r="MBC824" s="717"/>
      <c r="MBD824" s="717"/>
      <c r="MBE824" s="717"/>
      <c r="MBF824" s="717"/>
      <c r="MBG824" s="717"/>
      <c r="MBH824" s="717"/>
      <c r="MBI824" s="717"/>
      <c r="MBJ824" s="717"/>
      <c r="MBK824" s="717"/>
      <c r="MBL824" s="717"/>
      <c r="MBM824" s="717"/>
      <c r="MBN824" s="717"/>
      <c r="MBO824" s="717"/>
      <c r="MBP824" s="717"/>
      <c r="MBQ824" s="717"/>
      <c r="MBR824" s="717"/>
      <c r="MBS824" s="717"/>
      <c r="MBT824" s="717"/>
      <c r="MBU824" s="717"/>
      <c r="MBV824" s="717"/>
      <c r="MBW824" s="717"/>
      <c r="MBX824" s="717"/>
      <c r="MBY824" s="717"/>
      <c r="MBZ824" s="717"/>
      <c r="MCA824" s="717"/>
      <c r="MCB824" s="717"/>
      <c r="MCC824" s="717"/>
      <c r="MCD824" s="717"/>
      <c r="MCE824" s="717"/>
      <c r="MCF824" s="717"/>
      <c r="MCG824" s="717"/>
      <c r="MCH824" s="717"/>
      <c r="MCI824" s="717"/>
      <c r="MCJ824" s="717"/>
      <c r="MCK824" s="717"/>
      <c r="MCL824" s="717"/>
      <c r="MCM824" s="717"/>
      <c r="MCN824" s="717"/>
      <c r="MCO824" s="717"/>
      <c r="MCP824" s="717"/>
      <c r="MCQ824" s="717"/>
      <c r="MCR824" s="717"/>
      <c r="MCS824" s="717"/>
      <c r="MCT824" s="717"/>
      <c r="MCU824" s="717"/>
      <c r="MCV824" s="717"/>
      <c r="MCW824" s="717"/>
      <c r="MCX824" s="717"/>
      <c r="MCY824" s="717"/>
      <c r="MCZ824" s="717"/>
      <c r="MDA824" s="717"/>
      <c r="MDB824" s="717"/>
      <c r="MDC824" s="717"/>
      <c r="MDD824" s="717"/>
      <c r="MDE824" s="717"/>
      <c r="MDF824" s="717"/>
      <c r="MDG824" s="717"/>
      <c r="MDH824" s="717"/>
      <c r="MDI824" s="717"/>
      <c r="MDJ824" s="717"/>
      <c r="MDK824" s="717"/>
      <c r="MDL824" s="717"/>
      <c r="MDM824" s="717"/>
      <c r="MDN824" s="717"/>
      <c r="MDO824" s="717"/>
      <c r="MDP824" s="717"/>
      <c r="MDQ824" s="717"/>
      <c r="MDR824" s="717"/>
      <c r="MDS824" s="717"/>
      <c r="MDT824" s="717"/>
      <c r="MDU824" s="717"/>
      <c r="MDV824" s="717"/>
      <c r="MDW824" s="717"/>
      <c r="MDX824" s="717"/>
      <c r="MDY824" s="717"/>
      <c r="MDZ824" s="717"/>
      <c r="MEA824" s="717"/>
      <c r="MEB824" s="717"/>
      <c r="MEC824" s="717"/>
      <c r="MED824" s="717"/>
      <c r="MEE824" s="717"/>
      <c r="MEF824" s="717"/>
      <c r="MEG824" s="717"/>
      <c r="MEH824" s="717"/>
      <c r="MEI824" s="717"/>
      <c r="MEJ824" s="717"/>
      <c r="MEK824" s="717"/>
      <c r="MEL824" s="717"/>
      <c r="MEM824" s="717"/>
      <c r="MEN824" s="717"/>
      <c r="MEO824" s="717"/>
      <c r="MEP824" s="717"/>
      <c r="MEQ824" s="717"/>
      <c r="MER824" s="717"/>
      <c r="MES824" s="717"/>
      <c r="MET824" s="717"/>
      <c r="MEU824" s="717"/>
      <c r="MEV824" s="717"/>
      <c r="MEW824" s="717"/>
      <c r="MEX824" s="717"/>
      <c r="MEY824" s="717"/>
      <c r="MEZ824" s="717"/>
      <c r="MFA824" s="717"/>
      <c r="MFB824" s="717"/>
      <c r="MFC824" s="717"/>
      <c r="MFD824" s="717"/>
      <c r="MFE824" s="717"/>
      <c r="MFF824" s="717"/>
      <c r="MFG824" s="717"/>
      <c r="MFH824" s="717"/>
      <c r="MFI824" s="717"/>
      <c r="MFJ824" s="717"/>
      <c r="MFK824" s="717"/>
      <c r="MFL824" s="717"/>
      <c r="MFM824" s="717"/>
      <c r="MFN824" s="717"/>
      <c r="MFO824" s="717"/>
      <c r="MFP824" s="717"/>
      <c r="MFQ824" s="717"/>
      <c r="MFR824" s="717"/>
      <c r="MFS824" s="717"/>
      <c r="MFT824" s="717"/>
      <c r="MFU824" s="717"/>
      <c r="MFV824" s="717"/>
      <c r="MFW824" s="717"/>
      <c r="MFX824" s="717"/>
      <c r="MFY824" s="717"/>
      <c r="MFZ824" s="717"/>
      <c r="MGA824" s="717"/>
      <c r="MGB824" s="717"/>
      <c r="MGC824" s="717"/>
      <c r="MGD824" s="717"/>
      <c r="MGE824" s="717"/>
      <c r="MGF824" s="717"/>
      <c r="MGG824" s="717"/>
      <c r="MGH824" s="717"/>
      <c r="MGI824" s="717"/>
      <c r="MGJ824" s="717"/>
      <c r="MGK824" s="717"/>
      <c r="MGL824" s="717"/>
      <c r="MGM824" s="717"/>
      <c r="MGN824" s="717"/>
      <c r="MGO824" s="717"/>
      <c r="MGP824" s="717"/>
      <c r="MGQ824" s="717"/>
      <c r="MGR824" s="717"/>
      <c r="MGS824" s="717"/>
      <c r="MGT824" s="717"/>
      <c r="MGU824" s="717"/>
      <c r="MGV824" s="717"/>
      <c r="MGW824" s="717"/>
      <c r="MGX824" s="717"/>
      <c r="MGY824" s="717"/>
      <c r="MGZ824" s="717"/>
      <c r="MHA824" s="717"/>
      <c r="MHB824" s="717"/>
      <c r="MHC824" s="717"/>
      <c r="MHD824" s="717"/>
      <c r="MHE824" s="717"/>
      <c r="MHF824" s="717"/>
      <c r="MHG824" s="717"/>
      <c r="MHH824" s="717"/>
      <c r="MHI824" s="717"/>
      <c r="MHJ824" s="717"/>
      <c r="MHK824" s="717"/>
      <c r="MHL824" s="717"/>
      <c r="MHM824" s="717"/>
      <c r="MHN824" s="717"/>
      <c r="MHO824" s="717"/>
      <c r="MHP824" s="717"/>
      <c r="MHQ824" s="717"/>
      <c r="MHR824" s="717"/>
      <c r="MHS824" s="717"/>
      <c r="MHT824" s="717"/>
      <c r="MHU824" s="717"/>
      <c r="MHV824" s="717"/>
      <c r="MHW824" s="717"/>
      <c r="MHX824" s="717"/>
      <c r="MHY824" s="717"/>
      <c r="MHZ824" s="717"/>
      <c r="MIA824" s="717"/>
      <c r="MIB824" s="717"/>
      <c r="MIC824" s="717"/>
      <c r="MID824" s="717"/>
      <c r="MIE824" s="717"/>
      <c r="MIF824" s="717"/>
      <c r="MIG824" s="717"/>
      <c r="MIH824" s="717"/>
      <c r="MII824" s="717"/>
      <c r="MIJ824" s="717"/>
      <c r="MIK824" s="717"/>
      <c r="MIL824" s="717"/>
      <c r="MIM824" s="717"/>
      <c r="MIN824" s="717"/>
      <c r="MIO824" s="717"/>
      <c r="MIP824" s="717"/>
      <c r="MIQ824" s="717"/>
      <c r="MIR824" s="717"/>
      <c r="MIS824" s="717"/>
      <c r="MIT824" s="717"/>
      <c r="MIU824" s="717"/>
      <c r="MIV824" s="717"/>
      <c r="MIW824" s="717"/>
      <c r="MIX824" s="717"/>
      <c r="MIY824" s="717"/>
      <c r="MIZ824" s="717"/>
      <c r="MJA824" s="717"/>
      <c r="MJB824" s="717"/>
      <c r="MJC824" s="717"/>
      <c r="MJD824" s="717"/>
      <c r="MJE824" s="717"/>
      <c r="MJF824" s="717"/>
      <c r="MJG824" s="717"/>
      <c r="MJH824" s="717"/>
      <c r="MJI824" s="717"/>
      <c r="MJJ824" s="717"/>
      <c r="MJK824" s="717"/>
      <c r="MJL824" s="717"/>
      <c r="MJM824" s="717"/>
      <c r="MJN824" s="717"/>
      <c r="MJO824" s="717"/>
      <c r="MJP824" s="717"/>
      <c r="MJQ824" s="717"/>
      <c r="MJR824" s="717"/>
      <c r="MJS824" s="717"/>
      <c r="MJT824" s="717"/>
      <c r="MJU824" s="717"/>
      <c r="MJV824" s="717"/>
      <c r="MJW824" s="717"/>
      <c r="MJX824" s="717"/>
      <c r="MJY824" s="717"/>
      <c r="MJZ824" s="717"/>
      <c r="MKA824" s="717"/>
      <c r="MKB824" s="717"/>
      <c r="MKC824" s="717"/>
      <c r="MKD824" s="717"/>
      <c r="MKE824" s="717"/>
      <c r="MKF824" s="717"/>
      <c r="MKG824" s="717"/>
      <c r="MKH824" s="717"/>
      <c r="MKI824" s="717"/>
      <c r="MKJ824" s="717"/>
      <c r="MKK824" s="717"/>
      <c r="MKL824" s="717"/>
      <c r="MKM824" s="717"/>
      <c r="MKN824" s="717"/>
      <c r="MKO824" s="717"/>
      <c r="MKP824" s="717"/>
      <c r="MKQ824" s="717"/>
      <c r="MKR824" s="717"/>
      <c r="MKS824" s="717"/>
      <c r="MKT824" s="717"/>
      <c r="MKU824" s="717"/>
      <c r="MKV824" s="717"/>
      <c r="MKW824" s="717"/>
      <c r="MKX824" s="717"/>
      <c r="MKY824" s="717"/>
      <c r="MKZ824" s="717"/>
      <c r="MLA824" s="717"/>
      <c r="MLB824" s="717"/>
      <c r="MLC824" s="717"/>
      <c r="MLD824" s="717"/>
      <c r="MLE824" s="717"/>
      <c r="MLF824" s="717"/>
      <c r="MLG824" s="717"/>
      <c r="MLH824" s="717"/>
      <c r="MLI824" s="717"/>
      <c r="MLJ824" s="717"/>
      <c r="MLK824" s="717"/>
      <c r="MLL824" s="717"/>
      <c r="MLM824" s="717"/>
      <c r="MLN824" s="717"/>
      <c r="MLO824" s="717"/>
      <c r="MLP824" s="717"/>
      <c r="MLQ824" s="717"/>
      <c r="MLR824" s="717"/>
      <c r="MLS824" s="717"/>
      <c r="MLT824" s="717"/>
      <c r="MLU824" s="717"/>
      <c r="MLV824" s="717"/>
      <c r="MLW824" s="717"/>
      <c r="MLX824" s="717"/>
      <c r="MLY824" s="717"/>
      <c r="MLZ824" s="717"/>
      <c r="MMA824" s="717"/>
      <c r="MMB824" s="717"/>
      <c r="MMC824" s="717"/>
      <c r="MMD824" s="717"/>
      <c r="MME824" s="717"/>
      <c r="MMF824" s="717"/>
      <c r="MMG824" s="717"/>
      <c r="MMH824" s="717"/>
      <c r="MMI824" s="717"/>
      <c r="MMJ824" s="717"/>
      <c r="MMK824" s="717"/>
      <c r="MML824" s="717"/>
      <c r="MMM824" s="717"/>
      <c r="MMN824" s="717"/>
      <c r="MMO824" s="717"/>
      <c r="MMP824" s="717"/>
      <c r="MMQ824" s="717"/>
      <c r="MMR824" s="717"/>
      <c r="MMS824" s="717"/>
      <c r="MMT824" s="717"/>
      <c r="MMU824" s="717"/>
      <c r="MMV824" s="717"/>
      <c r="MMW824" s="717"/>
      <c r="MMX824" s="717"/>
      <c r="MMY824" s="717"/>
      <c r="MMZ824" s="717"/>
      <c r="MNA824" s="717"/>
      <c r="MNB824" s="717"/>
      <c r="MNC824" s="717"/>
      <c r="MND824" s="717"/>
      <c r="MNE824" s="717"/>
      <c r="MNF824" s="717"/>
      <c r="MNG824" s="717"/>
      <c r="MNH824" s="717"/>
      <c r="MNI824" s="717"/>
      <c r="MNJ824" s="717"/>
      <c r="MNK824" s="717"/>
      <c r="MNL824" s="717"/>
      <c r="MNM824" s="717"/>
      <c r="MNN824" s="717"/>
      <c r="MNO824" s="717"/>
      <c r="MNP824" s="717"/>
      <c r="MNQ824" s="717"/>
      <c r="MNR824" s="717"/>
      <c r="MNS824" s="717"/>
      <c r="MNT824" s="717"/>
      <c r="MNU824" s="717"/>
      <c r="MNV824" s="717"/>
      <c r="MNW824" s="717"/>
      <c r="MNX824" s="717"/>
      <c r="MNY824" s="717"/>
      <c r="MNZ824" s="717"/>
      <c r="MOA824" s="717"/>
      <c r="MOB824" s="717"/>
      <c r="MOC824" s="717"/>
      <c r="MOD824" s="717"/>
      <c r="MOE824" s="717"/>
      <c r="MOF824" s="717"/>
      <c r="MOG824" s="717"/>
      <c r="MOH824" s="717"/>
      <c r="MOI824" s="717"/>
      <c r="MOJ824" s="717"/>
      <c r="MOK824" s="717"/>
      <c r="MOL824" s="717"/>
      <c r="MOM824" s="717"/>
      <c r="MON824" s="717"/>
      <c r="MOO824" s="717"/>
      <c r="MOP824" s="717"/>
      <c r="MOQ824" s="717"/>
      <c r="MOR824" s="717"/>
      <c r="MOS824" s="717"/>
      <c r="MOT824" s="717"/>
      <c r="MOU824" s="717"/>
      <c r="MOV824" s="717"/>
      <c r="MOW824" s="717"/>
      <c r="MOX824" s="717"/>
      <c r="MOY824" s="717"/>
      <c r="MOZ824" s="717"/>
      <c r="MPA824" s="717"/>
      <c r="MPB824" s="717"/>
      <c r="MPC824" s="717"/>
      <c r="MPD824" s="717"/>
      <c r="MPE824" s="717"/>
      <c r="MPF824" s="717"/>
      <c r="MPG824" s="717"/>
      <c r="MPH824" s="717"/>
      <c r="MPI824" s="717"/>
      <c r="MPJ824" s="717"/>
      <c r="MPK824" s="717"/>
      <c r="MPL824" s="717"/>
      <c r="MPM824" s="717"/>
      <c r="MPN824" s="717"/>
      <c r="MPO824" s="717"/>
      <c r="MPP824" s="717"/>
      <c r="MPQ824" s="717"/>
      <c r="MPR824" s="717"/>
      <c r="MPS824" s="717"/>
      <c r="MPT824" s="717"/>
      <c r="MPU824" s="717"/>
      <c r="MPV824" s="717"/>
      <c r="MPW824" s="717"/>
      <c r="MPX824" s="717"/>
      <c r="MPY824" s="717"/>
      <c r="MPZ824" s="717"/>
      <c r="MQA824" s="717"/>
      <c r="MQB824" s="717"/>
      <c r="MQC824" s="717"/>
      <c r="MQD824" s="717"/>
      <c r="MQE824" s="717"/>
      <c r="MQF824" s="717"/>
      <c r="MQG824" s="717"/>
      <c r="MQH824" s="717"/>
      <c r="MQI824" s="717"/>
      <c r="MQJ824" s="717"/>
      <c r="MQK824" s="717"/>
      <c r="MQL824" s="717"/>
      <c r="MQM824" s="717"/>
      <c r="MQN824" s="717"/>
      <c r="MQO824" s="717"/>
      <c r="MQP824" s="717"/>
      <c r="MQQ824" s="717"/>
      <c r="MQR824" s="717"/>
      <c r="MQS824" s="717"/>
      <c r="MQT824" s="717"/>
      <c r="MQU824" s="717"/>
      <c r="MQV824" s="717"/>
      <c r="MQW824" s="717"/>
      <c r="MQX824" s="717"/>
      <c r="MQY824" s="717"/>
      <c r="MQZ824" s="717"/>
      <c r="MRA824" s="717"/>
      <c r="MRB824" s="717"/>
      <c r="MRC824" s="717"/>
      <c r="MRD824" s="717"/>
      <c r="MRE824" s="717"/>
      <c r="MRF824" s="717"/>
      <c r="MRG824" s="717"/>
      <c r="MRH824" s="717"/>
      <c r="MRI824" s="717"/>
      <c r="MRJ824" s="717"/>
      <c r="MRK824" s="717"/>
      <c r="MRL824" s="717"/>
      <c r="MRM824" s="717"/>
      <c r="MRN824" s="717"/>
      <c r="MRO824" s="717"/>
      <c r="MRP824" s="717"/>
      <c r="MRQ824" s="717"/>
      <c r="MRR824" s="717"/>
      <c r="MRS824" s="717"/>
      <c r="MRT824" s="717"/>
      <c r="MRU824" s="717"/>
      <c r="MRV824" s="717"/>
      <c r="MRW824" s="717"/>
      <c r="MRX824" s="717"/>
      <c r="MRY824" s="717"/>
      <c r="MRZ824" s="717"/>
      <c r="MSA824" s="717"/>
      <c r="MSB824" s="717"/>
      <c r="MSC824" s="717"/>
      <c r="MSD824" s="717"/>
      <c r="MSE824" s="717"/>
      <c r="MSF824" s="717"/>
      <c r="MSG824" s="717"/>
      <c r="MSH824" s="717"/>
      <c r="MSI824" s="717"/>
      <c r="MSJ824" s="717"/>
      <c r="MSK824" s="717"/>
      <c r="MSL824" s="717"/>
      <c r="MSM824" s="717"/>
      <c r="MSN824" s="717"/>
      <c r="MSO824" s="717"/>
      <c r="MSP824" s="717"/>
      <c r="MSQ824" s="717"/>
      <c r="MSR824" s="717"/>
      <c r="MSS824" s="717"/>
      <c r="MST824" s="717"/>
      <c r="MSU824" s="717"/>
      <c r="MSV824" s="717"/>
      <c r="MSW824" s="717"/>
      <c r="MSX824" s="717"/>
      <c r="MSY824" s="717"/>
      <c r="MSZ824" s="717"/>
      <c r="MTA824" s="717"/>
      <c r="MTB824" s="717"/>
      <c r="MTC824" s="717"/>
      <c r="MTD824" s="717"/>
      <c r="MTE824" s="717"/>
      <c r="MTF824" s="717"/>
      <c r="MTG824" s="717"/>
      <c r="MTH824" s="717"/>
      <c r="MTI824" s="717"/>
      <c r="MTJ824" s="717"/>
      <c r="MTK824" s="717"/>
      <c r="MTL824" s="717"/>
      <c r="MTM824" s="717"/>
      <c r="MTN824" s="717"/>
      <c r="MTO824" s="717"/>
      <c r="MTP824" s="717"/>
      <c r="MTQ824" s="717"/>
      <c r="MTR824" s="717"/>
      <c r="MTS824" s="717"/>
      <c r="MTT824" s="717"/>
      <c r="MTU824" s="717"/>
      <c r="MTV824" s="717"/>
      <c r="MTW824" s="717"/>
      <c r="MTX824" s="717"/>
      <c r="MTY824" s="717"/>
      <c r="MTZ824" s="717"/>
      <c r="MUA824" s="717"/>
      <c r="MUB824" s="717"/>
      <c r="MUC824" s="717"/>
      <c r="MUD824" s="717"/>
      <c r="MUE824" s="717"/>
      <c r="MUF824" s="717"/>
      <c r="MUG824" s="717"/>
      <c r="MUH824" s="717"/>
      <c r="MUI824" s="717"/>
      <c r="MUJ824" s="717"/>
      <c r="MUK824" s="717"/>
      <c r="MUL824" s="717"/>
      <c r="MUM824" s="717"/>
      <c r="MUN824" s="717"/>
      <c r="MUO824" s="717"/>
      <c r="MUP824" s="717"/>
      <c r="MUQ824" s="717"/>
      <c r="MUR824" s="717"/>
      <c r="MUS824" s="717"/>
      <c r="MUT824" s="717"/>
      <c r="MUU824" s="717"/>
      <c r="MUV824" s="717"/>
      <c r="MUW824" s="717"/>
      <c r="MUX824" s="717"/>
      <c r="MUY824" s="717"/>
      <c r="MUZ824" s="717"/>
      <c r="MVA824" s="717"/>
      <c r="MVB824" s="717"/>
      <c r="MVC824" s="717"/>
      <c r="MVD824" s="717"/>
      <c r="MVE824" s="717"/>
      <c r="MVF824" s="717"/>
      <c r="MVG824" s="717"/>
      <c r="MVH824" s="717"/>
      <c r="MVI824" s="717"/>
      <c r="MVJ824" s="717"/>
      <c r="MVK824" s="717"/>
      <c r="MVL824" s="717"/>
      <c r="MVM824" s="717"/>
      <c r="MVN824" s="717"/>
      <c r="MVO824" s="717"/>
      <c r="MVP824" s="717"/>
      <c r="MVQ824" s="717"/>
      <c r="MVR824" s="717"/>
      <c r="MVS824" s="717"/>
      <c r="MVT824" s="717"/>
      <c r="MVU824" s="717"/>
      <c r="MVV824" s="717"/>
      <c r="MVW824" s="717"/>
      <c r="MVX824" s="717"/>
      <c r="MVY824" s="717"/>
      <c r="MVZ824" s="717"/>
      <c r="MWA824" s="717"/>
      <c r="MWB824" s="717"/>
      <c r="MWC824" s="717"/>
      <c r="MWD824" s="717"/>
      <c r="MWE824" s="717"/>
      <c r="MWF824" s="717"/>
      <c r="MWG824" s="717"/>
      <c r="MWH824" s="717"/>
      <c r="MWI824" s="717"/>
      <c r="MWJ824" s="717"/>
      <c r="MWK824" s="717"/>
      <c r="MWL824" s="717"/>
      <c r="MWM824" s="717"/>
      <c r="MWN824" s="717"/>
      <c r="MWO824" s="717"/>
      <c r="MWP824" s="717"/>
      <c r="MWQ824" s="717"/>
      <c r="MWR824" s="717"/>
      <c r="MWS824" s="717"/>
      <c r="MWT824" s="717"/>
      <c r="MWU824" s="717"/>
      <c r="MWV824" s="717"/>
      <c r="MWW824" s="717"/>
      <c r="MWX824" s="717"/>
      <c r="MWY824" s="717"/>
      <c r="MWZ824" s="717"/>
      <c r="MXA824" s="717"/>
      <c r="MXB824" s="717"/>
      <c r="MXC824" s="717"/>
      <c r="MXD824" s="717"/>
      <c r="MXE824" s="717"/>
      <c r="MXF824" s="717"/>
      <c r="MXG824" s="717"/>
      <c r="MXH824" s="717"/>
      <c r="MXI824" s="717"/>
      <c r="MXJ824" s="717"/>
      <c r="MXK824" s="717"/>
      <c r="MXL824" s="717"/>
      <c r="MXM824" s="717"/>
      <c r="MXN824" s="717"/>
      <c r="MXO824" s="717"/>
      <c r="MXP824" s="717"/>
      <c r="MXQ824" s="717"/>
      <c r="MXR824" s="717"/>
      <c r="MXS824" s="717"/>
      <c r="MXT824" s="717"/>
      <c r="MXU824" s="717"/>
      <c r="MXV824" s="717"/>
      <c r="MXW824" s="717"/>
      <c r="MXX824" s="717"/>
      <c r="MXY824" s="717"/>
      <c r="MXZ824" s="717"/>
      <c r="MYA824" s="717"/>
      <c r="MYB824" s="717"/>
      <c r="MYC824" s="717"/>
      <c r="MYD824" s="717"/>
      <c r="MYE824" s="717"/>
      <c r="MYF824" s="717"/>
      <c r="MYG824" s="717"/>
      <c r="MYH824" s="717"/>
      <c r="MYI824" s="717"/>
      <c r="MYJ824" s="717"/>
      <c r="MYK824" s="717"/>
      <c r="MYL824" s="717"/>
      <c r="MYM824" s="717"/>
      <c r="MYN824" s="717"/>
      <c r="MYO824" s="717"/>
      <c r="MYP824" s="717"/>
      <c r="MYQ824" s="717"/>
      <c r="MYR824" s="717"/>
      <c r="MYS824" s="717"/>
      <c r="MYT824" s="717"/>
      <c r="MYU824" s="717"/>
      <c r="MYV824" s="717"/>
      <c r="MYW824" s="717"/>
      <c r="MYX824" s="717"/>
      <c r="MYY824" s="717"/>
      <c r="MYZ824" s="717"/>
      <c r="MZA824" s="717"/>
      <c r="MZB824" s="717"/>
      <c r="MZC824" s="717"/>
      <c r="MZD824" s="717"/>
      <c r="MZE824" s="717"/>
      <c r="MZF824" s="717"/>
      <c r="MZG824" s="717"/>
      <c r="MZH824" s="717"/>
      <c r="MZI824" s="717"/>
      <c r="MZJ824" s="717"/>
      <c r="MZK824" s="717"/>
      <c r="MZL824" s="717"/>
      <c r="MZM824" s="717"/>
      <c r="MZN824" s="717"/>
      <c r="MZO824" s="717"/>
      <c r="MZP824" s="717"/>
      <c r="MZQ824" s="717"/>
      <c r="MZR824" s="717"/>
      <c r="MZS824" s="717"/>
      <c r="MZT824" s="717"/>
      <c r="MZU824" s="717"/>
      <c r="MZV824" s="717"/>
      <c r="MZW824" s="717"/>
      <c r="MZX824" s="717"/>
      <c r="MZY824" s="717"/>
      <c r="MZZ824" s="717"/>
      <c r="NAA824" s="717"/>
      <c r="NAB824" s="717"/>
      <c r="NAC824" s="717"/>
      <c r="NAD824" s="717"/>
      <c r="NAE824" s="717"/>
      <c r="NAF824" s="717"/>
      <c r="NAG824" s="717"/>
      <c r="NAH824" s="717"/>
      <c r="NAI824" s="717"/>
      <c r="NAJ824" s="717"/>
      <c r="NAK824" s="717"/>
      <c r="NAL824" s="717"/>
      <c r="NAM824" s="717"/>
      <c r="NAN824" s="717"/>
      <c r="NAO824" s="717"/>
      <c r="NAP824" s="717"/>
      <c r="NAQ824" s="717"/>
      <c r="NAR824" s="717"/>
      <c r="NAS824" s="717"/>
      <c r="NAT824" s="717"/>
      <c r="NAU824" s="717"/>
      <c r="NAV824" s="717"/>
      <c r="NAW824" s="717"/>
      <c r="NAX824" s="717"/>
      <c r="NAY824" s="717"/>
      <c r="NAZ824" s="717"/>
      <c r="NBA824" s="717"/>
      <c r="NBB824" s="717"/>
      <c r="NBC824" s="717"/>
      <c r="NBD824" s="717"/>
      <c r="NBE824" s="717"/>
      <c r="NBF824" s="717"/>
      <c r="NBG824" s="717"/>
      <c r="NBH824" s="717"/>
      <c r="NBI824" s="717"/>
      <c r="NBJ824" s="717"/>
      <c r="NBK824" s="717"/>
      <c r="NBL824" s="717"/>
      <c r="NBM824" s="717"/>
      <c r="NBN824" s="717"/>
      <c r="NBO824" s="717"/>
      <c r="NBP824" s="717"/>
      <c r="NBQ824" s="717"/>
      <c r="NBR824" s="717"/>
      <c r="NBS824" s="717"/>
      <c r="NBT824" s="717"/>
      <c r="NBU824" s="717"/>
      <c r="NBV824" s="717"/>
      <c r="NBW824" s="717"/>
      <c r="NBX824" s="717"/>
      <c r="NBY824" s="717"/>
      <c r="NBZ824" s="717"/>
      <c r="NCA824" s="717"/>
      <c r="NCB824" s="717"/>
      <c r="NCC824" s="717"/>
      <c r="NCD824" s="717"/>
      <c r="NCE824" s="717"/>
      <c r="NCF824" s="717"/>
      <c r="NCG824" s="717"/>
      <c r="NCH824" s="717"/>
      <c r="NCI824" s="717"/>
      <c r="NCJ824" s="717"/>
      <c r="NCK824" s="717"/>
      <c r="NCL824" s="717"/>
      <c r="NCM824" s="717"/>
      <c r="NCN824" s="717"/>
      <c r="NCO824" s="717"/>
      <c r="NCP824" s="717"/>
      <c r="NCQ824" s="717"/>
      <c r="NCR824" s="717"/>
      <c r="NCS824" s="717"/>
      <c r="NCT824" s="717"/>
      <c r="NCU824" s="717"/>
      <c r="NCV824" s="717"/>
      <c r="NCW824" s="717"/>
      <c r="NCX824" s="717"/>
      <c r="NCY824" s="717"/>
      <c r="NCZ824" s="717"/>
      <c r="NDA824" s="717"/>
      <c r="NDB824" s="717"/>
      <c r="NDC824" s="717"/>
      <c r="NDD824" s="717"/>
      <c r="NDE824" s="717"/>
      <c r="NDF824" s="717"/>
      <c r="NDG824" s="717"/>
      <c r="NDH824" s="717"/>
      <c r="NDI824" s="717"/>
      <c r="NDJ824" s="717"/>
      <c r="NDK824" s="717"/>
      <c r="NDL824" s="717"/>
      <c r="NDM824" s="717"/>
      <c r="NDN824" s="717"/>
      <c r="NDO824" s="717"/>
      <c r="NDP824" s="717"/>
      <c r="NDQ824" s="717"/>
      <c r="NDR824" s="717"/>
      <c r="NDS824" s="717"/>
      <c r="NDT824" s="717"/>
      <c r="NDU824" s="717"/>
      <c r="NDV824" s="717"/>
      <c r="NDW824" s="717"/>
      <c r="NDX824" s="717"/>
      <c r="NDY824" s="717"/>
      <c r="NDZ824" s="717"/>
      <c r="NEA824" s="717"/>
      <c r="NEB824" s="717"/>
      <c r="NEC824" s="717"/>
      <c r="NED824" s="717"/>
      <c r="NEE824" s="717"/>
      <c r="NEF824" s="717"/>
      <c r="NEG824" s="717"/>
      <c r="NEH824" s="717"/>
      <c r="NEI824" s="717"/>
      <c r="NEJ824" s="717"/>
      <c r="NEK824" s="717"/>
      <c r="NEL824" s="717"/>
      <c r="NEM824" s="717"/>
      <c r="NEN824" s="717"/>
      <c r="NEO824" s="717"/>
      <c r="NEP824" s="717"/>
      <c r="NEQ824" s="717"/>
      <c r="NER824" s="717"/>
      <c r="NES824" s="717"/>
      <c r="NET824" s="717"/>
      <c r="NEU824" s="717"/>
      <c r="NEV824" s="717"/>
      <c r="NEW824" s="717"/>
      <c r="NEX824" s="717"/>
      <c r="NEY824" s="717"/>
      <c r="NEZ824" s="717"/>
      <c r="NFA824" s="717"/>
      <c r="NFB824" s="717"/>
      <c r="NFC824" s="717"/>
      <c r="NFD824" s="717"/>
      <c r="NFE824" s="717"/>
      <c r="NFF824" s="717"/>
      <c r="NFG824" s="717"/>
      <c r="NFH824" s="717"/>
      <c r="NFI824" s="717"/>
      <c r="NFJ824" s="717"/>
      <c r="NFK824" s="717"/>
      <c r="NFL824" s="717"/>
      <c r="NFM824" s="717"/>
      <c r="NFN824" s="717"/>
      <c r="NFO824" s="717"/>
      <c r="NFP824" s="717"/>
      <c r="NFQ824" s="717"/>
      <c r="NFR824" s="717"/>
      <c r="NFS824" s="717"/>
      <c r="NFT824" s="717"/>
      <c r="NFU824" s="717"/>
      <c r="NFV824" s="717"/>
      <c r="NFW824" s="717"/>
      <c r="NFX824" s="717"/>
      <c r="NFY824" s="717"/>
      <c r="NFZ824" s="717"/>
      <c r="NGA824" s="717"/>
      <c r="NGB824" s="717"/>
      <c r="NGC824" s="717"/>
      <c r="NGD824" s="717"/>
      <c r="NGE824" s="717"/>
      <c r="NGF824" s="717"/>
      <c r="NGG824" s="717"/>
      <c r="NGH824" s="717"/>
      <c r="NGI824" s="717"/>
      <c r="NGJ824" s="717"/>
      <c r="NGK824" s="717"/>
      <c r="NGL824" s="717"/>
      <c r="NGM824" s="717"/>
      <c r="NGN824" s="717"/>
      <c r="NGO824" s="717"/>
      <c r="NGP824" s="717"/>
      <c r="NGQ824" s="717"/>
      <c r="NGR824" s="717"/>
      <c r="NGS824" s="717"/>
      <c r="NGT824" s="717"/>
      <c r="NGU824" s="717"/>
      <c r="NGV824" s="717"/>
      <c r="NGW824" s="717"/>
      <c r="NGX824" s="717"/>
      <c r="NGY824" s="717"/>
      <c r="NGZ824" s="717"/>
      <c r="NHA824" s="717"/>
      <c r="NHB824" s="717"/>
      <c r="NHC824" s="717"/>
      <c r="NHD824" s="717"/>
      <c r="NHE824" s="717"/>
      <c r="NHF824" s="717"/>
      <c r="NHG824" s="717"/>
      <c r="NHH824" s="717"/>
      <c r="NHI824" s="717"/>
      <c r="NHJ824" s="717"/>
      <c r="NHK824" s="717"/>
      <c r="NHL824" s="717"/>
      <c r="NHM824" s="717"/>
      <c r="NHN824" s="717"/>
      <c r="NHO824" s="717"/>
      <c r="NHP824" s="717"/>
      <c r="NHQ824" s="717"/>
      <c r="NHR824" s="717"/>
      <c r="NHS824" s="717"/>
      <c r="NHT824" s="717"/>
      <c r="NHU824" s="717"/>
      <c r="NHV824" s="717"/>
      <c r="NHW824" s="717"/>
      <c r="NHX824" s="717"/>
      <c r="NHY824" s="717"/>
      <c r="NHZ824" s="717"/>
      <c r="NIA824" s="717"/>
      <c r="NIB824" s="717"/>
      <c r="NIC824" s="717"/>
      <c r="NID824" s="717"/>
      <c r="NIE824" s="717"/>
      <c r="NIF824" s="717"/>
      <c r="NIG824" s="717"/>
      <c r="NIH824" s="717"/>
      <c r="NII824" s="717"/>
      <c r="NIJ824" s="717"/>
      <c r="NIK824" s="717"/>
      <c r="NIL824" s="717"/>
      <c r="NIM824" s="717"/>
      <c r="NIN824" s="717"/>
      <c r="NIO824" s="717"/>
      <c r="NIP824" s="717"/>
      <c r="NIQ824" s="717"/>
      <c r="NIR824" s="717"/>
      <c r="NIS824" s="717"/>
      <c r="NIT824" s="717"/>
      <c r="NIU824" s="717"/>
      <c r="NIV824" s="717"/>
      <c r="NIW824" s="717"/>
      <c r="NIX824" s="717"/>
      <c r="NIY824" s="717"/>
      <c r="NIZ824" s="717"/>
      <c r="NJA824" s="717"/>
      <c r="NJB824" s="717"/>
      <c r="NJC824" s="717"/>
      <c r="NJD824" s="717"/>
      <c r="NJE824" s="717"/>
      <c r="NJF824" s="717"/>
      <c r="NJG824" s="717"/>
      <c r="NJH824" s="717"/>
      <c r="NJI824" s="717"/>
      <c r="NJJ824" s="717"/>
      <c r="NJK824" s="717"/>
      <c r="NJL824" s="717"/>
      <c r="NJM824" s="717"/>
      <c r="NJN824" s="717"/>
      <c r="NJO824" s="717"/>
      <c r="NJP824" s="717"/>
      <c r="NJQ824" s="717"/>
      <c r="NJR824" s="717"/>
      <c r="NJS824" s="717"/>
      <c r="NJT824" s="717"/>
      <c r="NJU824" s="717"/>
      <c r="NJV824" s="717"/>
      <c r="NJW824" s="717"/>
      <c r="NJX824" s="717"/>
      <c r="NJY824" s="717"/>
      <c r="NJZ824" s="717"/>
      <c r="NKA824" s="717"/>
      <c r="NKB824" s="717"/>
      <c r="NKC824" s="717"/>
      <c r="NKD824" s="717"/>
      <c r="NKE824" s="717"/>
      <c r="NKF824" s="717"/>
      <c r="NKG824" s="717"/>
      <c r="NKH824" s="717"/>
      <c r="NKI824" s="717"/>
      <c r="NKJ824" s="717"/>
      <c r="NKK824" s="717"/>
      <c r="NKL824" s="717"/>
      <c r="NKM824" s="717"/>
      <c r="NKN824" s="717"/>
      <c r="NKO824" s="717"/>
      <c r="NKP824" s="717"/>
      <c r="NKQ824" s="717"/>
      <c r="NKR824" s="717"/>
      <c r="NKS824" s="717"/>
      <c r="NKT824" s="717"/>
      <c r="NKU824" s="717"/>
      <c r="NKV824" s="717"/>
      <c r="NKW824" s="717"/>
      <c r="NKX824" s="717"/>
      <c r="NKY824" s="717"/>
      <c r="NKZ824" s="717"/>
      <c r="NLA824" s="717"/>
      <c r="NLB824" s="717"/>
      <c r="NLC824" s="717"/>
      <c r="NLD824" s="717"/>
      <c r="NLE824" s="717"/>
      <c r="NLF824" s="717"/>
      <c r="NLG824" s="717"/>
      <c r="NLH824" s="717"/>
      <c r="NLI824" s="717"/>
      <c r="NLJ824" s="717"/>
      <c r="NLK824" s="717"/>
      <c r="NLL824" s="717"/>
      <c r="NLM824" s="717"/>
      <c r="NLN824" s="717"/>
      <c r="NLO824" s="717"/>
      <c r="NLP824" s="717"/>
      <c r="NLQ824" s="717"/>
      <c r="NLR824" s="717"/>
      <c r="NLS824" s="717"/>
      <c r="NLT824" s="717"/>
      <c r="NLU824" s="717"/>
      <c r="NLV824" s="717"/>
      <c r="NLW824" s="717"/>
      <c r="NLX824" s="717"/>
      <c r="NLY824" s="717"/>
      <c r="NLZ824" s="717"/>
      <c r="NMA824" s="717"/>
      <c r="NMB824" s="717"/>
      <c r="NMC824" s="717"/>
      <c r="NMD824" s="717"/>
      <c r="NME824" s="717"/>
      <c r="NMF824" s="717"/>
      <c r="NMG824" s="717"/>
      <c r="NMH824" s="717"/>
      <c r="NMI824" s="717"/>
      <c r="NMJ824" s="717"/>
      <c r="NMK824" s="717"/>
      <c r="NML824" s="717"/>
      <c r="NMM824" s="717"/>
      <c r="NMN824" s="717"/>
      <c r="NMO824" s="717"/>
      <c r="NMP824" s="717"/>
      <c r="NMQ824" s="717"/>
      <c r="NMR824" s="717"/>
      <c r="NMS824" s="717"/>
      <c r="NMT824" s="717"/>
      <c r="NMU824" s="717"/>
      <c r="NMV824" s="717"/>
      <c r="NMW824" s="717"/>
      <c r="NMX824" s="717"/>
      <c r="NMY824" s="717"/>
      <c r="NMZ824" s="717"/>
      <c r="NNA824" s="717"/>
      <c r="NNB824" s="717"/>
      <c r="NNC824" s="717"/>
      <c r="NND824" s="717"/>
      <c r="NNE824" s="717"/>
      <c r="NNF824" s="717"/>
      <c r="NNG824" s="717"/>
      <c r="NNH824" s="717"/>
      <c r="NNI824" s="717"/>
      <c r="NNJ824" s="717"/>
      <c r="NNK824" s="717"/>
      <c r="NNL824" s="717"/>
      <c r="NNM824" s="717"/>
      <c r="NNN824" s="717"/>
      <c r="NNO824" s="717"/>
      <c r="NNP824" s="717"/>
      <c r="NNQ824" s="717"/>
      <c r="NNR824" s="717"/>
      <c r="NNS824" s="717"/>
      <c r="NNT824" s="717"/>
      <c r="NNU824" s="717"/>
      <c r="NNV824" s="717"/>
      <c r="NNW824" s="717"/>
      <c r="NNX824" s="717"/>
      <c r="NNY824" s="717"/>
      <c r="NNZ824" s="717"/>
      <c r="NOA824" s="717"/>
      <c r="NOB824" s="717"/>
      <c r="NOC824" s="717"/>
      <c r="NOD824" s="717"/>
      <c r="NOE824" s="717"/>
      <c r="NOF824" s="717"/>
      <c r="NOG824" s="717"/>
      <c r="NOH824" s="717"/>
      <c r="NOI824" s="717"/>
      <c r="NOJ824" s="717"/>
      <c r="NOK824" s="717"/>
      <c r="NOL824" s="717"/>
      <c r="NOM824" s="717"/>
      <c r="NON824" s="717"/>
      <c r="NOO824" s="717"/>
      <c r="NOP824" s="717"/>
      <c r="NOQ824" s="717"/>
      <c r="NOR824" s="717"/>
      <c r="NOS824" s="717"/>
      <c r="NOT824" s="717"/>
      <c r="NOU824" s="717"/>
      <c r="NOV824" s="717"/>
      <c r="NOW824" s="717"/>
      <c r="NOX824" s="717"/>
      <c r="NOY824" s="717"/>
      <c r="NOZ824" s="717"/>
      <c r="NPA824" s="717"/>
      <c r="NPB824" s="717"/>
      <c r="NPC824" s="717"/>
      <c r="NPD824" s="717"/>
      <c r="NPE824" s="717"/>
      <c r="NPF824" s="717"/>
      <c r="NPG824" s="717"/>
      <c r="NPH824" s="717"/>
      <c r="NPI824" s="717"/>
      <c r="NPJ824" s="717"/>
      <c r="NPK824" s="717"/>
      <c r="NPL824" s="717"/>
      <c r="NPM824" s="717"/>
      <c r="NPN824" s="717"/>
      <c r="NPO824" s="717"/>
      <c r="NPP824" s="717"/>
      <c r="NPQ824" s="717"/>
      <c r="NPR824" s="717"/>
      <c r="NPS824" s="717"/>
      <c r="NPT824" s="717"/>
      <c r="NPU824" s="717"/>
      <c r="NPV824" s="717"/>
      <c r="NPW824" s="717"/>
      <c r="NPX824" s="717"/>
      <c r="NPY824" s="717"/>
      <c r="NPZ824" s="717"/>
      <c r="NQA824" s="717"/>
      <c r="NQB824" s="717"/>
      <c r="NQC824" s="717"/>
      <c r="NQD824" s="717"/>
      <c r="NQE824" s="717"/>
      <c r="NQF824" s="717"/>
      <c r="NQG824" s="717"/>
      <c r="NQH824" s="717"/>
      <c r="NQI824" s="717"/>
      <c r="NQJ824" s="717"/>
      <c r="NQK824" s="717"/>
      <c r="NQL824" s="717"/>
      <c r="NQM824" s="717"/>
      <c r="NQN824" s="717"/>
      <c r="NQO824" s="717"/>
      <c r="NQP824" s="717"/>
      <c r="NQQ824" s="717"/>
      <c r="NQR824" s="717"/>
      <c r="NQS824" s="717"/>
      <c r="NQT824" s="717"/>
      <c r="NQU824" s="717"/>
      <c r="NQV824" s="717"/>
      <c r="NQW824" s="717"/>
      <c r="NQX824" s="717"/>
      <c r="NQY824" s="717"/>
      <c r="NQZ824" s="717"/>
      <c r="NRA824" s="717"/>
      <c r="NRB824" s="717"/>
      <c r="NRC824" s="717"/>
      <c r="NRD824" s="717"/>
      <c r="NRE824" s="717"/>
      <c r="NRF824" s="717"/>
      <c r="NRG824" s="717"/>
      <c r="NRH824" s="717"/>
      <c r="NRI824" s="717"/>
      <c r="NRJ824" s="717"/>
      <c r="NRK824" s="717"/>
      <c r="NRL824" s="717"/>
      <c r="NRM824" s="717"/>
      <c r="NRN824" s="717"/>
      <c r="NRO824" s="717"/>
      <c r="NRP824" s="717"/>
      <c r="NRQ824" s="717"/>
      <c r="NRR824" s="717"/>
      <c r="NRS824" s="717"/>
      <c r="NRT824" s="717"/>
      <c r="NRU824" s="717"/>
      <c r="NRV824" s="717"/>
      <c r="NRW824" s="717"/>
      <c r="NRX824" s="717"/>
      <c r="NRY824" s="717"/>
      <c r="NRZ824" s="717"/>
      <c r="NSA824" s="717"/>
      <c r="NSB824" s="717"/>
      <c r="NSC824" s="717"/>
      <c r="NSD824" s="717"/>
      <c r="NSE824" s="717"/>
      <c r="NSF824" s="717"/>
      <c r="NSG824" s="717"/>
      <c r="NSH824" s="717"/>
      <c r="NSI824" s="717"/>
      <c r="NSJ824" s="717"/>
      <c r="NSK824" s="717"/>
      <c r="NSL824" s="717"/>
      <c r="NSM824" s="717"/>
      <c r="NSN824" s="717"/>
      <c r="NSO824" s="717"/>
      <c r="NSP824" s="717"/>
      <c r="NSQ824" s="717"/>
      <c r="NSR824" s="717"/>
      <c r="NSS824" s="717"/>
      <c r="NST824" s="717"/>
      <c r="NSU824" s="717"/>
      <c r="NSV824" s="717"/>
      <c r="NSW824" s="717"/>
      <c r="NSX824" s="717"/>
      <c r="NSY824" s="717"/>
      <c r="NSZ824" s="717"/>
      <c r="NTA824" s="717"/>
      <c r="NTB824" s="717"/>
      <c r="NTC824" s="717"/>
      <c r="NTD824" s="717"/>
      <c r="NTE824" s="717"/>
      <c r="NTF824" s="717"/>
      <c r="NTG824" s="717"/>
      <c r="NTH824" s="717"/>
      <c r="NTI824" s="717"/>
      <c r="NTJ824" s="717"/>
      <c r="NTK824" s="717"/>
      <c r="NTL824" s="717"/>
      <c r="NTM824" s="717"/>
      <c r="NTN824" s="717"/>
      <c r="NTO824" s="717"/>
      <c r="NTP824" s="717"/>
      <c r="NTQ824" s="717"/>
      <c r="NTR824" s="717"/>
      <c r="NTS824" s="717"/>
      <c r="NTT824" s="717"/>
      <c r="NTU824" s="717"/>
      <c r="NTV824" s="717"/>
      <c r="NTW824" s="717"/>
      <c r="NTX824" s="717"/>
      <c r="NTY824" s="717"/>
      <c r="NTZ824" s="717"/>
      <c r="NUA824" s="717"/>
      <c r="NUB824" s="717"/>
      <c r="NUC824" s="717"/>
      <c r="NUD824" s="717"/>
      <c r="NUE824" s="717"/>
      <c r="NUF824" s="717"/>
      <c r="NUG824" s="717"/>
      <c r="NUH824" s="717"/>
      <c r="NUI824" s="717"/>
      <c r="NUJ824" s="717"/>
      <c r="NUK824" s="717"/>
      <c r="NUL824" s="717"/>
      <c r="NUM824" s="717"/>
      <c r="NUN824" s="717"/>
      <c r="NUO824" s="717"/>
      <c r="NUP824" s="717"/>
      <c r="NUQ824" s="717"/>
      <c r="NUR824" s="717"/>
      <c r="NUS824" s="717"/>
      <c r="NUT824" s="717"/>
      <c r="NUU824" s="717"/>
      <c r="NUV824" s="717"/>
      <c r="NUW824" s="717"/>
      <c r="NUX824" s="717"/>
      <c r="NUY824" s="717"/>
      <c r="NUZ824" s="717"/>
      <c r="NVA824" s="717"/>
      <c r="NVB824" s="717"/>
      <c r="NVC824" s="717"/>
      <c r="NVD824" s="717"/>
      <c r="NVE824" s="717"/>
      <c r="NVF824" s="717"/>
      <c r="NVG824" s="717"/>
      <c r="NVH824" s="717"/>
      <c r="NVI824" s="717"/>
      <c r="NVJ824" s="717"/>
      <c r="NVK824" s="717"/>
      <c r="NVL824" s="717"/>
      <c r="NVM824" s="717"/>
      <c r="NVN824" s="717"/>
      <c r="NVO824" s="717"/>
      <c r="NVP824" s="717"/>
      <c r="NVQ824" s="717"/>
      <c r="NVR824" s="717"/>
      <c r="NVS824" s="717"/>
      <c r="NVT824" s="717"/>
      <c r="NVU824" s="717"/>
      <c r="NVV824" s="717"/>
      <c r="NVW824" s="717"/>
      <c r="NVX824" s="717"/>
      <c r="NVY824" s="717"/>
      <c r="NVZ824" s="717"/>
      <c r="NWA824" s="717"/>
      <c r="NWB824" s="717"/>
      <c r="NWC824" s="717"/>
      <c r="NWD824" s="717"/>
      <c r="NWE824" s="717"/>
      <c r="NWF824" s="717"/>
      <c r="NWG824" s="717"/>
      <c r="NWH824" s="717"/>
      <c r="NWI824" s="717"/>
      <c r="NWJ824" s="717"/>
      <c r="NWK824" s="717"/>
      <c r="NWL824" s="717"/>
      <c r="NWM824" s="717"/>
      <c r="NWN824" s="717"/>
      <c r="NWO824" s="717"/>
      <c r="NWP824" s="717"/>
      <c r="NWQ824" s="717"/>
      <c r="NWR824" s="717"/>
      <c r="NWS824" s="717"/>
      <c r="NWT824" s="717"/>
      <c r="NWU824" s="717"/>
      <c r="NWV824" s="717"/>
      <c r="NWW824" s="717"/>
      <c r="NWX824" s="717"/>
      <c r="NWY824" s="717"/>
      <c r="NWZ824" s="717"/>
      <c r="NXA824" s="717"/>
      <c r="NXB824" s="717"/>
      <c r="NXC824" s="717"/>
      <c r="NXD824" s="717"/>
      <c r="NXE824" s="717"/>
      <c r="NXF824" s="717"/>
      <c r="NXG824" s="717"/>
      <c r="NXH824" s="717"/>
      <c r="NXI824" s="717"/>
      <c r="NXJ824" s="717"/>
      <c r="NXK824" s="717"/>
      <c r="NXL824" s="717"/>
      <c r="NXM824" s="717"/>
      <c r="NXN824" s="717"/>
      <c r="NXO824" s="717"/>
      <c r="NXP824" s="717"/>
      <c r="NXQ824" s="717"/>
      <c r="NXR824" s="717"/>
      <c r="NXS824" s="717"/>
      <c r="NXT824" s="717"/>
      <c r="NXU824" s="717"/>
      <c r="NXV824" s="717"/>
      <c r="NXW824" s="717"/>
      <c r="NXX824" s="717"/>
      <c r="NXY824" s="717"/>
      <c r="NXZ824" s="717"/>
      <c r="NYA824" s="717"/>
      <c r="NYB824" s="717"/>
      <c r="NYC824" s="717"/>
      <c r="NYD824" s="717"/>
      <c r="NYE824" s="717"/>
      <c r="NYF824" s="717"/>
      <c r="NYG824" s="717"/>
      <c r="NYH824" s="717"/>
      <c r="NYI824" s="717"/>
      <c r="NYJ824" s="717"/>
      <c r="NYK824" s="717"/>
      <c r="NYL824" s="717"/>
      <c r="NYM824" s="717"/>
      <c r="NYN824" s="717"/>
      <c r="NYO824" s="717"/>
      <c r="NYP824" s="717"/>
      <c r="NYQ824" s="717"/>
      <c r="NYR824" s="717"/>
      <c r="NYS824" s="717"/>
      <c r="NYT824" s="717"/>
      <c r="NYU824" s="717"/>
      <c r="NYV824" s="717"/>
      <c r="NYW824" s="717"/>
      <c r="NYX824" s="717"/>
      <c r="NYY824" s="717"/>
      <c r="NYZ824" s="717"/>
      <c r="NZA824" s="717"/>
      <c r="NZB824" s="717"/>
      <c r="NZC824" s="717"/>
      <c r="NZD824" s="717"/>
      <c r="NZE824" s="717"/>
      <c r="NZF824" s="717"/>
      <c r="NZG824" s="717"/>
      <c r="NZH824" s="717"/>
      <c r="NZI824" s="717"/>
      <c r="NZJ824" s="717"/>
      <c r="NZK824" s="717"/>
      <c r="NZL824" s="717"/>
      <c r="NZM824" s="717"/>
      <c r="NZN824" s="717"/>
      <c r="NZO824" s="717"/>
      <c r="NZP824" s="717"/>
      <c r="NZQ824" s="717"/>
      <c r="NZR824" s="717"/>
      <c r="NZS824" s="717"/>
      <c r="NZT824" s="717"/>
      <c r="NZU824" s="717"/>
      <c r="NZV824" s="717"/>
      <c r="NZW824" s="717"/>
      <c r="NZX824" s="717"/>
      <c r="NZY824" s="717"/>
      <c r="NZZ824" s="717"/>
      <c r="OAA824" s="717"/>
      <c r="OAB824" s="717"/>
      <c r="OAC824" s="717"/>
      <c r="OAD824" s="717"/>
      <c r="OAE824" s="717"/>
      <c r="OAF824" s="717"/>
      <c r="OAG824" s="717"/>
      <c r="OAH824" s="717"/>
      <c r="OAI824" s="717"/>
      <c r="OAJ824" s="717"/>
      <c r="OAK824" s="717"/>
      <c r="OAL824" s="717"/>
      <c r="OAM824" s="717"/>
      <c r="OAN824" s="717"/>
      <c r="OAO824" s="717"/>
      <c r="OAP824" s="717"/>
      <c r="OAQ824" s="717"/>
      <c r="OAR824" s="717"/>
      <c r="OAS824" s="717"/>
      <c r="OAT824" s="717"/>
      <c r="OAU824" s="717"/>
      <c r="OAV824" s="717"/>
      <c r="OAW824" s="717"/>
      <c r="OAX824" s="717"/>
      <c r="OAY824" s="717"/>
      <c r="OAZ824" s="717"/>
      <c r="OBA824" s="717"/>
      <c r="OBB824" s="717"/>
      <c r="OBC824" s="717"/>
      <c r="OBD824" s="717"/>
      <c r="OBE824" s="717"/>
      <c r="OBF824" s="717"/>
      <c r="OBG824" s="717"/>
      <c r="OBH824" s="717"/>
      <c r="OBI824" s="717"/>
      <c r="OBJ824" s="717"/>
      <c r="OBK824" s="717"/>
      <c r="OBL824" s="717"/>
      <c r="OBM824" s="717"/>
      <c r="OBN824" s="717"/>
      <c r="OBO824" s="717"/>
      <c r="OBP824" s="717"/>
      <c r="OBQ824" s="717"/>
      <c r="OBR824" s="717"/>
      <c r="OBS824" s="717"/>
      <c r="OBT824" s="717"/>
      <c r="OBU824" s="717"/>
      <c r="OBV824" s="717"/>
      <c r="OBW824" s="717"/>
      <c r="OBX824" s="717"/>
      <c r="OBY824" s="717"/>
      <c r="OBZ824" s="717"/>
      <c r="OCA824" s="717"/>
      <c r="OCB824" s="717"/>
      <c r="OCC824" s="717"/>
      <c r="OCD824" s="717"/>
      <c r="OCE824" s="717"/>
      <c r="OCF824" s="717"/>
      <c r="OCG824" s="717"/>
      <c r="OCH824" s="717"/>
      <c r="OCI824" s="717"/>
      <c r="OCJ824" s="717"/>
      <c r="OCK824" s="717"/>
      <c r="OCL824" s="717"/>
      <c r="OCM824" s="717"/>
      <c r="OCN824" s="717"/>
      <c r="OCO824" s="717"/>
      <c r="OCP824" s="717"/>
      <c r="OCQ824" s="717"/>
      <c r="OCR824" s="717"/>
      <c r="OCS824" s="717"/>
      <c r="OCT824" s="717"/>
      <c r="OCU824" s="717"/>
      <c r="OCV824" s="717"/>
      <c r="OCW824" s="717"/>
      <c r="OCX824" s="717"/>
      <c r="OCY824" s="717"/>
      <c r="OCZ824" s="717"/>
      <c r="ODA824" s="717"/>
      <c r="ODB824" s="717"/>
      <c r="ODC824" s="717"/>
      <c r="ODD824" s="717"/>
      <c r="ODE824" s="717"/>
      <c r="ODF824" s="717"/>
      <c r="ODG824" s="717"/>
      <c r="ODH824" s="717"/>
      <c r="ODI824" s="717"/>
      <c r="ODJ824" s="717"/>
      <c r="ODK824" s="717"/>
      <c r="ODL824" s="717"/>
      <c r="ODM824" s="717"/>
      <c r="ODN824" s="717"/>
      <c r="ODO824" s="717"/>
      <c r="ODP824" s="717"/>
      <c r="ODQ824" s="717"/>
      <c r="ODR824" s="717"/>
      <c r="ODS824" s="717"/>
      <c r="ODT824" s="717"/>
      <c r="ODU824" s="717"/>
      <c r="ODV824" s="717"/>
      <c r="ODW824" s="717"/>
      <c r="ODX824" s="717"/>
      <c r="ODY824" s="717"/>
      <c r="ODZ824" s="717"/>
      <c r="OEA824" s="717"/>
      <c r="OEB824" s="717"/>
      <c r="OEC824" s="717"/>
      <c r="OED824" s="717"/>
      <c r="OEE824" s="717"/>
      <c r="OEF824" s="717"/>
      <c r="OEG824" s="717"/>
      <c r="OEH824" s="717"/>
      <c r="OEI824" s="717"/>
      <c r="OEJ824" s="717"/>
      <c r="OEK824" s="717"/>
      <c r="OEL824" s="717"/>
      <c r="OEM824" s="717"/>
      <c r="OEN824" s="717"/>
      <c r="OEO824" s="717"/>
      <c r="OEP824" s="717"/>
      <c r="OEQ824" s="717"/>
      <c r="OER824" s="717"/>
      <c r="OES824" s="717"/>
      <c r="OET824" s="717"/>
      <c r="OEU824" s="717"/>
      <c r="OEV824" s="717"/>
      <c r="OEW824" s="717"/>
      <c r="OEX824" s="717"/>
      <c r="OEY824" s="717"/>
      <c r="OEZ824" s="717"/>
      <c r="OFA824" s="717"/>
      <c r="OFB824" s="717"/>
      <c r="OFC824" s="717"/>
      <c r="OFD824" s="717"/>
      <c r="OFE824" s="717"/>
      <c r="OFF824" s="717"/>
      <c r="OFG824" s="717"/>
      <c r="OFH824" s="717"/>
      <c r="OFI824" s="717"/>
      <c r="OFJ824" s="717"/>
      <c r="OFK824" s="717"/>
      <c r="OFL824" s="717"/>
      <c r="OFM824" s="717"/>
      <c r="OFN824" s="717"/>
      <c r="OFO824" s="717"/>
      <c r="OFP824" s="717"/>
      <c r="OFQ824" s="717"/>
      <c r="OFR824" s="717"/>
      <c r="OFS824" s="717"/>
      <c r="OFT824" s="717"/>
      <c r="OFU824" s="717"/>
      <c r="OFV824" s="717"/>
      <c r="OFW824" s="717"/>
      <c r="OFX824" s="717"/>
      <c r="OFY824" s="717"/>
      <c r="OFZ824" s="717"/>
      <c r="OGA824" s="717"/>
      <c r="OGB824" s="717"/>
      <c r="OGC824" s="717"/>
      <c r="OGD824" s="717"/>
      <c r="OGE824" s="717"/>
      <c r="OGF824" s="717"/>
      <c r="OGG824" s="717"/>
      <c r="OGH824" s="717"/>
      <c r="OGI824" s="717"/>
      <c r="OGJ824" s="717"/>
      <c r="OGK824" s="717"/>
      <c r="OGL824" s="717"/>
      <c r="OGM824" s="717"/>
      <c r="OGN824" s="717"/>
      <c r="OGO824" s="717"/>
      <c r="OGP824" s="717"/>
      <c r="OGQ824" s="717"/>
      <c r="OGR824" s="717"/>
      <c r="OGS824" s="717"/>
      <c r="OGT824" s="717"/>
      <c r="OGU824" s="717"/>
      <c r="OGV824" s="717"/>
      <c r="OGW824" s="717"/>
      <c r="OGX824" s="717"/>
      <c r="OGY824" s="717"/>
      <c r="OGZ824" s="717"/>
      <c r="OHA824" s="717"/>
      <c r="OHB824" s="717"/>
      <c r="OHC824" s="717"/>
      <c r="OHD824" s="717"/>
      <c r="OHE824" s="717"/>
      <c r="OHF824" s="717"/>
      <c r="OHG824" s="717"/>
      <c r="OHH824" s="717"/>
      <c r="OHI824" s="717"/>
      <c r="OHJ824" s="717"/>
      <c r="OHK824" s="717"/>
      <c r="OHL824" s="717"/>
      <c r="OHM824" s="717"/>
      <c r="OHN824" s="717"/>
      <c r="OHO824" s="717"/>
      <c r="OHP824" s="717"/>
      <c r="OHQ824" s="717"/>
      <c r="OHR824" s="717"/>
      <c r="OHS824" s="717"/>
      <c r="OHT824" s="717"/>
      <c r="OHU824" s="717"/>
      <c r="OHV824" s="717"/>
      <c r="OHW824" s="717"/>
      <c r="OHX824" s="717"/>
      <c r="OHY824" s="717"/>
      <c r="OHZ824" s="717"/>
      <c r="OIA824" s="717"/>
      <c r="OIB824" s="717"/>
      <c r="OIC824" s="717"/>
      <c r="OID824" s="717"/>
      <c r="OIE824" s="717"/>
      <c r="OIF824" s="717"/>
      <c r="OIG824" s="717"/>
      <c r="OIH824" s="717"/>
      <c r="OII824" s="717"/>
      <c r="OIJ824" s="717"/>
      <c r="OIK824" s="717"/>
      <c r="OIL824" s="717"/>
      <c r="OIM824" s="717"/>
      <c r="OIN824" s="717"/>
      <c r="OIO824" s="717"/>
      <c r="OIP824" s="717"/>
      <c r="OIQ824" s="717"/>
      <c r="OIR824" s="717"/>
      <c r="OIS824" s="717"/>
      <c r="OIT824" s="717"/>
      <c r="OIU824" s="717"/>
      <c r="OIV824" s="717"/>
      <c r="OIW824" s="717"/>
      <c r="OIX824" s="717"/>
      <c r="OIY824" s="717"/>
      <c r="OIZ824" s="717"/>
      <c r="OJA824" s="717"/>
      <c r="OJB824" s="717"/>
      <c r="OJC824" s="717"/>
      <c r="OJD824" s="717"/>
      <c r="OJE824" s="717"/>
      <c r="OJF824" s="717"/>
      <c r="OJG824" s="717"/>
      <c r="OJH824" s="717"/>
      <c r="OJI824" s="717"/>
      <c r="OJJ824" s="717"/>
      <c r="OJK824" s="717"/>
      <c r="OJL824" s="717"/>
      <c r="OJM824" s="717"/>
      <c r="OJN824" s="717"/>
      <c r="OJO824" s="717"/>
      <c r="OJP824" s="717"/>
      <c r="OJQ824" s="717"/>
      <c r="OJR824" s="717"/>
      <c r="OJS824" s="717"/>
      <c r="OJT824" s="717"/>
      <c r="OJU824" s="717"/>
      <c r="OJV824" s="717"/>
      <c r="OJW824" s="717"/>
      <c r="OJX824" s="717"/>
      <c r="OJY824" s="717"/>
      <c r="OJZ824" s="717"/>
      <c r="OKA824" s="717"/>
      <c r="OKB824" s="717"/>
      <c r="OKC824" s="717"/>
      <c r="OKD824" s="717"/>
      <c r="OKE824" s="717"/>
      <c r="OKF824" s="717"/>
      <c r="OKG824" s="717"/>
      <c r="OKH824" s="717"/>
      <c r="OKI824" s="717"/>
      <c r="OKJ824" s="717"/>
      <c r="OKK824" s="717"/>
      <c r="OKL824" s="717"/>
      <c r="OKM824" s="717"/>
      <c r="OKN824" s="717"/>
      <c r="OKO824" s="717"/>
      <c r="OKP824" s="717"/>
      <c r="OKQ824" s="717"/>
      <c r="OKR824" s="717"/>
      <c r="OKS824" s="717"/>
      <c r="OKT824" s="717"/>
      <c r="OKU824" s="717"/>
      <c r="OKV824" s="717"/>
      <c r="OKW824" s="717"/>
      <c r="OKX824" s="717"/>
      <c r="OKY824" s="717"/>
      <c r="OKZ824" s="717"/>
      <c r="OLA824" s="717"/>
      <c r="OLB824" s="717"/>
      <c r="OLC824" s="717"/>
      <c r="OLD824" s="717"/>
      <c r="OLE824" s="717"/>
      <c r="OLF824" s="717"/>
      <c r="OLG824" s="717"/>
      <c r="OLH824" s="717"/>
      <c r="OLI824" s="717"/>
      <c r="OLJ824" s="717"/>
      <c r="OLK824" s="717"/>
      <c r="OLL824" s="717"/>
      <c r="OLM824" s="717"/>
      <c r="OLN824" s="717"/>
      <c r="OLO824" s="717"/>
      <c r="OLP824" s="717"/>
      <c r="OLQ824" s="717"/>
      <c r="OLR824" s="717"/>
      <c r="OLS824" s="717"/>
      <c r="OLT824" s="717"/>
      <c r="OLU824" s="717"/>
      <c r="OLV824" s="717"/>
      <c r="OLW824" s="717"/>
      <c r="OLX824" s="717"/>
      <c r="OLY824" s="717"/>
      <c r="OLZ824" s="717"/>
      <c r="OMA824" s="717"/>
      <c r="OMB824" s="717"/>
      <c r="OMC824" s="717"/>
      <c r="OMD824" s="717"/>
      <c r="OME824" s="717"/>
      <c r="OMF824" s="717"/>
      <c r="OMG824" s="717"/>
      <c r="OMH824" s="717"/>
      <c r="OMI824" s="717"/>
      <c r="OMJ824" s="717"/>
      <c r="OMK824" s="717"/>
      <c r="OML824" s="717"/>
      <c r="OMM824" s="717"/>
      <c r="OMN824" s="717"/>
      <c r="OMO824" s="717"/>
      <c r="OMP824" s="717"/>
      <c r="OMQ824" s="717"/>
      <c r="OMR824" s="717"/>
      <c r="OMS824" s="717"/>
      <c r="OMT824" s="717"/>
      <c r="OMU824" s="717"/>
      <c r="OMV824" s="717"/>
      <c r="OMW824" s="717"/>
      <c r="OMX824" s="717"/>
      <c r="OMY824" s="717"/>
      <c r="OMZ824" s="717"/>
      <c r="ONA824" s="717"/>
      <c r="ONB824" s="717"/>
      <c r="ONC824" s="717"/>
      <c r="OND824" s="717"/>
      <c r="ONE824" s="717"/>
      <c r="ONF824" s="717"/>
      <c r="ONG824" s="717"/>
      <c r="ONH824" s="717"/>
      <c r="ONI824" s="717"/>
      <c r="ONJ824" s="717"/>
      <c r="ONK824" s="717"/>
      <c r="ONL824" s="717"/>
      <c r="ONM824" s="717"/>
      <c r="ONN824" s="717"/>
      <c r="ONO824" s="717"/>
      <c r="ONP824" s="717"/>
      <c r="ONQ824" s="717"/>
      <c r="ONR824" s="717"/>
      <c r="ONS824" s="717"/>
      <c r="ONT824" s="717"/>
      <c r="ONU824" s="717"/>
      <c r="ONV824" s="717"/>
      <c r="ONW824" s="717"/>
      <c r="ONX824" s="717"/>
      <c r="ONY824" s="717"/>
      <c r="ONZ824" s="717"/>
      <c r="OOA824" s="717"/>
      <c r="OOB824" s="717"/>
      <c r="OOC824" s="717"/>
      <c r="OOD824" s="717"/>
      <c r="OOE824" s="717"/>
      <c r="OOF824" s="717"/>
      <c r="OOG824" s="717"/>
      <c r="OOH824" s="717"/>
      <c r="OOI824" s="717"/>
      <c r="OOJ824" s="717"/>
      <c r="OOK824" s="717"/>
      <c r="OOL824" s="717"/>
      <c r="OOM824" s="717"/>
      <c r="OON824" s="717"/>
      <c r="OOO824" s="717"/>
      <c r="OOP824" s="717"/>
      <c r="OOQ824" s="717"/>
      <c r="OOR824" s="717"/>
      <c r="OOS824" s="717"/>
      <c r="OOT824" s="717"/>
      <c r="OOU824" s="717"/>
      <c r="OOV824" s="717"/>
      <c r="OOW824" s="717"/>
      <c r="OOX824" s="717"/>
      <c r="OOY824" s="717"/>
      <c r="OOZ824" s="717"/>
      <c r="OPA824" s="717"/>
      <c r="OPB824" s="717"/>
      <c r="OPC824" s="717"/>
      <c r="OPD824" s="717"/>
      <c r="OPE824" s="717"/>
      <c r="OPF824" s="717"/>
      <c r="OPG824" s="717"/>
      <c r="OPH824" s="717"/>
      <c r="OPI824" s="717"/>
      <c r="OPJ824" s="717"/>
      <c r="OPK824" s="717"/>
      <c r="OPL824" s="717"/>
      <c r="OPM824" s="717"/>
      <c r="OPN824" s="717"/>
      <c r="OPO824" s="717"/>
      <c r="OPP824" s="717"/>
      <c r="OPQ824" s="717"/>
      <c r="OPR824" s="717"/>
      <c r="OPS824" s="717"/>
      <c r="OPT824" s="717"/>
      <c r="OPU824" s="717"/>
      <c r="OPV824" s="717"/>
      <c r="OPW824" s="717"/>
      <c r="OPX824" s="717"/>
      <c r="OPY824" s="717"/>
      <c r="OPZ824" s="717"/>
      <c r="OQA824" s="717"/>
      <c r="OQB824" s="717"/>
      <c r="OQC824" s="717"/>
      <c r="OQD824" s="717"/>
      <c r="OQE824" s="717"/>
      <c r="OQF824" s="717"/>
      <c r="OQG824" s="717"/>
      <c r="OQH824" s="717"/>
      <c r="OQI824" s="717"/>
      <c r="OQJ824" s="717"/>
      <c r="OQK824" s="717"/>
      <c r="OQL824" s="717"/>
      <c r="OQM824" s="717"/>
      <c r="OQN824" s="717"/>
      <c r="OQO824" s="717"/>
      <c r="OQP824" s="717"/>
      <c r="OQQ824" s="717"/>
      <c r="OQR824" s="717"/>
      <c r="OQS824" s="717"/>
      <c r="OQT824" s="717"/>
      <c r="OQU824" s="717"/>
      <c r="OQV824" s="717"/>
      <c r="OQW824" s="717"/>
      <c r="OQX824" s="717"/>
      <c r="OQY824" s="717"/>
      <c r="OQZ824" s="717"/>
      <c r="ORA824" s="717"/>
      <c r="ORB824" s="717"/>
      <c r="ORC824" s="717"/>
      <c r="ORD824" s="717"/>
      <c r="ORE824" s="717"/>
      <c r="ORF824" s="717"/>
      <c r="ORG824" s="717"/>
      <c r="ORH824" s="717"/>
      <c r="ORI824" s="717"/>
      <c r="ORJ824" s="717"/>
      <c r="ORK824" s="717"/>
      <c r="ORL824" s="717"/>
      <c r="ORM824" s="717"/>
      <c r="ORN824" s="717"/>
      <c r="ORO824" s="717"/>
      <c r="ORP824" s="717"/>
      <c r="ORQ824" s="717"/>
      <c r="ORR824" s="717"/>
      <c r="ORS824" s="717"/>
      <c r="ORT824" s="717"/>
      <c r="ORU824" s="717"/>
      <c r="ORV824" s="717"/>
      <c r="ORW824" s="717"/>
      <c r="ORX824" s="717"/>
      <c r="ORY824" s="717"/>
      <c r="ORZ824" s="717"/>
      <c r="OSA824" s="717"/>
      <c r="OSB824" s="717"/>
      <c r="OSC824" s="717"/>
      <c r="OSD824" s="717"/>
      <c r="OSE824" s="717"/>
      <c r="OSF824" s="717"/>
      <c r="OSG824" s="717"/>
      <c r="OSH824" s="717"/>
      <c r="OSI824" s="717"/>
      <c r="OSJ824" s="717"/>
      <c r="OSK824" s="717"/>
      <c r="OSL824" s="717"/>
      <c r="OSM824" s="717"/>
      <c r="OSN824" s="717"/>
      <c r="OSO824" s="717"/>
      <c r="OSP824" s="717"/>
      <c r="OSQ824" s="717"/>
      <c r="OSR824" s="717"/>
      <c r="OSS824" s="717"/>
      <c r="OST824" s="717"/>
      <c r="OSU824" s="717"/>
      <c r="OSV824" s="717"/>
      <c r="OSW824" s="717"/>
      <c r="OSX824" s="717"/>
      <c r="OSY824" s="717"/>
      <c r="OSZ824" s="717"/>
      <c r="OTA824" s="717"/>
      <c r="OTB824" s="717"/>
      <c r="OTC824" s="717"/>
      <c r="OTD824" s="717"/>
      <c r="OTE824" s="717"/>
      <c r="OTF824" s="717"/>
      <c r="OTG824" s="717"/>
      <c r="OTH824" s="717"/>
      <c r="OTI824" s="717"/>
      <c r="OTJ824" s="717"/>
      <c r="OTK824" s="717"/>
      <c r="OTL824" s="717"/>
      <c r="OTM824" s="717"/>
      <c r="OTN824" s="717"/>
      <c r="OTO824" s="717"/>
      <c r="OTP824" s="717"/>
      <c r="OTQ824" s="717"/>
      <c r="OTR824" s="717"/>
      <c r="OTS824" s="717"/>
      <c r="OTT824" s="717"/>
      <c r="OTU824" s="717"/>
      <c r="OTV824" s="717"/>
      <c r="OTW824" s="717"/>
      <c r="OTX824" s="717"/>
      <c r="OTY824" s="717"/>
      <c r="OTZ824" s="717"/>
      <c r="OUA824" s="717"/>
      <c r="OUB824" s="717"/>
      <c r="OUC824" s="717"/>
      <c r="OUD824" s="717"/>
      <c r="OUE824" s="717"/>
      <c r="OUF824" s="717"/>
      <c r="OUG824" s="717"/>
      <c r="OUH824" s="717"/>
      <c r="OUI824" s="717"/>
      <c r="OUJ824" s="717"/>
      <c r="OUK824" s="717"/>
      <c r="OUL824" s="717"/>
      <c r="OUM824" s="717"/>
      <c r="OUN824" s="717"/>
      <c r="OUO824" s="717"/>
      <c r="OUP824" s="717"/>
      <c r="OUQ824" s="717"/>
      <c r="OUR824" s="717"/>
      <c r="OUS824" s="717"/>
      <c r="OUT824" s="717"/>
      <c r="OUU824" s="717"/>
      <c r="OUV824" s="717"/>
      <c r="OUW824" s="717"/>
      <c r="OUX824" s="717"/>
      <c r="OUY824" s="717"/>
      <c r="OUZ824" s="717"/>
      <c r="OVA824" s="717"/>
      <c r="OVB824" s="717"/>
      <c r="OVC824" s="717"/>
      <c r="OVD824" s="717"/>
      <c r="OVE824" s="717"/>
      <c r="OVF824" s="717"/>
      <c r="OVG824" s="717"/>
      <c r="OVH824" s="717"/>
      <c r="OVI824" s="717"/>
      <c r="OVJ824" s="717"/>
      <c r="OVK824" s="717"/>
      <c r="OVL824" s="717"/>
      <c r="OVM824" s="717"/>
      <c r="OVN824" s="717"/>
      <c r="OVO824" s="717"/>
      <c r="OVP824" s="717"/>
      <c r="OVQ824" s="717"/>
      <c r="OVR824" s="717"/>
      <c r="OVS824" s="717"/>
      <c r="OVT824" s="717"/>
      <c r="OVU824" s="717"/>
      <c r="OVV824" s="717"/>
      <c r="OVW824" s="717"/>
      <c r="OVX824" s="717"/>
      <c r="OVY824" s="717"/>
      <c r="OVZ824" s="717"/>
      <c r="OWA824" s="717"/>
      <c r="OWB824" s="717"/>
      <c r="OWC824" s="717"/>
      <c r="OWD824" s="717"/>
      <c r="OWE824" s="717"/>
      <c r="OWF824" s="717"/>
      <c r="OWG824" s="717"/>
      <c r="OWH824" s="717"/>
      <c r="OWI824" s="717"/>
      <c r="OWJ824" s="717"/>
      <c r="OWK824" s="717"/>
      <c r="OWL824" s="717"/>
      <c r="OWM824" s="717"/>
      <c r="OWN824" s="717"/>
      <c r="OWO824" s="717"/>
      <c r="OWP824" s="717"/>
      <c r="OWQ824" s="717"/>
      <c r="OWR824" s="717"/>
      <c r="OWS824" s="717"/>
      <c r="OWT824" s="717"/>
      <c r="OWU824" s="717"/>
      <c r="OWV824" s="717"/>
      <c r="OWW824" s="717"/>
      <c r="OWX824" s="717"/>
      <c r="OWY824" s="717"/>
      <c r="OWZ824" s="717"/>
      <c r="OXA824" s="717"/>
      <c r="OXB824" s="717"/>
      <c r="OXC824" s="717"/>
      <c r="OXD824" s="717"/>
      <c r="OXE824" s="717"/>
      <c r="OXF824" s="717"/>
      <c r="OXG824" s="717"/>
      <c r="OXH824" s="717"/>
      <c r="OXI824" s="717"/>
      <c r="OXJ824" s="717"/>
      <c r="OXK824" s="717"/>
      <c r="OXL824" s="717"/>
      <c r="OXM824" s="717"/>
      <c r="OXN824" s="717"/>
      <c r="OXO824" s="717"/>
      <c r="OXP824" s="717"/>
      <c r="OXQ824" s="717"/>
      <c r="OXR824" s="717"/>
      <c r="OXS824" s="717"/>
      <c r="OXT824" s="717"/>
      <c r="OXU824" s="717"/>
      <c r="OXV824" s="717"/>
      <c r="OXW824" s="717"/>
      <c r="OXX824" s="717"/>
      <c r="OXY824" s="717"/>
      <c r="OXZ824" s="717"/>
      <c r="OYA824" s="717"/>
      <c r="OYB824" s="717"/>
      <c r="OYC824" s="717"/>
      <c r="OYD824" s="717"/>
      <c r="OYE824" s="717"/>
      <c r="OYF824" s="717"/>
      <c r="OYG824" s="717"/>
      <c r="OYH824" s="717"/>
      <c r="OYI824" s="717"/>
      <c r="OYJ824" s="717"/>
      <c r="OYK824" s="717"/>
      <c r="OYL824" s="717"/>
      <c r="OYM824" s="717"/>
      <c r="OYN824" s="717"/>
      <c r="OYO824" s="717"/>
      <c r="OYP824" s="717"/>
      <c r="OYQ824" s="717"/>
      <c r="OYR824" s="717"/>
      <c r="OYS824" s="717"/>
      <c r="OYT824" s="717"/>
      <c r="OYU824" s="717"/>
      <c r="OYV824" s="717"/>
      <c r="OYW824" s="717"/>
      <c r="OYX824" s="717"/>
      <c r="OYY824" s="717"/>
      <c r="OYZ824" s="717"/>
      <c r="OZA824" s="717"/>
      <c r="OZB824" s="717"/>
      <c r="OZC824" s="717"/>
      <c r="OZD824" s="717"/>
      <c r="OZE824" s="717"/>
      <c r="OZF824" s="717"/>
      <c r="OZG824" s="717"/>
      <c r="OZH824" s="717"/>
      <c r="OZI824" s="717"/>
      <c r="OZJ824" s="717"/>
      <c r="OZK824" s="717"/>
      <c r="OZL824" s="717"/>
      <c r="OZM824" s="717"/>
      <c r="OZN824" s="717"/>
      <c r="OZO824" s="717"/>
      <c r="OZP824" s="717"/>
      <c r="OZQ824" s="717"/>
      <c r="OZR824" s="717"/>
      <c r="OZS824" s="717"/>
      <c r="OZT824" s="717"/>
      <c r="OZU824" s="717"/>
      <c r="OZV824" s="717"/>
      <c r="OZW824" s="717"/>
      <c r="OZX824" s="717"/>
      <c r="OZY824" s="717"/>
      <c r="OZZ824" s="717"/>
      <c r="PAA824" s="717"/>
      <c r="PAB824" s="717"/>
      <c r="PAC824" s="717"/>
      <c r="PAD824" s="717"/>
      <c r="PAE824" s="717"/>
      <c r="PAF824" s="717"/>
      <c r="PAG824" s="717"/>
      <c r="PAH824" s="717"/>
      <c r="PAI824" s="717"/>
      <c r="PAJ824" s="717"/>
      <c r="PAK824" s="717"/>
      <c r="PAL824" s="717"/>
      <c r="PAM824" s="717"/>
      <c r="PAN824" s="717"/>
      <c r="PAO824" s="717"/>
      <c r="PAP824" s="717"/>
      <c r="PAQ824" s="717"/>
      <c r="PAR824" s="717"/>
      <c r="PAS824" s="717"/>
      <c r="PAT824" s="717"/>
      <c r="PAU824" s="717"/>
      <c r="PAV824" s="717"/>
      <c r="PAW824" s="717"/>
      <c r="PAX824" s="717"/>
      <c r="PAY824" s="717"/>
      <c r="PAZ824" s="717"/>
      <c r="PBA824" s="717"/>
      <c r="PBB824" s="717"/>
      <c r="PBC824" s="717"/>
      <c r="PBD824" s="717"/>
      <c r="PBE824" s="717"/>
      <c r="PBF824" s="717"/>
      <c r="PBG824" s="717"/>
      <c r="PBH824" s="717"/>
      <c r="PBI824" s="717"/>
      <c r="PBJ824" s="717"/>
      <c r="PBK824" s="717"/>
      <c r="PBL824" s="717"/>
      <c r="PBM824" s="717"/>
      <c r="PBN824" s="717"/>
      <c r="PBO824" s="717"/>
      <c r="PBP824" s="717"/>
      <c r="PBQ824" s="717"/>
      <c r="PBR824" s="717"/>
      <c r="PBS824" s="717"/>
      <c r="PBT824" s="717"/>
      <c r="PBU824" s="717"/>
      <c r="PBV824" s="717"/>
      <c r="PBW824" s="717"/>
      <c r="PBX824" s="717"/>
      <c r="PBY824" s="717"/>
      <c r="PBZ824" s="717"/>
      <c r="PCA824" s="717"/>
      <c r="PCB824" s="717"/>
      <c r="PCC824" s="717"/>
      <c r="PCD824" s="717"/>
      <c r="PCE824" s="717"/>
      <c r="PCF824" s="717"/>
      <c r="PCG824" s="717"/>
      <c r="PCH824" s="717"/>
      <c r="PCI824" s="717"/>
      <c r="PCJ824" s="717"/>
      <c r="PCK824" s="717"/>
      <c r="PCL824" s="717"/>
      <c r="PCM824" s="717"/>
      <c r="PCN824" s="717"/>
      <c r="PCO824" s="717"/>
      <c r="PCP824" s="717"/>
      <c r="PCQ824" s="717"/>
      <c r="PCR824" s="717"/>
      <c r="PCS824" s="717"/>
      <c r="PCT824" s="717"/>
      <c r="PCU824" s="717"/>
      <c r="PCV824" s="717"/>
      <c r="PCW824" s="717"/>
      <c r="PCX824" s="717"/>
      <c r="PCY824" s="717"/>
      <c r="PCZ824" s="717"/>
      <c r="PDA824" s="717"/>
      <c r="PDB824" s="717"/>
      <c r="PDC824" s="717"/>
      <c r="PDD824" s="717"/>
      <c r="PDE824" s="717"/>
      <c r="PDF824" s="717"/>
      <c r="PDG824" s="717"/>
      <c r="PDH824" s="717"/>
      <c r="PDI824" s="717"/>
      <c r="PDJ824" s="717"/>
      <c r="PDK824" s="717"/>
      <c r="PDL824" s="717"/>
      <c r="PDM824" s="717"/>
      <c r="PDN824" s="717"/>
      <c r="PDO824" s="717"/>
      <c r="PDP824" s="717"/>
      <c r="PDQ824" s="717"/>
      <c r="PDR824" s="717"/>
      <c r="PDS824" s="717"/>
      <c r="PDT824" s="717"/>
      <c r="PDU824" s="717"/>
      <c r="PDV824" s="717"/>
      <c r="PDW824" s="717"/>
      <c r="PDX824" s="717"/>
      <c r="PDY824" s="717"/>
      <c r="PDZ824" s="717"/>
      <c r="PEA824" s="717"/>
      <c r="PEB824" s="717"/>
      <c r="PEC824" s="717"/>
      <c r="PED824" s="717"/>
      <c r="PEE824" s="717"/>
      <c r="PEF824" s="717"/>
      <c r="PEG824" s="717"/>
      <c r="PEH824" s="717"/>
      <c r="PEI824" s="717"/>
      <c r="PEJ824" s="717"/>
      <c r="PEK824" s="717"/>
      <c r="PEL824" s="717"/>
      <c r="PEM824" s="717"/>
      <c r="PEN824" s="717"/>
      <c r="PEO824" s="717"/>
      <c r="PEP824" s="717"/>
      <c r="PEQ824" s="717"/>
      <c r="PER824" s="717"/>
      <c r="PES824" s="717"/>
      <c r="PET824" s="717"/>
      <c r="PEU824" s="717"/>
      <c r="PEV824" s="717"/>
      <c r="PEW824" s="717"/>
      <c r="PEX824" s="717"/>
      <c r="PEY824" s="717"/>
      <c r="PEZ824" s="717"/>
      <c r="PFA824" s="717"/>
      <c r="PFB824" s="717"/>
      <c r="PFC824" s="717"/>
      <c r="PFD824" s="717"/>
      <c r="PFE824" s="717"/>
      <c r="PFF824" s="717"/>
      <c r="PFG824" s="717"/>
      <c r="PFH824" s="717"/>
      <c r="PFI824" s="717"/>
      <c r="PFJ824" s="717"/>
      <c r="PFK824" s="717"/>
      <c r="PFL824" s="717"/>
      <c r="PFM824" s="717"/>
      <c r="PFN824" s="717"/>
      <c r="PFO824" s="717"/>
      <c r="PFP824" s="717"/>
      <c r="PFQ824" s="717"/>
      <c r="PFR824" s="717"/>
      <c r="PFS824" s="717"/>
      <c r="PFT824" s="717"/>
      <c r="PFU824" s="717"/>
      <c r="PFV824" s="717"/>
      <c r="PFW824" s="717"/>
      <c r="PFX824" s="717"/>
      <c r="PFY824" s="717"/>
      <c r="PFZ824" s="717"/>
      <c r="PGA824" s="717"/>
      <c r="PGB824" s="717"/>
      <c r="PGC824" s="717"/>
      <c r="PGD824" s="717"/>
      <c r="PGE824" s="717"/>
      <c r="PGF824" s="717"/>
      <c r="PGG824" s="717"/>
      <c r="PGH824" s="717"/>
      <c r="PGI824" s="717"/>
      <c r="PGJ824" s="717"/>
      <c r="PGK824" s="717"/>
      <c r="PGL824" s="717"/>
      <c r="PGM824" s="717"/>
      <c r="PGN824" s="717"/>
      <c r="PGO824" s="717"/>
      <c r="PGP824" s="717"/>
      <c r="PGQ824" s="717"/>
      <c r="PGR824" s="717"/>
      <c r="PGS824" s="717"/>
      <c r="PGT824" s="717"/>
      <c r="PGU824" s="717"/>
      <c r="PGV824" s="717"/>
      <c r="PGW824" s="717"/>
      <c r="PGX824" s="717"/>
      <c r="PGY824" s="717"/>
      <c r="PGZ824" s="717"/>
      <c r="PHA824" s="717"/>
      <c r="PHB824" s="717"/>
      <c r="PHC824" s="717"/>
      <c r="PHD824" s="717"/>
      <c r="PHE824" s="717"/>
      <c r="PHF824" s="717"/>
      <c r="PHG824" s="717"/>
      <c r="PHH824" s="717"/>
      <c r="PHI824" s="717"/>
      <c r="PHJ824" s="717"/>
      <c r="PHK824" s="717"/>
      <c r="PHL824" s="717"/>
      <c r="PHM824" s="717"/>
      <c r="PHN824" s="717"/>
      <c r="PHO824" s="717"/>
      <c r="PHP824" s="717"/>
      <c r="PHQ824" s="717"/>
      <c r="PHR824" s="717"/>
      <c r="PHS824" s="717"/>
      <c r="PHT824" s="717"/>
      <c r="PHU824" s="717"/>
      <c r="PHV824" s="717"/>
      <c r="PHW824" s="717"/>
      <c r="PHX824" s="717"/>
      <c r="PHY824" s="717"/>
      <c r="PHZ824" s="717"/>
      <c r="PIA824" s="717"/>
      <c r="PIB824" s="717"/>
      <c r="PIC824" s="717"/>
      <c r="PID824" s="717"/>
      <c r="PIE824" s="717"/>
      <c r="PIF824" s="717"/>
      <c r="PIG824" s="717"/>
      <c r="PIH824" s="717"/>
      <c r="PII824" s="717"/>
      <c r="PIJ824" s="717"/>
      <c r="PIK824" s="717"/>
      <c r="PIL824" s="717"/>
      <c r="PIM824" s="717"/>
      <c r="PIN824" s="717"/>
      <c r="PIO824" s="717"/>
      <c r="PIP824" s="717"/>
      <c r="PIQ824" s="717"/>
      <c r="PIR824" s="717"/>
      <c r="PIS824" s="717"/>
      <c r="PIT824" s="717"/>
      <c r="PIU824" s="717"/>
      <c r="PIV824" s="717"/>
      <c r="PIW824" s="717"/>
      <c r="PIX824" s="717"/>
      <c r="PIY824" s="717"/>
      <c r="PIZ824" s="717"/>
      <c r="PJA824" s="717"/>
      <c r="PJB824" s="717"/>
      <c r="PJC824" s="717"/>
      <c r="PJD824" s="717"/>
      <c r="PJE824" s="717"/>
      <c r="PJF824" s="717"/>
      <c r="PJG824" s="717"/>
      <c r="PJH824" s="717"/>
      <c r="PJI824" s="717"/>
      <c r="PJJ824" s="717"/>
      <c r="PJK824" s="717"/>
      <c r="PJL824" s="717"/>
      <c r="PJM824" s="717"/>
      <c r="PJN824" s="717"/>
      <c r="PJO824" s="717"/>
      <c r="PJP824" s="717"/>
      <c r="PJQ824" s="717"/>
      <c r="PJR824" s="717"/>
      <c r="PJS824" s="717"/>
      <c r="PJT824" s="717"/>
      <c r="PJU824" s="717"/>
      <c r="PJV824" s="717"/>
      <c r="PJW824" s="717"/>
      <c r="PJX824" s="717"/>
      <c r="PJY824" s="717"/>
      <c r="PJZ824" s="717"/>
      <c r="PKA824" s="717"/>
      <c r="PKB824" s="717"/>
      <c r="PKC824" s="717"/>
      <c r="PKD824" s="717"/>
      <c r="PKE824" s="717"/>
      <c r="PKF824" s="717"/>
      <c r="PKG824" s="717"/>
      <c r="PKH824" s="717"/>
      <c r="PKI824" s="717"/>
      <c r="PKJ824" s="717"/>
      <c r="PKK824" s="717"/>
      <c r="PKL824" s="717"/>
      <c r="PKM824" s="717"/>
      <c r="PKN824" s="717"/>
      <c r="PKO824" s="717"/>
      <c r="PKP824" s="717"/>
      <c r="PKQ824" s="717"/>
      <c r="PKR824" s="717"/>
      <c r="PKS824" s="717"/>
      <c r="PKT824" s="717"/>
      <c r="PKU824" s="717"/>
      <c r="PKV824" s="717"/>
      <c r="PKW824" s="717"/>
      <c r="PKX824" s="717"/>
      <c r="PKY824" s="717"/>
      <c r="PKZ824" s="717"/>
      <c r="PLA824" s="717"/>
      <c r="PLB824" s="717"/>
      <c r="PLC824" s="717"/>
      <c r="PLD824" s="717"/>
      <c r="PLE824" s="717"/>
      <c r="PLF824" s="717"/>
      <c r="PLG824" s="717"/>
      <c r="PLH824" s="717"/>
      <c r="PLI824" s="717"/>
      <c r="PLJ824" s="717"/>
      <c r="PLK824" s="717"/>
      <c r="PLL824" s="717"/>
      <c r="PLM824" s="717"/>
      <c r="PLN824" s="717"/>
      <c r="PLO824" s="717"/>
      <c r="PLP824" s="717"/>
      <c r="PLQ824" s="717"/>
      <c r="PLR824" s="717"/>
      <c r="PLS824" s="717"/>
      <c r="PLT824" s="717"/>
      <c r="PLU824" s="717"/>
      <c r="PLV824" s="717"/>
      <c r="PLW824" s="717"/>
      <c r="PLX824" s="717"/>
      <c r="PLY824" s="717"/>
      <c r="PLZ824" s="717"/>
      <c r="PMA824" s="717"/>
      <c r="PMB824" s="717"/>
      <c r="PMC824" s="717"/>
      <c r="PMD824" s="717"/>
      <c r="PME824" s="717"/>
      <c r="PMF824" s="717"/>
      <c r="PMG824" s="717"/>
      <c r="PMH824" s="717"/>
      <c r="PMI824" s="717"/>
      <c r="PMJ824" s="717"/>
      <c r="PMK824" s="717"/>
      <c r="PML824" s="717"/>
      <c r="PMM824" s="717"/>
      <c r="PMN824" s="717"/>
      <c r="PMO824" s="717"/>
      <c r="PMP824" s="717"/>
      <c r="PMQ824" s="717"/>
      <c r="PMR824" s="717"/>
      <c r="PMS824" s="717"/>
      <c r="PMT824" s="717"/>
      <c r="PMU824" s="717"/>
      <c r="PMV824" s="717"/>
      <c r="PMW824" s="717"/>
      <c r="PMX824" s="717"/>
      <c r="PMY824" s="717"/>
      <c r="PMZ824" s="717"/>
      <c r="PNA824" s="717"/>
      <c r="PNB824" s="717"/>
      <c r="PNC824" s="717"/>
      <c r="PND824" s="717"/>
      <c r="PNE824" s="717"/>
      <c r="PNF824" s="717"/>
      <c r="PNG824" s="717"/>
      <c r="PNH824" s="717"/>
      <c r="PNI824" s="717"/>
      <c r="PNJ824" s="717"/>
      <c r="PNK824" s="717"/>
      <c r="PNL824" s="717"/>
      <c r="PNM824" s="717"/>
      <c r="PNN824" s="717"/>
      <c r="PNO824" s="717"/>
      <c r="PNP824" s="717"/>
      <c r="PNQ824" s="717"/>
      <c r="PNR824" s="717"/>
      <c r="PNS824" s="717"/>
      <c r="PNT824" s="717"/>
      <c r="PNU824" s="717"/>
      <c r="PNV824" s="717"/>
      <c r="PNW824" s="717"/>
      <c r="PNX824" s="717"/>
      <c r="PNY824" s="717"/>
      <c r="PNZ824" s="717"/>
      <c r="POA824" s="717"/>
      <c r="POB824" s="717"/>
      <c r="POC824" s="717"/>
      <c r="POD824" s="717"/>
      <c r="POE824" s="717"/>
      <c r="POF824" s="717"/>
      <c r="POG824" s="717"/>
      <c r="POH824" s="717"/>
      <c r="POI824" s="717"/>
      <c r="POJ824" s="717"/>
      <c r="POK824" s="717"/>
      <c r="POL824" s="717"/>
      <c r="POM824" s="717"/>
      <c r="PON824" s="717"/>
      <c r="POO824" s="717"/>
      <c r="POP824" s="717"/>
      <c r="POQ824" s="717"/>
      <c r="POR824" s="717"/>
      <c r="POS824" s="717"/>
      <c r="POT824" s="717"/>
      <c r="POU824" s="717"/>
      <c r="POV824" s="717"/>
      <c r="POW824" s="717"/>
      <c r="POX824" s="717"/>
      <c r="POY824" s="717"/>
      <c r="POZ824" s="717"/>
      <c r="PPA824" s="717"/>
      <c r="PPB824" s="717"/>
      <c r="PPC824" s="717"/>
      <c r="PPD824" s="717"/>
      <c r="PPE824" s="717"/>
      <c r="PPF824" s="717"/>
      <c r="PPG824" s="717"/>
      <c r="PPH824" s="717"/>
      <c r="PPI824" s="717"/>
      <c r="PPJ824" s="717"/>
      <c r="PPK824" s="717"/>
      <c r="PPL824" s="717"/>
      <c r="PPM824" s="717"/>
      <c r="PPN824" s="717"/>
      <c r="PPO824" s="717"/>
      <c r="PPP824" s="717"/>
      <c r="PPQ824" s="717"/>
      <c r="PPR824" s="717"/>
      <c r="PPS824" s="717"/>
      <c r="PPT824" s="717"/>
      <c r="PPU824" s="717"/>
      <c r="PPV824" s="717"/>
      <c r="PPW824" s="717"/>
      <c r="PPX824" s="717"/>
      <c r="PPY824" s="717"/>
      <c r="PPZ824" s="717"/>
      <c r="PQA824" s="717"/>
      <c r="PQB824" s="717"/>
      <c r="PQC824" s="717"/>
      <c r="PQD824" s="717"/>
      <c r="PQE824" s="717"/>
      <c r="PQF824" s="717"/>
      <c r="PQG824" s="717"/>
      <c r="PQH824" s="717"/>
      <c r="PQI824" s="717"/>
      <c r="PQJ824" s="717"/>
      <c r="PQK824" s="717"/>
      <c r="PQL824" s="717"/>
      <c r="PQM824" s="717"/>
      <c r="PQN824" s="717"/>
      <c r="PQO824" s="717"/>
      <c r="PQP824" s="717"/>
      <c r="PQQ824" s="717"/>
      <c r="PQR824" s="717"/>
      <c r="PQS824" s="717"/>
      <c r="PQT824" s="717"/>
      <c r="PQU824" s="717"/>
      <c r="PQV824" s="717"/>
      <c r="PQW824" s="717"/>
      <c r="PQX824" s="717"/>
      <c r="PQY824" s="717"/>
      <c r="PQZ824" s="717"/>
      <c r="PRA824" s="717"/>
      <c r="PRB824" s="717"/>
      <c r="PRC824" s="717"/>
      <c r="PRD824" s="717"/>
      <c r="PRE824" s="717"/>
      <c r="PRF824" s="717"/>
      <c r="PRG824" s="717"/>
      <c r="PRH824" s="717"/>
      <c r="PRI824" s="717"/>
      <c r="PRJ824" s="717"/>
      <c r="PRK824" s="717"/>
      <c r="PRL824" s="717"/>
      <c r="PRM824" s="717"/>
      <c r="PRN824" s="717"/>
      <c r="PRO824" s="717"/>
      <c r="PRP824" s="717"/>
      <c r="PRQ824" s="717"/>
      <c r="PRR824" s="717"/>
      <c r="PRS824" s="717"/>
      <c r="PRT824" s="717"/>
      <c r="PRU824" s="717"/>
      <c r="PRV824" s="717"/>
      <c r="PRW824" s="717"/>
      <c r="PRX824" s="717"/>
      <c r="PRY824" s="717"/>
      <c r="PRZ824" s="717"/>
      <c r="PSA824" s="717"/>
      <c r="PSB824" s="717"/>
      <c r="PSC824" s="717"/>
      <c r="PSD824" s="717"/>
      <c r="PSE824" s="717"/>
      <c r="PSF824" s="717"/>
      <c r="PSG824" s="717"/>
      <c r="PSH824" s="717"/>
      <c r="PSI824" s="717"/>
      <c r="PSJ824" s="717"/>
      <c r="PSK824" s="717"/>
      <c r="PSL824" s="717"/>
      <c r="PSM824" s="717"/>
      <c r="PSN824" s="717"/>
      <c r="PSO824" s="717"/>
      <c r="PSP824" s="717"/>
      <c r="PSQ824" s="717"/>
      <c r="PSR824" s="717"/>
      <c r="PSS824" s="717"/>
      <c r="PST824" s="717"/>
      <c r="PSU824" s="717"/>
      <c r="PSV824" s="717"/>
      <c r="PSW824" s="717"/>
      <c r="PSX824" s="717"/>
      <c r="PSY824" s="717"/>
      <c r="PSZ824" s="717"/>
      <c r="PTA824" s="717"/>
      <c r="PTB824" s="717"/>
      <c r="PTC824" s="717"/>
      <c r="PTD824" s="717"/>
      <c r="PTE824" s="717"/>
      <c r="PTF824" s="717"/>
      <c r="PTG824" s="717"/>
      <c r="PTH824" s="717"/>
      <c r="PTI824" s="717"/>
      <c r="PTJ824" s="717"/>
      <c r="PTK824" s="717"/>
      <c r="PTL824" s="717"/>
      <c r="PTM824" s="717"/>
      <c r="PTN824" s="717"/>
      <c r="PTO824" s="717"/>
      <c r="PTP824" s="717"/>
      <c r="PTQ824" s="717"/>
      <c r="PTR824" s="717"/>
      <c r="PTS824" s="717"/>
      <c r="PTT824" s="717"/>
      <c r="PTU824" s="717"/>
      <c r="PTV824" s="717"/>
      <c r="PTW824" s="717"/>
      <c r="PTX824" s="717"/>
      <c r="PTY824" s="717"/>
      <c r="PTZ824" s="717"/>
      <c r="PUA824" s="717"/>
      <c r="PUB824" s="717"/>
      <c r="PUC824" s="717"/>
      <c r="PUD824" s="717"/>
      <c r="PUE824" s="717"/>
      <c r="PUF824" s="717"/>
      <c r="PUG824" s="717"/>
      <c r="PUH824" s="717"/>
      <c r="PUI824" s="717"/>
      <c r="PUJ824" s="717"/>
      <c r="PUK824" s="717"/>
      <c r="PUL824" s="717"/>
      <c r="PUM824" s="717"/>
      <c r="PUN824" s="717"/>
      <c r="PUO824" s="717"/>
      <c r="PUP824" s="717"/>
      <c r="PUQ824" s="717"/>
      <c r="PUR824" s="717"/>
      <c r="PUS824" s="717"/>
      <c r="PUT824" s="717"/>
      <c r="PUU824" s="717"/>
      <c r="PUV824" s="717"/>
      <c r="PUW824" s="717"/>
      <c r="PUX824" s="717"/>
      <c r="PUY824" s="717"/>
      <c r="PUZ824" s="717"/>
      <c r="PVA824" s="717"/>
      <c r="PVB824" s="717"/>
      <c r="PVC824" s="717"/>
      <c r="PVD824" s="717"/>
      <c r="PVE824" s="717"/>
      <c r="PVF824" s="717"/>
      <c r="PVG824" s="717"/>
      <c r="PVH824" s="717"/>
      <c r="PVI824" s="717"/>
      <c r="PVJ824" s="717"/>
      <c r="PVK824" s="717"/>
      <c r="PVL824" s="717"/>
      <c r="PVM824" s="717"/>
      <c r="PVN824" s="717"/>
      <c r="PVO824" s="717"/>
      <c r="PVP824" s="717"/>
      <c r="PVQ824" s="717"/>
      <c r="PVR824" s="717"/>
      <c r="PVS824" s="717"/>
      <c r="PVT824" s="717"/>
      <c r="PVU824" s="717"/>
      <c r="PVV824" s="717"/>
      <c r="PVW824" s="717"/>
      <c r="PVX824" s="717"/>
      <c r="PVY824" s="717"/>
      <c r="PVZ824" s="717"/>
      <c r="PWA824" s="717"/>
      <c r="PWB824" s="717"/>
      <c r="PWC824" s="717"/>
      <c r="PWD824" s="717"/>
      <c r="PWE824" s="717"/>
      <c r="PWF824" s="717"/>
      <c r="PWG824" s="717"/>
      <c r="PWH824" s="717"/>
      <c r="PWI824" s="717"/>
      <c r="PWJ824" s="717"/>
      <c r="PWK824" s="717"/>
      <c r="PWL824" s="717"/>
      <c r="PWM824" s="717"/>
      <c r="PWN824" s="717"/>
      <c r="PWO824" s="717"/>
      <c r="PWP824" s="717"/>
      <c r="PWQ824" s="717"/>
      <c r="PWR824" s="717"/>
      <c r="PWS824" s="717"/>
      <c r="PWT824" s="717"/>
      <c r="PWU824" s="717"/>
      <c r="PWV824" s="717"/>
      <c r="PWW824" s="717"/>
      <c r="PWX824" s="717"/>
      <c r="PWY824" s="717"/>
      <c r="PWZ824" s="717"/>
      <c r="PXA824" s="717"/>
      <c r="PXB824" s="717"/>
      <c r="PXC824" s="717"/>
      <c r="PXD824" s="717"/>
      <c r="PXE824" s="717"/>
      <c r="PXF824" s="717"/>
      <c r="PXG824" s="717"/>
      <c r="PXH824" s="717"/>
      <c r="PXI824" s="717"/>
      <c r="PXJ824" s="717"/>
      <c r="PXK824" s="717"/>
      <c r="PXL824" s="717"/>
      <c r="PXM824" s="717"/>
      <c r="PXN824" s="717"/>
      <c r="PXO824" s="717"/>
      <c r="PXP824" s="717"/>
      <c r="PXQ824" s="717"/>
      <c r="PXR824" s="717"/>
      <c r="PXS824" s="717"/>
      <c r="PXT824" s="717"/>
      <c r="PXU824" s="717"/>
      <c r="PXV824" s="717"/>
      <c r="PXW824" s="717"/>
      <c r="PXX824" s="717"/>
      <c r="PXY824" s="717"/>
      <c r="PXZ824" s="717"/>
      <c r="PYA824" s="717"/>
      <c r="PYB824" s="717"/>
      <c r="PYC824" s="717"/>
      <c r="PYD824" s="717"/>
      <c r="PYE824" s="717"/>
      <c r="PYF824" s="717"/>
      <c r="PYG824" s="717"/>
      <c r="PYH824" s="717"/>
      <c r="PYI824" s="717"/>
      <c r="PYJ824" s="717"/>
      <c r="PYK824" s="717"/>
      <c r="PYL824" s="717"/>
      <c r="PYM824" s="717"/>
      <c r="PYN824" s="717"/>
      <c r="PYO824" s="717"/>
      <c r="PYP824" s="717"/>
      <c r="PYQ824" s="717"/>
      <c r="PYR824" s="717"/>
      <c r="PYS824" s="717"/>
      <c r="PYT824" s="717"/>
      <c r="PYU824" s="717"/>
      <c r="PYV824" s="717"/>
      <c r="PYW824" s="717"/>
      <c r="PYX824" s="717"/>
      <c r="PYY824" s="717"/>
      <c r="PYZ824" s="717"/>
      <c r="PZA824" s="717"/>
      <c r="PZB824" s="717"/>
      <c r="PZC824" s="717"/>
      <c r="PZD824" s="717"/>
      <c r="PZE824" s="717"/>
      <c r="PZF824" s="717"/>
      <c r="PZG824" s="717"/>
      <c r="PZH824" s="717"/>
      <c r="PZI824" s="717"/>
      <c r="PZJ824" s="717"/>
      <c r="PZK824" s="717"/>
      <c r="PZL824" s="717"/>
      <c r="PZM824" s="717"/>
      <c r="PZN824" s="717"/>
      <c r="PZO824" s="717"/>
      <c r="PZP824" s="717"/>
      <c r="PZQ824" s="717"/>
      <c r="PZR824" s="717"/>
      <c r="PZS824" s="717"/>
      <c r="PZT824" s="717"/>
      <c r="PZU824" s="717"/>
      <c r="PZV824" s="717"/>
      <c r="PZW824" s="717"/>
      <c r="PZX824" s="717"/>
      <c r="PZY824" s="717"/>
      <c r="PZZ824" s="717"/>
      <c r="QAA824" s="717"/>
      <c r="QAB824" s="717"/>
      <c r="QAC824" s="717"/>
      <c r="QAD824" s="717"/>
      <c r="QAE824" s="717"/>
      <c r="QAF824" s="717"/>
      <c r="QAG824" s="717"/>
      <c r="QAH824" s="717"/>
      <c r="QAI824" s="717"/>
      <c r="QAJ824" s="717"/>
      <c r="QAK824" s="717"/>
      <c r="QAL824" s="717"/>
      <c r="QAM824" s="717"/>
      <c r="QAN824" s="717"/>
      <c r="QAO824" s="717"/>
      <c r="QAP824" s="717"/>
      <c r="QAQ824" s="717"/>
      <c r="QAR824" s="717"/>
      <c r="QAS824" s="717"/>
      <c r="QAT824" s="717"/>
      <c r="QAU824" s="717"/>
      <c r="QAV824" s="717"/>
      <c r="QAW824" s="717"/>
      <c r="QAX824" s="717"/>
      <c r="QAY824" s="717"/>
      <c r="QAZ824" s="717"/>
      <c r="QBA824" s="717"/>
      <c r="QBB824" s="717"/>
      <c r="QBC824" s="717"/>
      <c r="QBD824" s="717"/>
      <c r="QBE824" s="717"/>
      <c r="QBF824" s="717"/>
      <c r="QBG824" s="717"/>
      <c r="QBH824" s="717"/>
      <c r="QBI824" s="717"/>
      <c r="QBJ824" s="717"/>
      <c r="QBK824" s="717"/>
      <c r="QBL824" s="717"/>
      <c r="QBM824" s="717"/>
      <c r="QBN824" s="717"/>
      <c r="QBO824" s="717"/>
      <c r="QBP824" s="717"/>
      <c r="QBQ824" s="717"/>
      <c r="QBR824" s="717"/>
      <c r="QBS824" s="717"/>
      <c r="QBT824" s="717"/>
      <c r="QBU824" s="717"/>
      <c r="QBV824" s="717"/>
      <c r="QBW824" s="717"/>
      <c r="QBX824" s="717"/>
      <c r="QBY824" s="717"/>
      <c r="QBZ824" s="717"/>
      <c r="QCA824" s="717"/>
      <c r="QCB824" s="717"/>
      <c r="QCC824" s="717"/>
      <c r="QCD824" s="717"/>
      <c r="QCE824" s="717"/>
      <c r="QCF824" s="717"/>
      <c r="QCG824" s="717"/>
      <c r="QCH824" s="717"/>
      <c r="QCI824" s="717"/>
      <c r="QCJ824" s="717"/>
      <c r="QCK824" s="717"/>
      <c r="QCL824" s="717"/>
      <c r="QCM824" s="717"/>
      <c r="QCN824" s="717"/>
      <c r="QCO824" s="717"/>
      <c r="QCP824" s="717"/>
      <c r="QCQ824" s="717"/>
      <c r="QCR824" s="717"/>
      <c r="QCS824" s="717"/>
      <c r="QCT824" s="717"/>
      <c r="QCU824" s="717"/>
      <c r="QCV824" s="717"/>
      <c r="QCW824" s="717"/>
      <c r="QCX824" s="717"/>
      <c r="QCY824" s="717"/>
      <c r="QCZ824" s="717"/>
      <c r="QDA824" s="717"/>
      <c r="QDB824" s="717"/>
      <c r="QDC824" s="717"/>
      <c r="QDD824" s="717"/>
      <c r="QDE824" s="717"/>
      <c r="QDF824" s="717"/>
      <c r="QDG824" s="717"/>
      <c r="QDH824" s="717"/>
      <c r="QDI824" s="717"/>
      <c r="QDJ824" s="717"/>
      <c r="QDK824" s="717"/>
      <c r="QDL824" s="717"/>
      <c r="QDM824" s="717"/>
      <c r="QDN824" s="717"/>
      <c r="QDO824" s="717"/>
      <c r="QDP824" s="717"/>
      <c r="QDQ824" s="717"/>
      <c r="QDR824" s="717"/>
      <c r="QDS824" s="717"/>
      <c r="QDT824" s="717"/>
      <c r="QDU824" s="717"/>
      <c r="QDV824" s="717"/>
      <c r="QDW824" s="717"/>
      <c r="QDX824" s="717"/>
      <c r="QDY824" s="717"/>
      <c r="QDZ824" s="717"/>
      <c r="QEA824" s="717"/>
      <c r="QEB824" s="717"/>
      <c r="QEC824" s="717"/>
      <c r="QED824" s="717"/>
      <c r="QEE824" s="717"/>
      <c r="QEF824" s="717"/>
      <c r="QEG824" s="717"/>
      <c r="QEH824" s="717"/>
      <c r="QEI824" s="717"/>
      <c r="QEJ824" s="717"/>
      <c r="QEK824" s="717"/>
      <c r="QEL824" s="717"/>
      <c r="QEM824" s="717"/>
      <c r="QEN824" s="717"/>
      <c r="QEO824" s="717"/>
      <c r="QEP824" s="717"/>
      <c r="QEQ824" s="717"/>
      <c r="QER824" s="717"/>
      <c r="QES824" s="717"/>
      <c r="QET824" s="717"/>
      <c r="QEU824" s="717"/>
      <c r="QEV824" s="717"/>
      <c r="QEW824" s="717"/>
      <c r="QEX824" s="717"/>
      <c r="QEY824" s="717"/>
      <c r="QEZ824" s="717"/>
      <c r="QFA824" s="717"/>
      <c r="QFB824" s="717"/>
      <c r="QFC824" s="717"/>
      <c r="QFD824" s="717"/>
      <c r="QFE824" s="717"/>
      <c r="QFF824" s="717"/>
      <c r="QFG824" s="717"/>
      <c r="QFH824" s="717"/>
      <c r="QFI824" s="717"/>
      <c r="QFJ824" s="717"/>
      <c r="QFK824" s="717"/>
      <c r="QFL824" s="717"/>
      <c r="QFM824" s="717"/>
      <c r="QFN824" s="717"/>
      <c r="QFO824" s="717"/>
      <c r="QFP824" s="717"/>
      <c r="QFQ824" s="717"/>
      <c r="QFR824" s="717"/>
      <c r="QFS824" s="717"/>
      <c r="QFT824" s="717"/>
      <c r="QFU824" s="717"/>
      <c r="QFV824" s="717"/>
      <c r="QFW824" s="717"/>
      <c r="QFX824" s="717"/>
      <c r="QFY824" s="717"/>
      <c r="QFZ824" s="717"/>
      <c r="QGA824" s="717"/>
      <c r="QGB824" s="717"/>
      <c r="QGC824" s="717"/>
      <c r="QGD824" s="717"/>
      <c r="QGE824" s="717"/>
      <c r="QGF824" s="717"/>
      <c r="QGG824" s="717"/>
      <c r="QGH824" s="717"/>
      <c r="QGI824" s="717"/>
      <c r="QGJ824" s="717"/>
      <c r="QGK824" s="717"/>
      <c r="QGL824" s="717"/>
      <c r="QGM824" s="717"/>
      <c r="QGN824" s="717"/>
      <c r="QGO824" s="717"/>
      <c r="QGP824" s="717"/>
      <c r="QGQ824" s="717"/>
      <c r="QGR824" s="717"/>
      <c r="QGS824" s="717"/>
      <c r="QGT824" s="717"/>
      <c r="QGU824" s="717"/>
      <c r="QGV824" s="717"/>
      <c r="QGW824" s="717"/>
      <c r="QGX824" s="717"/>
      <c r="QGY824" s="717"/>
      <c r="QGZ824" s="717"/>
      <c r="QHA824" s="717"/>
      <c r="QHB824" s="717"/>
      <c r="QHC824" s="717"/>
      <c r="QHD824" s="717"/>
      <c r="QHE824" s="717"/>
      <c r="QHF824" s="717"/>
      <c r="QHG824" s="717"/>
      <c r="QHH824" s="717"/>
      <c r="QHI824" s="717"/>
      <c r="QHJ824" s="717"/>
      <c r="QHK824" s="717"/>
      <c r="QHL824" s="717"/>
      <c r="QHM824" s="717"/>
      <c r="QHN824" s="717"/>
      <c r="QHO824" s="717"/>
      <c r="QHP824" s="717"/>
      <c r="QHQ824" s="717"/>
      <c r="QHR824" s="717"/>
      <c r="QHS824" s="717"/>
      <c r="QHT824" s="717"/>
      <c r="QHU824" s="717"/>
      <c r="QHV824" s="717"/>
      <c r="QHW824" s="717"/>
      <c r="QHX824" s="717"/>
      <c r="QHY824" s="717"/>
      <c r="QHZ824" s="717"/>
      <c r="QIA824" s="717"/>
      <c r="QIB824" s="717"/>
      <c r="QIC824" s="717"/>
      <c r="QID824" s="717"/>
      <c r="QIE824" s="717"/>
      <c r="QIF824" s="717"/>
      <c r="QIG824" s="717"/>
      <c r="QIH824" s="717"/>
      <c r="QII824" s="717"/>
      <c r="QIJ824" s="717"/>
      <c r="QIK824" s="717"/>
      <c r="QIL824" s="717"/>
      <c r="QIM824" s="717"/>
      <c r="QIN824" s="717"/>
      <c r="QIO824" s="717"/>
      <c r="QIP824" s="717"/>
      <c r="QIQ824" s="717"/>
      <c r="QIR824" s="717"/>
      <c r="QIS824" s="717"/>
      <c r="QIT824" s="717"/>
      <c r="QIU824" s="717"/>
      <c r="QIV824" s="717"/>
      <c r="QIW824" s="717"/>
      <c r="QIX824" s="717"/>
      <c r="QIY824" s="717"/>
      <c r="QIZ824" s="717"/>
      <c r="QJA824" s="717"/>
      <c r="QJB824" s="717"/>
      <c r="QJC824" s="717"/>
      <c r="QJD824" s="717"/>
      <c r="QJE824" s="717"/>
      <c r="QJF824" s="717"/>
      <c r="QJG824" s="717"/>
      <c r="QJH824" s="717"/>
      <c r="QJI824" s="717"/>
      <c r="QJJ824" s="717"/>
      <c r="QJK824" s="717"/>
      <c r="QJL824" s="717"/>
      <c r="QJM824" s="717"/>
      <c r="QJN824" s="717"/>
      <c r="QJO824" s="717"/>
      <c r="QJP824" s="717"/>
      <c r="QJQ824" s="717"/>
      <c r="QJR824" s="717"/>
      <c r="QJS824" s="717"/>
      <c r="QJT824" s="717"/>
      <c r="QJU824" s="717"/>
      <c r="QJV824" s="717"/>
      <c r="QJW824" s="717"/>
      <c r="QJX824" s="717"/>
      <c r="QJY824" s="717"/>
      <c r="QJZ824" s="717"/>
      <c r="QKA824" s="717"/>
      <c r="QKB824" s="717"/>
      <c r="QKC824" s="717"/>
      <c r="QKD824" s="717"/>
      <c r="QKE824" s="717"/>
      <c r="QKF824" s="717"/>
      <c r="QKG824" s="717"/>
      <c r="QKH824" s="717"/>
      <c r="QKI824" s="717"/>
      <c r="QKJ824" s="717"/>
      <c r="QKK824" s="717"/>
      <c r="QKL824" s="717"/>
      <c r="QKM824" s="717"/>
      <c r="QKN824" s="717"/>
      <c r="QKO824" s="717"/>
      <c r="QKP824" s="717"/>
      <c r="QKQ824" s="717"/>
      <c r="QKR824" s="717"/>
      <c r="QKS824" s="717"/>
      <c r="QKT824" s="717"/>
      <c r="QKU824" s="717"/>
      <c r="QKV824" s="717"/>
      <c r="QKW824" s="717"/>
      <c r="QKX824" s="717"/>
      <c r="QKY824" s="717"/>
      <c r="QKZ824" s="717"/>
      <c r="QLA824" s="717"/>
      <c r="QLB824" s="717"/>
      <c r="QLC824" s="717"/>
      <c r="QLD824" s="717"/>
      <c r="QLE824" s="717"/>
      <c r="QLF824" s="717"/>
      <c r="QLG824" s="717"/>
      <c r="QLH824" s="717"/>
      <c r="QLI824" s="717"/>
      <c r="QLJ824" s="717"/>
      <c r="QLK824" s="717"/>
      <c r="QLL824" s="717"/>
      <c r="QLM824" s="717"/>
      <c r="QLN824" s="717"/>
      <c r="QLO824" s="717"/>
      <c r="QLP824" s="717"/>
      <c r="QLQ824" s="717"/>
      <c r="QLR824" s="717"/>
      <c r="QLS824" s="717"/>
      <c r="QLT824" s="717"/>
      <c r="QLU824" s="717"/>
      <c r="QLV824" s="717"/>
      <c r="QLW824" s="717"/>
      <c r="QLX824" s="717"/>
      <c r="QLY824" s="717"/>
      <c r="QLZ824" s="717"/>
      <c r="QMA824" s="717"/>
      <c r="QMB824" s="717"/>
      <c r="QMC824" s="717"/>
      <c r="QMD824" s="717"/>
      <c r="QME824" s="717"/>
      <c r="QMF824" s="717"/>
      <c r="QMG824" s="717"/>
      <c r="QMH824" s="717"/>
      <c r="QMI824" s="717"/>
      <c r="QMJ824" s="717"/>
      <c r="QMK824" s="717"/>
      <c r="QML824" s="717"/>
      <c r="QMM824" s="717"/>
      <c r="QMN824" s="717"/>
      <c r="QMO824" s="717"/>
      <c r="QMP824" s="717"/>
      <c r="QMQ824" s="717"/>
      <c r="QMR824" s="717"/>
      <c r="QMS824" s="717"/>
      <c r="QMT824" s="717"/>
      <c r="QMU824" s="717"/>
      <c r="QMV824" s="717"/>
      <c r="QMW824" s="717"/>
      <c r="QMX824" s="717"/>
      <c r="QMY824" s="717"/>
      <c r="QMZ824" s="717"/>
      <c r="QNA824" s="717"/>
      <c r="QNB824" s="717"/>
      <c r="QNC824" s="717"/>
      <c r="QND824" s="717"/>
      <c r="QNE824" s="717"/>
      <c r="QNF824" s="717"/>
      <c r="QNG824" s="717"/>
      <c r="QNH824" s="717"/>
      <c r="QNI824" s="717"/>
      <c r="QNJ824" s="717"/>
      <c r="QNK824" s="717"/>
      <c r="QNL824" s="717"/>
      <c r="QNM824" s="717"/>
      <c r="QNN824" s="717"/>
      <c r="QNO824" s="717"/>
      <c r="QNP824" s="717"/>
      <c r="QNQ824" s="717"/>
      <c r="QNR824" s="717"/>
      <c r="QNS824" s="717"/>
      <c r="QNT824" s="717"/>
      <c r="QNU824" s="717"/>
      <c r="QNV824" s="717"/>
      <c r="QNW824" s="717"/>
      <c r="QNX824" s="717"/>
      <c r="QNY824" s="717"/>
      <c r="QNZ824" s="717"/>
      <c r="QOA824" s="717"/>
      <c r="QOB824" s="717"/>
      <c r="QOC824" s="717"/>
      <c r="QOD824" s="717"/>
      <c r="QOE824" s="717"/>
      <c r="QOF824" s="717"/>
      <c r="QOG824" s="717"/>
      <c r="QOH824" s="717"/>
      <c r="QOI824" s="717"/>
      <c r="QOJ824" s="717"/>
      <c r="QOK824" s="717"/>
      <c r="QOL824" s="717"/>
      <c r="QOM824" s="717"/>
      <c r="QON824" s="717"/>
      <c r="QOO824" s="717"/>
      <c r="QOP824" s="717"/>
      <c r="QOQ824" s="717"/>
      <c r="QOR824" s="717"/>
      <c r="QOS824" s="717"/>
      <c r="QOT824" s="717"/>
      <c r="QOU824" s="717"/>
      <c r="QOV824" s="717"/>
      <c r="QOW824" s="717"/>
      <c r="QOX824" s="717"/>
      <c r="QOY824" s="717"/>
      <c r="QOZ824" s="717"/>
      <c r="QPA824" s="717"/>
      <c r="QPB824" s="717"/>
      <c r="QPC824" s="717"/>
      <c r="QPD824" s="717"/>
      <c r="QPE824" s="717"/>
      <c r="QPF824" s="717"/>
      <c r="QPG824" s="717"/>
      <c r="QPH824" s="717"/>
      <c r="QPI824" s="717"/>
      <c r="QPJ824" s="717"/>
      <c r="QPK824" s="717"/>
      <c r="QPL824" s="717"/>
      <c r="QPM824" s="717"/>
      <c r="QPN824" s="717"/>
      <c r="QPO824" s="717"/>
      <c r="QPP824" s="717"/>
      <c r="QPQ824" s="717"/>
      <c r="QPR824" s="717"/>
      <c r="QPS824" s="717"/>
      <c r="QPT824" s="717"/>
      <c r="QPU824" s="717"/>
      <c r="QPV824" s="717"/>
      <c r="QPW824" s="717"/>
      <c r="QPX824" s="717"/>
      <c r="QPY824" s="717"/>
      <c r="QPZ824" s="717"/>
      <c r="QQA824" s="717"/>
      <c r="QQB824" s="717"/>
      <c r="QQC824" s="717"/>
      <c r="QQD824" s="717"/>
      <c r="QQE824" s="717"/>
      <c r="QQF824" s="717"/>
      <c r="QQG824" s="717"/>
      <c r="QQH824" s="717"/>
      <c r="QQI824" s="717"/>
      <c r="QQJ824" s="717"/>
      <c r="QQK824" s="717"/>
      <c r="QQL824" s="717"/>
      <c r="QQM824" s="717"/>
      <c r="QQN824" s="717"/>
      <c r="QQO824" s="717"/>
      <c r="QQP824" s="717"/>
      <c r="QQQ824" s="717"/>
      <c r="QQR824" s="717"/>
      <c r="QQS824" s="717"/>
      <c r="QQT824" s="717"/>
      <c r="QQU824" s="717"/>
      <c r="QQV824" s="717"/>
      <c r="QQW824" s="717"/>
      <c r="QQX824" s="717"/>
      <c r="QQY824" s="717"/>
      <c r="QQZ824" s="717"/>
      <c r="QRA824" s="717"/>
      <c r="QRB824" s="717"/>
      <c r="QRC824" s="717"/>
      <c r="QRD824" s="717"/>
      <c r="QRE824" s="717"/>
      <c r="QRF824" s="717"/>
      <c r="QRG824" s="717"/>
      <c r="QRH824" s="717"/>
      <c r="QRI824" s="717"/>
      <c r="QRJ824" s="717"/>
      <c r="QRK824" s="717"/>
      <c r="QRL824" s="717"/>
      <c r="QRM824" s="717"/>
      <c r="QRN824" s="717"/>
      <c r="QRO824" s="717"/>
      <c r="QRP824" s="717"/>
      <c r="QRQ824" s="717"/>
      <c r="QRR824" s="717"/>
      <c r="QRS824" s="717"/>
      <c r="QRT824" s="717"/>
      <c r="QRU824" s="717"/>
      <c r="QRV824" s="717"/>
      <c r="QRW824" s="717"/>
      <c r="QRX824" s="717"/>
      <c r="QRY824" s="717"/>
      <c r="QRZ824" s="717"/>
      <c r="QSA824" s="717"/>
      <c r="QSB824" s="717"/>
      <c r="QSC824" s="717"/>
      <c r="QSD824" s="717"/>
      <c r="QSE824" s="717"/>
      <c r="QSF824" s="717"/>
      <c r="QSG824" s="717"/>
      <c r="QSH824" s="717"/>
      <c r="QSI824" s="717"/>
      <c r="QSJ824" s="717"/>
      <c r="QSK824" s="717"/>
      <c r="QSL824" s="717"/>
      <c r="QSM824" s="717"/>
      <c r="QSN824" s="717"/>
      <c r="QSO824" s="717"/>
      <c r="QSP824" s="717"/>
      <c r="QSQ824" s="717"/>
      <c r="QSR824" s="717"/>
      <c r="QSS824" s="717"/>
      <c r="QST824" s="717"/>
      <c r="QSU824" s="717"/>
      <c r="QSV824" s="717"/>
      <c r="QSW824" s="717"/>
      <c r="QSX824" s="717"/>
      <c r="QSY824" s="717"/>
      <c r="QSZ824" s="717"/>
      <c r="QTA824" s="717"/>
      <c r="QTB824" s="717"/>
      <c r="QTC824" s="717"/>
      <c r="QTD824" s="717"/>
      <c r="QTE824" s="717"/>
      <c r="QTF824" s="717"/>
      <c r="QTG824" s="717"/>
      <c r="QTH824" s="717"/>
      <c r="QTI824" s="717"/>
      <c r="QTJ824" s="717"/>
      <c r="QTK824" s="717"/>
      <c r="QTL824" s="717"/>
      <c r="QTM824" s="717"/>
      <c r="QTN824" s="717"/>
      <c r="QTO824" s="717"/>
      <c r="QTP824" s="717"/>
      <c r="QTQ824" s="717"/>
      <c r="QTR824" s="717"/>
      <c r="QTS824" s="717"/>
      <c r="QTT824" s="717"/>
      <c r="QTU824" s="717"/>
      <c r="QTV824" s="717"/>
      <c r="QTW824" s="717"/>
      <c r="QTX824" s="717"/>
      <c r="QTY824" s="717"/>
      <c r="QTZ824" s="717"/>
      <c r="QUA824" s="717"/>
      <c r="QUB824" s="717"/>
      <c r="QUC824" s="717"/>
      <c r="QUD824" s="717"/>
      <c r="QUE824" s="717"/>
      <c r="QUF824" s="717"/>
      <c r="QUG824" s="717"/>
      <c r="QUH824" s="717"/>
      <c r="QUI824" s="717"/>
      <c r="QUJ824" s="717"/>
      <c r="QUK824" s="717"/>
      <c r="QUL824" s="717"/>
      <c r="QUM824" s="717"/>
      <c r="QUN824" s="717"/>
      <c r="QUO824" s="717"/>
      <c r="QUP824" s="717"/>
      <c r="QUQ824" s="717"/>
      <c r="QUR824" s="717"/>
      <c r="QUS824" s="717"/>
      <c r="QUT824" s="717"/>
      <c r="QUU824" s="717"/>
      <c r="QUV824" s="717"/>
      <c r="QUW824" s="717"/>
      <c r="QUX824" s="717"/>
      <c r="QUY824" s="717"/>
      <c r="QUZ824" s="717"/>
      <c r="QVA824" s="717"/>
      <c r="QVB824" s="717"/>
      <c r="QVC824" s="717"/>
      <c r="QVD824" s="717"/>
      <c r="QVE824" s="717"/>
      <c r="QVF824" s="717"/>
      <c r="QVG824" s="717"/>
      <c r="QVH824" s="717"/>
      <c r="QVI824" s="717"/>
      <c r="QVJ824" s="717"/>
      <c r="QVK824" s="717"/>
      <c r="QVL824" s="717"/>
      <c r="QVM824" s="717"/>
      <c r="QVN824" s="717"/>
      <c r="QVO824" s="717"/>
      <c r="QVP824" s="717"/>
      <c r="QVQ824" s="717"/>
      <c r="QVR824" s="717"/>
      <c r="QVS824" s="717"/>
      <c r="QVT824" s="717"/>
      <c r="QVU824" s="717"/>
      <c r="QVV824" s="717"/>
      <c r="QVW824" s="717"/>
      <c r="QVX824" s="717"/>
      <c r="QVY824" s="717"/>
      <c r="QVZ824" s="717"/>
      <c r="QWA824" s="717"/>
      <c r="QWB824" s="717"/>
      <c r="QWC824" s="717"/>
      <c r="QWD824" s="717"/>
      <c r="QWE824" s="717"/>
      <c r="QWF824" s="717"/>
      <c r="QWG824" s="717"/>
      <c r="QWH824" s="717"/>
      <c r="QWI824" s="717"/>
      <c r="QWJ824" s="717"/>
      <c r="QWK824" s="717"/>
      <c r="QWL824" s="717"/>
      <c r="QWM824" s="717"/>
      <c r="QWN824" s="717"/>
      <c r="QWO824" s="717"/>
      <c r="QWP824" s="717"/>
      <c r="QWQ824" s="717"/>
      <c r="QWR824" s="717"/>
      <c r="QWS824" s="717"/>
      <c r="QWT824" s="717"/>
      <c r="QWU824" s="717"/>
      <c r="QWV824" s="717"/>
      <c r="QWW824" s="717"/>
      <c r="QWX824" s="717"/>
      <c r="QWY824" s="717"/>
      <c r="QWZ824" s="717"/>
      <c r="QXA824" s="717"/>
      <c r="QXB824" s="717"/>
      <c r="QXC824" s="717"/>
      <c r="QXD824" s="717"/>
      <c r="QXE824" s="717"/>
      <c r="QXF824" s="717"/>
      <c r="QXG824" s="717"/>
      <c r="QXH824" s="717"/>
      <c r="QXI824" s="717"/>
      <c r="QXJ824" s="717"/>
      <c r="QXK824" s="717"/>
      <c r="QXL824" s="717"/>
      <c r="QXM824" s="717"/>
      <c r="QXN824" s="717"/>
      <c r="QXO824" s="717"/>
      <c r="QXP824" s="717"/>
      <c r="QXQ824" s="717"/>
      <c r="QXR824" s="717"/>
      <c r="QXS824" s="717"/>
      <c r="QXT824" s="717"/>
      <c r="QXU824" s="717"/>
      <c r="QXV824" s="717"/>
      <c r="QXW824" s="717"/>
      <c r="QXX824" s="717"/>
      <c r="QXY824" s="717"/>
      <c r="QXZ824" s="717"/>
      <c r="QYA824" s="717"/>
      <c r="QYB824" s="717"/>
      <c r="QYC824" s="717"/>
      <c r="QYD824" s="717"/>
      <c r="QYE824" s="717"/>
      <c r="QYF824" s="717"/>
      <c r="QYG824" s="717"/>
      <c r="QYH824" s="717"/>
      <c r="QYI824" s="717"/>
      <c r="QYJ824" s="717"/>
      <c r="QYK824" s="717"/>
      <c r="QYL824" s="717"/>
      <c r="QYM824" s="717"/>
      <c r="QYN824" s="717"/>
      <c r="QYO824" s="717"/>
      <c r="QYP824" s="717"/>
      <c r="QYQ824" s="717"/>
      <c r="QYR824" s="717"/>
      <c r="QYS824" s="717"/>
      <c r="QYT824" s="717"/>
      <c r="QYU824" s="717"/>
      <c r="QYV824" s="717"/>
      <c r="QYW824" s="717"/>
      <c r="QYX824" s="717"/>
      <c r="QYY824" s="717"/>
      <c r="QYZ824" s="717"/>
      <c r="QZA824" s="717"/>
      <c r="QZB824" s="717"/>
      <c r="QZC824" s="717"/>
      <c r="QZD824" s="717"/>
      <c r="QZE824" s="717"/>
      <c r="QZF824" s="717"/>
      <c r="QZG824" s="717"/>
      <c r="QZH824" s="717"/>
      <c r="QZI824" s="717"/>
      <c r="QZJ824" s="717"/>
      <c r="QZK824" s="717"/>
      <c r="QZL824" s="717"/>
      <c r="QZM824" s="717"/>
      <c r="QZN824" s="717"/>
      <c r="QZO824" s="717"/>
      <c r="QZP824" s="717"/>
      <c r="QZQ824" s="717"/>
      <c r="QZR824" s="717"/>
      <c r="QZS824" s="717"/>
      <c r="QZT824" s="717"/>
      <c r="QZU824" s="717"/>
      <c r="QZV824" s="717"/>
      <c r="QZW824" s="717"/>
      <c r="QZX824" s="717"/>
      <c r="QZY824" s="717"/>
      <c r="QZZ824" s="717"/>
      <c r="RAA824" s="717"/>
      <c r="RAB824" s="717"/>
      <c r="RAC824" s="717"/>
      <c r="RAD824" s="717"/>
      <c r="RAE824" s="717"/>
      <c r="RAF824" s="717"/>
      <c r="RAG824" s="717"/>
      <c r="RAH824" s="717"/>
      <c r="RAI824" s="717"/>
      <c r="RAJ824" s="717"/>
      <c r="RAK824" s="717"/>
      <c r="RAL824" s="717"/>
      <c r="RAM824" s="717"/>
      <c r="RAN824" s="717"/>
      <c r="RAO824" s="717"/>
      <c r="RAP824" s="717"/>
      <c r="RAQ824" s="717"/>
      <c r="RAR824" s="717"/>
      <c r="RAS824" s="717"/>
      <c r="RAT824" s="717"/>
      <c r="RAU824" s="717"/>
      <c r="RAV824" s="717"/>
      <c r="RAW824" s="717"/>
      <c r="RAX824" s="717"/>
      <c r="RAY824" s="717"/>
      <c r="RAZ824" s="717"/>
      <c r="RBA824" s="717"/>
      <c r="RBB824" s="717"/>
      <c r="RBC824" s="717"/>
      <c r="RBD824" s="717"/>
      <c r="RBE824" s="717"/>
      <c r="RBF824" s="717"/>
      <c r="RBG824" s="717"/>
      <c r="RBH824" s="717"/>
      <c r="RBI824" s="717"/>
      <c r="RBJ824" s="717"/>
      <c r="RBK824" s="717"/>
      <c r="RBL824" s="717"/>
      <c r="RBM824" s="717"/>
      <c r="RBN824" s="717"/>
      <c r="RBO824" s="717"/>
      <c r="RBP824" s="717"/>
      <c r="RBQ824" s="717"/>
      <c r="RBR824" s="717"/>
      <c r="RBS824" s="717"/>
      <c r="RBT824" s="717"/>
      <c r="RBU824" s="717"/>
      <c r="RBV824" s="717"/>
      <c r="RBW824" s="717"/>
      <c r="RBX824" s="717"/>
      <c r="RBY824" s="717"/>
      <c r="RBZ824" s="717"/>
      <c r="RCA824" s="717"/>
      <c r="RCB824" s="717"/>
      <c r="RCC824" s="717"/>
      <c r="RCD824" s="717"/>
      <c r="RCE824" s="717"/>
      <c r="RCF824" s="717"/>
      <c r="RCG824" s="717"/>
      <c r="RCH824" s="717"/>
      <c r="RCI824" s="717"/>
      <c r="RCJ824" s="717"/>
      <c r="RCK824" s="717"/>
      <c r="RCL824" s="717"/>
      <c r="RCM824" s="717"/>
      <c r="RCN824" s="717"/>
      <c r="RCO824" s="717"/>
      <c r="RCP824" s="717"/>
      <c r="RCQ824" s="717"/>
      <c r="RCR824" s="717"/>
      <c r="RCS824" s="717"/>
      <c r="RCT824" s="717"/>
      <c r="RCU824" s="717"/>
      <c r="RCV824" s="717"/>
      <c r="RCW824" s="717"/>
      <c r="RCX824" s="717"/>
      <c r="RCY824" s="717"/>
      <c r="RCZ824" s="717"/>
      <c r="RDA824" s="717"/>
      <c r="RDB824" s="717"/>
      <c r="RDC824" s="717"/>
      <c r="RDD824" s="717"/>
      <c r="RDE824" s="717"/>
      <c r="RDF824" s="717"/>
      <c r="RDG824" s="717"/>
      <c r="RDH824" s="717"/>
      <c r="RDI824" s="717"/>
      <c r="RDJ824" s="717"/>
      <c r="RDK824" s="717"/>
      <c r="RDL824" s="717"/>
      <c r="RDM824" s="717"/>
      <c r="RDN824" s="717"/>
      <c r="RDO824" s="717"/>
      <c r="RDP824" s="717"/>
      <c r="RDQ824" s="717"/>
      <c r="RDR824" s="717"/>
      <c r="RDS824" s="717"/>
      <c r="RDT824" s="717"/>
      <c r="RDU824" s="717"/>
      <c r="RDV824" s="717"/>
      <c r="RDW824" s="717"/>
      <c r="RDX824" s="717"/>
      <c r="RDY824" s="717"/>
      <c r="RDZ824" s="717"/>
      <c r="REA824" s="717"/>
      <c r="REB824" s="717"/>
      <c r="REC824" s="717"/>
      <c r="RED824" s="717"/>
      <c r="REE824" s="717"/>
      <c r="REF824" s="717"/>
      <c r="REG824" s="717"/>
      <c r="REH824" s="717"/>
      <c r="REI824" s="717"/>
      <c r="REJ824" s="717"/>
      <c r="REK824" s="717"/>
      <c r="REL824" s="717"/>
      <c r="REM824" s="717"/>
      <c r="REN824" s="717"/>
      <c r="REO824" s="717"/>
      <c r="REP824" s="717"/>
      <c r="REQ824" s="717"/>
      <c r="RER824" s="717"/>
      <c r="RES824" s="717"/>
      <c r="RET824" s="717"/>
      <c r="REU824" s="717"/>
      <c r="REV824" s="717"/>
      <c r="REW824" s="717"/>
      <c r="REX824" s="717"/>
      <c r="REY824" s="717"/>
      <c r="REZ824" s="717"/>
      <c r="RFA824" s="717"/>
      <c r="RFB824" s="717"/>
      <c r="RFC824" s="717"/>
      <c r="RFD824" s="717"/>
      <c r="RFE824" s="717"/>
      <c r="RFF824" s="717"/>
      <c r="RFG824" s="717"/>
      <c r="RFH824" s="717"/>
      <c r="RFI824" s="717"/>
      <c r="RFJ824" s="717"/>
      <c r="RFK824" s="717"/>
      <c r="RFL824" s="717"/>
      <c r="RFM824" s="717"/>
      <c r="RFN824" s="717"/>
      <c r="RFO824" s="717"/>
      <c r="RFP824" s="717"/>
      <c r="RFQ824" s="717"/>
      <c r="RFR824" s="717"/>
      <c r="RFS824" s="717"/>
      <c r="RFT824" s="717"/>
      <c r="RFU824" s="717"/>
      <c r="RFV824" s="717"/>
      <c r="RFW824" s="717"/>
      <c r="RFX824" s="717"/>
      <c r="RFY824" s="717"/>
      <c r="RFZ824" s="717"/>
      <c r="RGA824" s="717"/>
      <c r="RGB824" s="717"/>
      <c r="RGC824" s="717"/>
      <c r="RGD824" s="717"/>
      <c r="RGE824" s="717"/>
      <c r="RGF824" s="717"/>
      <c r="RGG824" s="717"/>
      <c r="RGH824" s="717"/>
      <c r="RGI824" s="717"/>
      <c r="RGJ824" s="717"/>
      <c r="RGK824" s="717"/>
      <c r="RGL824" s="717"/>
      <c r="RGM824" s="717"/>
      <c r="RGN824" s="717"/>
      <c r="RGO824" s="717"/>
      <c r="RGP824" s="717"/>
      <c r="RGQ824" s="717"/>
      <c r="RGR824" s="717"/>
      <c r="RGS824" s="717"/>
      <c r="RGT824" s="717"/>
      <c r="RGU824" s="717"/>
      <c r="RGV824" s="717"/>
      <c r="RGW824" s="717"/>
      <c r="RGX824" s="717"/>
      <c r="RGY824" s="717"/>
      <c r="RGZ824" s="717"/>
      <c r="RHA824" s="717"/>
      <c r="RHB824" s="717"/>
      <c r="RHC824" s="717"/>
      <c r="RHD824" s="717"/>
      <c r="RHE824" s="717"/>
      <c r="RHF824" s="717"/>
      <c r="RHG824" s="717"/>
      <c r="RHH824" s="717"/>
      <c r="RHI824" s="717"/>
      <c r="RHJ824" s="717"/>
      <c r="RHK824" s="717"/>
      <c r="RHL824" s="717"/>
      <c r="RHM824" s="717"/>
      <c r="RHN824" s="717"/>
      <c r="RHO824" s="717"/>
      <c r="RHP824" s="717"/>
      <c r="RHQ824" s="717"/>
      <c r="RHR824" s="717"/>
      <c r="RHS824" s="717"/>
      <c r="RHT824" s="717"/>
      <c r="RHU824" s="717"/>
      <c r="RHV824" s="717"/>
      <c r="RHW824" s="717"/>
      <c r="RHX824" s="717"/>
      <c r="RHY824" s="717"/>
      <c r="RHZ824" s="717"/>
      <c r="RIA824" s="717"/>
      <c r="RIB824" s="717"/>
      <c r="RIC824" s="717"/>
      <c r="RID824" s="717"/>
      <c r="RIE824" s="717"/>
      <c r="RIF824" s="717"/>
      <c r="RIG824" s="717"/>
      <c r="RIH824" s="717"/>
      <c r="RII824" s="717"/>
      <c r="RIJ824" s="717"/>
      <c r="RIK824" s="717"/>
      <c r="RIL824" s="717"/>
      <c r="RIM824" s="717"/>
      <c r="RIN824" s="717"/>
      <c r="RIO824" s="717"/>
      <c r="RIP824" s="717"/>
      <c r="RIQ824" s="717"/>
      <c r="RIR824" s="717"/>
      <c r="RIS824" s="717"/>
      <c r="RIT824" s="717"/>
      <c r="RIU824" s="717"/>
      <c r="RIV824" s="717"/>
      <c r="RIW824" s="717"/>
      <c r="RIX824" s="717"/>
      <c r="RIY824" s="717"/>
      <c r="RIZ824" s="717"/>
      <c r="RJA824" s="717"/>
      <c r="RJB824" s="717"/>
      <c r="RJC824" s="717"/>
      <c r="RJD824" s="717"/>
      <c r="RJE824" s="717"/>
      <c r="RJF824" s="717"/>
      <c r="RJG824" s="717"/>
      <c r="RJH824" s="717"/>
      <c r="RJI824" s="717"/>
      <c r="RJJ824" s="717"/>
      <c r="RJK824" s="717"/>
      <c r="RJL824" s="717"/>
      <c r="RJM824" s="717"/>
      <c r="RJN824" s="717"/>
      <c r="RJO824" s="717"/>
      <c r="RJP824" s="717"/>
      <c r="RJQ824" s="717"/>
      <c r="RJR824" s="717"/>
      <c r="RJS824" s="717"/>
      <c r="RJT824" s="717"/>
      <c r="RJU824" s="717"/>
      <c r="RJV824" s="717"/>
      <c r="RJW824" s="717"/>
      <c r="RJX824" s="717"/>
      <c r="RJY824" s="717"/>
      <c r="RJZ824" s="717"/>
      <c r="RKA824" s="717"/>
      <c r="RKB824" s="717"/>
      <c r="RKC824" s="717"/>
      <c r="RKD824" s="717"/>
      <c r="RKE824" s="717"/>
      <c r="RKF824" s="717"/>
      <c r="RKG824" s="717"/>
      <c r="RKH824" s="717"/>
      <c r="RKI824" s="717"/>
      <c r="RKJ824" s="717"/>
      <c r="RKK824" s="717"/>
      <c r="RKL824" s="717"/>
      <c r="RKM824" s="717"/>
      <c r="RKN824" s="717"/>
      <c r="RKO824" s="717"/>
      <c r="RKP824" s="717"/>
      <c r="RKQ824" s="717"/>
      <c r="RKR824" s="717"/>
      <c r="RKS824" s="717"/>
      <c r="RKT824" s="717"/>
      <c r="RKU824" s="717"/>
      <c r="RKV824" s="717"/>
      <c r="RKW824" s="717"/>
      <c r="RKX824" s="717"/>
      <c r="RKY824" s="717"/>
      <c r="RKZ824" s="717"/>
      <c r="RLA824" s="717"/>
      <c r="RLB824" s="717"/>
      <c r="RLC824" s="717"/>
      <c r="RLD824" s="717"/>
      <c r="RLE824" s="717"/>
      <c r="RLF824" s="717"/>
      <c r="RLG824" s="717"/>
      <c r="RLH824" s="717"/>
      <c r="RLI824" s="717"/>
      <c r="RLJ824" s="717"/>
      <c r="RLK824" s="717"/>
      <c r="RLL824" s="717"/>
      <c r="RLM824" s="717"/>
      <c r="RLN824" s="717"/>
      <c r="RLO824" s="717"/>
      <c r="RLP824" s="717"/>
      <c r="RLQ824" s="717"/>
      <c r="RLR824" s="717"/>
      <c r="RLS824" s="717"/>
      <c r="RLT824" s="717"/>
      <c r="RLU824" s="717"/>
      <c r="RLV824" s="717"/>
      <c r="RLW824" s="717"/>
      <c r="RLX824" s="717"/>
      <c r="RLY824" s="717"/>
      <c r="RLZ824" s="717"/>
      <c r="RMA824" s="717"/>
      <c r="RMB824" s="717"/>
      <c r="RMC824" s="717"/>
      <c r="RMD824" s="717"/>
      <c r="RME824" s="717"/>
      <c r="RMF824" s="717"/>
      <c r="RMG824" s="717"/>
      <c r="RMH824" s="717"/>
      <c r="RMI824" s="717"/>
      <c r="RMJ824" s="717"/>
      <c r="RMK824" s="717"/>
      <c r="RML824" s="717"/>
      <c r="RMM824" s="717"/>
      <c r="RMN824" s="717"/>
      <c r="RMO824" s="717"/>
      <c r="RMP824" s="717"/>
      <c r="RMQ824" s="717"/>
      <c r="RMR824" s="717"/>
      <c r="RMS824" s="717"/>
      <c r="RMT824" s="717"/>
      <c r="RMU824" s="717"/>
      <c r="RMV824" s="717"/>
      <c r="RMW824" s="717"/>
      <c r="RMX824" s="717"/>
      <c r="RMY824" s="717"/>
      <c r="RMZ824" s="717"/>
      <c r="RNA824" s="717"/>
      <c r="RNB824" s="717"/>
      <c r="RNC824" s="717"/>
      <c r="RND824" s="717"/>
      <c r="RNE824" s="717"/>
      <c r="RNF824" s="717"/>
      <c r="RNG824" s="717"/>
      <c r="RNH824" s="717"/>
      <c r="RNI824" s="717"/>
      <c r="RNJ824" s="717"/>
      <c r="RNK824" s="717"/>
      <c r="RNL824" s="717"/>
      <c r="RNM824" s="717"/>
      <c r="RNN824" s="717"/>
      <c r="RNO824" s="717"/>
      <c r="RNP824" s="717"/>
      <c r="RNQ824" s="717"/>
      <c r="RNR824" s="717"/>
      <c r="RNS824" s="717"/>
      <c r="RNT824" s="717"/>
      <c r="RNU824" s="717"/>
      <c r="RNV824" s="717"/>
      <c r="RNW824" s="717"/>
      <c r="RNX824" s="717"/>
      <c r="RNY824" s="717"/>
      <c r="RNZ824" s="717"/>
      <c r="ROA824" s="717"/>
      <c r="ROB824" s="717"/>
      <c r="ROC824" s="717"/>
      <c r="ROD824" s="717"/>
      <c r="ROE824" s="717"/>
      <c r="ROF824" s="717"/>
      <c r="ROG824" s="717"/>
      <c r="ROH824" s="717"/>
      <c r="ROI824" s="717"/>
      <c r="ROJ824" s="717"/>
      <c r="ROK824" s="717"/>
      <c r="ROL824" s="717"/>
      <c r="ROM824" s="717"/>
      <c r="RON824" s="717"/>
      <c r="ROO824" s="717"/>
      <c r="ROP824" s="717"/>
      <c r="ROQ824" s="717"/>
      <c r="ROR824" s="717"/>
      <c r="ROS824" s="717"/>
      <c r="ROT824" s="717"/>
      <c r="ROU824" s="717"/>
      <c r="ROV824" s="717"/>
      <c r="ROW824" s="717"/>
      <c r="ROX824" s="717"/>
      <c r="ROY824" s="717"/>
      <c r="ROZ824" s="717"/>
      <c r="RPA824" s="717"/>
      <c r="RPB824" s="717"/>
      <c r="RPC824" s="717"/>
      <c r="RPD824" s="717"/>
      <c r="RPE824" s="717"/>
      <c r="RPF824" s="717"/>
      <c r="RPG824" s="717"/>
      <c r="RPH824" s="717"/>
      <c r="RPI824" s="717"/>
      <c r="RPJ824" s="717"/>
      <c r="RPK824" s="717"/>
      <c r="RPL824" s="717"/>
      <c r="RPM824" s="717"/>
      <c r="RPN824" s="717"/>
      <c r="RPO824" s="717"/>
      <c r="RPP824" s="717"/>
      <c r="RPQ824" s="717"/>
      <c r="RPR824" s="717"/>
      <c r="RPS824" s="717"/>
      <c r="RPT824" s="717"/>
      <c r="RPU824" s="717"/>
      <c r="RPV824" s="717"/>
      <c r="RPW824" s="717"/>
      <c r="RPX824" s="717"/>
      <c r="RPY824" s="717"/>
      <c r="RPZ824" s="717"/>
      <c r="RQA824" s="717"/>
      <c r="RQB824" s="717"/>
      <c r="RQC824" s="717"/>
      <c r="RQD824" s="717"/>
      <c r="RQE824" s="717"/>
      <c r="RQF824" s="717"/>
      <c r="RQG824" s="717"/>
      <c r="RQH824" s="717"/>
      <c r="RQI824" s="717"/>
      <c r="RQJ824" s="717"/>
      <c r="RQK824" s="717"/>
      <c r="RQL824" s="717"/>
      <c r="RQM824" s="717"/>
      <c r="RQN824" s="717"/>
      <c r="RQO824" s="717"/>
      <c r="RQP824" s="717"/>
      <c r="RQQ824" s="717"/>
      <c r="RQR824" s="717"/>
      <c r="RQS824" s="717"/>
      <c r="RQT824" s="717"/>
      <c r="RQU824" s="717"/>
      <c r="RQV824" s="717"/>
      <c r="RQW824" s="717"/>
      <c r="RQX824" s="717"/>
      <c r="RQY824" s="717"/>
      <c r="RQZ824" s="717"/>
      <c r="RRA824" s="717"/>
      <c r="RRB824" s="717"/>
      <c r="RRC824" s="717"/>
      <c r="RRD824" s="717"/>
      <c r="RRE824" s="717"/>
      <c r="RRF824" s="717"/>
      <c r="RRG824" s="717"/>
      <c r="RRH824" s="717"/>
      <c r="RRI824" s="717"/>
      <c r="RRJ824" s="717"/>
      <c r="RRK824" s="717"/>
      <c r="RRL824" s="717"/>
      <c r="RRM824" s="717"/>
      <c r="RRN824" s="717"/>
      <c r="RRO824" s="717"/>
      <c r="RRP824" s="717"/>
      <c r="RRQ824" s="717"/>
      <c r="RRR824" s="717"/>
      <c r="RRS824" s="717"/>
      <c r="RRT824" s="717"/>
      <c r="RRU824" s="717"/>
      <c r="RRV824" s="717"/>
      <c r="RRW824" s="717"/>
      <c r="RRX824" s="717"/>
      <c r="RRY824" s="717"/>
      <c r="RRZ824" s="717"/>
      <c r="RSA824" s="717"/>
      <c r="RSB824" s="717"/>
      <c r="RSC824" s="717"/>
      <c r="RSD824" s="717"/>
      <c r="RSE824" s="717"/>
      <c r="RSF824" s="717"/>
      <c r="RSG824" s="717"/>
      <c r="RSH824" s="717"/>
      <c r="RSI824" s="717"/>
      <c r="RSJ824" s="717"/>
      <c r="RSK824" s="717"/>
      <c r="RSL824" s="717"/>
      <c r="RSM824" s="717"/>
      <c r="RSN824" s="717"/>
      <c r="RSO824" s="717"/>
      <c r="RSP824" s="717"/>
      <c r="RSQ824" s="717"/>
      <c r="RSR824" s="717"/>
      <c r="RSS824" s="717"/>
      <c r="RST824" s="717"/>
      <c r="RSU824" s="717"/>
      <c r="RSV824" s="717"/>
      <c r="RSW824" s="717"/>
      <c r="RSX824" s="717"/>
      <c r="RSY824" s="717"/>
      <c r="RSZ824" s="717"/>
      <c r="RTA824" s="717"/>
      <c r="RTB824" s="717"/>
      <c r="RTC824" s="717"/>
      <c r="RTD824" s="717"/>
      <c r="RTE824" s="717"/>
      <c r="RTF824" s="717"/>
      <c r="RTG824" s="717"/>
      <c r="RTH824" s="717"/>
      <c r="RTI824" s="717"/>
      <c r="RTJ824" s="717"/>
      <c r="RTK824" s="717"/>
      <c r="RTL824" s="717"/>
      <c r="RTM824" s="717"/>
      <c r="RTN824" s="717"/>
      <c r="RTO824" s="717"/>
      <c r="RTP824" s="717"/>
      <c r="RTQ824" s="717"/>
      <c r="RTR824" s="717"/>
      <c r="RTS824" s="717"/>
      <c r="RTT824" s="717"/>
      <c r="RTU824" s="717"/>
      <c r="RTV824" s="717"/>
      <c r="RTW824" s="717"/>
      <c r="RTX824" s="717"/>
      <c r="RTY824" s="717"/>
      <c r="RTZ824" s="717"/>
      <c r="RUA824" s="717"/>
      <c r="RUB824" s="717"/>
      <c r="RUC824" s="717"/>
      <c r="RUD824" s="717"/>
      <c r="RUE824" s="717"/>
      <c r="RUF824" s="717"/>
      <c r="RUG824" s="717"/>
      <c r="RUH824" s="717"/>
      <c r="RUI824" s="717"/>
      <c r="RUJ824" s="717"/>
      <c r="RUK824" s="717"/>
      <c r="RUL824" s="717"/>
      <c r="RUM824" s="717"/>
      <c r="RUN824" s="717"/>
      <c r="RUO824" s="717"/>
      <c r="RUP824" s="717"/>
      <c r="RUQ824" s="717"/>
      <c r="RUR824" s="717"/>
      <c r="RUS824" s="717"/>
      <c r="RUT824" s="717"/>
      <c r="RUU824" s="717"/>
      <c r="RUV824" s="717"/>
      <c r="RUW824" s="717"/>
      <c r="RUX824" s="717"/>
      <c r="RUY824" s="717"/>
      <c r="RUZ824" s="717"/>
      <c r="RVA824" s="717"/>
      <c r="RVB824" s="717"/>
      <c r="RVC824" s="717"/>
      <c r="RVD824" s="717"/>
      <c r="RVE824" s="717"/>
      <c r="RVF824" s="717"/>
      <c r="RVG824" s="717"/>
      <c r="RVH824" s="717"/>
      <c r="RVI824" s="717"/>
      <c r="RVJ824" s="717"/>
      <c r="RVK824" s="717"/>
      <c r="RVL824" s="717"/>
      <c r="RVM824" s="717"/>
      <c r="RVN824" s="717"/>
      <c r="RVO824" s="717"/>
      <c r="RVP824" s="717"/>
      <c r="RVQ824" s="717"/>
      <c r="RVR824" s="717"/>
      <c r="RVS824" s="717"/>
      <c r="RVT824" s="717"/>
      <c r="RVU824" s="717"/>
      <c r="RVV824" s="717"/>
      <c r="RVW824" s="717"/>
      <c r="RVX824" s="717"/>
      <c r="RVY824" s="717"/>
      <c r="RVZ824" s="717"/>
      <c r="RWA824" s="717"/>
      <c r="RWB824" s="717"/>
      <c r="RWC824" s="717"/>
      <c r="RWD824" s="717"/>
      <c r="RWE824" s="717"/>
      <c r="RWF824" s="717"/>
      <c r="RWG824" s="717"/>
      <c r="RWH824" s="717"/>
      <c r="RWI824" s="717"/>
      <c r="RWJ824" s="717"/>
      <c r="RWK824" s="717"/>
      <c r="RWL824" s="717"/>
      <c r="RWM824" s="717"/>
      <c r="RWN824" s="717"/>
      <c r="RWO824" s="717"/>
      <c r="RWP824" s="717"/>
      <c r="RWQ824" s="717"/>
      <c r="RWR824" s="717"/>
      <c r="RWS824" s="717"/>
      <c r="RWT824" s="717"/>
      <c r="RWU824" s="717"/>
      <c r="RWV824" s="717"/>
      <c r="RWW824" s="717"/>
      <c r="RWX824" s="717"/>
      <c r="RWY824" s="717"/>
      <c r="RWZ824" s="717"/>
      <c r="RXA824" s="717"/>
      <c r="RXB824" s="717"/>
      <c r="RXC824" s="717"/>
      <c r="RXD824" s="717"/>
      <c r="RXE824" s="717"/>
      <c r="RXF824" s="717"/>
      <c r="RXG824" s="717"/>
      <c r="RXH824" s="717"/>
      <c r="RXI824" s="717"/>
      <c r="RXJ824" s="717"/>
      <c r="RXK824" s="717"/>
      <c r="RXL824" s="717"/>
      <c r="RXM824" s="717"/>
      <c r="RXN824" s="717"/>
      <c r="RXO824" s="717"/>
      <c r="RXP824" s="717"/>
      <c r="RXQ824" s="717"/>
      <c r="RXR824" s="717"/>
      <c r="RXS824" s="717"/>
      <c r="RXT824" s="717"/>
      <c r="RXU824" s="717"/>
      <c r="RXV824" s="717"/>
      <c r="RXW824" s="717"/>
      <c r="RXX824" s="717"/>
      <c r="RXY824" s="717"/>
      <c r="RXZ824" s="717"/>
      <c r="RYA824" s="717"/>
      <c r="RYB824" s="717"/>
      <c r="RYC824" s="717"/>
      <c r="RYD824" s="717"/>
      <c r="RYE824" s="717"/>
      <c r="RYF824" s="717"/>
      <c r="RYG824" s="717"/>
      <c r="RYH824" s="717"/>
      <c r="RYI824" s="717"/>
      <c r="RYJ824" s="717"/>
      <c r="RYK824" s="717"/>
      <c r="RYL824" s="717"/>
      <c r="RYM824" s="717"/>
      <c r="RYN824" s="717"/>
      <c r="RYO824" s="717"/>
      <c r="RYP824" s="717"/>
      <c r="RYQ824" s="717"/>
      <c r="RYR824" s="717"/>
      <c r="RYS824" s="717"/>
      <c r="RYT824" s="717"/>
      <c r="RYU824" s="717"/>
      <c r="RYV824" s="717"/>
      <c r="RYW824" s="717"/>
      <c r="RYX824" s="717"/>
      <c r="RYY824" s="717"/>
      <c r="RYZ824" s="717"/>
      <c r="RZA824" s="717"/>
      <c r="RZB824" s="717"/>
      <c r="RZC824" s="717"/>
      <c r="RZD824" s="717"/>
      <c r="RZE824" s="717"/>
      <c r="RZF824" s="717"/>
      <c r="RZG824" s="717"/>
      <c r="RZH824" s="717"/>
      <c r="RZI824" s="717"/>
      <c r="RZJ824" s="717"/>
      <c r="RZK824" s="717"/>
      <c r="RZL824" s="717"/>
      <c r="RZM824" s="717"/>
      <c r="RZN824" s="717"/>
      <c r="RZO824" s="717"/>
      <c r="RZP824" s="717"/>
      <c r="RZQ824" s="717"/>
      <c r="RZR824" s="717"/>
      <c r="RZS824" s="717"/>
      <c r="RZT824" s="717"/>
      <c r="RZU824" s="717"/>
      <c r="RZV824" s="717"/>
      <c r="RZW824" s="717"/>
      <c r="RZX824" s="717"/>
      <c r="RZY824" s="717"/>
      <c r="RZZ824" s="717"/>
      <c r="SAA824" s="717"/>
      <c r="SAB824" s="717"/>
      <c r="SAC824" s="717"/>
      <c r="SAD824" s="717"/>
      <c r="SAE824" s="717"/>
      <c r="SAF824" s="717"/>
      <c r="SAG824" s="717"/>
      <c r="SAH824" s="717"/>
      <c r="SAI824" s="717"/>
      <c r="SAJ824" s="717"/>
      <c r="SAK824" s="717"/>
      <c r="SAL824" s="717"/>
      <c r="SAM824" s="717"/>
      <c r="SAN824" s="717"/>
      <c r="SAO824" s="717"/>
      <c r="SAP824" s="717"/>
      <c r="SAQ824" s="717"/>
      <c r="SAR824" s="717"/>
      <c r="SAS824" s="717"/>
      <c r="SAT824" s="717"/>
      <c r="SAU824" s="717"/>
      <c r="SAV824" s="717"/>
      <c r="SAW824" s="717"/>
      <c r="SAX824" s="717"/>
      <c r="SAY824" s="717"/>
      <c r="SAZ824" s="717"/>
      <c r="SBA824" s="717"/>
      <c r="SBB824" s="717"/>
      <c r="SBC824" s="717"/>
      <c r="SBD824" s="717"/>
      <c r="SBE824" s="717"/>
      <c r="SBF824" s="717"/>
      <c r="SBG824" s="717"/>
      <c r="SBH824" s="717"/>
      <c r="SBI824" s="717"/>
      <c r="SBJ824" s="717"/>
      <c r="SBK824" s="717"/>
      <c r="SBL824" s="717"/>
      <c r="SBM824" s="717"/>
      <c r="SBN824" s="717"/>
      <c r="SBO824" s="717"/>
      <c r="SBP824" s="717"/>
      <c r="SBQ824" s="717"/>
      <c r="SBR824" s="717"/>
      <c r="SBS824" s="717"/>
      <c r="SBT824" s="717"/>
      <c r="SBU824" s="717"/>
      <c r="SBV824" s="717"/>
      <c r="SBW824" s="717"/>
      <c r="SBX824" s="717"/>
      <c r="SBY824" s="717"/>
      <c r="SBZ824" s="717"/>
      <c r="SCA824" s="717"/>
      <c r="SCB824" s="717"/>
      <c r="SCC824" s="717"/>
      <c r="SCD824" s="717"/>
      <c r="SCE824" s="717"/>
      <c r="SCF824" s="717"/>
      <c r="SCG824" s="717"/>
      <c r="SCH824" s="717"/>
      <c r="SCI824" s="717"/>
      <c r="SCJ824" s="717"/>
      <c r="SCK824" s="717"/>
      <c r="SCL824" s="717"/>
      <c r="SCM824" s="717"/>
      <c r="SCN824" s="717"/>
      <c r="SCO824" s="717"/>
      <c r="SCP824" s="717"/>
      <c r="SCQ824" s="717"/>
      <c r="SCR824" s="717"/>
      <c r="SCS824" s="717"/>
      <c r="SCT824" s="717"/>
      <c r="SCU824" s="717"/>
      <c r="SCV824" s="717"/>
      <c r="SCW824" s="717"/>
      <c r="SCX824" s="717"/>
      <c r="SCY824" s="717"/>
      <c r="SCZ824" s="717"/>
      <c r="SDA824" s="717"/>
      <c r="SDB824" s="717"/>
      <c r="SDC824" s="717"/>
      <c r="SDD824" s="717"/>
      <c r="SDE824" s="717"/>
      <c r="SDF824" s="717"/>
      <c r="SDG824" s="717"/>
      <c r="SDH824" s="717"/>
      <c r="SDI824" s="717"/>
      <c r="SDJ824" s="717"/>
      <c r="SDK824" s="717"/>
      <c r="SDL824" s="717"/>
      <c r="SDM824" s="717"/>
      <c r="SDN824" s="717"/>
      <c r="SDO824" s="717"/>
      <c r="SDP824" s="717"/>
      <c r="SDQ824" s="717"/>
      <c r="SDR824" s="717"/>
      <c r="SDS824" s="717"/>
      <c r="SDT824" s="717"/>
      <c r="SDU824" s="717"/>
      <c r="SDV824" s="717"/>
      <c r="SDW824" s="717"/>
      <c r="SDX824" s="717"/>
      <c r="SDY824" s="717"/>
      <c r="SDZ824" s="717"/>
      <c r="SEA824" s="717"/>
      <c r="SEB824" s="717"/>
      <c r="SEC824" s="717"/>
      <c r="SED824" s="717"/>
      <c r="SEE824" s="717"/>
      <c r="SEF824" s="717"/>
      <c r="SEG824" s="717"/>
      <c r="SEH824" s="717"/>
      <c r="SEI824" s="717"/>
      <c r="SEJ824" s="717"/>
      <c r="SEK824" s="717"/>
      <c r="SEL824" s="717"/>
      <c r="SEM824" s="717"/>
      <c r="SEN824" s="717"/>
      <c r="SEO824" s="717"/>
      <c r="SEP824" s="717"/>
      <c r="SEQ824" s="717"/>
      <c r="SER824" s="717"/>
      <c r="SES824" s="717"/>
      <c r="SET824" s="717"/>
      <c r="SEU824" s="717"/>
      <c r="SEV824" s="717"/>
      <c r="SEW824" s="717"/>
      <c r="SEX824" s="717"/>
      <c r="SEY824" s="717"/>
      <c r="SEZ824" s="717"/>
      <c r="SFA824" s="717"/>
      <c r="SFB824" s="717"/>
      <c r="SFC824" s="717"/>
      <c r="SFD824" s="717"/>
      <c r="SFE824" s="717"/>
      <c r="SFF824" s="717"/>
      <c r="SFG824" s="717"/>
      <c r="SFH824" s="717"/>
      <c r="SFI824" s="717"/>
      <c r="SFJ824" s="717"/>
      <c r="SFK824" s="717"/>
      <c r="SFL824" s="717"/>
      <c r="SFM824" s="717"/>
      <c r="SFN824" s="717"/>
      <c r="SFO824" s="717"/>
      <c r="SFP824" s="717"/>
      <c r="SFQ824" s="717"/>
      <c r="SFR824" s="717"/>
      <c r="SFS824" s="717"/>
      <c r="SFT824" s="717"/>
      <c r="SFU824" s="717"/>
      <c r="SFV824" s="717"/>
      <c r="SFW824" s="717"/>
      <c r="SFX824" s="717"/>
      <c r="SFY824" s="717"/>
      <c r="SFZ824" s="717"/>
      <c r="SGA824" s="717"/>
      <c r="SGB824" s="717"/>
      <c r="SGC824" s="717"/>
      <c r="SGD824" s="717"/>
      <c r="SGE824" s="717"/>
      <c r="SGF824" s="717"/>
      <c r="SGG824" s="717"/>
      <c r="SGH824" s="717"/>
      <c r="SGI824" s="717"/>
      <c r="SGJ824" s="717"/>
      <c r="SGK824" s="717"/>
      <c r="SGL824" s="717"/>
      <c r="SGM824" s="717"/>
      <c r="SGN824" s="717"/>
      <c r="SGO824" s="717"/>
      <c r="SGP824" s="717"/>
      <c r="SGQ824" s="717"/>
      <c r="SGR824" s="717"/>
      <c r="SGS824" s="717"/>
      <c r="SGT824" s="717"/>
      <c r="SGU824" s="717"/>
      <c r="SGV824" s="717"/>
      <c r="SGW824" s="717"/>
      <c r="SGX824" s="717"/>
      <c r="SGY824" s="717"/>
      <c r="SGZ824" s="717"/>
      <c r="SHA824" s="717"/>
      <c r="SHB824" s="717"/>
      <c r="SHC824" s="717"/>
      <c r="SHD824" s="717"/>
      <c r="SHE824" s="717"/>
      <c r="SHF824" s="717"/>
      <c r="SHG824" s="717"/>
      <c r="SHH824" s="717"/>
      <c r="SHI824" s="717"/>
      <c r="SHJ824" s="717"/>
      <c r="SHK824" s="717"/>
      <c r="SHL824" s="717"/>
      <c r="SHM824" s="717"/>
      <c r="SHN824" s="717"/>
      <c r="SHO824" s="717"/>
      <c r="SHP824" s="717"/>
      <c r="SHQ824" s="717"/>
      <c r="SHR824" s="717"/>
      <c r="SHS824" s="717"/>
      <c r="SHT824" s="717"/>
      <c r="SHU824" s="717"/>
      <c r="SHV824" s="717"/>
      <c r="SHW824" s="717"/>
      <c r="SHX824" s="717"/>
      <c r="SHY824" s="717"/>
      <c r="SHZ824" s="717"/>
      <c r="SIA824" s="717"/>
      <c r="SIB824" s="717"/>
      <c r="SIC824" s="717"/>
      <c r="SID824" s="717"/>
      <c r="SIE824" s="717"/>
      <c r="SIF824" s="717"/>
      <c r="SIG824" s="717"/>
      <c r="SIH824" s="717"/>
      <c r="SII824" s="717"/>
      <c r="SIJ824" s="717"/>
      <c r="SIK824" s="717"/>
      <c r="SIL824" s="717"/>
      <c r="SIM824" s="717"/>
      <c r="SIN824" s="717"/>
      <c r="SIO824" s="717"/>
      <c r="SIP824" s="717"/>
      <c r="SIQ824" s="717"/>
      <c r="SIR824" s="717"/>
      <c r="SIS824" s="717"/>
      <c r="SIT824" s="717"/>
      <c r="SIU824" s="717"/>
      <c r="SIV824" s="717"/>
      <c r="SIW824" s="717"/>
      <c r="SIX824" s="717"/>
      <c r="SIY824" s="717"/>
      <c r="SIZ824" s="717"/>
      <c r="SJA824" s="717"/>
      <c r="SJB824" s="717"/>
      <c r="SJC824" s="717"/>
      <c r="SJD824" s="717"/>
      <c r="SJE824" s="717"/>
      <c r="SJF824" s="717"/>
      <c r="SJG824" s="717"/>
      <c r="SJH824" s="717"/>
      <c r="SJI824" s="717"/>
      <c r="SJJ824" s="717"/>
      <c r="SJK824" s="717"/>
      <c r="SJL824" s="717"/>
      <c r="SJM824" s="717"/>
      <c r="SJN824" s="717"/>
      <c r="SJO824" s="717"/>
      <c r="SJP824" s="717"/>
      <c r="SJQ824" s="717"/>
      <c r="SJR824" s="717"/>
      <c r="SJS824" s="717"/>
      <c r="SJT824" s="717"/>
      <c r="SJU824" s="717"/>
      <c r="SJV824" s="717"/>
      <c r="SJW824" s="717"/>
      <c r="SJX824" s="717"/>
      <c r="SJY824" s="717"/>
      <c r="SJZ824" s="717"/>
      <c r="SKA824" s="717"/>
      <c r="SKB824" s="717"/>
      <c r="SKC824" s="717"/>
      <c r="SKD824" s="717"/>
      <c r="SKE824" s="717"/>
      <c r="SKF824" s="717"/>
      <c r="SKG824" s="717"/>
      <c r="SKH824" s="717"/>
      <c r="SKI824" s="717"/>
      <c r="SKJ824" s="717"/>
      <c r="SKK824" s="717"/>
      <c r="SKL824" s="717"/>
      <c r="SKM824" s="717"/>
      <c r="SKN824" s="717"/>
      <c r="SKO824" s="717"/>
      <c r="SKP824" s="717"/>
      <c r="SKQ824" s="717"/>
      <c r="SKR824" s="717"/>
      <c r="SKS824" s="717"/>
      <c r="SKT824" s="717"/>
      <c r="SKU824" s="717"/>
      <c r="SKV824" s="717"/>
      <c r="SKW824" s="717"/>
      <c r="SKX824" s="717"/>
      <c r="SKY824" s="717"/>
      <c r="SKZ824" s="717"/>
      <c r="SLA824" s="717"/>
      <c r="SLB824" s="717"/>
      <c r="SLC824" s="717"/>
      <c r="SLD824" s="717"/>
      <c r="SLE824" s="717"/>
      <c r="SLF824" s="717"/>
      <c r="SLG824" s="717"/>
      <c r="SLH824" s="717"/>
      <c r="SLI824" s="717"/>
      <c r="SLJ824" s="717"/>
      <c r="SLK824" s="717"/>
      <c r="SLL824" s="717"/>
      <c r="SLM824" s="717"/>
      <c r="SLN824" s="717"/>
      <c r="SLO824" s="717"/>
      <c r="SLP824" s="717"/>
      <c r="SLQ824" s="717"/>
      <c r="SLR824" s="717"/>
      <c r="SLS824" s="717"/>
      <c r="SLT824" s="717"/>
      <c r="SLU824" s="717"/>
      <c r="SLV824" s="717"/>
      <c r="SLW824" s="717"/>
      <c r="SLX824" s="717"/>
      <c r="SLY824" s="717"/>
      <c r="SLZ824" s="717"/>
      <c r="SMA824" s="717"/>
      <c r="SMB824" s="717"/>
      <c r="SMC824" s="717"/>
      <c r="SMD824" s="717"/>
      <c r="SME824" s="717"/>
      <c r="SMF824" s="717"/>
      <c r="SMG824" s="717"/>
      <c r="SMH824" s="717"/>
      <c r="SMI824" s="717"/>
      <c r="SMJ824" s="717"/>
      <c r="SMK824" s="717"/>
      <c r="SML824" s="717"/>
      <c r="SMM824" s="717"/>
      <c r="SMN824" s="717"/>
      <c r="SMO824" s="717"/>
      <c r="SMP824" s="717"/>
      <c r="SMQ824" s="717"/>
      <c r="SMR824" s="717"/>
      <c r="SMS824" s="717"/>
      <c r="SMT824" s="717"/>
      <c r="SMU824" s="717"/>
      <c r="SMV824" s="717"/>
      <c r="SMW824" s="717"/>
      <c r="SMX824" s="717"/>
      <c r="SMY824" s="717"/>
      <c r="SMZ824" s="717"/>
      <c r="SNA824" s="717"/>
      <c r="SNB824" s="717"/>
      <c r="SNC824" s="717"/>
      <c r="SND824" s="717"/>
      <c r="SNE824" s="717"/>
      <c r="SNF824" s="717"/>
      <c r="SNG824" s="717"/>
      <c r="SNH824" s="717"/>
      <c r="SNI824" s="717"/>
      <c r="SNJ824" s="717"/>
      <c r="SNK824" s="717"/>
      <c r="SNL824" s="717"/>
      <c r="SNM824" s="717"/>
      <c r="SNN824" s="717"/>
      <c r="SNO824" s="717"/>
      <c r="SNP824" s="717"/>
      <c r="SNQ824" s="717"/>
      <c r="SNR824" s="717"/>
      <c r="SNS824" s="717"/>
      <c r="SNT824" s="717"/>
      <c r="SNU824" s="717"/>
      <c r="SNV824" s="717"/>
      <c r="SNW824" s="717"/>
      <c r="SNX824" s="717"/>
      <c r="SNY824" s="717"/>
      <c r="SNZ824" s="717"/>
      <c r="SOA824" s="717"/>
      <c r="SOB824" s="717"/>
      <c r="SOC824" s="717"/>
      <c r="SOD824" s="717"/>
      <c r="SOE824" s="717"/>
      <c r="SOF824" s="717"/>
      <c r="SOG824" s="717"/>
      <c r="SOH824" s="717"/>
      <c r="SOI824" s="717"/>
      <c r="SOJ824" s="717"/>
      <c r="SOK824" s="717"/>
      <c r="SOL824" s="717"/>
      <c r="SOM824" s="717"/>
      <c r="SON824" s="717"/>
      <c r="SOO824" s="717"/>
      <c r="SOP824" s="717"/>
      <c r="SOQ824" s="717"/>
      <c r="SOR824" s="717"/>
      <c r="SOS824" s="717"/>
      <c r="SOT824" s="717"/>
      <c r="SOU824" s="717"/>
      <c r="SOV824" s="717"/>
      <c r="SOW824" s="717"/>
      <c r="SOX824" s="717"/>
      <c r="SOY824" s="717"/>
      <c r="SOZ824" s="717"/>
      <c r="SPA824" s="717"/>
      <c r="SPB824" s="717"/>
      <c r="SPC824" s="717"/>
      <c r="SPD824" s="717"/>
      <c r="SPE824" s="717"/>
      <c r="SPF824" s="717"/>
      <c r="SPG824" s="717"/>
      <c r="SPH824" s="717"/>
      <c r="SPI824" s="717"/>
      <c r="SPJ824" s="717"/>
      <c r="SPK824" s="717"/>
      <c r="SPL824" s="717"/>
      <c r="SPM824" s="717"/>
      <c r="SPN824" s="717"/>
      <c r="SPO824" s="717"/>
      <c r="SPP824" s="717"/>
      <c r="SPQ824" s="717"/>
      <c r="SPR824" s="717"/>
      <c r="SPS824" s="717"/>
      <c r="SPT824" s="717"/>
      <c r="SPU824" s="717"/>
      <c r="SPV824" s="717"/>
      <c r="SPW824" s="717"/>
      <c r="SPX824" s="717"/>
      <c r="SPY824" s="717"/>
      <c r="SPZ824" s="717"/>
      <c r="SQA824" s="717"/>
      <c r="SQB824" s="717"/>
      <c r="SQC824" s="717"/>
      <c r="SQD824" s="717"/>
      <c r="SQE824" s="717"/>
      <c r="SQF824" s="717"/>
      <c r="SQG824" s="717"/>
      <c r="SQH824" s="717"/>
      <c r="SQI824" s="717"/>
      <c r="SQJ824" s="717"/>
      <c r="SQK824" s="717"/>
      <c r="SQL824" s="717"/>
      <c r="SQM824" s="717"/>
      <c r="SQN824" s="717"/>
      <c r="SQO824" s="717"/>
      <c r="SQP824" s="717"/>
      <c r="SQQ824" s="717"/>
      <c r="SQR824" s="717"/>
      <c r="SQS824" s="717"/>
      <c r="SQT824" s="717"/>
      <c r="SQU824" s="717"/>
      <c r="SQV824" s="717"/>
      <c r="SQW824" s="717"/>
      <c r="SQX824" s="717"/>
      <c r="SQY824" s="717"/>
      <c r="SQZ824" s="717"/>
      <c r="SRA824" s="717"/>
      <c r="SRB824" s="717"/>
      <c r="SRC824" s="717"/>
      <c r="SRD824" s="717"/>
      <c r="SRE824" s="717"/>
      <c r="SRF824" s="717"/>
      <c r="SRG824" s="717"/>
      <c r="SRH824" s="717"/>
      <c r="SRI824" s="717"/>
      <c r="SRJ824" s="717"/>
      <c r="SRK824" s="717"/>
      <c r="SRL824" s="717"/>
      <c r="SRM824" s="717"/>
      <c r="SRN824" s="717"/>
      <c r="SRO824" s="717"/>
      <c r="SRP824" s="717"/>
      <c r="SRQ824" s="717"/>
      <c r="SRR824" s="717"/>
      <c r="SRS824" s="717"/>
      <c r="SRT824" s="717"/>
      <c r="SRU824" s="717"/>
      <c r="SRV824" s="717"/>
      <c r="SRW824" s="717"/>
      <c r="SRX824" s="717"/>
      <c r="SRY824" s="717"/>
      <c r="SRZ824" s="717"/>
      <c r="SSA824" s="717"/>
      <c r="SSB824" s="717"/>
      <c r="SSC824" s="717"/>
      <c r="SSD824" s="717"/>
      <c r="SSE824" s="717"/>
      <c r="SSF824" s="717"/>
      <c r="SSG824" s="717"/>
      <c r="SSH824" s="717"/>
      <c r="SSI824" s="717"/>
      <c r="SSJ824" s="717"/>
      <c r="SSK824" s="717"/>
      <c r="SSL824" s="717"/>
      <c r="SSM824" s="717"/>
      <c r="SSN824" s="717"/>
      <c r="SSO824" s="717"/>
      <c r="SSP824" s="717"/>
      <c r="SSQ824" s="717"/>
      <c r="SSR824" s="717"/>
      <c r="SSS824" s="717"/>
      <c r="SST824" s="717"/>
      <c r="SSU824" s="717"/>
      <c r="SSV824" s="717"/>
      <c r="SSW824" s="717"/>
      <c r="SSX824" s="717"/>
      <c r="SSY824" s="717"/>
      <c r="SSZ824" s="717"/>
      <c r="STA824" s="717"/>
      <c r="STB824" s="717"/>
      <c r="STC824" s="717"/>
      <c r="STD824" s="717"/>
      <c r="STE824" s="717"/>
      <c r="STF824" s="717"/>
      <c r="STG824" s="717"/>
      <c r="STH824" s="717"/>
      <c r="STI824" s="717"/>
      <c r="STJ824" s="717"/>
      <c r="STK824" s="717"/>
      <c r="STL824" s="717"/>
      <c r="STM824" s="717"/>
      <c r="STN824" s="717"/>
      <c r="STO824" s="717"/>
      <c r="STP824" s="717"/>
      <c r="STQ824" s="717"/>
      <c r="STR824" s="717"/>
      <c r="STS824" s="717"/>
      <c r="STT824" s="717"/>
      <c r="STU824" s="717"/>
      <c r="STV824" s="717"/>
      <c r="STW824" s="717"/>
      <c r="STX824" s="717"/>
      <c r="STY824" s="717"/>
      <c r="STZ824" s="717"/>
      <c r="SUA824" s="717"/>
      <c r="SUB824" s="717"/>
      <c r="SUC824" s="717"/>
      <c r="SUD824" s="717"/>
      <c r="SUE824" s="717"/>
      <c r="SUF824" s="717"/>
      <c r="SUG824" s="717"/>
      <c r="SUH824" s="717"/>
      <c r="SUI824" s="717"/>
      <c r="SUJ824" s="717"/>
      <c r="SUK824" s="717"/>
      <c r="SUL824" s="717"/>
      <c r="SUM824" s="717"/>
      <c r="SUN824" s="717"/>
      <c r="SUO824" s="717"/>
      <c r="SUP824" s="717"/>
      <c r="SUQ824" s="717"/>
      <c r="SUR824" s="717"/>
      <c r="SUS824" s="717"/>
      <c r="SUT824" s="717"/>
      <c r="SUU824" s="717"/>
      <c r="SUV824" s="717"/>
      <c r="SUW824" s="717"/>
      <c r="SUX824" s="717"/>
      <c r="SUY824" s="717"/>
      <c r="SUZ824" s="717"/>
      <c r="SVA824" s="717"/>
      <c r="SVB824" s="717"/>
      <c r="SVC824" s="717"/>
      <c r="SVD824" s="717"/>
      <c r="SVE824" s="717"/>
      <c r="SVF824" s="717"/>
      <c r="SVG824" s="717"/>
      <c r="SVH824" s="717"/>
      <c r="SVI824" s="717"/>
      <c r="SVJ824" s="717"/>
      <c r="SVK824" s="717"/>
      <c r="SVL824" s="717"/>
      <c r="SVM824" s="717"/>
      <c r="SVN824" s="717"/>
      <c r="SVO824" s="717"/>
      <c r="SVP824" s="717"/>
      <c r="SVQ824" s="717"/>
      <c r="SVR824" s="717"/>
      <c r="SVS824" s="717"/>
      <c r="SVT824" s="717"/>
      <c r="SVU824" s="717"/>
      <c r="SVV824" s="717"/>
      <c r="SVW824" s="717"/>
      <c r="SVX824" s="717"/>
      <c r="SVY824" s="717"/>
      <c r="SVZ824" s="717"/>
      <c r="SWA824" s="717"/>
      <c r="SWB824" s="717"/>
      <c r="SWC824" s="717"/>
      <c r="SWD824" s="717"/>
      <c r="SWE824" s="717"/>
      <c r="SWF824" s="717"/>
      <c r="SWG824" s="717"/>
      <c r="SWH824" s="717"/>
      <c r="SWI824" s="717"/>
      <c r="SWJ824" s="717"/>
      <c r="SWK824" s="717"/>
      <c r="SWL824" s="717"/>
      <c r="SWM824" s="717"/>
      <c r="SWN824" s="717"/>
      <c r="SWO824" s="717"/>
      <c r="SWP824" s="717"/>
      <c r="SWQ824" s="717"/>
      <c r="SWR824" s="717"/>
      <c r="SWS824" s="717"/>
      <c r="SWT824" s="717"/>
      <c r="SWU824" s="717"/>
      <c r="SWV824" s="717"/>
      <c r="SWW824" s="717"/>
      <c r="SWX824" s="717"/>
      <c r="SWY824" s="717"/>
      <c r="SWZ824" s="717"/>
      <c r="SXA824" s="717"/>
      <c r="SXB824" s="717"/>
      <c r="SXC824" s="717"/>
      <c r="SXD824" s="717"/>
      <c r="SXE824" s="717"/>
      <c r="SXF824" s="717"/>
      <c r="SXG824" s="717"/>
      <c r="SXH824" s="717"/>
      <c r="SXI824" s="717"/>
      <c r="SXJ824" s="717"/>
      <c r="SXK824" s="717"/>
      <c r="SXL824" s="717"/>
      <c r="SXM824" s="717"/>
      <c r="SXN824" s="717"/>
      <c r="SXO824" s="717"/>
      <c r="SXP824" s="717"/>
      <c r="SXQ824" s="717"/>
      <c r="SXR824" s="717"/>
      <c r="SXS824" s="717"/>
      <c r="SXT824" s="717"/>
      <c r="SXU824" s="717"/>
      <c r="SXV824" s="717"/>
      <c r="SXW824" s="717"/>
      <c r="SXX824" s="717"/>
      <c r="SXY824" s="717"/>
      <c r="SXZ824" s="717"/>
      <c r="SYA824" s="717"/>
      <c r="SYB824" s="717"/>
      <c r="SYC824" s="717"/>
      <c r="SYD824" s="717"/>
      <c r="SYE824" s="717"/>
      <c r="SYF824" s="717"/>
      <c r="SYG824" s="717"/>
      <c r="SYH824" s="717"/>
      <c r="SYI824" s="717"/>
      <c r="SYJ824" s="717"/>
      <c r="SYK824" s="717"/>
      <c r="SYL824" s="717"/>
      <c r="SYM824" s="717"/>
      <c r="SYN824" s="717"/>
      <c r="SYO824" s="717"/>
      <c r="SYP824" s="717"/>
      <c r="SYQ824" s="717"/>
      <c r="SYR824" s="717"/>
      <c r="SYS824" s="717"/>
      <c r="SYT824" s="717"/>
      <c r="SYU824" s="717"/>
      <c r="SYV824" s="717"/>
      <c r="SYW824" s="717"/>
      <c r="SYX824" s="717"/>
      <c r="SYY824" s="717"/>
      <c r="SYZ824" s="717"/>
      <c r="SZA824" s="717"/>
      <c r="SZB824" s="717"/>
      <c r="SZC824" s="717"/>
      <c r="SZD824" s="717"/>
      <c r="SZE824" s="717"/>
      <c r="SZF824" s="717"/>
      <c r="SZG824" s="717"/>
      <c r="SZH824" s="717"/>
      <c r="SZI824" s="717"/>
      <c r="SZJ824" s="717"/>
      <c r="SZK824" s="717"/>
      <c r="SZL824" s="717"/>
      <c r="SZM824" s="717"/>
      <c r="SZN824" s="717"/>
      <c r="SZO824" s="717"/>
      <c r="SZP824" s="717"/>
      <c r="SZQ824" s="717"/>
      <c r="SZR824" s="717"/>
      <c r="SZS824" s="717"/>
      <c r="SZT824" s="717"/>
      <c r="SZU824" s="717"/>
      <c r="SZV824" s="717"/>
      <c r="SZW824" s="717"/>
      <c r="SZX824" s="717"/>
      <c r="SZY824" s="717"/>
      <c r="SZZ824" s="717"/>
      <c r="TAA824" s="717"/>
      <c r="TAB824" s="717"/>
      <c r="TAC824" s="717"/>
      <c r="TAD824" s="717"/>
      <c r="TAE824" s="717"/>
      <c r="TAF824" s="717"/>
      <c r="TAG824" s="717"/>
      <c r="TAH824" s="717"/>
      <c r="TAI824" s="717"/>
      <c r="TAJ824" s="717"/>
      <c r="TAK824" s="717"/>
      <c r="TAL824" s="717"/>
      <c r="TAM824" s="717"/>
      <c r="TAN824" s="717"/>
      <c r="TAO824" s="717"/>
      <c r="TAP824" s="717"/>
      <c r="TAQ824" s="717"/>
      <c r="TAR824" s="717"/>
      <c r="TAS824" s="717"/>
      <c r="TAT824" s="717"/>
      <c r="TAU824" s="717"/>
      <c r="TAV824" s="717"/>
      <c r="TAW824" s="717"/>
      <c r="TAX824" s="717"/>
      <c r="TAY824" s="717"/>
      <c r="TAZ824" s="717"/>
      <c r="TBA824" s="717"/>
      <c r="TBB824" s="717"/>
      <c r="TBC824" s="717"/>
      <c r="TBD824" s="717"/>
      <c r="TBE824" s="717"/>
      <c r="TBF824" s="717"/>
      <c r="TBG824" s="717"/>
      <c r="TBH824" s="717"/>
      <c r="TBI824" s="717"/>
      <c r="TBJ824" s="717"/>
      <c r="TBK824" s="717"/>
      <c r="TBL824" s="717"/>
      <c r="TBM824" s="717"/>
      <c r="TBN824" s="717"/>
      <c r="TBO824" s="717"/>
      <c r="TBP824" s="717"/>
      <c r="TBQ824" s="717"/>
      <c r="TBR824" s="717"/>
      <c r="TBS824" s="717"/>
      <c r="TBT824" s="717"/>
      <c r="TBU824" s="717"/>
      <c r="TBV824" s="717"/>
      <c r="TBW824" s="717"/>
      <c r="TBX824" s="717"/>
      <c r="TBY824" s="717"/>
      <c r="TBZ824" s="717"/>
      <c r="TCA824" s="717"/>
      <c r="TCB824" s="717"/>
      <c r="TCC824" s="717"/>
      <c r="TCD824" s="717"/>
      <c r="TCE824" s="717"/>
      <c r="TCF824" s="717"/>
      <c r="TCG824" s="717"/>
      <c r="TCH824" s="717"/>
      <c r="TCI824" s="717"/>
      <c r="TCJ824" s="717"/>
      <c r="TCK824" s="717"/>
      <c r="TCL824" s="717"/>
      <c r="TCM824" s="717"/>
      <c r="TCN824" s="717"/>
      <c r="TCO824" s="717"/>
      <c r="TCP824" s="717"/>
      <c r="TCQ824" s="717"/>
      <c r="TCR824" s="717"/>
      <c r="TCS824" s="717"/>
      <c r="TCT824" s="717"/>
      <c r="TCU824" s="717"/>
      <c r="TCV824" s="717"/>
      <c r="TCW824" s="717"/>
      <c r="TCX824" s="717"/>
      <c r="TCY824" s="717"/>
      <c r="TCZ824" s="717"/>
      <c r="TDA824" s="717"/>
      <c r="TDB824" s="717"/>
      <c r="TDC824" s="717"/>
      <c r="TDD824" s="717"/>
      <c r="TDE824" s="717"/>
      <c r="TDF824" s="717"/>
      <c r="TDG824" s="717"/>
      <c r="TDH824" s="717"/>
      <c r="TDI824" s="717"/>
      <c r="TDJ824" s="717"/>
      <c r="TDK824" s="717"/>
      <c r="TDL824" s="717"/>
      <c r="TDM824" s="717"/>
      <c r="TDN824" s="717"/>
      <c r="TDO824" s="717"/>
      <c r="TDP824" s="717"/>
      <c r="TDQ824" s="717"/>
      <c r="TDR824" s="717"/>
      <c r="TDS824" s="717"/>
      <c r="TDT824" s="717"/>
      <c r="TDU824" s="717"/>
      <c r="TDV824" s="717"/>
      <c r="TDW824" s="717"/>
      <c r="TDX824" s="717"/>
      <c r="TDY824" s="717"/>
      <c r="TDZ824" s="717"/>
      <c r="TEA824" s="717"/>
      <c r="TEB824" s="717"/>
      <c r="TEC824" s="717"/>
      <c r="TED824" s="717"/>
      <c r="TEE824" s="717"/>
      <c r="TEF824" s="717"/>
      <c r="TEG824" s="717"/>
      <c r="TEH824" s="717"/>
      <c r="TEI824" s="717"/>
      <c r="TEJ824" s="717"/>
      <c r="TEK824" s="717"/>
      <c r="TEL824" s="717"/>
      <c r="TEM824" s="717"/>
      <c r="TEN824" s="717"/>
      <c r="TEO824" s="717"/>
      <c r="TEP824" s="717"/>
      <c r="TEQ824" s="717"/>
      <c r="TER824" s="717"/>
      <c r="TES824" s="717"/>
      <c r="TET824" s="717"/>
      <c r="TEU824" s="717"/>
      <c r="TEV824" s="717"/>
      <c r="TEW824" s="717"/>
      <c r="TEX824" s="717"/>
      <c r="TEY824" s="717"/>
      <c r="TEZ824" s="717"/>
      <c r="TFA824" s="717"/>
      <c r="TFB824" s="717"/>
      <c r="TFC824" s="717"/>
      <c r="TFD824" s="717"/>
      <c r="TFE824" s="717"/>
      <c r="TFF824" s="717"/>
      <c r="TFG824" s="717"/>
      <c r="TFH824" s="717"/>
      <c r="TFI824" s="717"/>
      <c r="TFJ824" s="717"/>
      <c r="TFK824" s="717"/>
      <c r="TFL824" s="717"/>
      <c r="TFM824" s="717"/>
      <c r="TFN824" s="717"/>
      <c r="TFO824" s="717"/>
      <c r="TFP824" s="717"/>
      <c r="TFQ824" s="717"/>
      <c r="TFR824" s="717"/>
      <c r="TFS824" s="717"/>
      <c r="TFT824" s="717"/>
      <c r="TFU824" s="717"/>
      <c r="TFV824" s="717"/>
      <c r="TFW824" s="717"/>
      <c r="TFX824" s="717"/>
      <c r="TFY824" s="717"/>
      <c r="TFZ824" s="717"/>
      <c r="TGA824" s="717"/>
      <c r="TGB824" s="717"/>
      <c r="TGC824" s="717"/>
      <c r="TGD824" s="717"/>
      <c r="TGE824" s="717"/>
      <c r="TGF824" s="717"/>
      <c r="TGG824" s="717"/>
      <c r="TGH824" s="717"/>
      <c r="TGI824" s="717"/>
      <c r="TGJ824" s="717"/>
      <c r="TGK824" s="717"/>
      <c r="TGL824" s="717"/>
      <c r="TGM824" s="717"/>
      <c r="TGN824" s="717"/>
      <c r="TGO824" s="717"/>
      <c r="TGP824" s="717"/>
      <c r="TGQ824" s="717"/>
      <c r="TGR824" s="717"/>
      <c r="TGS824" s="717"/>
      <c r="TGT824" s="717"/>
      <c r="TGU824" s="717"/>
      <c r="TGV824" s="717"/>
      <c r="TGW824" s="717"/>
      <c r="TGX824" s="717"/>
      <c r="TGY824" s="717"/>
      <c r="TGZ824" s="717"/>
      <c r="THA824" s="717"/>
      <c r="THB824" s="717"/>
      <c r="THC824" s="717"/>
      <c r="THD824" s="717"/>
      <c r="THE824" s="717"/>
      <c r="THF824" s="717"/>
      <c r="THG824" s="717"/>
      <c r="THH824" s="717"/>
      <c r="THI824" s="717"/>
      <c r="THJ824" s="717"/>
      <c r="THK824" s="717"/>
      <c r="THL824" s="717"/>
      <c r="THM824" s="717"/>
      <c r="THN824" s="717"/>
      <c r="THO824" s="717"/>
      <c r="THP824" s="717"/>
      <c r="THQ824" s="717"/>
      <c r="THR824" s="717"/>
      <c r="THS824" s="717"/>
      <c r="THT824" s="717"/>
      <c r="THU824" s="717"/>
      <c r="THV824" s="717"/>
      <c r="THW824" s="717"/>
      <c r="THX824" s="717"/>
      <c r="THY824" s="717"/>
      <c r="THZ824" s="717"/>
      <c r="TIA824" s="717"/>
      <c r="TIB824" s="717"/>
      <c r="TIC824" s="717"/>
      <c r="TID824" s="717"/>
      <c r="TIE824" s="717"/>
      <c r="TIF824" s="717"/>
      <c r="TIG824" s="717"/>
      <c r="TIH824" s="717"/>
      <c r="TII824" s="717"/>
      <c r="TIJ824" s="717"/>
      <c r="TIK824" s="717"/>
      <c r="TIL824" s="717"/>
      <c r="TIM824" s="717"/>
      <c r="TIN824" s="717"/>
      <c r="TIO824" s="717"/>
      <c r="TIP824" s="717"/>
      <c r="TIQ824" s="717"/>
      <c r="TIR824" s="717"/>
      <c r="TIS824" s="717"/>
      <c r="TIT824" s="717"/>
      <c r="TIU824" s="717"/>
      <c r="TIV824" s="717"/>
      <c r="TIW824" s="717"/>
      <c r="TIX824" s="717"/>
      <c r="TIY824" s="717"/>
      <c r="TIZ824" s="717"/>
      <c r="TJA824" s="717"/>
      <c r="TJB824" s="717"/>
      <c r="TJC824" s="717"/>
      <c r="TJD824" s="717"/>
      <c r="TJE824" s="717"/>
      <c r="TJF824" s="717"/>
      <c r="TJG824" s="717"/>
      <c r="TJH824" s="717"/>
      <c r="TJI824" s="717"/>
      <c r="TJJ824" s="717"/>
      <c r="TJK824" s="717"/>
      <c r="TJL824" s="717"/>
      <c r="TJM824" s="717"/>
      <c r="TJN824" s="717"/>
      <c r="TJO824" s="717"/>
      <c r="TJP824" s="717"/>
      <c r="TJQ824" s="717"/>
      <c r="TJR824" s="717"/>
      <c r="TJS824" s="717"/>
      <c r="TJT824" s="717"/>
      <c r="TJU824" s="717"/>
      <c r="TJV824" s="717"/>
      <c r="TJW824" s="717"/>
      <c r="TJX824" s="717"/>
      <c r="TJY824" s="717"/>
      <c r="TJZ824" s="717"/>
      <c r="TKA824" s="717"/>
      <c r="TKB824" s="717"/>
      <c r="TKC824" s="717"/>
      <c r="TKD824" s="717"/>
      <c r="TKE824" s="717"/>
      <c r="TKF824" s="717"/>
      <c r="TKG824" s="717"/>
      <c r="TKH824" s="717"/>
      <c r="TKI824" s="717"/>
      <c r="TKJ824" s="717"/>
      <c r="TKK824" s="717"/>
      <c r="TKL824" s="717"/>
      <c r="TKM824" s="717"/>
      <c r="TKN824" s="717"/>
      <c r="TKO824" s="717"/>
      <c r="TKP824" s="717"/>
      <c r="TKQ824" s="717"/>
      <c r="TKR824" s="717"/>
      <c r="TKS824" s="717"/>
      <c r="TKT824" s="717"/>
      <c r="TKU824" s="717"/>
      <c r="TKV824" s="717"/>
      <c r="TKW824" s="717"/>
      <c r="TKX824" s="717"/>
      <c r="TKY824" s="717"/>
      <c r="TKZ824" s="717"/>
      <c r="TLA824" s="717"/>
      <c r="TLB824" s="717"/>
      <c r="TLC824" s="717"/>
      <c r="TLD824" s="717"/>
      <c r="TLE824" s="717"/>
      <c r="TLF824" s="717"/>
      <c r="TLG824" s="717"/>
      <c r="TLH824" s="717"/>
      <c r="TLI824" s="717"/>
      <c r="TLJ824" s="717"/>
      <c r="TLK824" s="717"/>
      <c r="TLL824" s="717"/>
      <c r="TLM824" s="717"/>
      <c r="TLN824" s="717"/>
      <c r="TLO824" s="717"/>
      <c r="TLP824" s="717"/>
      <c r="TLQ824" s="717"/>
      <c r="TLR824" s="717"/>
      <c r="TLS824" s="717"/>
      <c r="TLT824" s="717"/>
      <c r="TLU824" s="717"/>
      <c r="TLV824" s="717"/>
      <c r="TLW824" s="717"/>
      <c r="TLX824" s="717"/>
      <c r="TLY824" s="717"/>
      <c r="TLZ824" s="717"/>
      <c r="TMA824" s="717"/>
      <c r="TMB824" s="717"/>
      <c r="TMC824" s="717"/>
      <c r="TMD824" s="717"/>
      <c r="TME824" s="717"/>
      <c r="TMF824" s="717"/>
      <c r="TMG824" s="717"/>
      <c r="TMH824" s="717"/>
      <c r="TMI824" s="717"/>
      <c r="TMJ824" s="717"/>
      <c r="TMK824" s="717"/>
      <c r="TML824" s="717"/>
      <c r="TMM824" s="717"/>
      <c r="TMN824" s="717"/>
      <c r="TMO824" s="717"/>
      <c r="TMP824" s="717"/>
      <c r="TMQ824" s="717"/>
      <c r="TMR824" s="717"/>
      <c r="TMS824" s="717"/>
      <c r="TMT824" s="717"/>
      <c r="TMU824" s="717"/>
      <c r="TMV824" s="717"/>
      <c r="TMW824" s="717"/>
      <c r="TMX824" s="717"/>
      <c r="TMY824" s="717"/>
      <c r="TMZ824" s="717"/>
      <c r="TNA824" s="717"/>
      <c r="TNB824" s="717"/>
      <c r="TNC824" s="717"/>
      <c r="TND824" s="717"/>
      <c r="TNE824" s="717"/>
      <c r="TNF824" s="717"/>
      <c r="TNG824" s="717"/>
      <c r="TNH824" s="717"/>
      <c r="TNI824" s="717"/>
      <c r="TNJ824" s="717"/>
      <c r="TNK824" s="717"/>
      <c r="TNL824" s="717"/>
      <c r="TNM824" s="717"/>
      <c r="TNN824" s="717"/>
      <c r="TNO824" s="717"/>
      <c r="TNP824" s="717"/>
      <c r="TNQ824" s="717"/>
      <c r="TNR824" s="717"/>
      <c r="TNS824" s="717"/>
      <c r="TNT824" s="717"/>
      <c r="TNU824" s="717"/>
      <c r="TNV824" s="717"/>
      <c r="TNW824" s="717"/>
      <c r="TNX824" s="717"/>
      <c r="TNY824" s="717"/>
      <c r="TNZ824" s="717"/>
      <c r="TOA824" s="717"/>
      <c r="TOB824" s="717"/>
      <c r="TOC824" s="717"/>
      <c r="TOD824" s="717"/>
      <c r="TOE824" s="717"/>
      <c r="TOF824" s="717"/>
      <c r="TOG824" s="717"/>
      <c r="TOH824" s="717"/>
      <c r="TOI824" s="717"/>
      <c r="TOJ824" s="717"/>
      <c r="TOK824" s="717"/>
      <c r="TOL824" s="717"/>
      <c r="TOM824" s="717"/>
      <c r="TON824" s="717"/>
      <c r="TOO824" s="717"/>
      <c r="TOP824" s="717"/>
      <c r="TOQ824" s="717"/>
      <c r="TOR824" s="717"/>
      <c r="TOS824" s="717"/>
      <c r="TOT824" s="717"/>
      <c r="TOU824" s="717"/>
      <c r="TOV824" s="717"/>
      <c r="TOW824" s="717"/>
      <c r="TOX824" s="717"/>
      <c r="TOY824" s="717"/>
      <c r="TOZ824" s="717"/>
      <c r="TPA824" s="717"/>
      <c r="TPB824" s="717"/>
      <c r="TPC824" s="717"/>
      <c r="TPD824" s="717"/>
      <c r="TPE824" s="717"/>
      <c r="TPF824" s="717"/>
      <c r="TPG824" s="717"/>
      <c r="TPH824" s="717"/>
      <c r="TPI824" s="717"/>
      <c r="TPJ824" s="717"/>
      <c r="TPK824" s="717"/>
      <c r="TPL824" s="717"/>
      <c r="TPM824" s="717"/>
      <c r="TPN824" s="717"/>
      <c r="TPO824" s="717"/>
      <c r="TPP824" s="717"/>
      <c r="TPQ824" s="717"/>
      <c r="TPR824" s="717"/>
      <c r="TPS824" s="717"/>
      <c r="TPT824" s="717"/>
      <c r="TPU824" s="717"/>
      <c r="TPV824" s="717"/>
      <c r="TPW824" s="717"/>
      <c r="TPX824" s="717"/>
      <c r="TPY824" s="717"/>
      <c r="TPZ824" s="717"/>
      <c r="TQA824" s="717"/>
      <c r="TQB824" s="717"/>
      <c r="TQC824" s="717"/>
      <c r="TQD824" s="717"/>
      <c r="TQE824" s="717"/>
      <c r="TQF824" s="717"/>
      <c r="TQG824" s="717"/>
      <c r="TQH824" s="717"/>
      <c r="TQI824" s="717"/>
      <c r="TQJ824" s="717"/>
      <c r="TQK824" s="717"/>
      <c r="TQL824" s="717"/>
      <c r="TQM824" s="717"/>
      <c r="TQN824" s="717"/>
      <c r="TQO824" s="717"/>
      <c r="TQP824" s="717"/>
      <c r="TQQ824" s="717"/>
      <c r="TQR824" s="717"/>
      <c r="TQS824" s="717"/>
      <c r="TQT824" s="717"/>
      <c r="TQU824" s="717"/>
      <c r="TQV824" s="717"/>
      <c r="TQW824" s="717"/>
      <c r="TQX824" s="717"/>
      <c r="TQY824" s="717"/>
      <c r="TQZ824" s="717"/>
      <c r="TRA824" s="717"/>
      <c r="TRB824" s="717"/>
      <c r="TRC824" s="717"/>
      <c r="TRD824" s="717"/>
      <c r="TRE824" s="717"/>
      <c r="TRF824" s="717"/>
      <c r="TRG824" s="717"/>
      <c r="TRH824" s="717"/>
      <c r="TRI824" s="717"/>
      <c r="TRJ824" s="717"/>
      <c r="TRK824" s="717"/>
      <c r="TRL824" s="717"/>
      <c r="TRM824" s="717"/>
      <c r="TRN824" s="717"/>
      <c r="TRO824" s="717"/>
      <c r="TRP824" s="717"/>
      <c r="TRQ824" s="717"/>
      <c r="TRR824" s="717"/>
      <c r="TRS824" s="717"/>
      <c r="TRT824" s="717"/>
      <c r="TRU824" s="717"/>
      <c r="TRV824" s="717"/>
      <c r="TRW824" s="717"/>
      <c r="TRX824" s="717"/>
      <c r="TRY824" s="717"/>
      <c r="TRZ824" s="717"/>
      <c r="TSA824" s="717"/>
      <c r="TSB824" s="717"/>
      <c r="TSC824" s="717"/>
      <c r="TSD824" s="717"/>
      <c r="TSE824" s="717"/>
      <c r="TSF824" s="717"/>
      <c r="TSG824" s="717"/>
      <c r="TSH824" s="717"/>
      <c r="TSI824" s="717"/>
      <c r="TSJ824" s="717"/>
      <c r="TSK824" s="717"/>
      <c r="TSL824" s="717"/>
      <c r="TSM824" s="717"/>
      <c r="TSN824" s="717"/>
      <c r="TSO824" s="717"/>
      <c r="TSP824" s="717"/>
      <c r="TSQ824" s="717"/>
      <c r="TSR824" s="717"/>
      <c r="TSS824" s="717"/>
      <c r="TST824" s="717"/>
      <c r="TSU824" s="717"/>
      <c r="TSV824" s="717"/>
      <c r="TSW824" s="717"/>
      <c r="TSX824" s="717"/>
      <c r="TSY824" s="717"/>
      <c r="TSZ824" s="717"/>
      <c r="TTA824" s="717"/>
      <c r="TTB824" s="717"/>
      <c r="TTC824" s="717"/>
      <c r="TTD824" s="717"/>
      <c r="TTE824" s="717"/>
      <c r="TTF824" s="717"/>
      <c r="TTG824" s="717"/>
      <c r="TTH824" s="717"/>
      <c r="TTI824" s="717"/>
      <c r="TTJ824" s="717"/>
      <c r="TTK824" s="717"/>
      <c r="TTL824" s="717"/>
      <c r="TTM824" s="717"/>
      <c r="TTN824" s="717"/>
      <c r="TTO824" s="717"/>
      <c r="TTP824" s="717"/>
      <c r="TTQ824" s="717"/>
      <c r="TTR824" s="717"/>
      <c r="TTS824" s="717"/>
      <c r="TTT824" s="717"/>
      <c r="TTU824" s="717"/>
      <c r="TTV824" s="717"/>
      <c r="TTW824" s="717"/>
      <c r="TTX824" s="717"/>
      <c r="TTY824" s="717"/>
      <c r="TTZ824" s="717"/>
      <c r="TUA824" s="717"/>
      <c r="TUB824" s="717"/>
      <c r="TUC824" s="717"/>
      <c r="TUD824" s="717"/>
      <c r="TUE824" s="717"/>
      <c r="TUF824" s="717"/>
      <c r="TUG824" s="717"/>
      <c r="TUH824" s="717"/>
      <c r="TUI824" s="717"/>
      <c r="TUJ824" s="717"/>
      <c r="TUK824" s="717"/>
      <c r="TUL824" s="717"/>
      <c r="TUM824" s="717"/>
      <c r="TUN824" s="717"/>
      <c r="TUO824" s="717"/>
      <c r="TUP824" s="717"/>
      <c r="TUQ824" s="717"/>
      <c r="TUR824" s="717"/>
      <c r="TUS824" s="717"/>
      <c r="TUT824" s="717"/>
      <c r="TUU824" s="717"/>
      <c r="TUV824" s="717"/>
      <c r="TUW824" s="717"/>
      <c r="TUX824" s="717"/>
      <c r="TUY824" s="717"/>
      <c r="TUZ824" s="717"/>
      <c r="TVA824" s="717"/>
      <c r="TVB824" s="717"/>
      <c r="TVC824" s="717"/>
      <c r="TVD824" s="717"/>
      <c r="TVE824" s="717"/>
      <c r="TVF824" s="717"/>
      <c r="TVG824" s="717"/>
      <c r="TVH824" s="717"/>
      <c r="TVI824" s="717"/>
      <c r="TVJ824" s="717"/>
      <c r="TVK824" s="717"/>
      <c r="TVL824" s="717"/>
      <c r="TVM824" s="717"/>
      <c r="TVN824" s="717"/>
      <c r="TVO824" s="717"/>
      <c r="TVP824" s="717"/>
      <c r="TVQ824" s="717"/>
      <c r="TVR824" s="717"/>
      <c r="TVS824" s="717"/>
      <c r="TVT824" s="717"/>
      <c r="TVU824" s="717"/>
      <c r="TVV824" s="717"/>
      <c r="TVW824" s="717"/>
      <c r="TVX824" s="717"/>
      <c r="TVY824" s="717"/>
      <c r="TVZ824" s="717"/>
      <c r="TWA824" s="717"/>
      <c r="TWB824" s="717"/>
      <c r="TWC824" s="717"/>
      <c r="TWD824" s="717"/>
      <c r="TWE824" s="717"/>
      <c r="TWF824" s="717"/>
      <c r="TWG824" s="717"/>
      <c r="TWH824" s="717"/>
      <c r="TWI824" s="717"/>
      <c r="TWJ824" s="717"/>
      <c r="TWK824" s="717"/>
      <c r="TWL824" s="717"/>
      <c r="TWM824" s="717"/>
      <c r="TWN824" s="717"/>
      <c r="TWO824" s="717"/>
      <c r="TWP824" s="717"/>
      <c r="TWQ824" s="717"/>
      <c r="TWR824" s="717"/>
      <c r="TWS824" s="717"/>
      <c r="TWT824" s="717"/>
      <c r="TWU824" s="717"/>
      <c r="TWV824" s="717"/>
      <c r="TWW824" s="717"/>
      <c r="TWX824" s="717"/>
      <c r="TWY824" s="717"/>
      <c r="TWZ824" s="717"/>
      <c r="TXA824" s="717"/>
      <c r="TXB824" s="717"/>
      <c r="TXC824" s="717"/>
      <c r="TXD824" s="717"/>
      <c r="TXE824" s="717"/>
      <c r="TXF824" s="717"/>
      <c r="TXG824" s="717"/>
      <c r="TXH824" s="717"/>
      <c r="TXI824" s="717"/>
      <c r="TXJ824" s="717"/>
      <c r="TXK824" s="717"/>
      <c r="TXL824" s="717"/>
      <c r="TXM824" s="717"/>
      <c r="TXN824" s="717"/>
      <c r="TXO824" s="717"/>
      <c r="TXP824" s="717"/>
      <c r="TXQ824" s="717"/>
      <c r="TXR824" s="717"/>
      <c r="TXS824" s="717"/>
      <c r="TXT824" s="717"/>
      <c r="TXU824" s="717"/>
      <c r="TXV824" s="717"/>
      <c r="TXW824" s="717"/>
      <c r="TXX824" s="717"/>
      <c r="TXY824" s="717"/>
      <c r="TXZ824" s="717"/>
      <c r="TYA824" s="717"/>
      <c r="TYB824" s="717"/>
      <c r="TYC824" s="717"/>
      <c r="TYD824" s="717"/>
      <c r="TYE824" s="717"/>
      <c r="TYF824" s="717"/>
      <c r="TYG824" s="717"/>
      <c r="TYH824" s="717"/>
      <c r="TYI824" s="717"/>
      <c r="TYJ824" s="717"/>
      <c r="TYK824" s="717"/>
      <c r="TYL824" s="717"/>
      <c r="TYM824" s="717"/>
      <c r="TYN824" s="717"/>
      <c r="TYO824" s="717"/>
      <c r="TYP824" s="717"/>
      <c r="TYQ824" s="717"/>
      <c r="TYR824" s="717"/>
      <c r="TYS824" s="717"/>
      <c r="TYT824" s="717"/>
      <c r="TYU824" s="717"/>
      <c r="TYV824" s="717"/>
      <c r="TYW824" s="717"/>
      <c r="TYX824" s="717"/>
      <c r="TYY824" s="717"/>
      <c r="TYZ824" s="717"/>
      <c r="TZA824" s="717"/>
      <c r="TZB824" s="717"/>
      <c r="TZC824" s="717"/>
      <c r="TZD824" s="717"/>
      <c r="TZE824" s="717"/>
      <c r="TZF824" s="717"/>
      <c r="TZG824" s="717"/>
      <c r="TZH824" s="717"/>
      <c r="TZI824" s="717"/>
      <c r="TZJ824" s="717"/>
      <c r="TZK824" s="717"/>
      <c r="TZL824" s="717"/>
      <c r="TZM824" s="717"/>
      <c r="TZN824" s="717"/>
      <c r="TZO824" s="717"/>
      <c r="TZP824" s="717"/>
      <c r="TZQ824" s="717"/>
      <c r="TZR824" s="717"/>
      <c r="TZS824" s="717"/>
      <c r="TZT824" s="717"/>
      <c r="TZU824" s="717"/>
      <c r="TZV824" s="717"/>
      <c r="TZW824" s="717"/>
      <c r="TZX824" s="717"/>
      <c r="TZY824" s="717"/>
      <c r="TZZ824" s="717"/>
      <c r="UAA824" s="717"/>
      <c r="UAB824" s="717"/>
      <c r="UAC824" s="717"/>
      <c r="UAD824" s="717"/>
      <c r="UAE824" s="717"/>
      <c r="UAF824" s="717"/>
      <c r="UAG824" s="717"/>
      <c r="UAH824" s="717"/>
      <c r="UAI824" s="717"/>
      <c r="UAJ824" s="717"/>
      <c r="UAK824" s="717"/>
      <c r="UAL824" s="717"/>
      <c r="UAM824" s="717"/>
      <c r="UAN824" s="717"/>
      <c r="UAO824" s="717"/>
      <c r="UAP824" s="717"/>
      <c r="UAQ824" s="717"/>
      <c r="UAR824" s="717"/>
      <c r="UAS824" s="717"/>
      <c r="UAT824" s="717"/>
      <c r="UAU824" s="717"/>
      <c r="UAV824" s="717"/>
      <c r="UAW824" s="717"/>
      <c r="UAX824" s="717"/>
      <c r="UAY824" s="717"/>
      <c r="UAZ824" s="717"/>
      <c r="UBA824" s="717"/>
      <c r="UBB824" s="717"/>
      <c r="UBC824" s="717"/>
      <c r="UBD824" s="717"/>
      <c r="UBE824" s="717"/>
      <c r="UBF824" s="717"/>
      <c r="UBG824" s="717"/>
      <c r="UBH824" s="717"/>
      <c r="UBI824" s="717"/>
      <c r="UBJ824" s="717"/>
      <c r="UBK824" s="717"/>
      <c r="UBL824" s="717"/>
      <c r="UBM824" s="717"/>
      <c r="UBN824" s="717"/>
      <c r="UBO824" s="717"/>
      <c r="UBP824" s="717"/>
      <c r="UBQ824" s="717"/>
      <c r="UBR824" s="717"/>
      <c r="UBS824" s="717"/>
      <c r="UBT824" s="717"/>
      <c r="UBU824" s="717"/>
      <c r="UBV824" s="717"/>
      <c r="UBW824" s="717"/>
      <c r="UBX824" s="717"/>
      <c r="UBY824" s="717"/>
      <c r="UBZ824" s="717"/>
      <c r="UCA824" s="717"/>
      <c r="UCB824" s="717"/>
      <c r="UCC824" s="717"/>
      <c r="UCD824" s="717"/>
      <c r="UCE824" s="717"/>
      <c r="UCF824" s="717"/>
      <c r="UCG824" s="717"/>
      <c r="UCH824" s="717"/>
      <c r="UCI824" s="717"/>
      <c r="UCJ824" s="717"/>
      <c r="UCK824" s="717"/>
      <c r="UCL824" s="717"/>
      <c r="UCM824" s="717"/>
      <c r="UCN824" s="717"/>
      <c r="UCO824" s="717"/>
      <c r="UCP824" s="717"/>
      <c r="UCQ824" s="717"/>
      <c r="UCR824" s="717"/>
      <c r="UCS824" s="717"/>
      <c r="UCT824" s="717"/>
      <c r="UCU824" s="717"/>
      <c r="UCV824" s="717"/>
      <c r="UCW824" s="717"/>
      <c r="UCX824" s="717"/>
      <c r="UCY824" s="717"/>
      <c r="UCZ824" s="717"/>
      <c r="UDA824" s="717"/>
      <c r="UDB824" s="717"/>
      <c r="UDC824" s="717"/>
      <c r="UDD824" s="717"/>
      <c r="UDE824" s="717"/>
      <c r="UDF824" s="717"/>
      <c r="UDG824" s="717"/>
      <c r="UDH824" s="717"/>
      <c r="UDI824" s="717"/>
      <c r="UDJ824" s="717"/>
      <c r="UDK824" s="717"/>
      <c r="UDL824" s="717"/>
      <c r="UDM824" s="717"/>
      <c r="UDN824" s="717"/>
      <c r="UDO824" s="717"/>
      <c r="UDP824" s="717"/>
      <c r="UDQ824" s="717"/>
      <c r="UDR824" s="717"/>
      <c r="UDS824" s="717"/>
      <c r="UDT824" s="717"/>
      <c r="UDU824" s="717"/>
      <c r="UDV824" s="717"/>
      <c r="UDW824" s="717"/>
      <c r="UDX824" s="717"/>
      <c r="UDY824" s="717"/>
      <c r="UDZ824" s="717"/>
      <c r="UEA824" s="717"/>
      <c r="UEB824" s="717"/>
      <c r="UEC824" s="717"/>
      <c r="UED824" s="717"/>
      <c r="UEE824" s="717"/>
      <c r="UEF824" s="717"/>
      <c r="UEG824" s="717"/>
      <c r="UEH824" s="717"/>
      <c r="UEI824" s="717"/>
      <c r="UEJ824" s="717"/>
      <c r="UEK824" s="717"/>
      <c r="UEL824" s="717"/>
      <c r="UEM824" s="717"/>
      <c r="UEN824" s="717"/>
      <c r="UEO824" s="717"/>
      <c r="UEP824" s="717"/>
      <c r="UEQ824" s="717"/>
      <c r="UER824" s="717"/>
      <c r="UES824" s="717"/>
      <c r="UET824" s="717"/>
      <c r="UEU824" s="717"/>
      <c r="UEV824" s="717"/>
      <c r="UEW824" s="717"/>
      <c r="UEX824" s="717"/>
      <c r="UEY824" s="717"/>
      <c r="UEZ824" s="717"/>
      <c r="UFA824" s="717"/>
      <c r="UFB824" s="717"/>
      <c r="UFC824" s="717"/>
      <c r="UFD824" s="717"/>
      <c r="UFE824" s="717"/>
      <c r="UFF824" s="717"/>
      <c r="UFG824" s="717"/>
      <c r="UFH824" s="717"/>
      <c r="UFI824" s="717"/>
      <c r="UFJ824" s="717"/>
      <c r="UFK824" s="717"/>
      <c r="UFL824" s="717"/>
      <c r="UFM824" s="717"/>
      <c r="UFN824" s="717"/>
      <c r="UFO824" s="717"/>
      <c r="UFP824" s="717"/>
      <c r="UFQ824" s="717"/>
      <c r="UFR824" s="717"/>
      <c r="UFS824" s="717"/>
      <c r="UFT824" s="717"/>
      <c r="UFU824" s="717"/>
      <c r="UFV824" s="717"/>
      <c r="UFW824" s="717"/>
      <c r="UFX824" s="717"/>
      <c r="UFY824" s="717"/>
      <c r="UFZ824" s="717"/>
      <c r="UGA824" s="717"/>
      <c r="UGB824" s="717"/>
      <c r="UGC824" s="717"/>
      <c r="UGD824" s="717"/>
      <c r="UGE824" s="717"/>
      <c r="UGF824" s="717"/>
      <c r="UGG824" s="717"/>
      <c r="UGH824" s="717"/>
      <c r="UGI824" s="717"/>
      <c r="UGJ824" s="717"/>
      <c r="UGK824" s="717"/>
      <c r="UGL824" s="717"/>
      <c r="UGM824" s="717"/>
      <c r="UGN824" s="717"/>
      <c r="UGO824" s="717"/>
      <c r="UGP824" s="717"/>
      <c r="UGQ824" s="717"/>
      <c r="UGR824" s="717"/>
      <c r="UGS824" s="717"/>
      <c r="UGT824" s="717"/>
      <c r="UGU824" s="717"/>
      <c r="UGV824" s="717"/>
      <c r="UGW824" s="717"/>
      <c r="UGX824" s="717"/>
      <c r="UGY824" s="717"/>
      <c r="UGZ824" s="717"/>
      <c r="UHA824" s="717"/>
      <c r="UHB824" s="717"/>
      <c r="UHC824" s="717"/>
      <c r="UHD824" s="717"/>
      <c r="UHE824" s="717"/>
      <c r="UHF824" s="717"/>
      <c r="UHG824" s="717"/>
      <c r="UHH824" s="717"/>
      <c r="UHI824" s="717"/>
      <c r="UHJ824" s="717"/>
      <c r="UHK824" s="717"/>
      <c r="UHL824" s="717"/>
      <c r="UHM824" s="717"/>
      <c r="UHN824" s="717"/>
      <c r="UHO824" s="717"/>
      <c r="UHP824" s="717"/>
      <c r="UHQ824" s="717"/>
      <c r="UHR824" s="717"/>
      <c r="UHS824" s="717"/>
      <c r="UHT824" s="717"/>
      <c r="UHU824" s="717"/>
      <c r="UHV824" s="717"/>
      <c r="UHW824" s="717"/>
      <c r="UHX824" s="717"/>
      <c r="UHY824" s="717"/>
      <c r="UHZ824" s="717"/>
      <c r="UIA824" s="717"/>
      <c r="UIB824" s="717"/>
      <c r="UIC824" s="717"/>
      <c r="UID824" s="717"/>
      <c r="UIE824" s="717"/>
      <c r="UIF824" s="717"/>
      <c r="UIG824" s="717"/>
      <c r="UIH824" s="717"/>
      <c r="UII824" s="717"/>
      <c r="UIJ824" s="717"/>
      <c r="UIK824" s="717"/>
      <c r="UIL824" s="717"/>
      <c r="UIM824" s="717"/>
      <c r="UIN824" s="717"/>
      <c r="UIO824" s="717"/>
      <c r="UIP824" s="717"/>
      <c r="UIQ824" s="717"/>
      <c r="UIR824" s="717"/>
      <c r="UIS824" s="717"/>
      <c r="UIT824" s="717"/>
      <c r="UIU824" s="717"/>
      <c r="UIV824" s="717"/>
      <c r="UIW824" s="717"/>
      <c r="UIX824" s="717"/>
      <c r="UIY824" s="717"/>
      <c r="UIZ824" s="717"/>
      <c r="UJA824" s="717"/>
      <c r="UJB824" s="717"/>
      <c r="UJC824" s="717"/>
      <c r="UJD824" s="717"/>
      <c r="UJE824" s="717"/>
      <c r="UJF824" s="717"/>
      <c r="UJG824" s="717"/>
      <c r="UJH824" s="717"/>
      <c r="UJI824" s="717"/>
      <c r="UJJ824" s="717"/>
      <c r="UJK824" s="717"/>
      <c r="UJL824" s="717"/>
      <c r="UJM824" s="717"/>
      <c r="UJN824" s="717"/>
      <c r="UJO824" s="717"/>
      <c r="UJP824" s="717"/>
      <c r="UJQ824" s="717"/>
      <c r="UJR824" s="717"/>
      <c r="UJS824" s="717"/>
      <c r="UJT824" s="717"/>
      <c r="UJU824" s="717"/>
      <c r="UJV824" s="717"/>
      <c r="UJW824" s="717"/>
      <c r="UJX824" s="717"/>
      <c r="UJY824" s="717"/>
      <c r="UJZ824" s="717"/>
      <c r="UKA824" s="717"/>
      <c r="UKB824" s="717"/>
      <c r="UKC824" s="717"/>
      <c r="UKD824" s="717"/>
      <c r="UKE824" s="717"/>
      <c r="UKF824" s="717"/>
      <c r="UKG824" s="717"/>
      <c r="UKH824" s="717"/>
      <c r="UKI824" s="717"/>
      <c r="UKJ824" s="717"/>
      <c r="UKK824" s="717"/>
      <c r="UKL824" s="717"/>
      <c r="UKM824" s="717"/>
      <c r="UKN824" s="717"/>
      <c r="UKO824" s="717"/>
      <c r="UKP824" s="717"/>
      <c r="UKQ824" s="717"/>
      <c r="UKR824" s="717"/>
      <c r="UKS824" s="717"/>
      <c r="UKT824" s="717"/>
      <c r="UKU824" s="717"/>
      <c r="UKV824" s="717"/>
      <c r="UKW824" s="717"/>
      <c r="UKX824" s="717"/>
      <c r="UKY824" s="717"/>
      <c r="UKZ824" s="717"/>
      <c r="ULA824" s="717"/>
      <c r="ULB824" s="717"/>
      <c r="ULC824" s="717"/>
      <c r="ULD824" s="717"/>
      <c r="ULE824" s="717"/>
      <c r="ULF824" s="717"/>
      <c r="ULG824" s="717"/>
      <c r="ULH824" s="717"/>
      <c r="ULI824" s="717"/>
      <c r="ULJ824" s="717"/>
      <c r="ULK824" s="717"/>
      <c r="ULL824" s="717"/>
      <c r="ULM824" s="717"/>
      <c r="ULN824" s="717"/>
      <c r="ULO824" s="717"/>
      <c r="ULP824" s="717"/>
      <c r="ULQ824" s="717"/>
      <c r="ULR824" s="717"/>
      <c r="ULS824" s="717"/>
      <c r="ULT824" s="717"/>
      <c r="ULU824" s="717"/>
      <c r="ULV824" s="717"/>
      <c r="ULW824" s="717"/>
      <c r="ULX824" s="717"/>
      <c r="ULY824" s="717"/>
      <c r="ULZ824" s="717"/>
      <c r="UMA824" s="717"/>
      <c r="UMB824" s="717"/>
      <c r="UMC824" s="717"/>
      <c r="UMD824" s="717"/>
      <c r="UME824" s="717"/>
      <c r="UMF824" s="717"/>
      <c r="UMG824" s="717"/>
      <c r="UMH824" s="717"/>
      <c r="UMI824" s="717"/>
      <c r="UMJ824" s="717"/>
      <c r="UMK824" s="717"/>
      <c r="UML824" s="717"/>
      <c r="UMM824" s="717"/>
      <c r="UMN824" s="717"/>
      <c r="UMO824" s="717"/>
      <c r="UMP824" s="717"/>
      <c r="UMQ824" s="717"/>
      <c r="UMR824" s="717"/>
      <c r="UMS824" s="717"/>
      <c r="UMT824" s="717"/>
      <c r="UMU824" s="717"/>
      <c r="UMV824" s="717"/>
      <c r="UMW824" s="717"/>
      <c r="UMX824" s="717"/>
      <c r="UMY824" s="717"/>
      <c r="UMZ824" s="717"/>
      <c r="UNA824" s="717"/>
      <c r="UNB824" s="717"/>
      <c r="UNC824" s="717"/>
      <c r="UND824" s="717"/>
      <c r="UNE824" s="717"/>
      <c r="UNF824" s="717"/>
      <c r="UNG824" s="717"/>
      <c r="UNH824" s="717"/>
      <c r="UNI824" s="717"/>
      <c r="UNJ824" s="717"/>
      <c r="UNK824" s="717"/>
      <c r="UNL824" s="717"/>
      <c r="UNM824" s="717"/>
      <c r="UNN824" s="717"/>
      <c r="UNO824" s="717"/>
      <c r="UNP824" s="717"/>
      <c r="UNQ824" s="717"/>
      <c r="UNR824" s="717"/>
      <c r="UNS824" s="717"/>
      <c r="UNT824" s="717"/>
      <c r="UNU824" s="717"/>
      <c r="UNV824" s="717"/>
      <c r="UNW824" s="717"/>
      <c r="UNX824" s="717"/>
      <c r="UNY824" s="717"/>
      <c r="UNZ824" s="717"/>
      <c r="UOA824" s="717"/>
      <c r="UOB824" s="717"/>
      <c r="UOC824" s="717"/>
      <c r="UOD824" s="717"/>
      <c r="UOE824" s="717"/>
      <c r="UOF824" s="717"/>
      <c r="UOG824" s="717"/>
      <c r="UOH824" s="717"/>
      <c r="UOI824" s="717"/>
      <c r="UOJ824" s="717"/>
      <c r="UOK824" s="717"/>
      <c r="UOL824" s="717"/>
      <c r="UOM824" s="717"/>
      <c r="UON824" s="717"/>
      <c r="UOO824" s="717"/>
      <c r="UOP824" s="717"/>
      <c r="UOQ824" s="717"/>
      <c r="UOR824" s="717"/>
      <c r="UOS824" s="717"/>
      <c r="UOT824" s="717"/>
      <c r="UOU824" s="717"/>
      <c r="UOV824" s="717"/>
      <c r="UOW824" s="717"/>
      <c r="UOX824" s="717"/>
      <c r="UOY824" s="717"/>
      <c r="UOZ824" s="717"/>
      <c r="UPA824" s="717"/>
      <c r="UPB824" s="717"/>
      <c r="UPC824" s="717"/>
      <c r="UPD824" s="717"/>
      <c r="UPE824" s="717"/>
      <c r="UPF824" s="717"/>
      <c r="UPG824" s="717"/>
      <c r="UPH824" s="717"/>
      <c r="UPI824" s="717"/>
      <c r="UPJ824" s="717"/>
      <c r="UPK824" s="717"/>
      <c r="UPL824" s="717"/>
      <c r="UPM824" s="717"/>
      <c r="UPN824" s="717"/>
      <c r="UPO824" s="717"/>
      <c r="UPP824" s="717"/>
      <c r="UPQ824" s="717"/>
      <c r="UPR824" s="717"/>
      <c r="UPS824" s="717"/>
      <c r="UPT824" s="717"/>
      <c r="UPU824" s="717"/>
      <c r="UPV824" s="717"/>
      <c r="UPW824" s="717"/>
      <c r="UPX824" s="717"/>
      <c r="UPY824" s="717"/>
      <c r="UPZ824" s="717"/>
      <c r="UQA824" s="717"/>
      <c r="UQB824" s="717"/>
      <c r="UQC824" s="717"/>
      <c r="UQD824" s="717"/>
      <c r="UQE824" s="717"/>
      <c r="UQF824" s="717"/>
      <c r="UQG824" s="717"/>
      <c r="UQH824" s="717"/>
      <c r="UQI824" s="717"/>
      <c r="UQJ824" s="717"/>
      <c r="UQK824" s="717"/>
      <c r="UQL824" s="717"/>
      <c r="UQM824" s="717"/>
      <c r="UQN824" s="717"/>
      <c r="UQO824" s="717"/>
      <c r="UQP824" s="717"/>
      <c r="UQQ824" s="717"/>
      <c r="UQR824" s="717"/>
      <c r="UQS824" s="717"/>
      <c r="UQT824" s="717"/>
      <c r="UQU824" s="717"/>
      <c r="UQV824" s="717"/>
      <c r="UQW824" s="717"/>
      <c r="UQX824" s="717"/>
      <c r="UQY824" s="717"/>
      <c r="UQZ824" s="717"/>
      <c r="URA824" s="717"/>
      <c r="URB824" s="717"/>
      <c r="URC824" s="717"/>
      <c r="URD824" s="717"/>
      <c r="URE824" s="717"/>
      <c r="URF824" s="717"/>
      <c r="URG824" s="717"/>
      <c r="URH824" s="717"/>
      <c r="URI824" s="717"/>
      <c r="URJ824" s="717"/>
      <c r="URK824" s="717"/>
      <c r="URL824" s="717"/>
      <c r="URM824" s="717"/>
      <c r="URN824" s="717"/>
      <c r="URO824" s="717"/>
      <c r="URP824" s="717"/>
      <c r="URQ824" s="717"/>
      <c r="URR824" s="717"/>
      <c r="URS824" s="717"/>
      <c r="URT824" s="717"/>
      <c r="URU824" s="717"/>
      <c r="URV824" s="717"/>
      <c r="URW824" s="717"/>
      <c r="URX824" s="717"/>
      <c r="URY824" s="717"/>
      <c r="URZ824" s="717"/>
      <c r="USA824" s="717"/>
      <c r="USB824" s="717"/>
      <c r="USC824" s="717"/>
      <c r="USD824" s="717"/>
      <c r="USE824" s="717"/>
      <c r="USF824" s="717"/>
      <c r="USG824" s="717"/>
      <c r="USH824" s="717"/>
      <c r="USI824" s="717"/>
      <c r="USJ824" s="717"/>
      <c r="USK824" s="717"/>
      <c r="USL824" s="717"/>
      <c r="USM824" s="717"/>
      <c r="USN824" s="717"/>
      <c r="USO824" s="717"/>
      <c r="USP824" s="717"/>
      <c r="USQ824" s="717"/>
      <c r="USR824" s="717"/>
      <c r="USS824" s="717"/>
      <c r="UST824" s="717"/>
      <c r="USU824" s="717"/>
      <c r="USV824" s="717"/>
      <c r="USW824" s="717"/>
      <c r="USX824" s="717"/>
      <c r="USY824" s="717"/>
      <c r="USZ824" s="717"/>
      <c r="UTA824" s="717"/>
      <c r="UTB824" s="717"/>
      <c r="UTC824" s="717"/>
      <c r="UTD824" s="717"/>
      <c r="UTE824" s="717"/>
      <c r="UTF824" s="717"/>
      <c r="UTG824" s="717"/>
      <c r="UTH824" s="717"/>
      <c r="UTI824" s="717"/>
      <c r="UTJ824" s="717"/>
      <c r="UTK824" s="717"/>
      <c r="UTL824" s="717"/>
      <c r="UTM824" s="717"/>
      <c r="UTN824" s="717"/>
      <c r="UTO824" s="717"/>
      <c r="UTP824" s="717"/>
      <c r="UTQ824" s="717"/>
      <c r="UTR824" s="717"/>
      <c r="UTS824" s="717"/>
      <c r="UTT824" s="717"/>
      <c r="UTU824" s="717"/>
      <c r="UTV824" s="717"/>
      <c r="UTW824" s="717"/>
      <c r="UTX824" s="717"/>
      <c r="UTY824" s="717"/>
      <c r="UTZ824" s="717"/>
      <c r="UUA824" s="717"/>
      <c r="UUB824" s="717"/>
      <c r="UUC824" s="717"/>
      <c r="UUD824" s="717"/>
      <c r="UUE824" s="717"/>
      <c r="UUF824" s="717"/>
      <c r="UUG824" s="717"/>
      <c r="UUH824" s="717"/>
      <c r="UUI824" s="717"/>
      <c r="UUJ824" s="717"/>
      <c r="UUK824" s="717"/>
      <c r="UUL824" s="717"/>
      <c r="UUM824" s="717"/>
      <c r="UUN824" s="717"/>
      <c r="UUO824" s="717"/>
      <c r="UUP824" s="717"/>
      <c r="UUQ824" s="717"/>
      <c r="UUR824" s="717"/>
      <c r="UUS824" s="717"/>
      <c r="UUT824" s="717"/>
      <c r="UUU824" s="717"/>
      <c r="UUV824" s="717"/>
      <c r="UUW824" s="717"/>
      <c r="UUX824" s="717"/>
      <c r="UUY824" s="717"/>
      <c r="UUZ824" s="717"/>
      <c r="UVA824" s="717"/>
      <c r="UVB824" s="717"/>
      <c r="UVC824" s="717"/>
      <c r="UVD824" s="717"/>
      <c r="UVE824" s="717"/>
      <c r="UVF824" s="717"/>
      <c r="UVG824" s="717"/>
      <c r="UVH824" s="717"/>
      <c r="UVI824" s="717"/>
      <c r="UVJ824" s="717"/>
      <c r="UVK824" s="717"/>
      <c r="UVL824" s="717"/>
      <c r="UVM824" s="717"/>
      <c r="UVN824" s="717"/>
      <c r="UVO824" s="717"/>
      <c r="UVP824" s="717"/>
      <c r="UVQ824" s="717"/>
      <c r="UVR824" s="717"/>
      <c r="UVS824" s="717"/>
      <c r="UVT824" s="717"/>
      <c r="UVU824" s="717"/>
      <c r="UVV824" s="717"/>
      <c r="UVW824" s="717"/>
      <c r="UVX824" s="717"/>
      <c r="UVY824" s="717"/>
      <c r="UVZ824" s="717"/>
      <c r="UWA824" s="717"/>
      <c r="UWB824" s="717"/>
      <c r="UWC824" s="717"/>
      <c r="UWD824" s="717"/>
      <c r="UWE824" s="717"/>
      <c r="UWF824" s="717"/>
      <c r="UWG824" s="717"/>
      <c r="UWH824" s="717"/>
      <c r="UWI824" s="717"/>
      <c r="UWJ824" s="717"/>
      <c r="UWK824" s="717"/>
      <c r="UWL824" s="717"/>
      <c r="UWM824" s="717"/>
      <c r="UWN824" s="717"/>
      <c r="UWO824" s="717"/>
      <c r="UWP824" s="717"/>
      <c r="UWQ824" s="717"/>
      <c r="UWR824" s="717"/>
      <c r="UWS824" s="717"/>
      <c r="UWT824" s="717"/>
      <c r="UWU824" s="717"/>
      <c r="UWV824" s="717"/>
      <c r="UWW824" s="717"/>
      <c r="UWX824" s="717"/>
      <c r="UWY824" s="717"/>
      <c r="UWZ824" s="717"/>
      <c r="UXA824" s="717"/>
      <c r="UXB824" s="717"/>
      <c r="UXC824" s="717"/>
      <c r="UXD824" s="717"/>
      <c r="UXE824" s="717"/>
      <c r="UXF824" s="717"/>
      <c r="UXG824" s="717"/>
      <c r="UXH824" s="717"/>
      <c r="UXI824" s="717"/>
      <c r="UXJ824" s="717"/>
      <c r="UXK824" s="717"/>
      <c r="UXL824" s="717"/>
      <c r="UXM824" s="717"/>
      <c r="UXN824" s="717"/>
      <c r="UXO824" s="717"/>
      <c r="UXP824" s="717"/>
      <c r="UXQ824" s="717"/>
      <c r="UXR824" s="717"/>
      <c r="UXS824" s="717"/>
      <c r="UXT824" s="717"/>
      <c r="UXU824" s="717"/>
      <c r="UXV824" s="717"/>
      <c r="UXW824" s="717"/>
      <c r="UXX824" s="717"/>
      <c r="UXY824" s="717"/>
      <c r="UXZ824" s="717"/>
      <c r="UYA824" s="717"/>
      <c r="UYB824" s="717"/>
      <c r="UYC824" s="717"/>
      <c r="UYD824" s="717"/>
      <c r="UYE824" s="717"/>
      <c r="UYF824" s="717"/>
      <c r="UYG824" s="717"/>
      <c r="UYH824" s="717"/>
      <c r="UYI824" s="717"/>
      <c r="UYJ824" s="717"/>
      <c r="UYK824" s="717"/>
      <c r="UYL824" s="717"/>
      <c r="UYM824" s="717"/>
      <c r="UYN824" s="717"/>
      <c r="UYO824" s="717"/>
      <c r="UYP824" s="717"/>
      <c r="UYQ824" s="717"/>
      <c r="UYR824" s="717"/>
      <c r="UYS824" s="717"/>
      <c r="UYT824" s="717"/>
      <c r="UYU824" s="717"/>
      <c r="UYV824" s="717"/>
      <c r="UYW824" s="717"/>
      <c r="UYX824" s="717"/>
      <c r="UYY824" s="717"/>
      <c r="UYZ824" s="717"/>
      <c r="UZA824" s="717"/>
      <c r="UZB824" s="717"/>
      <c r="UZC824" s="717"/>
      <c r="UZD824" s="717"/>
      <c r="UZE824" s="717"/>
      <c r="UZF824" s="717"/>
      <c r="UZG824" s="717"/>
      <c r="UZH824" s="717"/>
      <c r="UZI824" s="717"/>
      <c r="UZJ824" s="717"/>
      <c r="UZK824" s="717"/>
      <c r="UZL824" s="717"/>
      <c r="UZM824" s="717"/>
      <c r="UZN824" s="717"/>
      <c r="UZO824" s="717"/>
      <c r="UZP824" s="717"/>
      <c r="UZQ824" s="717"/>
      <c r="UZR824" s="717"/>
      <c r="UZS824" s="717"/>
      <c r="UZT824" s="717"/>
      <c r="UZU824" s="717"/>
      <c r="UZV824" s="717"/>
      <c r="UZW824" s="717"/>
      <c r="UZX824" s="717"/>
      <c r="UZY824" s="717"/>
      <c r="UZZ824" s="717"/>
      <c r="VAA824" s="717"/>
      <c r="VAB824" s="717"/>
      <c r="VAC824" s="717"/>
      <c r="VAD824" s="717"/>
      <c r="VAE824" s="717"/>
      <c r="VAF824" s="717"/>
      <c r="VAG824" s="717"/>
      <c r="VAH824" s="717"/>
      <c r="VAI824" s="717"/>
      <c r="VAJ824" s="717"/>
      <c r="VAK824" s="717"/>
      <c r="VAL824" s="717"/>
      <c r="VAM824" s="717"/>
      <c r="VAN824" s="717"/>
      <c r="VAO824" s="717"/>
      <c r="VAP824" s="717"/>
      <c r="VAQ824" s="717"/>
      <c r="VAR824" s="717"/>
      <c r="VAS824" s="717"/>
      <c r="VAT824" s="717"/>
      <c r="VAU824" s="717"/>
      <c r="VAV824" s="717"/>
      <c r="VAW824" s="717"/>
      <c r="VAX824" s="717"/>
      <c r="VAY824" s="717"/>
      <c r="VAZ824" s="717"/>
      <c r="VBA824" s="717"/>
      <c r="VBB824" s="717"/>
      <c r="VBC824" s="717"/>
      <c r="VBD824" s="717"/>
      <c r="VBE824" s="717"/>
      <c r="VBF824" s="717"/>
      <c r="VBG824" s="717"/>
      <c r="VBH824" s="717"/>
      <c r="VBI824" s="717"/>
      <c r="VBJ824" s="717"/>
      <c r="VBK824" s="717"/>
      <c r="VBL824" s="717"/>
      <c r="VBM824" s="717"/>
      <c r="VBN824" s="717"/>
      <c r="VBO824" s="717"/>
      <c r="VBP824" s="717"/>
      <c r="VBQ824" s="717"/>
      <c r="VBR824" s="717"/>
      <c r="VBS824" s="717"/>
      <c r="VBT824" s="717"/>
      <c r="VBU824" s="717"/>
      <c r="VBV824" s="717"/>
      <c r="VBW824" s="717"/>
      <c r="VBX824" s="717"/>
      <c r="VBY824" s="717"/>
      <c r="VBZ824" s="717"/>
      <c r="VCA824" s="717"/>
      <c r="VCB824" s="717"/>
      <c r="VCC824" s="717"/>
      <c r="VCD824" s="717"/>
      <c r="VCE824" s="717"/>
      <c r="VCF824" s="717"/>
      <c r="VCG824" s="717"/>
      <c r="VCH824" s="717"/>
      <c r="VCI824" s="717"/>
      <c r="VCJ824" s="717"/>
      <c r="VCK824" s="717"/>
      <c r="VCL824" s="717"/>
      <c r="VCM824" s="717"/>
      <c r="VCN824" s="717"/>
      <c r="VCO824" s="717"/>
      <c r="VCP824" s="717"/>
      <c r="VCQ824" s="717"/>
      <c r="VCR824" s="717"/>
      <c r="VCS824" s="717"/>
      <c r="VCT824" s="717"/>
      <c r="VCU824" s="717"/>
      <c r="VCV824" s="717"/>
      <c r="VCW824" s="717"/>
      <c r="VCX824" s="717"/>
      <c r="VCY824" s="717"/>
      <c r="VCZ824" s="717"/>
      <c r="VDA824" s="717"/>
      <c r="VDB824" s="717"/>
      <c r="VDC824" s="717"/>
      <c r="VDD824" s="717"/>
      <c r="VDE824" s="717"/>
      <c r="VDF824" s="717"/>
      <c r="VDG824" s="717"/>
      <c r="VDH824" s="717"/>
      <c r="VDI824" s="717"/>
      <c r="VDJ824" s="717"/>
      <c r="VDK824" s="717"/>
      <c r="VDL824" s="717"/>
      <c r="VDM824" s="717"/>
      <c r="VDN824" s="717"/>
      <c r="VDO824" s="717"/>
      <c r="VDP824" s="717"/>
      <c r="VDQ824" s="717"/>
      <c r="VDR824" s="717"/>
      <c r="VDS824" s="717"/>
      <c r="VDT824" s="717"/>
      <c r="VDU824" s="717"/>
      <c r="VDV824" s="717"/>
      <c r="VDW824" s="717"/>
      <c r="VDX824" s="717"/>
      <c r="VDY824" s="717"/>
      <c r="VDZ824" s="717"/>
      <c r="VEA824" s="717"/>
      <c r="VEB824" s="717"/>
      <c r="VEC824" s="717"/>
      <c r="VED824" s="717"/>
      <c r="VEE824" s="717"/>
      <c r="VEF824" s="717"/>
      <c r="VEG824" s="717"/>
      <c r="VEH824" s="717"/>
      <c r="VEI824" s="717"/>
      <c r="VEJ824" s="717"/>
      <c r="VEK824" s="717"/>
      <c r="VEL824" s="717"/>
      <c r="VEM824" s="717"/>
      <c r="VEN824" s="717"/>
      <c r="VEO824" s="717"/>
      <c r="VEP824" s="717"/>
      <c r="VEQ824" s="717"/>
      <c r="VER824" s="717"/>
      <c r="VES824" s="717"/>
      <c r="VET824" s="717"/>
      <c r="VEU824" s="717"/>
      <c r="VEV824" s="717"/>
      <c r="VEW824" s="717"/>
      <c r="VEX824" s="717"/>
      <c r="VEY824" s="717"/>
      <c r="VEZ824" s="717"/>
      <c r="VFA824" s="717"/>
      <c r="VFB824" s="717"/>
      <c r="VFC824" s="717"/>
      <c r="VFD824" s="717"/>
      <c r="VFE824" s="717"/>
      <c r="VFF824" s="717"/>
      <c r="VFG824" s="717"/>
      <c r="VFH824" s="717"/>
      <c r="VFI824" s="717"/>
      <c r="VFJ824" s="717"/>
      <c r="VFK824" s="717"/>
      <c r="VFL824" s="717"/>
      <c r="VFM824" s="717"/>
      <c r="VFN824" s="717"/>
      <c r="VFO824" s="717"/>
      <c r="VFP824" s="717"/>
      <c r="VFQ824" s="717"/>
      <c r="VFR824" s="717"/>
      <c r="VFS824" s="717"/>
      <c r="VFT824" s="717"/>
      <c r="VFU824" s="717"/>
      <c r="VFV824" s="717"/>
      <c r="VFW824" s="717"/>
      <c r="VFX824" s="717"/>
      <c r="VFY824" s="717"/>
      <c r="VFZ824" s="717"/>
      <c r="VGA824" s="717"/>
      <c r="VGB824" s="717"/>
      <c r="VGC824" s="717"/>
      <c r="VGD824" s="717"/>
      <c r="VGE824" s="717"/>
      <c r="VGF824" s="717"/>
      <c r="VGG824" s="717"/>
      <c r="VGH824" s="717"/>
      <c r="VGI824" s="717"/>
      <c r="VGJ824" s="717"/>
      <c r="VGK824" s="717"/>
      <c r="VGL824" s="717"/>
      <c r="VGM824" s="717"/>
      <c r="VGN824" s="717"/>
      <c r="VGO824" s="717"/>
      <c r="VGP824" s="717"/>
      <c r="VGQ824" s="717"/>
      <c r="VGR824" s="717"/>
      <c r="VGS824" s="717"/>
      <c r="VGT824" s="717"/>
      <c r="VGU824" s="717"/>
      <c r="VGV824" s="717"/>
      <c r="VGW824" s="717"/>
      <c r="VGX824" s="717"/>
      <c r="VGY824" s="717"/>
      <c r="VGZ824" s="717"/>
      <c r="VHA824" s="717"/>
      <c r="VHB824" s="717"/>
      <c r="VHC824" s="717"/>
      <c r="VHD824" s="717"/>
      <c r="VHE824" s="717"/>
      <c r="VHF824" s="717"/>
      <c r="VHG824" s="717"/>
      <c r="VHH824" s="717"/>
      <c r="VHI824" s="717"/>
      <c r="VHJ824" s="717"/>
      <c r="VHK824" s="717"/>
      <c r="VHL824" s="717"/>
      <c r="VHM824" s="717"/>
      <c r="VHN824" s="717"/>
      <c r="VHO824" s="717"/>
      <c r="VHP824" s="717"/>
      <c r="VHQ824" s="717"/>
      <c r="VHR824" s="717"/>
      <c r="VHS824" s="717"/>
      <c r="VHT824" s="717"/>
      <c r="VHU824" s="717"/>
      <c r="VHV824" s="717"/>
      <c r="VHW824" s="717"/>
      <c r="VHX824" s="717"/>
      <c r="VHY824" s="717"/>
      <c r="VHZ824" s="717"/>
      <c r="VIA824" s="717"/>
      <c r="VIB824" s="717"/>
      <c r="VIC824" s="717"/>
      <c r="VID824" s="717"/>
      <c r="VIE824" s="717"/>
      <c r="VIF824" s="717"/>
      <c r="VIG824" s="717"/>
      <c r="VIH824" s="717"/>
      <c r="VII824" s="717"/>
      <c r="VIJ824" s="717"/>
      <c r="VIK824" s="717"/>
      <c r="VIL824" s="717"/>
      <c r="VIM824" s="717"/>
      <c r="VIN824" s="717"/>
      <c r="VIO824" s="717"/>
      <c r="VIP824" s="717"/>
      <c r="VIQ824" s="717"/>
      <c r="VIR824" s="717"/>
      <c r="VIS824" s="717"/>
      <c r="VIT824" s="717"/>
      <c r="VIU824" s="717"/>
      <c r="VIV824" s="717"/>
      <c r="VIW824" s="717"/>
      <c r="VIX824" s="717"/>
      <c r="VIY824" s="717"/>
      <c r="VIZ824" s="717"/>
      <c r="VJA824" s="717"/>
      <c r="VJB824" s="717"/>
      <c r="VJC824" s="717"/>
      <c r="VJD824" s="717"/>
      <c r="VJE824" s="717"/>
      <c r="VJF824" s="717"/>
      <c r="VJG824" s="717"/>
      <c r="VJH824" s="717"/>
      <c r="VJI824" s="717"/>
      <c r="VJJ824" s="717"/>
      <c r="VJK824" s="717"/>
      <c r="VJL824" s="717"/>
      <c r="VJM824" s="717"/>
      <c r="VJN824" s="717"/>
      <c r="VJO824" s="717"/>
      <c r="VJP824" s="717"/>
      <c r="VJQ824" s="717"/>
      <c r="VJR824" s="717"/>
      <c r="VJS824" s="717"/>
      <c r="VJT824" s="717"/>
      <c r="VJU824" s="717"/>
      <c r="VJV824" s="717"/>
      <c r="VJW824" s="717"/>
      <c r="VJX824" s="717"/>
      <c r="VJY824" s="717"/>
      <c r="VJZ824" s="717"/>
      <c r="VKA824" s="717"/>
      <c r="VKB824" s="717"/>
      <c r="VKC824" s="717"/>
      <c r="VKD824" s="717"/>
      <c r="VKE824" s="717"/>
      <c r="VKF824" s="717"/>
      <c r="VKG824" s="717"/>
      <c r="VKH824" s="717"/>
      <c r="VKI824" s="717"/>
      <c r="VKJ824" s="717"/>
      <c r="VKK824" s="717"/>
      <c r="VKL824" s="717"/>
      <c r="VKM824" s="717"/>
      <c r="VKN824" s="717"/>
      <c r="VKO824" s="717"/>
      <c r="VKP824" s="717"/>
      <c r="VKQ824" s="717"/>
      <c r="VKR824" s="717"/>
      <c r="VKS824" s="717"/>
      <c r="VKT824" s="717"/>
      <c r="VKU824" s="717"/>
      <c r="VKV824" s="717"/>
      <c r="VKW824" s="717"/>
      <c r="VKX824" s="717"/>
      <c r="VKY824" s="717"/>
      <c r="VKZ824" s="717"/>
      <c r="VLA824" s="717"/>
      <c r="VLB824" s="717"/>
      <c r="VLC824" s="717"/>
      <c r="VLD824" s="717"/>
      <c r="VLE824" s="717"/>
      <c r="VLF824" s="717"/>
      <c r="VLG824" s="717"/>
      <c r="VLH824" s="717"/>
      <c r="VLI824" s="717"/>
      <c r="VLJ824" s="717"/>
      <c r="VLK824" s="717"/>
      <c r="VLL824" s="717"/>
      <c r="VLM824" s="717"/>
      <c r="VLN824" s="717"/>
      <c r="VLO824" s="717"/>
      <c r="VLP824" s="717"/>
      <c r="VLQ824" s="717"/>
      <c r="VLR824" s="717"/>
      <c r="VLS824" s="717"/>
      <c r="VLT824" s="717"/>
      <c r="VLU824" s="717"/>
      <c r="VLV824" s="717"/>
      <c r="VLW824" s="717"/>
      <c r="VLX824" s="717"/>
      <c r="VLY824" s="717"/>
      <c r="VLZ824" s="717"/>
      <c r="VMA824" s="717"/>
      <c r="VMB824" s="717"/>
      <c r="VMC824" s="717"/>
      <c r="VMD824" s="717"/>
      <c r="VME824" s="717"/>
      <c r="VMF824" s="717"/>
      <c r="VMG824" s="717"/>
      <c r="VMH824" s="717"/>
      <c r="VMI824" s="717"/>
      <c r="VMJ824" s="717"/>
      <c r="VMK824" s="717"/>
      <c r="VML824" s="717"/>
      <c r="VMM824" s="717"/>
      <c r="VMN824" s="717"/>
      <c r="VMO824" s="717"/>
      <c r="VMP824" s="717"/>
      <c r="VMQ824" s="717"/>
      <c r="VMR824" s="717"/>
      <c r="VMS824" s="717"/>
      <c r="VMT824" s="717"/>
      <c r="VMU824" s="717"/>
      <c r="VMV824" s="717"/>
      <c r="VMW824" s="717"/>
      <c r="VMX824" s="717"/>
      <c r="VMY824" s="717"/>
      <c r="VMZ824" s="717"/>
      <c r="VNA824" s="717"/>
      <c r="VNB824" s="717"/>
      <c r="VNC824" s="717"/>
      <c r="VND824" s="717"/>
      <c r="VNE824" s="717"/>
      <c r="VNF824" s="717"/>
      <c r="VNG824" s="717"/>
      <c r="VNH824" s="717"/>
      <c r="VNI824" s="717"/>
      <c r="VNJ824" s="717"/>
      <c r="VNK824" s="717"/>
      <c r="VNL824" s="717"/>
      <c r="VNM824" s="717"/>
      <c r="VNN824" s="717"/>
      <c r="VNO824" s="717"/>
      <c r="VNP824" s="717"/>
      <c r="VNQ824" s="717"/>
      <c r="VNR824" s="717"/>
      <c r="VNS824" s="717"/>
      <c r="VNT824" s="717"/>
      <c r="VNU824" s="717"/>
      <c r="VNV824" s="717"/>
      <c r="VNW824" s="717"/>
      <c r="VNX824" s="717"/>
      <c r="VNY824" s="717"/>
      <c r="VNZ824" s="717"/>
      <c r="VOA824" s="717"/>
      <c r="VOB824" s="717"/>
      <c r="VOC824" s="717"/>
      <c r="VOD824" s="717"/>
      <c r="VOE824" s="717"/>
      <c r="VOF824" s="717"/>
      <c r="VOG824" s="717"/>
      <c r="VOH824" s="717"/>
      <c r="VOI824" s="717"/>
      <c r="VOJ824" s="717"/>
      <c r="VOK824" s="717"/>
      <c r="VOL824" s="717"/>
      <c r="VOM824" s="717"/>
      <c r="VON824" s="717"/>
      <c r="VOO824" s="717"/>
      <c r="VOP824" s="717"/>
      <c r="VOQ824" s="717"/>
      <c r="VOR824" s="717"/>
      <c r="VOS824" s="717"/>
      <c r="VOT824" s="717"/>
      <c r="VOU824" s="717"/>
      <c r="VOV824" s="717"/>
      <c r="VOW824" s="717"/>
      <c r="VOX824" s="717"/>
      <c r="VOY824" s="717"/>
      <c r="VOZ824" s="717"/>
      <c r="VPA824" s="717"/>
      <c r="VPB824" s="717"/>
      <c r="VPC824" s="717"/>
      <c r="VPD824" s="717"/>
      <c r="VPE824" s="717"/>
      <c r="VPF824" s="717"/>
      <c r="VPG824" s="717"/>
      <c r="VPH824" s="717"/>
      <c r="VPI824" s="717"/>
      <c r="VPJ824" s="717"/>
      <c r="VPK824" s="717"/>
      <c r="VPL824" s="717"/>
      <c r="VPM824" s="717"/>
      <c r="VPN824" s="717"/>
      <c r="VPO824" s="717"/>
      <c r="VPP824" s="717"/>
      <c r="VPQ824" s="717"/>
      <c r="VPR824" s="717"/>
      <c r="VPS824" s="717"/>
      <c r="VPT824" s="717"/>
      <c r="VPU824" s="717"/>
      <c r="VPV824" s="717"/>
      <c r="VPW824" s="717"/>
      <c r="VPX824" s="717"/>
      <c r="VPY824" s="717"/>
      <c r="VPZ824" s="717"/>
      <c r="VQA824" s="717"/>
      <c r="VQB824" s="717"/>
      <c r="VQC824" s="717"/>
      <c r="VQD824" s="717"/>
      <c r="VQE824" s="717"/>
      <c r="VQF824" s="717"/>
      <c r="VQG824" s="717"/>
      <c r="VQH824" s="717"/>
      <c r="VQI824" s="717"/>
      <c r="VQJ824" s="717"/>
      <c r="VQK824" s="717"/>
      <c r="VQL824" s="717"/>
      <c r="VQM824" s="717"/>
      <c r="VQN824" s="717"/>
      <c r="VQO824" s="717"/>
      <c r="VQP824" s="717"/>
      <c r="VQQ824" s="717"/>
      <c r="VQR824" s="717"/>
      <c r="VQS824" s="717"/>
      <c r="VQT824" s="717"/>
      <c r="VQU824" s="717"/>
      <c r="VQV824" s="717"/>
      <c r="VQW824" s="717"/>
      <c r="VQX824" s="717"/>
      <c r="VQY824" s="717"/>
      <c r="VQZ824" s="717"/>
      <c r="VRA824" s="717"/>
      <c r="VRB824" s="717"/>
      <c r="VRC824" s="717"/>
      <c r="VRD824" s="717"/>
      <c r="VRE824" s="717"/>
      <c r="VRF824" s="717"/>
      <c r="VRG824" s="717"/>
      <c r="VRH824" s="717"/>
      <c r="VRI824" s="717"/>
      <c r="VRJ824" s="717"/>
      <c r="VRK824" s="717"/>
      <c r="VRL824" s="717"/>
      <c r="VRM824" s="717"/>
      <c r="VRN824" s="717"/>
      <c r="VRO824" s="717"/>
      <c r="VRP824" s="717"/>
      <c r="VRQ824" s="717"/>
      <c r="VRR824" s="717"/>
      <c r="VRS824" s="717"/>
      <c r="VRT824" s="717"/>
      <c r="VRU824" s="717"/>
      <c r="VRV824" s="717"/>
      <c r="VRW824" s="717"/>
      <c r="VRX824" s="717"/>
      <c r="VRY824" s="717"/>
      <c r="VRZ824" s="717"/>
      <c r="VSA824" s="717"/>
      <c r="VSB824" s="717"/>
      <c r="VSC824" s="717"/>
      <c r="VSD824" s="717"/>
      <c r="VSE824" s="717"/>
      <c r="VSF824" s="717"/>
      <c r="VSG824" s="717"/>
      <c r="VSH824" s="717"/>
      <c r="VSI824" s="717"/>
      <c r="VSJ824" s="717"/>
      <c r="VSK824" s="717"/>
      <c r="VSL824" s="717"/>
      <c r="VSM824" s="717"/>
      <c r="VSN824" s="717"/>
      <c r="VSO824" s="717"/>
      <c r="VSP824" s="717"/>
      <c r="VSQ824" s="717"/>
      <c r="VSR824" s="717"/>
      <c r="VSS824" s="717"/>
      <c r="VST824" s="717"/>
      <c r="VSU824" s="717"/>
      <c r="VSV824" s="717"/>
      <c r="VSW824" s="717"/>
      <c r="VSX824" s="717"/>
      <c r="VSY824" s="717"/>
      <c r="VSZ824" s="717"/>
      <c r="VTA824" s="717"/>
      <c r="VTB824" s="717"/>
      <c r="VTC824" s="717"/>
      <c r="VTD824" s="717"/>
      <c r="VTE824" s="717"/>
      <c r="VTF824" s="717"/>
      <c r="VTG824" s="717"/>
      <c r="VTH824" s="717"/>
      <c r="VTI824" s="717"/>
      <c r="VTJ824" s="717"/>
      <c r="VTK824" s="717"/>
      <c r="VTL824" s="717"/>
      <c r="VTM824" s="717"/>
      <c r="VTN824" s="717"/>
      <c r="VTO824" s="717"/>
      <c r="VTP824" s="717"/>
      <c r="VTQ824" s="717"/>
      <c r="VTR824" s="717"/>
      <c r="VTS824" s="717"/>
      <c r="VTT824" s="717"/>
      <c r="VTU824" s="717"/>
      <c r="VTV824" s="717"/>
      <c r="VTW824" s="717"/>
      <c r="VTX824" s="717"/>
      <c r="VTY824" s="717"/>
      <c r="VTZ824" s="717"/>
      <c r="VUA824" s="717"/>
      <c r="VUB824" s="717"/>
      <c r="VUC824" s="717"/>
      <c r="VUD824" s="717"/>
      <c r="VUE824" s="717"/>
      <c r="VUF824" s="717"/>
      <c r="VUG824" s="717"/>
      <c r="VUH824" s="717"/>
      <c r="VUI824" s="717"/>
      <c r="VUJ824" s="717"/>
      <c r="VUK824" s="717"/>
      <c r="VUL824" s="717"/>
      <c r="VUM824" s="717"/>
      <c r="VUN824" s="717"/>
      <c r="VUO824" s="717"/>
      <c r="VUP824" s="717"/>
      <c r="VUQ824" s="717"/>
      <c r="VUR824" s="717"/>
      <c r="VUS824" s="717"/>
      <c r="VUT824" s="717"/>
      <c r="VUU824" s="717"/>
      <c r="VUV824" s="717"/>
      <c r="VUW824" s="717"/>
      <c r="VUX824" s="717"/>
      <c r="VUY824" s="717"/>
      <c r="VUZ824" s="717"/>
      <c r="VVA824" s="717"/>
      <c r="VVB824" s="717"/>
      <c r="VVC824" s="717"/>
      <c r="VVD824" s="717"/>
      <c r="VVE824" s="717"/>
      <c r="VVF824" s="717"/>
      <c r="VVG824" s="717"/>
      <c r="VVH824" s="717"/>
      <c r="VVI824" s="717"/>
      <c r="VVJ824" s="717"/>
      <c r="VVK824" s="717"/>
      <c r="VVL824" s="717"/>
      <c r="VVM824" s="717"/>
      <c r="VVN824" s="717"/>
      <c r="VVO824" s="717"/>
      <c r="VVP824" s="717"/>
      <c r="VVQ824" s="717"/>
      <c r="VVR824" s="717"/>
      <c r="VVS824" s="717"/>
      <c r="VVT824" s="717"/>
      <c r="VVU824" s="717"/>
      <c r="VVV824" s="717"/>
      <c r="VVW824" s="717"/>
      <c r="VVX824" s="717"/>
      <c r="VVY824" s="717"/>
      <c r="VVZ824" s="717"/>
      <c r="VWA824" s="717"/>
      <c r="VWB824" s="717"/>
      <c r="VWC824" s="717"/>
      <c r="VWD824" s="717"/>
      <c r="VWE824" s="717"/>
      <c r="VWF824" s="717"/>
      <c r="VWG824" s="717"/>
      <c r="VWH824" s="717"/>
      <c r="VWI824" s="717"/>
      <c r="VWJ824" s="717"/>
      <c r="VWK824" s="717"/>
      <c r="VWL824" s="717"/>
      <c r="VWM824" s="717"/>
      <c r="VWN824" s="717"/>
      <c r="VWO824" s="717"/>
      <c r="VWP824" s="717"/>
      <c r="VWQ824" s="717"/>
      <c r="VWR824" s="717"/>
      <c r="VWS824" s="717"/>
      <c r="VWT824" s="717"/>
      <c r="VWU824" s="717"/>
      <c r="VWV824" s="717"/>
      <c r="VWW824" s="717"/>
      <c r="VWX824" s="717"/>
      <c r="VWY824" s="717"/>
      <c r="VWZ824" s="717"/>
      <c r="VXA824" s="717"/>
      <c r="VXB824" s="717"/>
      <c r="VXC824" s="717"/>
      <c r="VXD824" s="717"/>
      <c r="VXE824" s="717"/>
      <c r="VXF824" s="717"/>
      <c r="VXG824" s="717"/>
      <c r="VXH824" s="717"/>
      <c r="VXI824" s="717"/>
      <c r="VXJ824" s="717"/>
      <c r="VXK824" s="717"/>
      <c r="VXL824" s="717"/>
      <c r="VXM824" s="717"/>
      <c r="VXN824" s="717"/>
      <c r="VXO824" s="717"/>
      <c r="VXP824" s="717"/>
      <c r="VXQ824" s="717"/>
      <c r="VXR824" s="717"/>
      <c r="VXS824" s="717"/>
      <c r="VXT824" s="717"/>
      <c r="VXU824" s="717"/>
      <c r="VXV824" s="717"/>
      <c r="VXW824" s="717"/>
      <c r="VXX824" s="717"/>
      <c r="VXY824" s="717"/>
      <c r="VXZ824" s="717"/>
      <c r="VYA824" s="717"/>
      <c r="VYB824" s="717"/>
      <c r="VYC824" s="717"/>
      <c r="VYD824" s="717"/>
      <c r="VYE824" s="717"/>
      <c r="VYF824" s="717"/>
      <c r="VYG824" s="717"/>
      <c r="VYH824" s="717"/>
      <c r="VYI824" s="717"/>
      <c r="VYJ824" s="717"/>
      <c r="VYK824" s="717"/>
      <c r="VYL824" s="717"/>
      <c r="VYM824" s="717"/>
      <c r="VYN824" s="717"/>
      <c r="VYO824" s="717"/>
      <c r="VYP824" s="717"/>
      <c r="VYQ824" s="717"/>
      <c r="VYR824" s="717"/>
      <c r="VYS824" s="717"/>
      <c r="VYT824" s="717"/>
      <c r="VYU824" s="717"/>
      <c r="VYV824" s="717"/>
      <c r="VYW824" s="717"/>
      <c r="VYX824" s="717"/>
      <c r="VYY824" s="717"/>
      <c r="VYZ824" s="717"/>
      <c r="VZA824" s="717"/>
      <c r="VZB824" s="717"/>
      <c r="VZC824" s="717"/>
      <c r="VZD824" s="717"/>
      <c r="VZE824" s="717"/>
      <c r="VZF824" s="717"/>
      <c r="VZG824" s="717"/>
      <c r="VZH824" s="717"/>
      <c r="VZI824" s="717"/>
      <c r="VZJ824" s="717"/>
      <c r="VZK824" s="717"/>
      <c r="VZL824" s="717"/>
      <c r="VZM824" s="717"/>
      <c r="VZN824" s="717"/>
      <c r="VZO824" s="717"/>
      <c r="VZP824" s="717"/>
      <c r="VZQ824" s="717"/>
      <c r="VZR824" s="717"/>
      <c r="VZS824" s="717"/>
      <c r="VZT824" s="717"/>
      <c r="VZU824" s="717"/>
      <c r="VZV824" s="717"/>
      <c r="VZW824" s="717"/>
      <c r="VZX824" s="717"/>
      <c r="VZY824" s="717"/>
      <c r="VZZ824" s="717"/>
      <c r="WAA824" s="717"/>
      <c r="WAB824" s="717"/>
      <c r="WAC824" s="717"/>
      <c r="WAD824" s="717"/>
      <c r="WAE824" s="717"/>
      <c r="WAF824" s="717"/>
      <c r="WAG824" s="717"/>
      <c r="WAH824" s="717"/>
      <c r="WAI824" s="717"/>
      <c r="WAJ824" s="717"/>
      <c r="WAK824" s="717"/>
      <c r="WAL824" s="717"/>
      <c r="WAM824" s="717"/>
      <c r="WAN824" s="717"/>
      <c r="WAO824" s="717"/>
      <c r="WAP824" s="717"/>
      <c r="WAQ824" s="717"/>
      <c r="WAR824" s="717"/>
      <c r="WAS824" s="717"/>
      <c r="WAT824" s="717"/>
      <c r="WAU824" s="717"/>
      <c r="WAV824" s="717"/>
      <c r="WAW824" s="717"/>
      <c r="WAX824" s="717"/>
      <c r="WAY824" s="717"/>
      <c r="WAZ824" s="717"/>
      <c r="WBA824" s="717"/>
      <c r="WBB824" s="717"/>
      <c r="WBC824" s="717"/>
      <c r="WBD824" s="717"/>
      <c r="WBE824" s="717"/>
      <c r="WBF824" s="717"/>
      <c r="WBG824" s="717"/>
      <c r="WBH824" s="717"/>
      <c r="WBI824" s="717"/>
      <c r="WBJ824" s="717"/>
      <c r="WBK824" s="717"/>
      <c r="WBL824" s="717"/>
      <c r="WBM824" s="717"/>
      <c r="WBN824" s="717"/>
      <c r="WBO824" s="717"/>
      <c r="WBP824" s="717"/>
      <c r="WBQ824" s="717"/>
      <c r="WBR824" s="717"/>
      <c r="WBS824" s="717"/>
      <c r="WBT824" s="717"/>
      <c r="WBU824" s="717"/>
      <c r="WBV824" s="717"/>
      <c r="WBW824" s="717"/>
      <c r="WBX824" s="717"/>
      <c r="WBY824" s="717"/>
      <c r="WBZ824" s="717"/>
      <c r="WCA824" s="717"/>
      <c r="WCB824" s="717"/>
      <c r="WCC824" s="717"/>
      <c r="WCD824" s="717"/>
      <c r="WCE824" s="717"/>
      <c r="WCF824" s="717"/>
      <c r="WCG824" s="717"/>
      <c r="WCH824" s="717"/>
      <c r="WCI824" s="717"/>
      <c r="WCJ824" s="717"/>
      <c r="WCK824" s="717"/>
      <c r="WCL824" s="717"/>
      <c r="WCM824" s="717"/>
      <c r="WCN824" s="717"/>
      <c r="WCO824" s="717"/>
      <c r="WCP824" s="717"/>
      <c r="WCQ824" s="717"/>
      <c r="WCR824" s="717"/>
      <c r="WCS824" s="717"/>
      <c r="WCT824" s="717"/>
      <c r="WCU824" s="717"/>
      <c r="WCV824" s="717"/>
      <c r="WCW824" s="717"/>
      <c r="WCX824" s="717"/>
      <c r="WCY824" s="717"/>
      <c r="WCZ824" s="717"/>
      <c r="WDA824" s="717"/>
      <c r="WDB824" s="717"/>
      <c r="WDC824" s="717"/>
      <c r="WDD824" s="717"/>
      <c r="WDE824" s="717"/>
      <c r="WDF824" s="717"/>
      <c r="WDG824" s="717"/>
      <c r="WDH824" s="717"/>
      <c r="WDI824" s="717"/>
      <c r="WDJ824" s="717"/>
      <c r="WDK824" s="717"/>
      <c r="WDL824" s="717"/>
      <c r="WDM824" s="717"/>
      <c r="WDN824" s="717"/>
      <c r="WDO824" s="717"/>
      <c r="WDP824" s="717"/>
      <c r="WDQ824" s="717"/>
      <c r="WDR824" s="717"/>
      <c r="WDS824" s="717"/>
      <c r="WDT824" s="717"/>
      <c r="WDU824" s="717"/>
      <c r="WDV824" s="717"/>
      <c r="WDW824" s="717"/>
      <c r="WDX824" s="717"/>
      <c r="WDY824" s="717"/>
      <c r="WDZ824" s="717"/>
      <c r="WEA824" s="717"/>
      <c r="WEB824" s="717"/>
      <c r="WEC824" s="717"/>
      <c r="WED824" s="717"/>
      <c r="WEE824" s="717"/>
      <c r="WEF824" s="717"/>
      <c r="WEG824" s="717"/>
      <c r="WEH824" s="717"/>
      <c r="WEI824" s="717"/>
      <c r="WEJ824" s="717"/>
      <c r="WEK824" s="717"/>
      <c r="WEL824" s="717"/>
      <c r="WEM824" s="717"/>
      <c r="WEN824" s="717"/>
      <c r="WEO824" s="717"/>
      <c r="WEP824" s="717"/>
      <c r="WEQ824" s="717"/>
      <c r="WER824" s="717"/>
      <c r="WES824" s="717"/>
      <c r="WET824" s="717"/>
      <c r="WEU824" s="717"/>
      <c r="WEV824" s="717"/>
      <c r="WEW824" s="717"/>
      <c r="WEX824" s="717"/>
      <c r="WEY824" s="717"/>
      <c r="WEZ824" s="717"/>
      <c r="WFA824" s="717"/>
      <c r="WFB824" s="717"/>
      <c r="WFC824" s="717"/>
      <c r="WFD824" s="717"/>
      <c r="WFE824" s="717"/>
      <c r="WFF824" s="717"/>
      <c r="WFG824" s="717"/>
      <c r="WFH824" s="717"/>
      <c r="WFI824" s="717"/>
      <c r="WFJ824" s="717"/>
      <c r="WFK824" s="717"/>
      <c r="WFL824" s="717"/>
      <c r="WFM824" s="717"/>
      <c r="WFN824" s="717"/>
      <c r="WFO824" s="717"/>
      <c r="WFP824" s="717"/>
      <c r="WFQ824" s="717"/>
      <c r="WFR824" s="717"/>
      <c r="WFS824" s="717"/>
      <c r="WFT824" s="717"/>
      <c r="WFU824" s="717"/>
      <c r="WFV824" s="717"/>
      <c r="WFW824" s="717"/>
      <c r="WFX824" s="717"/>
      <c r="WFY824" s="717"/>
      <c r="WFZ824" s="717"/>
      <c r="WGA824" s="717"/>
      <c r="WGB824" s="717"/>
      <c r="WGC824" s="717"/>
      <c r="WGD824" s="717"/>
      <c r="WGE824" s="717"/>
      <c r="WGF824" s="717"/>
      <c r="WGG824" s="717"/>
      <c r="WGH824" s="717"/>
      <c r="WGI824" s="717"/>
      <c r="WGJ824" s="717"/>
      <c r="WGK824" s="717"/>
      <c r="WGL824" s="717"/>
      <c r="WGM824" s="717"/>
      <c r="WGN824" s="717"/>
      <c r="WGO824" s="717"/>
      <c r="WGP824" s="717"/>
      <c r="WGQ824" s="717"/>
      <c r="WGR824" s="717"/>
      <c r="WGS824" s="717"/>
      <c r="WGT824" s="717"/>
      <c r="WGU824" s="717"/>
      <c r="WGV824" s="717"/>
      <c r="WGW824" s="717"/>
      <c r="WGX824" s="717"/>
      <c r="WGY824" s="717"/>
      <c r="WGZ824" s="717"/>
      <c r="WHA824" s="717"/>
      <c r="WHB824" s="717"/>
      <c r="WHC824" s="717"/>
      <c r="WHD824" s="717"/>
      <c r="WHE824" s="717"/>
      <c r="WHF824" s="717"/>
      <c r="WHG824" s="717"/>
      <c r="WHH824" s="717"/>
      <c r="WHI824" s="717"/>
      <c r="WHJ824" s="717"/>
      <c r="WHK824" s="717"/>
      <c r="WHL824" s="717"/>
      <c r="WHM824" s="717"/>
      <c r="WHN824" s="717"/>
      <c r="WHO824" s="717"/>
      <c r="WHP824" s="717"/>
      <c r="WHQ824" s="717"/>
      <c r="WHR824" s="717"/>
      <c r="WHS824" s="717"/>
      <c r="WHT824" s="717"/>
      <c r="WHU824" s="717"/>
      <c r="WHV824" s="717"/>
      <c r="WHW824" s="717"/>
      <c r="WHX824" s="717"/>
      <c r="WHY824" s="717"/>
      <c r="WHZ824" s="717"/>
      <c r="WIA824" s="717"/>
      <c r="WIB824" s="717"/>
      <c r="WIC824" s="717"/>
      <c r="WID824" s="717"/>
      <c r="WIE824" s="717"/>
      <c r="WIF824" s="717"/>
      <c r="WIG824" s="717"/>
      <c r="WIH824" s="717"/>
      <c r="WII824" s="717"/>
      <c r="WIJ824" s="717"/>
      <c r="WIK824" s="717"/>
      <c r="WIL824" s="717"/>
      <c r="WIM824" s="717"/>
      <c r="WIN824" s="717"/>
      <c r="WIO824" s="717"/>
      <c r="WIP824" s="717"/>
      <c r="WIQ824" s="717"/>
      <c r="WIR824" s="717"/>
      <c r="WIS824" s="717"/>
      <c r="WIT824" s="717"/>
      <c r="WIU824" s="717"/>
      <c r="WIV824" s="717"/>
      <c r="WIW824" s="717"/>
      <c r="WIX824" s="717"/>
      <c r="WIY824" s="717"/>
      <c r="WIZ824" s="717"/>
      <c r="WJA824" s="717"/>
      <c r="WJB824" s="717"/>
      <c r="WJC824" s="717"/>
      <c r="WJD824" s="717"/>
      <c r="WJE824" s="717"/>
      <c r="WJF824" s="717"/>
      <c r="WJG824" s="717"/>
      <c r="WJH824" s="717"/>
      <c r="WJI824" s="717"/>
      <c r="WJJ824" s="717"/>
      <c r="WJK824" s="717"/>
      <c r="WJL824" s="717"/>
      <c r="WJM824" s="717"/>
      <c r="WJN824" s="717"/>
      <c r="WJO824" s="717"/>
      <c r="WJP824" s="717"/>
      <c r="WJQ824" s="717"/>
      <c r="WJR824" s="717"/>
      <c r="WJS824" s="717"/>
      <c r="WJT824" s="717"/>
      <c r="WJU824" s="717"/>
      <c r="WJV824" s="717"/>
      <c r="WJW824" s="717"/>
      <c r="WJX824" s="717"/>
      <c r="WJY824" s="717"/>
      <c r="WJZ824" s="717"/>
      <c r="WKA824" s="717"/>
      <c r="WKB824" s="717"/>
      <c r="WKC824" s="717"/>
      <c r="WKD824" s="717"/>
      <c r="WKE824" s="717"/>
      <c r="WKF824" s="717"/>
      <c r="WKG824" s="717"/>
      <c r="WKH824" s="717"/>
      <c r="WKI824" s="717"/>
      <c r="WKJ824" s="717"/>
      <c r="WKK824" s="717"/>
      <c r="WKL824" s="717"/>
      <c r="WKM824" s="717"/>
      <c r="WKN824" s="717"/>
      <c r="WKO824" s="717"/>
      <c r="WKP824" s="717"/>
      <c r="WKQ824" s="717"/>
      <c r="WKR824" s="717"/>
      <c r="WKS824" s="717"/>
      <c r="WKT824" s="717"/>
      <c r="WKU824" s="717"/>
      <c r="WKV824" s="717"/>
      <c r="WKW824" s="717"/>
      <c r="WKX824" s="717"/>
      <c r="WKY824" s="717"/>
      <c r="WKZ824" s="717"/>
      <c r="WLA824" s="717"/>
      <c r="WLB824" s="717"/>
      <c r="WLC824" s="717"/>
      <c r="WLD824" s="717"/>
      <c r="WLE824" s="717"/>
      <c r="WLF824" s="717"/>
      <c r="WLG824" s="717"/>
      <c r="WLH824" s="717"/>
      <c r="WLI824" s="717"/>
      <c r="WLJ824" s="717"/>
      <c r="WLK824" s="717"/>
      <c r="WLL824" s="717"/>
      <c r="WLM824" s="717"/>
      <c r="WLN824" s="717"/>
      <c r="WLO824" s="717"/>
      <c r="WLP824" s="717"/>
      <c r="WLQ824" s="717"/>
      <c r="WLR824" s="717"/>
      <c r="WLS824" s="717"/>
      <c r="WLT824" s="717"/>
      <c r="WLU824" s="717"/>
      <c r="WLV824" s="717"/>
      <c r="WLW824" s="717"/>
      <c r="WLX824" s="717"/>
      <c r="WLY824" s="717"/>
      <c r="WLZ824" s="717"/>
      <c r="WMA824" s="717"/>
      <c r="WMB824" s="717"/>
      <c r="WMC824" s="717"/>
      <c r="WMD824" s="717"/>
      <c r="WME824" s="717"/>
      <c r="WMF824" s="717"/>
      <c r="WMG824" s="717"/>
      <c r="WMH824" s="717"/>
      <c r="WMI824" s="717"/>
      <c r="WMJ824" s="717"/>
      <c r="WMK824" s="717"/>
      <c r="WML824" s="717"/>
      <c r="WMM824" s="717"/>
      <c r="WMN824" s="717"/>
      <c r="WMO824" s="717"/>
      <c r="WMP824" s="717"/>
      <c r="WMQ824" s="717"/>
      <c r="WMR824" s="717"/>
      <c r="WMS824" s="717"/>
      <c r="WMT824" s="717"/>
      <c r="WMU824" s="717"/>
      <c r="WMV824" s="717"/>
      <c r="WMW824" s="717"/>
      <c r="WMX824" s="717"/>
      <c r="WMY824" s="717"/>
      <c r="WMZ824" s="717"/>
      <c r="WNA824" s="717"/>
      <c r="WNB824" s="717"/>
      <c r="WNC824" s="717"/>
      <c r="WND824" s="717"/>
      <c r="WNE824" s="717"/>
      <c r="WNF824" s="717"/>
      <c r="WNG824" s="717"/>
      <c r="WNH824" s="717"/>
      <c r="WNI824" s="717"/>
      <c r="WNJ824" s="717"/>
      <c r="WNK824" s="717"/>
      <c r="WNL824" s="717"/>
      <c r="WNM824" s="717"/>
      <c r="WNN824" s="717"/>
      <c r="WNO824" s="717"/>
      <c r="WNP824" s="717"/>
      <c r="WNQ824" s="717"/>
      <c r="WNR824" s="717"/>
      <c r="WNS824" s="717"/>
      <c r="WNT824" s="717"/>
      <c r="WNU824" s="717"/>
      <c r="WNV824" s="717"/>
      <c r="WNW824" s="717"/>
      <c r="WNX824" s="717"/>
      <c r="WNY824" s="717"/>
      <c r="WNZ824" s="717"/>
      <c r="WOA824" s="717"/>
      <c r="WOB824" s="717"/>
      <c r="WOC824" s="717"/>
      <c r="WOD824" s="717"/>
      <c r="WOE824" s="717"/>
      <c r="WOF824" s="717"/>
      <c r="WOG824" s="717"/>
      <c r="WOH824" s="717"/>
      <c r="WOI824" s="717"/>
      <c r="WOJ824" s="717"/>
      <c r="WOK824" s="717"/>
      <c r="WOL824" s="717"/>
      <c r="WOM824" s="717"/>
      <c r="WON824" s="717"/>
      <c r="WOO824" s="717"/>
      <c r="WOP824" s="717"/>
      <c r="WOQ824" s="717"/>
      <c r="WOR824" s="717"/>
      <c r="WOS824" s="717"/>
      <c r="WOT824" s="717"/>
      <c r="WOU824" s="717"/>
      <c r="WOV824" s="717"/>
      <c r="WOW824" s="717"/>
      <c r="WOX824" s="717"/>
      <c r="WOY824" s="717"/>
      <c r="WOZ824" s="717"/>
      <c r="WPA824" s="717"/>
      <c r="WPB824" s="717"/>
      <c r="WPC824" s="717"/>
      <c r="WPD824" s="717"/>
      <c r="WPE824" s="717"/>
      <c r="WPF824" s="717"/>
      <c r="WPG824" s="717"/>
      <c r="WPH824" s="717"/>
      <c r="WPI824" s="717"/>
      <c r="WPJ824" s="717"/>
      <c r="WPK824" s="717"/>
      <c r="WPL824" s="717"/>
      <c r="WPM824" s="717"/>
      <c r="WPN824" s="717"/>
      <c r="WPO824" s="717"/>
      <c r="WPP824" s="717"/>
      <c r="WPQ824" s="717"/>
      <c r="WPR824" s="717"/>
      <c r="WPS824" s="717"/>
      <c r="WPT824" s="717"/>
      <c r="WPU824" s="717"/>
      <c r="WPV824" s="717"/>
      <c r="WPW824" s="717"/>
      <c r="WPX824" s="717"/>
      <c r="WPY824" s="717"/>
      <c r="WPZ824" s="717"/>
      <c r="WQA824" s="717"/>
      <c r="WQB824" s="717"/>
      <c r="WQC824" s="717"/>
      <c r="WQD824" s="717"/>
      <c r="WQE824" s="717"/>
      <c r="WQF824" s="717"/>
      <c r="WQG824" s="717"/>
      <c r="WQH824" s="717"/>
      <c r="WQI824" s="717"/>
      <c r="WQJ824" s="717"/>
      <c r="WQK824" s="717"/>
      <c r="WQL824" s="717"/>
      <c r="WQM824" s="717"/>
      <c r="WQN824" s="717"/>
      <c r="WQO824" s="717"/>
      <c r="WQP824" s="717"/>
      <c r="WQQ824" s="717"/>
      <c r="WQR824" s="717"/>
      <c r="WQS824" s="717"/>
      <c r="WQT824" s="717"/>
      <c r="WQU824" s="717"/>
      <c r="WQV824" s="717"/>
      <c r="WQW824" s="717"/>
      <c r="WQX824" s="717"/>
      <c r="WQY824" s="717"/>
      <c r="WQZ824" s="717"/>
      <c r="WRA824" s="717"/>
      <c r="WRB824" s="717"/>
      <c r="WRC824" s="717"/>
      <c r="WRD824" s="717"/>
      <c r="WRE824" s="717"/>
      <c r="WRF824" s="717"/>
      <c r="WRG824" s="717"/>
      <c r="WRH824" s="717"/>
      <c r="WRI824" s="717"/>
      <c r="WRJ824" s="717"/>
      <c r="WRK824" s="717"/>
      <c r="WRL824" s="717"/>
      <c r="WRM824" s="717"/>
      <c r="WRN824" s="717"/>
      <c r="WRO824" s="717"/>
      <c r="WRP824" s="717"/>
      <c r="WRQ824" s="717"/>
      <c r="WRR824" s="717"/>
      <c r="WRS824" s="717"/>
      <c r="WRT824" s="717"/>
      <c r="WRU824" s="717"/>
      <c r="WRV824" s="717"/>
      <c r="WRW824" s="717"/>
      <c r="WRX824" s="717"/>
      <c r="WRY824" s="717"/>
      <c r="WRZ824" s="717"/>
      <c r="WSA824" s="717"/>
      <c r="WSB824" s="717"/>
      <c r="WSC824" s="717"/>
      <c r="WSD824" s="717"/>
      <c r="WSE824" s="717"/>
      <c r="WSF824" s="717"/>
      <c r="WSG824" s="717"/>
      <c r="WSH824" s="717"/>
      <c r="WSI824" s="717"/>
      <c r="WSJ824" s="717"/>
      <c r="WSK824" s="717"/>
      <c r="WSL824" s="717"/>
      <c r="WSM824" s="717"/>
      <c r="WSN824" s="717"/>
      <c r="WSO824" s="717"/>
      <c r="WSP824" s="717"/>
      <c r="WSQ824" s="717"/>
      <c r="WSR824" s="717"/>
      <c r="WSS824" s="717"/>
      <c r="WST824" s="717"/>
      <c r="WSU824" s="717"/>
      <c r="WSV824" s="717"/>
      <c r="WSW824" s="717"/>
      <c r="WSX824" s="717"/>
      <c r="WSY824" s="717"/>
      <c r="WSZ824" s="717"/>
      <c r="WTA824" s="717"/>
      <c r="WTB824" s="717"/>
      <c r="WTC824" s="717"/>
      <c r="WTD824" s="717"/>
      <c r="WTE824" s="717"/>
      <c r="WTF824" s="717"/>
      <c r="WTG824" s="717"/>
      <c r="WTH824" s="717"/>
      <c r="WTI824" s="717"/>
      <c r="WTJ824" s="717"/>
      <c r="WTK824" s="717"/>
      <c r="WTL824" s="717"/>
      <c r="WTM824" s="717"/>
      <c r="WTN824" s="717"/>
      <c r="WTO824" s="717"/>
      <c r="WTP824" s="717"/>
      <c r="WTQ824" s="717"/>
      <c r="WTR824" s="717"/>
      <c r="WTS824" s="717"/>
      <c r="WTT824" s="717"/>
      <c r="WTU824" s="717"/>
      <c r="WTV824" s="717"/>
      <c r="WTW824" s="717"/>
      <c r="WTX824" s="717"/>
      <c r="WTY824" s="717"/>
      <c r="WTZ824" s="717"/>
      <c r="WUA824" s="717"/>
      <c r="WUB824" s="717"/>
      <c r="WUC824" s="717"/>
      <c r="WUD824" s="717"/>
      <c r="WUE824" s="717"/>
      <c r="WUF824" s="717"/>
      <c r="WUG824" s="717"/>
      <c r="WUH824" s="717"/>
      <c r="WUI824" s="717"/>
      <c r="WUJ824" s="717"/>
      <c r="WUK824" s="717"/>
      <c r="WUL824" s="717"/>
      <c r="WUM824" s="717"/>
      <c r="WUN824" s="717"/>
      <c r="WUO824" s="717"/>
      <c r="WUP824" s="717"/>
      <c r="WUQ824" s="717"/>
      <c r="WUR824" s="717"/>
      <c r="WUS824" s="717"/>
      <c r="WUT824" s="717"/>
      <c r="WUU824" s="717"/>
      <c r="WUV824" s="717"/>
      <c r="WUW824" s="717"/>
      <c r="WUX824" s="717"/>
      <c r="WUY824" s="717"/>
      <c r="WUZ824" s="717"/>
      <c r="WVA824" s="717"/>
      <c r="WVB824" s="717"/>
      <c r="WVC824" s="717"/>
      <c r="WVD824" s="717"/>
      <c r="WVE824" s="717"/>
      <c r="WVF824" s="717"/>
      <c r="WVG824" s="717"/>
      <c r="WVH824" s="717"/>
      <c r="WVI824" s="717"/>
      <c r="WVJ824" s="717"/>
      <c r="WVK824" s="717"/>
      <c r="WVL824" s="717"/>
      <c r="WVM824" s="717"/>
      <c r="WVN824" s="717"/>
      <c r="WVO824" s="717"/>
      <c r="WVP824" s="717"/>
      <c r="WVQ824" s="717"/>
      <c r="WVR824" s="717"/>
      <c r="WVS824" s="717"/>
      <c r="WVT824" s="717"/>
      <c r="WVU824" s="717"/>
      <c r="WVV824" s="717"/>
      <c r="WVW824" s="717"/>
      <c r="WVX824" s="717"/>
      <c r="WVY824" s="717"/>
      <c r="WVZ824" s="717"/>
      <c r="WWA824" s="717"/>
      <c r="WWB824" s="717"/>
      <c r="WWC824" s="717"/>
      <c r="WWD824" s="717"/>
      <c r="WWE824" s="717"/>
      <c r="WWF824" s="717"/>
      <c r="WWG824" s="717"/>
      <c r="WWH824" s="717"/>
      <c r="WWI824" s="717"/>
      <c r="WWJ824" s="717"/>
      <c r="WWK824" s="717"/>
      <c r="WWL824" s="717"/>
      <c r="WWM824" s="717"/>
      <c r="WWN824" s="717"/>
      <c r="WWO824" s="717"/>
      <c r="WWP824" s="717"/>
      <c r="WWQ824" s="717"/>
      <c r="WWR824" s="717"/>
      <c r="WWS824" s="717"/>
      <c r="WWT824" s="717"/>
      <c r="WWU824" s="717"/>
      <c r="WWV824" s="717"/>
      <c r="WWW824" s="717"/>
      <c r="WWX824" s="717"/>
      <c r="WWY824" s="717"/>
      <c r="WWZ824" s="717"/>
      <c r="WXA824" s="717"/>
      <c r="WXB824" s="717"/>
      <c r="WXC824" s="717"/>
      <c r="WXD824" s="717"/>
      <c r="WXE824" s="717"/>
      <c r="WXF824" s="717"/>
      <c r="WXG824" s="717"/>
      <c r="WXH824" s="717"/>
      <c r="WXI824" s="717"/>
      <c r="WXJ824" s="717"/>
      <c r="WXK824" s="717"/>
      <c r="WXL824" s="717"/>
      <c r="WXM824" s="717"/>
      <c r="WXN824" s="717"/>
      <c r="WXO824" s="717"/>
      <c r="WXP824" s="717"/>
      <c r="WXQ824" s="717"/>
      <c r="WXR824" s="717"/>
      <c r="WXS824" s="717"/>
      <c r="WXT824" s="717"/>
      <c r="WXU824" s="717"/>
      <c r="WXV824" s="717"/>
      <c r="WXW824" s="717"/>
      <c r="WXX824" s="717"/>
      <c r="WXY824" s="717"/>
      <c r="WXZ824" s="717"/>
      <c r="WYA824" s="717"/>
      <c r="WYB824" s="717"/>
      <c r="WYC824" s="717"/>
      <c r="WYD824" s="717"/>
      <c r="WYE824" s="717"/>
      <c r="WYF824" s="717"/>
      <c r="WYG824" s="717"/>
      <c r="WYH824" s="717"/>
      <c r="WYI824" s="717"/>
      <c r="WYJ824" s="717"/>
      <c r="WYK824" s="717"/>
      <c r="WYL824" s="717"/>
      <c r="WYM824" s="717"/>
      <c r="WYN824" s="717"/>
      <c r="WYO824" s="717"/>
      <c r="WYP824" s="717"/>
      <c r="WYQ824" s="717"/>
      <c r="WYR824" s="717"/>
      <c r="WYS824" s="717"/>
      <c r="WYT824" s="717"/>
      <c r="WYU824" s="717"/>
      <c r="WYV824" s="717"/>
      <c r="WYW824" s="717"/>
      <c r="WYX824" s="717"/>
      <c r="WYY824" s="717"/>
      <c r="WYZ824" s="717"/>
      <c r="WZA824" s="717"/>
      <c r="WZB824" s="717"/>
      <c r="WZC824" s="717"/>
      <c r="WZD824" s="717"/>
      <c r="WZE824" s="717"/>
      <c r="WZF824" s="717"/>
      <c r="WZG824" s="717"/>
      <c r="WZH824" s="717"/>
      <c r="WZI824" s="717"/>
      <c r="WZJ824" s="717"/>
      <c r="WZK824" s="717"/>
      <c r="WZL824" s="717"/>
      <c r="WZM824" s="717"/>
      <c r="WZN824" s="717"/>
      <c r="WZO824" s="717"/>
      <c r="WZP824" s="717"/>
      <c r="WZQ824" s="717"/>
      <c r="WZR824" s="717"/>
      <c r="WZS824" s="717"/>
      <c r="WZT824" s="717"/>
      <c r="WZU824" s="717"/>
      <c r="WZV824" s="717"/>
      <c r="WZW824" s="717"/>
      <c r="WZX824" s="717"/>
      <c r="WZY824" s="717"/>
      <c r="WZZ824" s="717"/>
      <c r="XAA824" s="717"/>
      <c r="XAB824" s="717"/>
      <c r="XAC824" s="717"/>
      <c r="XAD824" s="717"/>
      <c r="XAE824" s="717"/>
      <c r="XAF824" s="717"/>
      <c r="XAG824" s="717"/>
      <c r="XAH824" s="717"/>
      <c r="XAI824" s="717"/>
      <c r="XAJ824" s="717"/>
      <c r="XAK824" s="717"/>
      <c r="XAL824" s="717"/>
      <c r="XAM824" s="717"/>
      <c r="XAN824" s="717"/>
      <c r="XAO824" s="717"/>
      <c r="XAP824" s="717"/>
      <c r="XAQ824" s="717"/>
      <c r="XAR824" s="717"/>
      <c r="XAS824" s="717"/>
      <c r="XAT824" s="717"/>
      <c r="XAU824" s="717"/>
      <c r="XAV824" s="717"/>
      <c r="XAW824" s="717"/>
      <c r="XAX824" s="717"/>
      <c r="XAY824" s="717"/>
      <c r="XAZ824" s="717"/>
      <c r="XBA824" s="717"/>
      <c r="XBB824" s="717"/>
      <c r="XBC824" s="717"/>
      <c r="XBD824" s="717"/>
      <c r="XBE824" s="717"/>
      <c r="XBF824" s="717"/>
      <c r="XBG824" s="717"/>
      <c r="XBH824" s="717"/>
      <c r="XBI824" s="717"/>
      <c r="XBJ824" s="717"/>
      <c r="XBK824" s="717"/>
      <c r="XBL824" s="717"/>
      <c r="XBM824" s="717"/>
      <c r="XBN824" s="717"/>
      <c r="XBO824" s="717"/>
      <c r="XBP824" s="717"/>
      <c r="XBQ824" s="717"/>
      <c r="XBR824" s="717"/>
      <c r="XBS824" s="717"/>
      <c r="XBT824" s="717"/>
      <c r="XBU824" s="717"/>
      <c r="XBV824" s="717"/>
      <c r="XBW824" s="717"/>
      <c r="XBX824" s="717"/>
      <c r="XBY824" s="717"/>
      <c r="XBZ824" s="717"/>
      <c r="XCA824" s="717"/>
      <c r="XCB824" s="717"/>
      <c r="XCC824" s="717"/>
      <c r="XCD824" s="717"/>
      <c r="XCE824" s="717"/>
      <c r="XCF824" s="717"/>
      <c r="XCG824" s="717"/>
      <c r="XCH824" s="717"/>
      <c r="XCI824" s="717"/>
      <c r="XCJ824" s="717"/>
      <c r="XCK824" s="717"/>
      <c r="XCL824" s="717"/>
      <c r="XCM824" s="717"/>
      <c r="XCN824" s="717"/>
      <c r="XCO824" s="717"/>
      <c r="XCP824" s="717"/>
      <c r="XCQ824" s="717"/>
      <c r="XCR824" s="717"/>
      <c r="XCS824" s="717"/>
      <c r="XCT824" s="717"/>
      <c r="XCU824" s="717"/>
      <c r="XCV824" s="717"/>
      <c r="XCW824" s="717"/>
      <c r="XCX824" s="717"/>
      <c r="XCY824" s="717"/>
      <c r="XCZ824" s="717"/>
      <c r="XDA824" s="717"/>
      <c r="XDB824" s="717"/>
      <c r="XDC824" s="717"/>
      <c r="XDD824" s="717"/>
      <c r="XDE824" s="717"/>
      <c r="XDF824" s="717"/>
      <c r="XDG824" s="717"/>
      <c r="XDH824" s="717"/>
      <c r="XDI824" s="717"/>
      <c r="XDJ824" s="717"/>
      <c r="XDK824" s="717"/>
      <c r="XDL824" s="717"/>
      <c r="XDM824" s="717"/>
      <c r="XDN824" s="717"/>
      <c r="XDO824" s="717"/>
      <c r="XDP824" s="717"/>
      <c r="XDQ824" s="717"/>
      <c r="XDR824" s="717"/>
      <c r="XDS824" s="717"/>
      <c r="XDT824" s="717"/>
      <c r="XDU824" s="717"/>
      <c r="XDV824" s="717"/>
      <c r="XDW824" s="717"/>
      <c r="XDX824" s="717"/>
      <c r="XDY824" s="717"/>
      <c r="XDZ824" s="717"/>
      <c r="XEA824" s="717"/>
      <c r="XEB824" s="717"/>
      <c r="XEC824" s="717"/>
      <c r="XED824" s="717"/>
      <c r="XEE824" s="717"/>
      <c r="XEF824" s="717"/>
      <c r="XEG824" s="717"/>
      <c r="XEH824" s="717"/>
      <c r="XEI824" s="717"/>
      <c r="XEJ824" s="717"/>
      <c r="XEK824" s="717"/>
      <c r="XEL824" s="717"/>
      <c r="XEM824" s="717"/>
      <c r="XEN824" s="717"/>
      <c r="XEO824" s="717"/>
      <c r="XEP824" s="717"/>
      <c r="XEQ824" s="717"/>
      <c r="XER824" s="717"/>
      <c r="XES824" s="717"/>
      <c r="XET824" s="717"/>
      <c r="XEU824" s="717"/>
      <c r="XEV824" s="717"/>
      <c r="XEW824" s="717"/>
      <c r="XEX824" s="717"/>
      <c r="XEY824" s="717"/>
      <c r="XEZ824" s="717"/>
      <c r="XFA824" s="717"/>
    </row>
    <row r="825" spans="1:16381" s="695" customFormat="1" ht="20.25" x14ac:dyDescent="0.3">
      <c r="B825" s="717" t="s">
        <v>750</v>
      </c>
      <c r="K825" s="981"/>
    </row>
    <row r="826" spans="1:16381" ht="22.5" customHeight="1" x14ac:dyDescent="0.3">
      <c r="A826" s="48"/>
      <c r="B826" s="15"/>
      <c r="C826" s="12"/>
      <c r="D826" s="13"/>
      <c r="E826" s="14"/>
      <c r="F826" s="14"/>
      <c r="G826" s="11"/>
      <c r="H826" s="11"/>
      <c r="I826" s="11"/>
      <c r="J826" s="11"/>
      <c r="K826" s="119"/>
    </row>
    <row r="827" spans="1:16381" ht="26.25" x14ac:dyDescent="0.4">
      <c r="B827" s="918" t="s">
        <v>1620</v>
      </c>
      <c r="C827" s="920"/>
      <c r="D827" s="1118"/>
      <c r="E827" s="1118"/>
      <c r="F827" s="1118"/>
      <c r="G827" s="1150"/>
      <c r="H827" s="1150"/>
      <c r="I827" s="1129" t="s">
        <v>1578</v>
      </c>
      <c r="J827" s="1150"/>
      <c r="K827" s="1151"/>
    </row>
    <row r="828" spans="1:16381" ht="22.5" customHeight="1" x14ac:dyDescent="0.2">
      <c r="B828" s="60" t="s">
        <v>766</v>
      </c>
      <c r="C828" s="58" t="s">
        <v>763</v>
      </c>
      <c r="D828" s="61" t="s">
        <v>1563</v>
      </c>
      <c r="E828" s="62" t="s">
        <v>2592</v>
      </c>
      <c r="F828" s="62" t="s">
        <v>2579</v>
      </c>
      <c r="G828" s="59"/>
      <c r="H828" s="64" t="s">
        <v>760</v>
      </c>
      <c r="I828" s="64" t="s">
        <v>779</v>
      </c>
      <c r="J828" s="64"/>
      <c r="K828" s="102" t="s">
        <v>2028</v>
      </c>
    </row>
    <row r="829" spans="1:16381" ht="22.5" customHeight="1" x14ac:dyDescent="0.3">
      <c r="B829" s="29" t="s">
        <v>1977</v>
      </c>
      <c r="C829" s="30" t="s">
        <v>1621</v>
      </c>
      <c r="D829" s="31">
        <v>12</v>
      </c>
      <c r="E829" s="32">
        <v>30</v>
      </c>
      <c r="F829" s="32">
        <v>79</v>
      </c>
      <c r="G829" s="312"/>
      <c r="H829" s="120">
        <f t="shared" ref="H829:H840" si="86">K829/0.5</f>
        <v>19.48</v>
      </c>
      <c r="I829" s="120">
        <f t="shared" ref="I829:I840" si="87">K829/0.65</f>
        <v>14.984615384615385</v>
      </c>
      <c r="J829" s="313"/>
      <c r="K829" s="105">
        <v>9.74</v>
      </c>
    </row>
    <row r="830" spans="1:16381" ht="22.5" customHeight="1" x14ac:dyDescent="0.3">
      <c r="B830" s="10" t="s">
        <v>1978</v>
      </c>
      <c r="C830" s="12" t="s">
        <v>1622</v>
      </c>
      <c r="D830" s="13">
        <v>12</v>
      </c>
      <c r="E830" s="14">
        <v>34</v>
      </c>
      <c r="F830" s="14">
        <v>79</v>
      </c>
      <c r="G830" s="80"/>
      <c r="H830" s="306">
        <f t="shared" si="86"/>
        <v>21.54</v>
      </c>
      <c r="I830" s="306">
        <f t="shared" si="87"/>
        <v>16.569230769230767</v>
      </c>
      <c r="J830" s="114"/>
      <c r="K830" s="106">
        <v>10.77</v>
      </c>
    </row>
    <row r="831" spans="1:16381" ht="22.5" customHeight="1" x14ac:dyDescent="0.3">
      <c r="B831" s="29" t="s">
        <v>1979</v>
      </c>
      <c r="C831" s="30" t="s">
        <v>1623</v>
      </c>
      <c r="D831" s="31">
        <v>12</v>
      </c>
      <c r="E831" s="32">
        <v>39</v>
      </c>
      <c r="F831" s="32">
        <v>79</v>
      </c>
      <c r="G831" s="41"/>
      <c r="H831" s="120">
        <f t="shared" si="86"/>
        <v>20.64</v>
      </c>
      <c r="I831" s="120">
        <f t="shared" si="87"/>
        <v>15.876923076923077</v>
      </c>
      <c r="J831" s="314"/>
      <c r="K831" s="105">
        <v>10.32</v>
      </c>
    </row>
    <row r="832" spans="1:16381" ht="22.5" customHeight="1" x14ac:dyDescent="0.3">
      <c r="B832" s="10" t="s">
        <v>1980</v>
      </c>
      <c r="C832" s="12" t="s">
        <v>1624</v>
      </c>
      <c r="D832" s="13">
        <v>4</v>
      </c>
      <c r="E832" s="14">
        <v>16</v>
      </c>
      <c r="F832" s="14">
        <v>79</v>
      </c>
      <c r="G832" s="43"/>
      <c r="H832" s="306">
        <f t="shared" si="86"/>
        <v>28.38</v>
      </c>
      <c r="I832" s="306">
        <f t="shared" si="87"/>
        <v>21.830769230769228</v>
      </c>
      <c r="J832" s="308"/>
      <c r="K832" s="106">
        <v>14.19</v>
      </c>
    </row>
    <row r="833" spans="2:11" ht="22.5" customHeight="1" x14ac:dyDescent="0.3">
      <c r="B833" s="29" t="s">
        <v>1981</v>
      </c>
      <c r="C833" s="30" t="s">
        <v>1625</v>
      </c>
      <c r="D833" s="31">
        <v>4</v>
      </c>
      <c r="E833" s="32">
        <v>19</v>
      </c>
      <c r="F833" s="32">
        <v>79</v>
      </c>
      <c r="G833" s="41"/>
      <c r="H833" s="120">
        <f t="shared" si="86"/>
        <v>34.159999999999997</v>
      </c>
      <c r="I833" s="120">
        <f t="shared" si="87"/>
        <v>26.276923076923072</v>
      </c>
      <c r="J833" s="314"/>
      <c r="K833" s="105">
        <v>17.079999999999998</v>
      </c>
    </row>
    <row r="834" spans="2:11" ht="22.5" customHeight="1" x14ac:dyDescent="0.3">
      <c r="B834" s="10" t="s">
        <v>1982</v>
      </c>
      <c r="C834" s="12" t="s">
        <v>1626</v>
      </c>
      <c r="D834" s="13">
        <v>4</v>
      </c>
      <c r="E834" s="14">
        <v>22</v>
      </c>
      <c r="F834" s="14">
        <v>79</v>
      </c>
      <c r="G834" s="43"/>
      <c r="H834" s="306">
        <f t="shared" si="86"/>
        <v>31.06</v>
      </c>
      <c r="I834" s="306">
        <f t="shared" si="87"/>
        <v>23.892307692307689</v>
      </c>
      <c r="J834" s="308"/>
      <c r="K834" s="106">
        <v>15.53</v>
      </c>
    </row>
    <row r="835" spans="2:11" ht="22.5" customHeight="1" x14ac:dyDescent="0.3">
      <c r="B835" s="29" t="s">
        <v>1983</v>
      </c>
      <c r="C835" s="30" t="s">
        <v>1627</v>
      </c>
      <c r="D835" s="31">
        <v>3</v>
      </c>
      <c r="E835" s="32">
        <v>15</v>
      </c>
      <c r="F835" s="32">
        <v>58</v>
      </c>
      <c r="G835" s="41"/>
      <c r="H835" s="120">
        <f t="shared" si="86"/>
        <v>30.6</v>
      </c>
      <c r="I835" s="120">
        <f t="shared" si="87"/>
        <v>23.53846153846154</v>
      </c>
      <c r="J835" s="314"/>
      <c r="K835" s="105">
        <v>15.3</v>
      </c>
    </row>
    <row r="836" spans="2:11" ht="22.5" customHeight="1" x14ac:dyDescent="0.3">
      <c r="B836" s="10" t="s">
        <v>1984</v>
      </c>
      <c r="C836" s="12" t="s">
        <v>1628</v>
      </c>
      <c r="D836" s="13">
        <v>3</v>
      </c>
      <c r="E836" s="14">
        <v>18</v>
      </c>
      <c r="F836" s="14">
        <v>58</v>
      </c>
      <c r="G836" s="43"/>
      <c r="H836" s="306">
        <f t="shared" si="86"/>
        <v>41.9</v>
      </c>
      <c r="I836" s="306">
        <f t="shared" si="87"/>
        <v>32.230769230769226</v>
      </c>
      <c r="J836" s="308"/>
      <c r="K836" s="106">
        <v>20.95</v>
      </c>
    </row>
    <row r="837" spans="2:11" ht="20.25" x14ac:dyDescent="0.3">
      <c r="B837" s="29" t="s">
        <v>1985</v>
      </c>
      <c r="C837" s="30" t="s">
        <v>1629</v>
      </c>
      <c r="D837" s="31">
        <v>3</v>
      </c>
      <c r="E837" s="32">
        <v>21</v>
      </c>
      <c r="F837" s="32">
        <v>58</v>
      </c>
      <c r="G837" s="41"/>
      <c r="H837" s="120">
        <f t="shared" si="86"/>
        <v>40.9</v>
      </c>
      <c r="I837" s="120">
        <f t="shared" si="87"/>
        <v>31.46153846153846</v>
      </c>
      <c r="J837" s="314"/>
      <c r="K837" s="105">
        <v>20.45</v>
      </c>
    </row>
    <row r="838" spans="2:11" ht="22.5" customHeight="1" x14ac:dyDescent="0.3">
      <c r="B838" s="10" t="s">
        <v>1986</v>
      </c>
      <c r="C838" s="12" t="s">
        <v>1630</v>
      </c>
      <c r="D838" s="13">
        <v>2</v>
      </c>
      <c r="E838" s="14">
        <v>13</v>
      </c>
      <c r="F838" s="14">
        <v>79</v>
      </c>
      <c r="G838" s="43"/>
      <c r="H838" s="306">
        <f t="shared" si="86"/>
        <v>35.58</v>
      </c>
      <c r="I838" s="306">
        <f t="shared" si="87"/>
        <v>27.369230769230768</v>
      </c>
      <c r="J838" s="308"/>
      <c r="K838" s="106">
        <v>17.79</v>
      </c>
    </row>
    <row r="839" spans="2:11" ht="22.5" customHeight="1" x14ac:dyDescent="0.3">
      <c r="B839" s="29" t="s">
        <v>1987</v>
      </c>
      <c r="C839" s="30" t="s">
        <v>1631</v>
      </c>
      <c r="D839" s="31">
        <v>2</v>
      </c>
      <c r="E839" s="32">
        <v>14</v>
      </c>
      <c r="F839" s="32">
        <v>79</v>
      </c>
      <c r="G839" s="91"/>
      <c r="H839" s="120">
        <f t="shared" si="86"/>
        <v>45.38</v>
      </c>
      <c r="I839" s="120">
        <f t="shared" si="87"/>
        <v>34.907692307692308</v>
      </c>
      <c r="J839" s="120"/>
      <c r="K839" s="105">
        <v>22.69</v>
      </c>
    </row>
    <row r="840" spans="2:11" ht="22.5" customHeight="1" x14ac:dyDescent="0.3">
      <c r="B840" s="18" t="s">
        <v>1988</v>
      </c>
      <c r="C840" s="23" t="s">
        <v>1632</v>
      </c>
      <c r="D840" s="24">
        <v>2</v>
      </c>
      <c r="E840" s="25">
        <v>18</v>
      </c>
      <c r="F840" s="25">
        <v>79</v>
      </c>
      <c r="G840" s="133"/>
      <c r="H840" s="309">
        <f t="shared" si="86"/>
        <v>48.62</v>
      </c>
      <c r="I840" s="309">
        <f t="shared" si="87"/>
        <v>37.4</v>
      </c>
      <c r="J840" s="309"/>
      <c r="K840" s="107">
        <v>24.31</v>
      </c>
    </row>
    <row r="841" spans="2:11" ht="22.5" customHeight="1" x14ac:dyDescent="0.3">
      <c r="B841" s="15" t="s">
        <v>1976</v>
      </c>
      <c r="C841" s="16"/>
      <c r="D841" s="27"/>
      <c r="E841" s="28"/>
      <c r="F841" s="28"/>
      <c r="G841" s="73"/>
      <c r="H841" s="73"/>
      <c r="I841" s="73"/>
      <c r="J841" s="73"/>
      <c r="K841" s="306"/>
    </row>
    <row r="842" spans="2:11" ht="22.5" customHeight="1" x14ac:dyDescent="0.3">
      <c r="B842" s="15" t="s">
        <v>777</v>
      </c>
      <c r="C842" s="16"/>
      <c r="D842" s="27"/>
      <c r="E842" s="28"/>
      <c r="F842" s="28"/>
      <c r="G842" s="73"/>
      <c r="H842" s="73"/>
      <c r="I842" s="73"/>
      <c r="J842" s="73"/>
      <c r="K842" s="306"/>
    </row>
    <row r="843" spans="2:11" ht="22.5" customHeight="1" x14ac:dyDescent="0.3">
      <c r="B843" s="15" t="s">
        <v>750</v>
      </c>
      <c r="C843" s="16"/>
      <c r="D843" s="27"/>
      <c r="E843" s="28"/>
      <c r="F843" s="28"/>
      <c r="G843" s="73"/>
      <c r="H843" s="73"/>
      <c r="I843" s="73"/>
      <c r="J843" s="73"/>
      <c r="K843" s="306"/>
    </row>
    <row r="844" spans="2:11" ht="27.95" customHeight="1" x14ac:dyDescent="0.3">
      <c r="B844" s="15"/>
      <c r="C844" s="16"/>
      <c r="D844" s="27"/>
      <c r="E844" s="28"/>
      <c r="F844" s="28"/>
      <c r="G844" s="73"/>
      <c r="H844" s="73"/>
      <c r="I844" s="73"/>
      <c r="J844" s="73"/>
      <c r="K844" s="306"/>
    </row>
    <row r="845" spans="2:11" ht="26.25" x14ac:dyDescent="0.4">
      <c r="B845" s="918" t="s">
        <v>1650</v>
      </c>
      <c r="C845" s="922"/>
      <c r="D845" s="939"/>
      <c r="E845" s="922"/>
      <c r="F845" s="922"/>
      <c r="G845" s="1135"/>
      <c r="H845" s="1135"/>
      <c r="I845" s="1130" t="s">
        <v>3933</v>
      </c>
      <c r="J845" s="1135"/>
      <c r="K845" s="1136"/>
    </row>
    <row r="846" spans="2:11" ht="22.5" customHeight="1" x14ac:dyDescent="0.2">
      <c r="B846" s="60" t="s">
        <v>766</v>
      </c>
      <c r="C846" s="58" t="s">
        <v>767</v>
      </c>
      <c r="D846" s="61" t="s">
        <v>1563</v>
      </c>
      <c r="E846" s="62" t="s">
        <v>2592</v>
      </c>
      <c r="F846" s="62" t="s">
        <v>2579</v>
      </c>
      <c r="G846" s="59"/>
      <c r="H846" s="64" t="s">
        <v>760</v>
      </c>
      <c r="I846" s="64" t="s">
        <v>779</v>
      </c>
      <c r="J846" s="64"/>
      <c r="K846" s="102" t="s">
        <v>2028</v>
      </c>
    </row>
    <row r="847" spans="2:11" ht="22.5" customHeight="1" x14ac:dyDescent="0.3">
      <c r="B847" s="735" t="s">
        <v>1651</v>
      </c>
      <c r="C847" s="737" t="s">
        <v>1652</v>
      </c>
      <c r="D847" s="737">
        <v>6</v>
      </c>
      <c r="E847" s="738">
        <v>28</v>
      </c>
      <c r="F847" s="738">
        <v>54</v>
      </c>
      <c r="G847" s="882"/>
      <c r="H847" s="769">
        <f>K847/0.5</f>
        <v>33.54</v>
      </c>
      <c r="I847" s="769">
        <f>K847/0.65</f>
        <v>25.799999999999997</v>
      </c>
      <c r="J847" s="883"/>
      <c r="K847" s="741">
        <v>16.77</v>
      </c>
    </row>
    <row r="848" spans="2:11" ht="22.5" customHeight="1" x14ac:dyDescent="0.3">
      <c r="B848" s="15" t="s">
        <v>777</v>
      </c>
    </row>
    <row r="849" spans="1:11" ht="22.5" customHeight="1" x14ac:dyDescent="0.3">
      <c r="B849" s="15" t="s">
        <v>750</v>
      </c>
    </row>
    <row r="850" spans="1:11" ht="27.95" customHeight="1" x14ac:dyDescent="0.2"/>
    <row r="851" spans="1:11" ht="26.25" x14ac:dyDescent="0.4">
      <c r="B851" s="918" t="s">
        <v>1653</v>
      </c>
      <c r="C851" s="922"/>
      <c r="D851" s="939"/>
      <c r="E851" s="922"/>
      <c r="F851" s="922"/>
      <c r="G851" s="1135"/>
      <c r="H851" s="1135"/>
      <c r="I851" s="1130" t="s">
        <v>3933</v>
      </c>
      <c r="J851" s="1135"/>
      <c r="K851" s="1136"/>
    </row>
    <row r="852" spans="1:11" ht="22.5" customHeight="1" x14ac:dyDescent="0.2">
      <c r="B852" s="60" t="s">
        <v>766</v>
      </c>
      <c r="C852" s="58" t="s">
        <v>763</v>
      </c>
      <c r="D852" s="61" t="s">
        <v>767</v>
      </c>
      <c r="E852" s="61"/>
      <c r="F852" s="214" t="s">
        <v>947</v>
      </c>
      <c r="G852" s="59"/>
      <c r="H852" s="64" t="s">
        <v>760</v>
      </c>
      <c r="I852" s="64" t="s">
        <v>779</v>
      </c>
      <c r="J852" s="64"/>
      <c r="K852" s="102" t="s">
        <v>1180</v>
      </c>
    </row>
    <row r="853" spans="1:11" ht="22.5" customHeight="1" x14ac:dyDescent="0.3">
      <c r="B853" s="735" t="s">
        <v>1655</v>
      </c>
      <c r="C853" s="736" t="s">
        <v>1656</v>
      </c>
      <c r="D853" s="737" t="s">
        <v>1654</v>
      </c>
      <c r="E853" s="738"/>
      <c r="F853" s="738">
        <v>99</v>
      </c>
      <c r="G853" s="881"/>
      <c r="H853" s="769">
        <f>K853/0.5</f>
        <v>667</v>
      </c>
      <c r="I853" s="769">
        <f>K853/0.65</f>
        <v>513.07692307692309</v>
      </c>
      <c r="J853" s="881"/>
      <c r="K853" s="741">
        <v>333.5</v>
      </c>
    </row>
    <row r="854" spans="1:11" ht="22.5" customHeight="1" x14ac:dyDescent="0.3">
      <c r="B854" s="15" t="s">
        <v>840</v>
      </c>
    </row>
    <row r="855" spans="1:11" ht="22.5" customHeight="1" x14ac:dyDescent="0.3">
      <c r="B855" s="15"/>
      <c r="C855" s="16"/>
      <c r="D855" s="27"/>
      <c r="E855" s="28"/>
      <c r="F855" s="28"/>
      <c r="G855" s="73"/>
      <c r="H855" s="73"/>
      <c r="I855" s="73"/>
      <c r="J855" s="73"/>
      <c r="K855" s="306"/>
    </row>
    <row r="856" spans="1:11" ht="26.25" x14ac:dyDescent="0.4">
      <c r="B856" s="918" t="s">
        <v>1633</v>
      </c>
      <c r="C856" s="922"/>
      <c r="D856" s="939"/>
      <c r="E856" s="922"/>
      <c r="F856" s="922"/>
      <c r="G856" s="1135"/>
      <c r="H856" s="1135"/>
      <c r="I856" s="1130" t="s">
        <v>3933</v>
      </c>
      <c r="J856" s="1135"/>
      <c r="K856" s="1136"/>
    </row>
    <row r="857" spans="1:11" ht="22.5" customHeight="1" x14ac:dyDescent="0.2">
      <c r="B857" s="60" t="s">
        <v>766</v>
      </c>
      <c r="C857" s="58" t="s">
        <v>767</v>
      </c>
      <c r="D857" s="61" t="s">
        <v>1563</v>
      </c>
      <c r="E857" s="62" t="s">
        <v>2592</v>
      </c>
      <c r="F857" s="62" t="s">
        <v>2579</v>
      </c>
      <c r="G857" s="59"/>
      <c r="H857" s="64" t="s">
        <v>760</v>
      </c>
      <c r="I857" s="64" t="s">
        <v>779</v>
      </c>
      <c r="J857" s="64"/>
      <c r="K857" s="102" t="s">
        <v>2028</v>
      </c>
    </row>
    <row r="858" spans="1:11" ht="22.5" customHeight="1" x14ac:dyDescent="0.3">
      <c r="B858" s="208" t="s">
        <v>1634</v>
      </c>
      <c r="C858" s="209" t="s">
        <v>1635</v>
      </c>
      <c r="D858" s="209">
        <v>6</v>
      </c>
      <c r="E858" s="210">
        <v>13</v>
      </c>
      <c r="F858" s="210">
        <v>13</v>
      </c>
      <c r="G858" s="863"/>
      <c r="H858" s="303">
        <f>K858/0.5</f>
        <v>10.74</v>
      </c>
      <c r="I858" s="303">
        <f>K858/0.65</f>
        <v>8.2615384615384606</v>
      </c>
      <c r="J858" s="863"/>
      <c r="K858" s="980">
        <v>5.37</v>
      </c>
    </row>
    <row r="859" spans="1:11" ht="22.5" customHeight="1" x14ac:dyDescent="0.3">
      <c r="B859" s="10" t="s">
        <v>1636</v>
      </c>
      <c r="C859" s="13" t="s">
        <v>1638</v>
      </c>
      <c r="D859" s="13">
        <v>6</v>
      </c>
      <c r="E859" s="14">
        <v>16</v>
      </c>
      <c r="F859" s="14">
        <v>16</v>
      </c>
      <c r="G859" s="862"/>
      <c r="H859" s="84">
        <f>K859/0.5</f>
        <v>16.12</v>
      </c>
      <c r="I859" s="84">
        <f>K859/0.65</f>
        <v>12.4</v>
      </c>
      <c r="J859" s="862"/>
      <c r="K859" s="307">
        <v>8.06</v>
      </c>
    </row>
    <row r="860" spans="1:11" ht="22.5" customHeight="1" x14ac:dyDescent="0.3">
      <c r="B860" s="29" t="s">
        <v>1639</v>
      </c>
      <c r="C860" s="31" t="s">
        <v>1640</v>
      </c>
      <c r="D860" s="31">
        <v>6</v>
      </c>
      <c r="E860" s="32">
        <v>24</v>
      </c>
      <c r="F860" s="32">
        <v>57</v>
      </c>
      <c r="G860" s="864"/>
      <c r="H860" s="83">
        <f>K860/0.5</f>
        <v>22.22</v>
      </c>
      <c r="I860" s="83">
        <f>K860/0.65</f>
        <v>17.092307692307692</v>
      </c>
      <c r="J860" s="864"/>
      <c r="K860" s="251">
        <v>11.11</v>
      </c>
    </row>
    <row r="861" spans="1:11" ht="22.5" customHeight="1" x14ac:dyDescent="0.3">
      <c r="B861" s="10" t="s">
        <v>1641</v>
      </c>
      <c r="C861" s="13" t="s">
        <v>1642</v>
      </c>
      <c r="D861" s="13">
        <v>6</v>
      </c>
      <c r="E861" s="14">
        <v>29</v>
      </c>
      <c r="F861" s="14">
        <v>55</v>
      </c>
      <c r="G861" s="862"/>
      <c r="H861" s="84">
        <f>K861/0.5</f>
        <v>25.58</v>
      </c>
      <c r="I861" s="84">
        <f>K861/0.65</f>
        <v>19.676923076923075</v>
      </c>
      <c r="J861" s="862"/>
      <c r="K861" s="307">
        <v>12.79</v>
      </c>
    </row>
    <row r="862" spans="1:11" s="697" customFormat="1" ht="22.5" customHeight="1" x14ac:dyDescent="0.3">
      <c r="A862" s="851" t="s">
        <v>2021</v>
      </c>
      <c r="B862" s="34" t="s">
        <v>3180</v>
      </c>
      <c r="C862" s="35" t="s">
        <v>3091</v>
      </c>
      <c r="D862" s="35">
        <v>6</v>
      </c>
      <c r="E862" s="36" t="s">
        <v>802</v>
      </c>
      <c r="F862" s="36" t="s">
        <v>1032</v>
      </c>
      <c r="G862" s="865"/>
      <c r="H862" s="88">
        <f>K862/0.5</f>
        <v>21.38</v>
      </c>
      <c r="I862" s="88">
        <f>K862/0.65</f>
        <v>16.446153846153845</v>
      </c>
      <c r="J862" s="865"/>
      <c r="K862" s="688">
        <v>10.69</v>
      </c>
    </row>
    <row r="863" spans="1:11" s="867" customFormat="1" ht="22.5" customHeight="1" x14ac:dyDescent="0.3">
      <c r="A863" s="696"/>
      <c r="B863" s="717" t="s">
        <v>3981</v>
      </c>
      <c r="C863" s="27"/>
      <c r="D863" s="27"/>
      <c r="E863" s="28"/>
      <c r="F863" s="28"/>
      <c r="G863" s="866"/>
      <c r="H863" s="283"/>
      <c r="I863" s="283"/>
      <c r="J863" s="866"/>
      <c r="K863" s="307"/>
    </row>
    <row r="864" spans="1:11" ht="18.95" customHeight="1" x14ac:dyDescent="0.3">
      <c r="B864" s="717" t="s">
        <v>750</v>
      </c>
    </row>
    <row r="865" spans="1:11" ht="26.1" customHeight="1" x14ac:dyDescent="0.2"/>
    <row r="866" spans="1:11" s="697" customFormat="1" ht="26.25" x14ac:dyDescent="0.4">
      <c r="B866" s="932" t="s">
        <v>3092</v>
      </c>
      <c r="C866" s="929"/>
      <c r="D866" s="948"/>
      <c r="E866" s="929"/>
      <c r="F866" s="929"/>
      <c r="G866" s="1135"/>
      <c r="H866" s="1135"/>
      <c r="I866" s="1130" t="s">
        <v>3933</v>
      </c>
      <c r="J866" s="1135"/>
      <c r="K866" s="1136"/>
    </row>
    <row r="867" spans="1:11" s="697" customFormat="1" ht="22.5" customHeight="1" x14ac:dyDescent="0.2">
      <c r="B867" s="726" t="s">
        <v>766</v>
      </c>
      <c r="C867" s="727" t="s">
        <v>763</v>
      </c>
      <c r="D867" s="728" t="s">
        <v>1563</v>
      </c>
      <c r="E867" s="62" t="s">
        <v>2592</v>
      </c>
      <c r="F867" s="62" t="s">
        <v>2579</v>
      </c>
      <c r="G867" s="59"/>
      <c r="H867" s="64" t="s">
        <v>760</v>
      </c>
      <c r="I867" s="64" t="s">
        <v>779</v>
      </c>
      <c r="J867" s="64"/>
      <c r="K867" s="102" t="s">
        <v>2028</v>
      </c>
    </row>
    <row r="868" spans="1:11" s="697" customFormat="1" ht="22.5" customHeight="1" x14ac:dyDescent="0.3">
      <c r="A868" s="851" t="s">
        <v>2021</v>
      </c>
      <c r="B868" s="773" t="s">
        <v>3093</v>
      </c>
      <c r="C868" s="818" t="s">
        <v>3094</v>
      </c>
      <c r="D868" s="818">
        <v>6</v>
      </c>
      <c r="E868" s="818">
        <v>13</v>
      </c>
      <c r="F868" s="818">
        <v>13</v>
      </c>
      <c r="G868" s="818"/>
      <c r="H868" s="740">
        <f>K868/0.5</f>
        <v>15.64</v>
      </c>
      <c r="I868" s="740">
        <f>K868/0.65</f>
        <v>12.030769230769231</v>
      </c>
      <c r="J868" s="818"/>
      <c r="K868" s="770">
        <v>7.82</v>
      </c>
    </row>
    <row r="869" spans="1:11" s="695" customFormat="1" ht="20.100000000000001" customHeight="1" x14ac:dyDescent="0.3">
      <c r="B869" s="717" t="s">
        <v>3182</v>
      </c>
      <c r="K869" s="981"/>
    </row>
    <row r="870" spans="1:11" s="695" customFormat="1" ht="20.25" x14ac:dyDescent="0.3">
      <c r="B870" s="717" t="s">
        <v>750</v>
      </c>
      <c r="K870" s="981"/>
    </row>
    <row r="871" spans="1:11" s="695" customFormat="1" ht="23.1" customHeight="1" x14ac:dyDescent="0.3">
      <c r="B871" s="717"/>
      <c r="K871" s="981"/>
    </row>
    <row r="872" spans="1:11" ht="26.25" x14ac:dyDescent="0.4">
      <c r="B872" s="918" t="s">
        <v>1644</v>
      </c>
      <c r="C872" s="922"/>
      <c r="D872" s="939"/>
      <c r="E872" s="922"/>
      <c r="F872" s="922"/>
      <c r="G872" s="1135"/>
      <c r="H872" s="1135"/>
      <c r="I872" s="1130" t="s">
        <v>3933</v>
      </c>
      <c r="J872" s="1135"/>
      <c r="K872" s="1136"/>
    </row>
    <row r="873" spans="1:11" ht="22.5" customHeight="1" x14ac:dyDescent="0.2">
      <c r="B873" s="60" t="s">
        <v>766</v>
      </c>
      <c r="C873" s="58" t="s">
        <v>763</v>
      </c>
      <c r="D873" s="61" t="s">
        <v>767</v>
      </c>
      <c r="E873" s="61" t="s">
        <v>1522</v>
      </c>
      <c r="F873" s="214" t="s">
        <v>947</v>
      </c>
      <c r="G873" s="59"/>
      <c r="H873" s="64" t="s">
        <v>760</v>
      </c>
      <c r="I873" s="64" t="s">
        <v>779</v>
      </c>
      <c r="J873" s="64"/>
      <c r="K873" s="102" t="s">
        <v>1180</v>
      </c>
    </row>
    <row r="874" spans="1:11" ht="22.5" customHeight="1" x14ac:dyDescent="0.3">
      <c r="B874" s="744" t="s">
        <v>1645</v>
      </c>
      <c r="C874" s="745" t="s">
        <v>1646</v>
      </c>
      <c r="D874" s="746" t="s">
        <v>1647</v>
      </c>
      <c r="E874" s="747">
        <v>1000</v>
      </c>
      <c r="F874" s="747">
        <v>184</v>
      </c>
      <c r="G874" s="879"/>
      <c r="H874" s="880">
        <f>K874/0.5</f>
        <v>845.3</v>
      </c>
      <c r="I874" s="880">
        <f>K874/0.65</f>
        <v>650.23076923076917</v>
      </c>
      <c r="J874" s="879"/>
      <c r="K874" s="749">
        <v>422.65</v>
      </c>
    </row>
    <row r="875" spans="1:11" ht="22.5" customHeight="1" x14ac:dyDescent="0.3">
      <c r="B875" s="17"/>
      <c r="C875" s="23" t="s">
        <v>1648</v>
      </c>
      <c r="D875" s="24"/>
      <c r="E875" s="25"/>
      <c r="F875" s="25"/>
      <c r="G875" s="319"/>
      <c r="H875" s="319"/>
      <c r="I875" s="319"/>
      <c r="J875" s="319"/>
      <c r="K875" s="914"/>
    </row>
    <row r="876" spans="1:11" ht="22.5" customHeight="1" x14ac:dyDescent="0.3">
      <c r="B876" s="15" t="s">
        <v>840</v>
      </c>
    </row>
    <row r="877" spans="1:11" ht="18" customHeight="1" x14ac:dyDescent="0.3">
      <c r="B877" s="72" t="s">
        <v>1649</v>
      </c>
    </row>
    <row r="878" spans="1:11" ht="26.1" customHeight="1" x14ac:dyDescent="0.2"/>
    <row r="879" spans="1:11" ht="22.5" customHeight="1" x14ac:dyDescent="0.4">
      <c r="B879" s="918" t="s">
        <v>1428</v>
      </c>
      <c r="C879" s="920"/>
      <c r="D879" s="938"/>
      <c r="E879" s="1118"/>
      <c r="F879" s="1118"/>
      <c r="G879" s="1122"/>
      <c r="H879" s="1122"/>
      <c r="I879" s="1130" t="s">
        <v>1619</v>
      </c>
      <c r="J879" s="1122"/>
      <c r="K879" s="1123"/>
    </row>
    <row r="880" spans="1:11" ht="22.5" customHeight="1" x14ac:dyDescent="0.2">
      <c r="B880" s="60" t="s">
        <v>766</v>
      </c>
      <c r="C880" s="58" t="s">
        <v>763</v>
      </c>
      <c r="D880" s="61" t="s">
        <v>1563</v>
      </c>
      <c r="E880" s="62" t="s">
        <v>2592</v>
      </c>
      <c r="F880" s="62" t="s">
        <v>2579</v>
      </c>
      <c r="G880" s="59"/>
      <c r="H880" s="64" t="s">
        <v>760</v>
      </c>
      <c r="I880" s="64" t="s">
        <v>779</v>
      </c>
      <c r="J880" s="64"/>
      <c r="K880" s="102" t="s">
        <v>1181</v>
      </c>
    </row>
    <row r="881" spans="2:11" ht="20.25" x14ac:dyDescent="0.3">
      <c r="B881" s="744" t="s">
        <v>196</v>
      </c>
      <c r="C881" s="745" t="s">
        <v>1430</v>
      </c>
      <c r="D881" s="746">
        <v>1</v>
      </c>
      <c r="E881" s="747">
        <v>6</v>
      </c>
      <c r="F881" s="747">
        <v>16</v>
      </c>
      <c r="G881" s="1206"/>
      <c r="H881" s="877">
        <f>K881/0.5</f>
        <v>86.36</v>
      </c>
      <c r="I881" s="877">
        <f>K881/0.65</f>
        <v>66.430769230769229</v>
      </c>
      <c r="J881" s="1206"/>
      <c r="K881" s="749">
        <v>43.18</v>
      </c>
    </row>
    <row r="882" spans="2:11" ht="22.5" customHeight="1" x14ac:dyDescent="0.3">
      <c r="B882" s="6" t="s">
        <v>1431</v>
      </c>
      <c r="C882" s="16" t="s">
        <v>1432</v>
      </c>
      <c r="D882" s="27">
        <v>1</v>
      </c>
      <c r="E882" s="28">
        <v>8</v>
      </c>
      <c r="F882" s="28">
        <v>21</v>
      </c>
      <c r="G882" s="11"/>
      <c r="H882" s="84">
        <f>K882/0.5</f>
        <v>79.58</v>
      </c>
      <c r="I882" s="84">
        <f>K882/0.65</f>
        <v>61.215384615384615</v>
      </c>
      <c r="J882" s="11"/>
      <c r="K882" s="106">
        <v>39.79</v>
      </c>
    </row>
    <row r="883" spans="2:11" ht="22.5" customHeight="1" x14ac:dyDescent="0.3">
      <c r="B883" s="735" t="s">
        <v>1433</v>
      </c>
      <c r="C883" s="736" t="s">
        <v>1432</v>
      </c>
      <c r="D883" s="737">
        <v>1</v>
      </c>
      <c r="E883" s="738">
        <v>8</v>
      </c>
      <c r="F883" s="738">
        <v>21</v>
      </c>
      <c r="G883" s="1202"/>
      <c r="H883" s="1203">
        <f>K883/0.5</f>
        <v>79.58</v>
      </c>
      <c r="I883" s="1203">
        <f>K883/0.65</f>
        <v>61.215384615384615</v>
      </c>
      <c r="J883" s="1202"/>
      <c r="K883" s="743">
        <v>39.79</v>
      </c>
    </row>
    <row r="884" spans="2:11" ht="22.5" customHeight="1" x14ac:dyDescent="0.3">
      <c r="B884" s="15" t="s">
        <v>840</v>
      </c>
      <c r="C884" s="12"/>
      <c r="D884" s="13"/>
      <c r="E884" s="14"/>
      <c r="F884" s="14"/>
      <c r="G884" s="11"/>
      <c r="H884" s="11"/>
      <c r="I884" s="11"/>
      <c r="J884" s="11"/>
      <c r="K884" s="119"/>
    </row>
    <row r="885" spans="2:11" ht="23.1" customHeight="1" x14ac:dyDescent="0.3">
      <c r="B885" s="15"/>
      <c r="C885" s="12"/>
      <c r="D885" s="13"/>
      <c r="E885" s="14"/>
      <c r="F885" s="14"/>
      <c r="G885" s="11"/>
      <c r="H885" s="11"/>
      <c r="I885" s="11"/>
      <c r="J885" s="11"/>
      <c r="K885" s="119"/>
    </row>
    <row r="886" spans="2:11" ht="22.5" customHeight="1" x14ac:dyDescent="0.4">
      <c r="B886" s="918" t="s">
        <v>1434</v>
      </c>
      <c r="C886" s="920"/>
      <c r="D886" s="938"/>
      <c r="E886" s="1118"/>
      <c r="F886" s="1118"/>
      <c r="G886" s="1122"/>
      <c r="H886" s="1122"/>
      <c r="I886" s="1130" t="s">
        <v>1619</v>
      </c>
      <c r="J886" s="1122"/>
      <c r="K886" s="1123"/>
    </row>
    <row r="887" spans="2:11" ht="22.5" customHeight="1" x14ac:dyDescent="0.2">
      <c r="B887" s="60" t="s">
        <v>766</v>
      </c>
      <c r="C887" s="58" t="s">
        <v>763</v>
      </c>
      <c r="D887" s="61" t="s">
        <v>1438</v>
      </c>
      <c r="E887" s="214" t="s">
        <v>947</v>
      </c>
      <c r="F887" s="214"/>
      <c r="G887" s="59"/>
      <c r="H887" s="64" t="s">
        <v>760</v>
      </c>
      <c r="I887" s="64" t="s">
        <v>779</v>
      </c>
      <c r="J887" s="64"/>
      <c r="K887" s="102" t="s">
        <v>1143</v>
      </c>
    </row>
    <row r="888" spans="2:11" ht="22.5" customHeight="1" x14ac:dyDescent="0.3">
      <c r="B888" s="744" t="s">
        <v>1435</v>
      </c>
      <c r="C888" s="745" t="s">
        <v>1436</v>
      </c>
      <c r="D888" s="746">
        <v>1</v>
      </c>
      <c r="E888" s="747">
        <v>102</v>
      </c>
      <c r="F888" s="747"/>
      <c r="G888" s="1206"/>
      <c r="H888" s="877">
        <f>K888/0.5</f>
        <v>549.78</v>
      </c>
      <c r="I888" s="877">
        <f>K888/0.65</f>
        <v>422.90769230769229</v>
      </c>
      <c r="J888" s="1206"/>
      <c r="K888" s="749">
        <v>274.89</v>
      </c>
    </row>
    <row r="889" spans="2:11" ht="20.100000000000001" customHeight="1" x14ac:dyDescent="0.3">
      <c r="B889" s="6" t="s">
        <v>197</v>
      </c>
      <c r="C889" s="16" t="s">
        <v>1523</v>
      </c>
      <c r="D889" s="27" t="s">
        <v>810</v>
      </c>
      <c r="E889" s="28">
        <v>33</v>
      </c>
      <c r="F889" s="28"/>
      <c r="G889" s="11"/>
      <c r="H889" s="84">
        <f>K889/0.5</f>
        <v>230.98</v>
      </c>
      <c r="I889" s="84">
        <f>K889/0.65</f>
        <v>177.67692307692306</v>
      </c>
      <c r="J889" s="11"/>
      <c r="K889" s="106">
        <v>115.49</v>
      </c>
    </row>
    <row r="890" spans="2:11" ht="20.25" x14ac:dyDescent="0.3">
      <c r="B890" s="735" t="s">
        <v>198</v>
      </c>
      <c r="C890" s="736" t="s">
        <v>1437</v>
      </c>
      <c r="D890" s="737" t="s">
        <v>826</v>
      </c>
      <c r="E890" s="738">
        <v>10</v>
      </c>
      <c r="F890" s="738"/>
      <c r="G890" s="1202"/>
      <c r="H890" s="1203">
        <f>K890/0.5</f>
        <v>35.78</v>
      </c>
      <c r="I890" s="1203">
        <f>K890/0.65</f>
        <v>27.523076923076925</v>
      </c>
      <c r="J890" s="1202"/>
      <c r="K890" s="743">
        <v>17.89</v>
      </c>
    </row>
    <row r="891" spans="2:11" ht="22.5" customHeight="1" x14ac:dyDescent="0.3">
      <c r="B891" s="15" t="s">
        <v>840</v>
      </c>
      <c r="C891" s="12"/>
      <c r="D891" s="13"/>
      <c r="E891" s="14"/>
      <c r="F891" s="14"/>
      <c r="G891" s="11"/>
      <c r="H891" s="11"/>
      <c r="I891" s="11"/>
      <c r="J891" s="11"/>
      <c r="K891" s="119"/>
    </row>
    <row r="892" spans="2:11" ht="24.95" customHeight="1" x14ac:dyDescent="0.3">
      <c r="B892" s="15"/>
      <c r="C892" s="12"/>
      <c r="D892" s="13"/>
      <c r="E892" s="14"/>
      <c r="F892" s="14"/>
      <c r="G892" s="11"/>
      <c r="H892" s="11"/>
      <c r="I892" s="11"/>
      <c r="J892" s="11"/>
      <c r="K892" s="119"/>
    </row>
    <row r="893" spans="2:11" ht="22.5" customHeight="1" x14ac:dyDescent="0.4">
      <c r="B893" s="918" t="s">
        <v>841</v>
      </c>
      <c r="C893" s="920"/>
      <c r="D893" s="938"/>
      <c r="E893" s="1118"/>
      <c r="F893" s="1118"/>
      <c r="G893" s="1122"/>
      <c r="H893" s="1122"/>
      <c r="I893" s="1130" t="s">
        <v>1643</v>
      </c>
      <c r="J893" s="1122"/>
      <c r="K893" s="1123"/>
    </row>
    <row r="894" spans="2:11" ht="22.5" customHeight="1" x14ac:dyDescent="0.2">
      <c r="B894" s="60" t="s">
        <v>766</v>
      </c>
      <c r="C894" s="58" t="s">
        <v>763</v>
      </c>
      <c r="D894" s="61" t="s">
        <v>1563</v>
      </c>
      <c r="E894" s="62" t="s">
        <v>2592</v>
      </c>
      <c r="F894" s="62" t="s">
        <v>2579</v>
      </c>
      <c r="G894" s="59"/>
      <c r="H894" s="64" t="s">
        <v>760</v>
      </c>
      <c r="I894" s="64" t="s">
        <v>779</v>
      </c>
      <c r="J894" s="64"/>
      <c r="K894" s="102" t="s">
        <v>2028</v>
      </c>
    </row>
    <row r="895" spans="2:11" ht="22.5" customHeight="1" x14ac:dyDescent="0.3">
      <c r="B895" s="1098">
        <v>30618</v>
      </c>
      <c r="C895" s="1099" t="s">
        <v>3877</v>
      </c>
      <c r="D895" s="209">
        <v>4</v>
      </c>
      <c r="E895" s="210">
        <v>24</v>
      </c>
      <c r="F895" s="210">
        <v>24</v>
      </c>
      <c r="G895" s="1100"/>
      <c r="H895" s="1101">
        <f t="shared" ref="H895:H907" si="88">K895/0.5</f>
        <v>32.14</v>
      </c>
      <c r="I895" s="1101">
        <f t="shared" ref="I895:I907" si="89">K895/0.65</f>
        <v>24.723076923076924</v>
      </c>
      <c r="J895" s="1102"/>
      <c r="K895" s="1096">
        <v>16.07</v>
      </c>
    </row>
    <row r="896" spans="2:11" ht="22.5" customHeight="1" x14ac:dyDescent="0.3">
      <c r="B896" s="10">
        <v>30636</v>
      </c>
      <c r="C896" s="148" t="s">
        <v>3876</v>
      </c>
      <c r="D896" s="13">
        <v>4</v>
      </c>
      <c r="E896" s="14">
        <v>49</v>
      </c>
      <c r="F896" s="14">
        <v>49</v>
      </c>
      <c r="G896" s="862"/>
      <c r="H896" s="84">
        <f>K896/0.5</f>
        <v>42.48</v>
      </c>
      <c r="I896" s="84">
        <f>K896/0.65</f>
        <v>32.676923076923075</v>
      </c>
      <c r="J896" s="862"/>
      <c r="K896" s="307">
        <v>21.24</v>
      </c>
    </row>
    <row r="897" spans="1:11" ht="22.5" customHeight="1" x14ac:dyDescent="0.3">
      <c r="A897" s="861" t="s">
        <v>2021</v>
      </c>
      <c r="B897" s="29" t="s">
        <v>2674</v>
      </c>
      <c r="C897" s="437" t="s">
        <v>3878</v>
      </c>
      <c r="D897" s="31" t="s">
        <v>810</v>
      </c>
      <c r="E897" s="32">
        <v>31</v>
      </c>
      <c r="F897" s="32" t="s">
        <v>844</v>
      </c>
      <c r="G897" s="864"/>
      <c r="H897" s="83">
        <f t="shared" ref="H897" si="90">K897/0.5</f>
        <v>135.12</v>
      </c>
      <c r="I897" s="83">
        <f t="shared" ref="I897" si="91">K897/0.65</f>
        <v>103.93846153846154</v>
      </c>
      <c r="J897" s="864"/>
      <c r="K897" s="251">
        <v>67.56</v>
      </c>
    </row>
    <row r="898" spans="1:11" ht="22.5" customHeight="1" x14ac:dyDescent="0.3">
      <c r="B898" s="10" t="s">
        <v>845</v>
      </c>
      <c r="C898" s="148" t="s">
        <v>3879</v>
      </c>
      <c r="D898" s="13">
        <v>1</v>
      </c>
      <c r="E898" s="14">
        <v>73</v>
      </c>
      <c r="F898" s="14" t="s">
        <v>844</v>
      </c>
      <c r="G898" s="862"/>
      <c r="H898" s="84">
        <f>K898/0.5</f>
        <v>154.38</v>
      </c>
      <c r="I898" s="84">
        <f>K898/0.65</f>
        <v>118.75384615384614</v>
      </c>
      <c r="J898" s="862"/>
      <c r="K898" s="307">
        <v>77.19</v>
      </c>
    </row>
    <row r="899" spans="1:11" ht="22.5" customHeight="1" x14ac:dyDescent="0.3">
      <c r="B899" s="34" t="s">
        <v>843</v>
      </c>
      <c r="C899" s="257" t="s">
        <v>3880</v>
      </c>
      <c r="D899" s="35">
        <v>1</v>
      </c>
      <c r="E899" s="36">
        <v>57</v>
      </c>
      <c r="F899" s="36" t="s">
        <v>844</v>
      </c>
      <c r="G899" s="865"/>
      <c r="H899" s="88">
        <f t="shared" si="88"/>
        <v>93.08</v>
      </c>
      <c r="I899" s="88">
        <f t="shared" si="89"/>
        <v>71.599999999999994</v>
      </c>
      <c r="J899" s="865"/>
      <c r="K899" s="688">
        <v>46.54</v>
      </c>
    </row>
    <row r="900" spans="1:11" ht="21.95" customHeight="1" x14ac:dyDescent="0.3">
      <c r="B900" s="830" t="s">
        <v>854</v>
      </c>
      <c r="C900" s="1103" t="s">
        <v>3881</v>
      </c>
      <c r="D900" s="831" t="s">
        <v>855</v>
      </c>
      <c r="E900" s="723">
        <v>115</v>
      </c>
      <c r="F900" s="723" t="s">
        <v>844</v>
      </c>
      <c r="G900" s="1104"/>
      <c r="H900" s="832">
        <f>K900/0.5</f>
        <v>558.28</v>
      </c>
      <c r="I900" s="832">
        <f>K900/0.65</f>
        <v>429.44615384615383</v>
      </c>
      <c r="J900" s="1104"/>
      <c r="K900" s="994">
        <v>279.14</v>
      </c>
    </row>
    <row r="901" spans="1:11" s="695" customFormat="1" ht="20.25" x14ac:dyDescent="0.3">
      <c r="A901" s="4"/>
      <c r="B901" s="34" t="s">
        <v>856</v>
      </c>
      <c r="C901" s="257" t="s">
        <v>3882</v>
      </c>
      <c r="D901" s="35" t="s">
        <v>857</v>
      </c>
      <c r="E901" s="36">
        <v>182</v>
      </c>
      <c r="F901" s="36" t="s">
        <v>844</v>
      </c>
      <c r="G901" s="865"/>
      <c r="H901" s="88">
        <f>K901/0.5</f>
        <v>700.06</v>
      </c>
      <c r="I901" s="88">
        <f>K901/0.65</f>
        <v>538.5076923076922</v>
      </c>
      <c r="J901" s="865"/>
      <c r="K901" s="688">
        <v>350.03</v>
      </c>
    </row>
    <row r="902" spans="1:11" ht="22.5" customHeight="1" x14ac:dyDescent="0.3">
      <c r="B902" s="830" t="s">
        <v>849</v>
      </c>
      <c r="C902" s="1103" t="s">
        <v>3883</v>
      </c>
      <c r="D902" s="831">
        <v>1</v>
      </c>
      <c r="E902" s="723">
        <v>44</v>
      </c>
      <c r="F902" s="723">
        <v>70</v>
      </c>
      <c r="G902" s="1104"/>
      <c r="H902" s="832">
        <f>K902/0.5</f>
        <v>247.84</v>
      </c>
      <c r="I902" s="832">
        <f>K902/0.65</f>
        <v>190.64615384615385</v>
      </c>
      <c r="J902" s="1104"/>
      <c r="K902" s="994">
        <v>123.92</v>
      </c>
    </row>
    <row r="903" spans="1:11" ht="22.5" customHeight="1" x14ac:dyDescent="0.3">
      <c r="A903" s="861" t="s">
        <v>2021</v>
      </c>
      <c r="B903" s="29" t="s">
        <v>3126</v>
      </c>
      <c r="C903" s="437" t="s">
        <v>3884</v>
      </c>
      <c r="D903" s="31">
        <v>1</v>
      </c>
      <c r="E903" s="32">
        <v>44</v>
      </c>
      <c r="F903" s="32">
        <v>70</v>
      </c>
      <c r="G903" s="864"/>
      <c r="H903" s="83">
        <f t="shared" ref="H903" si="92">K903/0.5</f>
        <v>318.27999999999997</v>
      </c>
      <c r="I903" s="83">
        <f t="shared" ref="I903" si="93">K903/0.65</f>
        <v>244.83076923076919</v>
      </c>
      <c r="J903" s="864"/>
      <c r="K903" s="251">
        <v>159.13999999999999</v>
      </c>
    </row>
    <row r="904" spans="1:11" ht="22.5" customHeight="1" x14ac:dyDescent="0.3">
      <c r="B904" s="10" t="s">
        <v>850</v>
      </c>
      <c r="C904" s="148" t="s">
        <v>3885</v>
      </c>
      <c r="D904" s="13">
        <v>1</v>
      </c>
      <c r="E904" s="14">
        <v>75</v>
      </c>
      <c r="F904" s="14">
        <v>75</v>
      </c>
      <c r="G904" s="862"/>
      <c r="H904" s="84">
        <f>K904/0.5</f>
        <v>311.60000000000002</v>
      </c>
      <c r="I904" s="84">
        <f>K904/0.65</f>
        <v>239.69230769230771</v>
      </c>
      <c r="J904" s="862"/>
      <c r="K904" s="307">
        <v>155.80000000000001</v>
      </c>
    </row>
    <row r="905" spans="1:11" ht="22.5" customHeight="1" x14ac:dyDescent="0.3">
      <c r="B905" s="34" t="s">
        <v>851</v>
      </c>
      <c r="C905" s="257" t="s">
        <v>3886</v>
      </c>
      <c r="D905" s="35">
        <v>1</v>
      </c>
      <c r="E905" s="36">
        <v>110</v>
      </c>
      <c r="F905" s="36" t="s">
        <v>844</v>
      </c>
      <c r="G905" s="865"/>
      <c r="H905" s="88">
        <f>K905/0.5</f>
        <v>508.7</v>
      </c>
      <c r="I905" s="88">
        <f>K905/0.65</f>
        <v>391.30769230769226</v>
      </c>
      <c r="J905" s="865"/>
      <c r="K905" s="688">
        <v>254.35</v>
      </c>
    </row>
    <row r="906" spans="1:11" ht="20.25" x14ac:dyDescent="0.3">
      <c r="B906" s="10" t="s">
        <v>852</v>
      </c>
      <c r="C906" s="148" t="s">
        <v>853</v>
      </c>
      <c r="D906" s="13">
        <v>1</v>
      </c>
      <c r="E906" s="14">
        <v>72</v>
      </c>
      <c r="F906" s="14" t="s">
        <v>844</v>
      </c>
      <c r="G906" s="862"/>
      <c r="H906" s="84">
        <f t="shared" si="88"/>
        <v>273.68</v>
      </c>
      <c r="I906" s="84">
        <f t="shared" si="89"/>
        <v>210.52307692307693</v>
      </c>
      <c r="J906" s="862"/>
      <c r="K906" s="307">
        <v>136.84</v>
      </c>
    </row>
    <row r="907" spans="1:11" s="695" customFormat="1" ht="20.25" x14ac:dyDescent="0.3">
      <c r="A907" s="4"/>
      <c r="B907" s="627" t="s">
        <v>858</v>
      </c>
      <c r="C907" s="1097" t="s">
        <v>859</v>
      </c>
      <c r="D907" s="571" t="s">
        <v>810</v>
      </c>
      <c r="E907" s="572">
        <v>27</v>
      </c>
      <c r="F907" s="572">
        <v>27</v>
      </c>
      <c r="G907" s="870"/>
      <c r="H907" s="871">
        <f t="shared" si="88"/>
        <v>107.6</v>
      </c>
      <c r="I907" s="871">
        <f t="shared" si="89"/>
        <v>82.769230769230759</v>
      </c>
      <c r="J907" s="872"/>
      <c r="K907" s="873">
        <v>53.8</v>
      </c>
    </row>
    <row r="908" spans="1:11" s="695" customFormat="1" ht="20.25" x14ac:dyDescent="0.3">
      <c r="A908" s="4"/>
      <c r="B908" s="15" t="s">
        <v>840</v>
      </c>
      <c r="C908" s="12"/>
      <c r="D908" s="230"/>
      <c r="E908" s="14"/>
      <c r="F908" s="14"/>
      <c r="G908" s="80"/>
      <c r="H908" s="81"/>
      <c r="I908" s="81"/>
      <c r="J908" s="81"/>
      <c r="K908" s="114"/>
    </row>
    <row r="909" spans="1:11" s="695" customFormat="1" ht="20.25" x14ac:dyDescent="0.3">
      <c r="A909" s="4"/>
      <c r="B909" s="15" t="s">
        <v>2030</v>
      </c>
      <c r="C909" s="12"/>
      <c r="D909" s="230"/>
      <c r="E909" s="14"/>
      <c r="F909" s="14"/>
      <c r="G909" s="80"/>
      <c r="H909" s="81"/>
      <c r="I909" s="81"/>
      <c r="J909" s="81"/>
      <c r="K909" s="114"/>
    </row>
    <row r="910" spans="1:11" s="695" customFormat="1" ht="20.25" x14ac:dyDescent="0.3">
      <c r="A910" s="4"/>
      <c r="B910" s="15" t="s">
        <v>860</v>
      </c>
      <c r="C910" s="12"/>
      <c r="D910" s="230"/>
      <c r="E910" s="14"/>
      <c r="F910" s="14"/>
      <c r="G910" s="80"/>
      <c r="H910" s="81"/>
      <c r="I910" s="81"/>
      <c r="J910" s="81"/>
      <c r="K910" s="114"/>
    </row>
    <row r="911" spans="1:11" s="695" customFormat="1" ht="27" customHeight="1" x14ac:dyDescent="0.3">
      <c r="A911" s="4"/>
      <c r="B911" s="15"/>
      <c r="C911" s="12"/>
      <c r="D911" s="230"/>
      <c r="E911" s="14"/>
      <c r="F911" s="14"/>
      <c r="G911" s="80"/>
      <c r="H911" s="81"/>
      <c r="I911" s="81"/>
      <c r="J911" s="81"/>
      <c r="K911" s="114"/>
    </row>
    <row r="912" spans="1:11" ht="22.5" customHeight="1" x14ac:dyDescent="0.4">
      <c r="A912" s="861" t="s">
        <v>2021</v>
      </c>
      <c r="B912" s="918" t="s">
        <v>3729</v>
      </c>
      <c r="C912" s="920"/>
      <c r="D912" s="938"/>
      <c r="E912" s="1118"/>
      <c r="F912" s="1118"/>
      <c r="G912" s="1122"/>
      <c r="H912" s="1122"/>
      <c r="I912" s="1130" t="s">
        <v>1643</v>
      </c>
      <c r="J912" s="1122"/>
      <c r="K912" s="1123"/>
    </row>
    <row r="913" spans="1:28" ht="22.5" customHeight="1" x14ac:dyDescent="0.2">
      <c r="B913" s="60" t="s">
        <v>766</v>
      </c>
      <c r="C913" s="58" t="s">
        <v>763</v>
      </c>
      <c r="D913" s="61" t="s">
        <v>1564</v>
      </c>
      <c r="E913" s="62" t="s">
        <v>2592</v>
      </c>
      <c r="F913" s="515" t="s">
        <v>2518</v>
      </c>
      <c r="G913" s="59"/>
      <c r="H913" s="64" t="s">
        <v>760</v>
      </c>
      <c r="I913" s="64" t="s">
        <v>779</v>
      </c>
      <c r="J913" s="64"/>
      <c r="K913" s="102" t="s">
        <v>2028</v>
      </c>
    </row>
    <row r="914" spans="1:28" ht="22.5" customHeight="1" x14ac:dyDescent="0.3">
      <c r="B914" s="1174" t="s">
        <v>3730</v>
      </c>
      <c r="C914" s="1175" t="s">
        <v>3736</v>
      </c>
      <c r="D914" s="1176" t="s">
        <v>784</v>
      </c>
      <c r="E914" s="761"/>
      <c r="F914" s="759">
        <v>2.1</v>
      </c>
      <c r="G914" s="1177"/>
      <c r="H914" s="1178">
        <f t="shared" ref="H914:H919" si="94">K914/0.5</f>
        <v>26.9</v>
      </c>
      <c r="I914" s="1178">
        <f t="shared" ref="I914:I919" si="95">K914/0.65</f>
        <v>20.69230769230769</v>
      </c>
      <c r="J914" s="1179"/>
      <c r="K914" s="1180">
        <v>13.45</v>
      </c>
    </row>
    <row r="915" spans="1:28" ht="22.5" customHeight="1" x14ac:dyDescent="0.3">
      <c r="B915" s="485" t="s">
        <v>3731</v>
      </c>
      <c r="C915" s="443" t="s">
        <v>3737</v>
      </c>
      <c r="D915" s="444" t="s">
        <v>784</v>
      </c>
      <c r="E915" s="1173"/>
      <c r="F915" s="1171">
        <v>2.6</v>
      </c>
      <c r="G915" s="80"/>
      <c r="H915" s="306">
        <f t="shared" si="94"/>
        <v>31.3</v>
      </c>
      <c r="I915" s="330">
        <f t="shared" si="95"/>
        <v>24.076923076923077</v>
      </c>
      <c r="K915" s="116">
        <v>15.65</v>
      </c>
    </row>
    <row r="916" spans="1:28" ht="22.5" customHeight="1" x14ac:dyDescent="0.3">
      <c r="B916" s="735" t="s">
        <v>3732</v>
      </c>
      <c r="C916" s="736" t="s">
        <v>3738</v>
      </c>
      <c r="D916" s="737" t="s">
        <v>784</v>
      </c>
      <c r="E916" s="738"/>
      <c r="F916" s="1181">
        <v>2.7</v>
      </c>
      <c r="G916" s="1186"/>
      <c r="H916" s="772">
        <f t="shared" si="94"/>
        <v>31.3</v>
      </c>
      <c r="I916" s="742">
        <f t="shared" si="95"/>
        <v>24.076923076923077</v>
      </c>
      <c r="J916" s="908"/>
      <c r="K916" s="1183">
        <v>15.65</v>
      </c>
    </row>
    <row r="917" spans="1:28" ht="22.5" customHeight="1" x14ac:dyDescent="0.3">
      <c r="B917" s="6" t="s">
        <v>3733</v>
      </c>
      <c r="C917" s="16" t="s">
        <v>3739</v>
      </c>
      <c r="D917" s="27" t="s">
        <v>784</v>
      </c>
      <c r="E917" s="28"/>
      <c r="F917" s="1171">
        <v>1.7</v>
      </c>
      <c r="G917" s="80"/>
      <c r="H917" s="279">
        <f t="shared" si="94"/>
        <v>25.3</v>
      </c>
      <c r="I917" s="330">
        <f t="shared" si="95"/>
        <v>19.46153846153846</v>
      </c>
      <c r="K917" s="141">
        <v>12.65</v>
      </c>
    </row>
    <row r="918" spans="1:28" ht="22.5" customHeight="1" x14ac:dyDescent="0.3">
      <c r="B918" s="744" t="s">
        <v>3734</v>
      </c>
      <c r="C918" s="745" t="s">
        <v>3740</v>
      </c>
      <c r="D918" s="746" t="s">
        <v>784</v>
      </c>
      <c r="E918" s="747"/>
      <c r="F918" s="1184">
        <v>1.8</v>
      </c>
      <c r="G918" s="1182"/>
      <c r="H918" s="755">
        <f t="shared" si="94"/>
        <v>28.5</v>
      </c>
      <c r="I918" s="748">
        <f t="shared" si="95"/>
        <v>21.923076923076923</v>
      </c>
      <c r="J918" s="879"/>
      <c r="K918" s="1185">
        <v>14.25</v>
      </c>
    </row>
    <row r="919" spans="1:28" ht="22.5" customHeight="1" x14ac:dyDescent="0.3">
      <c r="B919" s="17" t="s">
        <v>3735</v>
      </c>
      <c r="C919" s="20" t="s">
        <v>3741</v>
      </c>
      <c r="D919" s="21" t="s">
        <v>784</v>
      </c>
      <c r="E919" s="22"/>
      <c r="F919" s="1172">
        <v>1.8</v>
      </c>
      <c r="G919" s="59"/>
      <c r="H919" s="310">
        <f t="shared" si="94"/>
        <v>28.5</v>
      </c>
      <c r="I919" s="121">
        <f t="shared" si="95"/>
        <v>21.923076923076923</v>
      </c>
      <c r="J919" s="319"/>
      <c r="K919" s="1001">
        <v>14.25</v>
      </c>
    </row>
    <row r="920" spans="1:28" ht="22.5" customHeight="1" x14ac:dyDescent="0.3">
      <c r="B920" s="72" t="s">
        <v>840</v>
      </c>
      <c r="C920" s="16"/>
      <c r="D920" s="27"/>
      <c r="E920" s="28"/>
      <c r="F920" s="1171"/>
      <c r="G920" s="80"/>
      <c r="H920" s="279"/>
      <c r="I920" s="119"/>
      <c r="J920" s="511"/>
      <c r="K920" s="141"/>
    </row>
    <row r="921" spans="1:28" ht="24.95" customHeight="1" x14ac:dyDescent="0.3">
      <c r="B921" s="6"/>
      <c r="C921" s="16"/>
      <c r="D921" s="27"/>
      <c r="E921" s="28"/>
      <c r="F921" s="28"/>
      <c r="G921" s="80"/>
      <c r="H921" s="153"/>
      <c r="I921" s="153"/>
      <c r="J921" s="114"/>
      <c r="K921" s="116"/>
      <c r="L921" s="40"/>
    </row>
    <row r="922" spans="1:28" ht="26.25" x14ac:dyDescent="0.4">
      <c r="A922" s="851" t="s">
        <v>2021</v>
      </c>
      <c r="B922" s="932" t="s">
        <v>2765</v>
      </c>
      <c r="C922" s="929"/>
      <c r="D922" s="929"/>
      <c r="E922" s="929"/>
      <c r="F922" s="929"/>
      <c r="G922" s="1135"/>
      <c r="H922" s="1135"/>
      <c r="I922" s="1130" t="s">
        <v>1643</v>
      </c>
      <c r="J922" s="1135"/>
      <c r="K922" s="1136"/>
    </row>
    <row r="923" spans="1:28" ht="40.5" x14ac:dyDescent="0.2">
      <c r="A923" s="695"/>
      <c r="B923" s="726" t="s">
        <v>766</v>
      </c>
      <c r="C923" s="700" t="s">
        <v>763</v>
      </c>
      <c r="D923" s="701"/>
      <c r="E923" s="515" t="s">
        <v>1563</v>
      </c>
      <c r="F923" s="515" t="s">
        <v>2518</v>
      </c>
      <c r="G923" s="80"/>
      <c r="H923" s="81" t="s">
        <v>760</v>
      </c>
      <c r="I923" s="81" t="s">
        <v>779</v>
      </c>
      <c r="J923" s="81"/>
      <c r="K923" s="114" t="s">
        <v>1180</v>
      </c>
    </row>
    <row r="924" spans="1:28" ht="22.5" customHeight="1" x14ac:dyDescent="0.3">
      <c r="A924" s="695"/>
      <c r="B924" s="812" t="s">
        <v>2766</v>
      </c>
      <c r="C924" s="817" t="s">
        <v>2767</v>
      </c>
      <c r="D924" s="758"/>
      <c r="E924" s="761">
        <v>4</v>
      </c>
      <c r="F924" s="758">
        <v>43</v>
      </c>
      <c r="G924" s="761"/>
      <c r="H924" s="762">
        <f>K924/0.5</f>
        <v>60.48</v>
      </c>
      <c r="I924" s="762">
        <f>K924/0.65</f>
        <v>46.523076923076921</v>
      </c>
      <c r="J924" s="761"/>
      <c r="K924" s="984">
        <v>30.24</v>
      </c>
    </row>
    <row r="925" spans="1:28" ht="22.5" customHeight="1" x14ac:dyDescent="0.3">
      <c r="A925" s="695"/>
      <c r="B925" s="815" t="s">
        <v>2768</v>
      </c>
      <c r="C925" s="816" t="s">
        <v>2767</v>
      </c>
      <c r="D925" s="241"/>
      <c r="E925" s="25">
        <v>1</v>
      </c>
      <c r="F925" s="25" t="s">
        <v>2769</v>
      </c>
      <c r="G925" s="25"/>
      <c r="H925" s="426">
        <f t="shared" ref="H925" si="96">K925/0.5</f>
        <v>60.48</v>
      </c>
      <c r="I925" s="426">
        <f t="shared" ref="I925" si="97">K925/0.65</f>
        <v>46.523076923076921</v>
      </c>
      <c r="J925" s="25"/>
      <c r="K925" s="311">
        <v>30.24</v>
      </c>
    </row>
    <row r="926" spans="1:28" ht="22.5" customHeight="1" x14ac:dyDescent="0.3">
      <c r="A926" s="695"/>
      <c r="B926" s="717" t="s">
        <v>840</v>
      </c>
      <c r="C926" s="707"/>
      <c r="D926" s="63"/>
      <c r="E926" s="651"/>
      <c r="F926" s="651"/>
      <c r="G926" s="14"/>
      <c r="H926" s="425"/>
      <c r="I926" s="425"/>
      <c r="J926" s="14"/>
      <c r="K926" s="307"/>
      <c r="N926"/>
      <c r="O926"/>
      <c r="P926"/>
      <c r="Q926"/>
      <c r="R926"/>
      <c r="S926"/>
      <c r="T926"/>
      <c r="U926"/>
      <c r="V926"/>
      <c r="W926"/>
      <c r="X926"/>
      <c r="Y926"/>
      <c r="Z926"/>
      <c r="AA926"/>
      <c r="AB926"/>
    </row>
    <row r="927" spans="1:28" ht="22.5" customHeight="1" x14ac:dyDescent="0.3">
      <c r="A927" s="695"/>
      <c r="B927" s="718" t="s">
        <v>2763</v>
      </c>
      <c r="C927" s="707"/>
      <c r="D927" s="63"/>
      <c r="E927" s="651"/>
      <c r="F927" s="651"/>
      <c r="G927" s="14"/>
      <c r="H927" s="425"/>
      <c r="I927" s="425"/>
      <c r="J927" s="14"/>
      <c r="K927" s="307"/>
      <c r="N927"/>
      <c r="O927"/>
      <c r="P927"/>
      <c r="Q927"/>
      <c r="R927"/>
      <c r="S927"/>
      <c r="T927"/>
      <c r="U927"/>
      <c r="V927"/>
      <c r="W927"/>
      <c r="X927"/>
      <c r="Y927"/>
      <c r="Z927"/>
      <c r="AA927"/>
      <c r="AB927"/>
    </row>
    <row r="928" spans="1:28" ht="27.95" customHeight="1" x14ac:dyDescent="0.3">
      <c r="A928" s="695"/>
      <c r="B928" s="718"/>
      <c r="C928" s="707"/>
      <c r="D928" s="63"/>
      <c r="E928" s="651"/>
      <c r="F928" s="651"/>
      <c r="G928" s="14"/>
      <c r="H928" s="425"/>
      <c r="I928" s="425"/>
      <c r="J928" s="14"/>
      <c r="K928" s="307"/>
      <c r="N928"/>
      <c r="O928"/>
      <c r="P928"/>
      <c r="Q928"/>
      <c r="R928"/>
      <c r="S928"/>
      <c r="T928"/>
      <c r="U928"/>
      <c r="V928"/>
      <c r="W928"/>
      <c r="X928"/>
      <c r="Y928"/>
      <c r="Z928"/>
      <c r="AA928"/>
      <c r="AB928"/>
    </row>
    <row r="929" spans="1:28" ht="22.5" customHeight="1" x14ac:dyDescent="0.4">
      <c r="A929"/>
      <c r="B929" s="918" t="s">
        <v>1901</v>
      </c>
      <c r="C929" s="930"/>
      <c r="D929" s="958"/>
      <c r="E929" s="1141"/>
      <c r="F929" s="1141"/>
      <c r="G929" s="1152"/>
      <c r="H929" s="1134"/>
      <c r="I929" s="1130" t="s">
        <v>1643</v>
      </c>
      <c r="J929" s="1153"/>
      <c r="K929" s="1154"/>
      <c r="N929"/>
      <c r="O929"/>
      <c r="P929"/>
      <c r="Q929"/>
      <c r="R929"/>
      <c r="S929"/>
      <c r="T929"/>
      <c r="U929"/>
      <c r="V929"/>
      <c r="W929"/>
      <c r="X929"/>
      <c r="Y929"/>
      <c r="Z929"/>
      <c r="AA929"/>
      <c r="AB929"/>
    </row>
    <row r="930" spans="1:28" ht="22.5" customHeight="1" x14ac:dyDescent="0.35">
      <c r="A930"/>
      <c r="B930" s="592" t="s">
        <v>766</v>
      </c>
      <c r="C930" s="593" t="s">
        <v>763</v>
      </c>
      <c r="D930" s="593" t="s">
        <v>1902</v>
      </c>
      <c r="E930" s="249" t="s">
        <v>894</v>
      </c>
      <c r="F930" s="250"/>
      <c r="G930" s="594"/>
      <c r="H930" s="465" t="s">
        <v>760</v>
      </c>
      <c r="I930" s="465" t="s">
        <v>779</v>
      </c>
      <c r="J930" s="207"/>
      <c r="K930" s="107" t="s">
        <v>1848</v>
      </c>
      <c r="N930"/>
      <c r="O930"/>
      <c r="P930"/>
      <c r="Q930"/>
      <c r="R930"/>
      <c r="S930"/>
      <c r="T930"/>
      <c r="U930"/>
      <c r="V930"/>
      <c r="W930"/>
      <c r="X930"/>
      <c r="Y930"/>
      <c r="Z930"/>
      <c r="AA930"/>
      <c r="AB930"/>
    </row>
    <row r="931" spans="1:28" ht="22.5" customHeight="1" x14ac:dyDescent="0.3">
      <c r="A931"/>
      <c r="B931" s="93" t="s">
        <v>1903</v>
      </c>
      <c r="C931" s="51" t="s">
        <v>1904</v>
      </c>
      <c r="D931" s="51" t="s">
        <v>826</v>
      </c>
      <c r="E931" s="145">
        <v>22</v>
      </c>
      <c r="F931" s="145"/>
      <c r="G931" s="595"/>
      <c r="H931" s="587">
        <f>K931/0.5</f>
        <v>237.44</v>
      </c>
      <c r="I931" s="587">
        <f>K931/0.65</f>
        <v>182.64615384615385</v>
      </c>
      <c r="J931" s="596"/>
      <c r="K931" s="111">
        <v>118.72</v>
      </c>
      <c r="N931"/>
      <c r="O931"/>
      <c r="P931"/>
      <c r="Q931"/>
      <c r="R931"/>
      <c r="S931"/>
      <c r="T931"/>
      <c r="U931"/>
      <c r="V931"/>
      <c r="W931"/>
      <c r="X931"/>
      <c r="Y931"/>
      <c r="Z931"/>
      <c r="AA931"/>
      <c r="AB931"/>
    </row>
    <row r="932" spans="1:28" ht="22.5" customHeight="1" x14ac:dyDescent="0.3">
      <c r="A932"/>
      <c r="B932" s="95" t="s">
        <v>1905</v>
      </c>
      <c r="C932" s="50" t="s">
        <v>1906</v>
      </c>
      <c r="D932" s="50" t="s">
        <v>826</v>
      </c>
      <c r="E932" s="501">
        <v>26</v>
      </c>
      <c r="F932" s="501"/>
      <c r="G932" s="597"/>
      <c r="H932" s="9">
        <f>K932/0.5</f>
        <v>266.82</v>
      </c>
      <c r="I932" s="9">
        <f>K932/0.65</f>
        <v>205.24615384615385</v>
      </c>
      <c r="J932" s="591"/>
      <c r="K932" s="112">
        <v>133.41</v>
      </c>
      <c r="N932"/>
      <c r="O932"/>
      <c r="P932"/>
      <c r="Q932"/>
      <c r="R932"/>
      <c r="S932"/>
      <c r="T932"/>
      <c r="U932"/>
      <c r="V932"/>
      <c r="W932"/>
      <c r="X932"/>
      <c r="Y932"/>
      <c r="Z932"/>
      <c r="AA932"/>
      <c r="AB932"/>
    </row>
    <row r="933" spans="1:28" ht="22.5" customHeight="1" x14ac:dyDescent="0.3">
      <c r="A933"/>
      <c r="B933" s="93" t="s">
        <v>1907</v>
      </c>
      <c r="C933" s="51" t="s">
        <v>1908</v>
      </c>
      <c r="D933" s="51" t="s">
        <v>1453</v>
      </c>
      <c r="E933" s="145">
        <v>26</v>
      </c>
      <c r="F933" s="145"/>
      <c r="G933" s="595"/>
      <c r="H933" s="587">
        <f>K933/0.5</f>
        <v>379.54</v>
      </c>
      <c r="I933" s="587">
        <f>K933/0.65</f>
        <v>291.95384615384614</v>
      </c>
      <c r="J933" s="596"/>
      <c r="K933" s="111">
        <v>189.77</v>
      </c>
      <c r="N933"/>
      <c r="O933"/>
      <c r="P933"/>
      <c r="Q933"/>
      <c r="R933"/>
      <c r="S933"/>
      <c r="T933"/>
      <c r="U933"/>
      <c r="V933"/>
      <c r="W933"/>
      <c r="X933"/>
      <c r="Y933"/>
      <c r="Z933"/>
      <c r="AA933"/>
      <c r="AB933"/>
    </row>
    <row r="934" spans="1:28" ht="22.5" customHeight="1" x14ac:dyDescent="0.3">
      <c r="A934"/>
      <c r="B934" s="100" t="s">
        <v>1909</v>
      </c>
      <c r="C934" s="52" t="s">
        <v>1910</v>
      </c>
      <c r="D934" s="52" t="s">
        <v>826</v>
      </c>
      <c r="E934" s="502">
        <v>38</v>
      </c>
      <c r="F934" s="502"/>
      <c r="G934" s="598"/>
      <c r="H934" s="19">
        <f>K934/0.5</f>
        <v>384.38</v>
      </c>
      <c r="I934" s="19">
        <f>K934/0.65</f>
        <v>295.67692307692306</v>
      </c>
      <c r="J934" s="599"/>
      <c r="K934" s="118">
        <v>192.19</v>
      </c>
      <c r="N934"/>
      <c r="O934"/>
      <c r="P934"/>
      <c r="Q934"/>
      <c r="R934"/>
      <c r="S934"/>
      <c r="T934"/>
      <c r="U934"/>
      <c r="V934"/>
      <c r="W934"/>
      <c r="X934"/>
      <c r="Y934"/>
      <c r="Z934"/>
      <c r="AA934"/>
      <c r="AB934"/>
    </row>
    <row r="935" spans="1:28" ht="22.5" customHeight="1" x14ac:dyDescent="0.3">
      <c r="A935"/>
      <c r="B935" s="97" t="s">
        <v>840</v>
      </c>
      <c r="C935" s="98"/>
      <c r="D935" s="50"/>
      <c r="E935" s="501"/>
      <c r="F935" s="501"/>
      <c r="G935" s="590"/>
      <c r="H935" s="590"/>
      <c r="I935" s="496"/>
      <c r="J935" s="591"/>
      <c r="K935" s="253"/>
      <c r="N935"/>
      <c r="O935"/>
      <c r="P935"/>
      <c r="Q935"/>
      <c r="R935"/>
      <c r="S935"/>
      <c r="T935"/>
      <c r="U935"/>
      <c r="V935"/>
      <c r="W935"/>
      <c r="X935"/>
      <c r="Y935"/>
      <c r="Z935"/>
      <c r="AA935"/>
      <c r="AB935"/>
    </row>
    <row r="936" spans="1:28" ht="22.5" customHeight="1" x14ac:dyDescent="0.3">
      <c r="A936"/>
      <c r="B936" s="97" t="s">
        <v>1911</v>
      </c>
      <c r="C936" s="98"/>
      <c r="D936" s="50"/>
      <c r="E936" s="501"/>
      <c r="F936" s="501"/>
      <c r="G936" s="590"/>
      <c r="H936" s="590"/>
      <c r="I936" s="496"/>
      <c r="J936" s="591"/>
      <c r="K936" s="253"/>
      <c r="N936"/>
      <c r="O936"/>
      <c r="P936"/>
      <c r="Q936"/>
      <c r="R936"/>
      <c r="S936"/>
      <c r="T936"/>
      <c r="U936"/>
      <c r="V936"/>
      <c r="W936"/>
      <c r="X936"/>
      <c r="Y936"/>
      <c r="Z936"/>
      <c r="AA936"/>
      <c r="AB936"/>
    </row>
    <row r="937" spans="1:28" ht="22.5" customHeight="1" x14ac:dyDescent="0.2">
      <c r="A937"/>
      <c r="B937"/>
      <c r="C937"/>
      <c r="D937"/>
      <c r="E937"/>
      <c r="F937"/>
      <c r="G937"/>
      <c r="H937"/>
      <c r="I937"/>
      <c r="J937"/>
      <c r="K937"/>
      <c r="N937"/>
      <c r="O937"/>
      <c r="P937"/>
      <c r="Q937"/>
      <c r="R937"/>
      <c r="S937"/>
      <c r="T937"/>
      <c r="U937"/>
      <c r="V937"/>
      <c r="W937"/>
      <c r="X937"/>
      <c r="Y937"/>
      <c r="Z937"/>
      <c r="AA937"/>
      <c r="AB937"/>
    </row>
    <row r="938" spans="1:28" ht="29.1" customHeight="1" x14ac:dyDescent="0.4">
      <c r="A938" s="641"/>
      <c r="B938" s="918" t="s">
        <v>2237</v>
      </c>
      <c r="C938" s="930"/>
      <c r="D938" s="938" t="s">
        <v>3934</v>
      </c>
      <c r="E938" s="1141"/>
      <c r="F938" s="1118"/>
      <c r="G938" s="1142"/>
      <c r="H938" s="1143"/>
      <c r="I938" s="1130" t="s">
        <v>3964</v>
      </c>
      <c r="J938" s="1143"/>
      <c r="K938" s="1144"/>
      <c r="N938"/>
      <c r="O938"/>
      <c r="P938"/>
      <c r="Q938"/>
      <c r="R938"/>
      <c r="S938"/>
      <c r="T938"/>
      <c r="U938"/>
      <c r="V938"/>
      <c r="W938"/>
      <c r="X938"/>
      <c r="Y938"/>
      <c r="Z938"/>
      <c r="AA938"/>
      <c r="AB938"/>
    </row>
    <row r="939" spans="1:28" ht="22.5" customHeight="1" x14ac:dyDescent="0.2">
      <c r="B939" s="60" t="s">
        <v>766</v>
      </c>
      <c r="C939" s="58" t="s">
        <v>763</v>
      </c>
      <c r="D939" s="61" t="s">
        <v>2244</v>
      </c>
      <c r="E939" s="62" t="s">
        <v>323</v>
      </c>
      <c r="F939" s="62" t="s">
        <v>302</v>
      </c>
      <c r="G939" s="59"/>
      <c r="H939" s="64" t="s">
        <v>760</v>
      </c>
      <c r="I939" s="64" t="s">
        <v>779</v>
      </c>
      <c r="J939" s="64"/>
      <c r="K939" s="102" t="s">
        <v>1181</v>
      </c>
    </row>
    <row r="940" spans="1:28" ht="22.5" customHeight="1" x14ac:dyDescent="0.3">
      <c r="B940" s="29" t="s">
        <v>2238</v>
      </c>
      <c r="C940" s="30" t="s">
        <v>2245</v>
      </c>
      <c r="D940" s="31" t="s">
        <v>2251</v>
      </c>
      <c r="E940" s="32">
        <v>144</v>
      </c>
      <c r="F940" s="32"/>
      <c r="G940" s="33"/>
      <c r="H940" s="199">
        <f t="shared" ref="H940:H945" si="98">K940/0.5</f>
        <v>1129.52</v>
      </c>
      <c r="I940" s="199">
        <f t="shared" ref="I940:I945" si="99">K940/0.65</f>
        <v>868.86153846153843</v>
      </c>
      <c r="J940" s="44"/>
      <c r="K940" s="108">
        <v>564.76</v>
      </c>
    </row>
    <row r="941" spans="1:28" ht="22.5" customHeight="1" x14ac:dyDescent="0.3">
      <c r="B941" s="10" t="s">
        <v>2239</v>
      </c>
      <c r="C941" s="12" t="s">
        <v>2246</v>
      </c>
      <c r="D941" s="13" t="s">
        <v>2251</v>
      </c>
      <c r="E941" s="14">
        <v>72</v>
      </c>
      <c r="F941" s="14"/>
      <c r="G941" s="9"/>
      <c r="H941" s="200">
        <f t="shared" si="98"/>
        <v>1274.2</v>
      </c>
      <c r="I941" s="200">
        <f t="shared" si="99"/>
        <v>980.15384615384619</v>
      </c>
      <c r="J941" s="45"/>
      <c r="K941" s="109">
        <v>637.1</v>
      </c>
    </row>
    <row r="942" spans="1:28" ht="22.5" customHeight="1" x14ac:dyDescent="0.3">
      <c r="B942" s="34" t="s">
        <v>2240</v>
      </c>
      <c r="C942" s="86" t="s">
        <v>2247</v>
      </c>
      <c r="D942" s="35" t="s">
        <v>2251</v>
      </c>
      <c r="E942" s="36">
        <v>36</v>
      </c>
      <c r="F942" s="36"/>
      <c r="G942" s="37"/>
      <c r="H942" s="201">
        <f t="shared" si="98"/>
        <v>1263.06</v>
      </c>
      <c r="I942" s="201">
        <f t="shared" si="99"/>
        <v>971.58461538461529</v>
      </c>
      <c r="J942" s="87"/>
      <c r="K942" s="110">
        <v>631.53</v>
      </c>
    </row>
    <row r="943" spans="1:28" ht="22.5" customHeight="1" x14ac:dyDescent="0.3">
      <c r="B943" s="10" t="s">
        <v>2241</v>
      </c>
      <c r="C943" s="12" t="s">
        <v>2248</v>
      </c>
      <c r="D943" s="13" t="s">
        <v>2252</v>
      </c>
      <c r="E943" s="14">
        <v>288</v>
      </c>
      <c r="F943" s="14"/>
      <c r="G943" s="9"/>
      <c r="H943" s="200">
        <f t="shared" si="98"/>
        <v>1842.58</v>
      </c>
      <c r="I943" s="200">
        <f t="shared" si="99"/>
        <v>1417.3692307692306</v>
      </c>
      <c r="J943" s="45"/>
      <c r="K943" s="109">
        <v>921.29</v>
      </c>
    </row>
    <row r="944" spans="1:28" ht="22.5" customHeight="1" x14ac:dyDescent="0.3">
      <c r="B944" s="29" t="s">
        <v>2242</v>
      </c>
      <c r="C944" s="30" t="s">
        <v>2249</v>
      </c>
      <c r="D944" s="31" t="s">
        <v>2252</v>
      </c>
      <c r="E944" s="32">
        <v>144</v>
      </c>
      <c r="F944" s="32"/>
      <c r="G944" s="33"/>
      <c r="H944" s="199">
        <f t="shared" si="98"/>
        <v>2131.92</v>
      </c>
      <c r="I944" s="199">
        <f t="shared" si="99"/>
        <v>1639.9384615384615</v>
      </c>
      <c r="J944" s="44"/>
      <c r="K944" s="108">
        <v>1065.96</v>
      </c>
    </row>
    <row r="945" spans="1:11" ht="22.5" customHeight="1" x14ac:dyDescent="0.3">
      <c r="B945" s="18" t="s">
        <v>2243</v>
      </c>
      <c r="C945" s="23" t="s">
        <v>2250</v>
      </c>
      <c r="D945" s="24" t="s">
        <v>2252</v>
      </c>
      <c r="E945" s="25">
        <v>72</v>
      </c>
      <c r="F945" s="25"/>
      <c r="G945" s="19"/>
      <c r="H945" s="262">
        <f t="shared" si="98"/>
        <v>2109.66</v>
      </c>
      <c r="I945" s="262">
        <f t="shared" si="99"/>
        <v>1622.8153846153843</v>
      </c>
      <c r="J945" s="46"/>
      <c r="K945" s="829">
        <v>1054.83</v>
      </c>
    </row>
    <row r="946" spans="1:11" ht="24" customHeight="1" x14ac:dyDescent="0.3">
      <c r="B946" s="15" t="s">
        <v>840</v>
      </c>
      <c r="C946" s="12"/>
      <c r="D946" s="13"/>
      <c r="E946" s="14"/>
      <c r="F946" s="14"/>
      <c r="G946" s="80"/>
      <c r="H946" s="81"/>
      <c r="I946" s="81"/>
      <c r="J946" s="81"/>
      <c r="K946" s="114"/>
    </row>
    <row r="947" spans="1:11" ht="27.95" customHeight="1" x14ac:dyDescent="0.2">
      <c r="B947" s="4"/>
    </row>
    <row r="948" spans="1:11" ht="22.5" customHeight="1" x14ac:dyDescent="0.4">
      <c r="A948" s="641"/>
      <c r="B948" s="918" t="s">
        <v>2196</v>
      </c>
      <c r="C948" s="930"/>
      <c r="D948" s="958"/>
      <c r="E948" s="1141"/>
      <c r="F948" s="1118"/>
      <c r="G948" s="1142"/>
      <c r="H948" s="1143"/>
      <c r="I948" s="1119" t="s">
        <v>783</v>
      </c>
      <c r="J948" s="1143"/>
      <c r="K948" s="1144"/>
    </row>
    <row r="949" spans="1:11" ht="22.5" customHeight="1" x14ac:dyDescent="0.2">
      <c r="B949" s="60" t="s">
        <v>766</v>
      </c>
      <c r="C949" s="58" t="s">
        <v>763</v>
      </c>
      <c r="D949" s="61" t="s">
        <v>2197</v>
      </c>
      <c r="E949" s="62" t="s">
        <v>323</v>
      </c>
      <c r="F949" s="62" t="s">
        <v>302</v>
      </c>
      <c r="G949" s="59"/>
      <c r="H949" s="64" t="s">
        <v>760</v>
      </c>
      <c r="I949" s="64" t="s">
        <v>779</v>
      </c>
      <c r="J949" s="64"/>
      <c r="K949" s="102" t="s">
        <v>1181</v>
      </c>
    </row>
    <row r="950" spans="1:11" ht="22.5" customHeight="1" x14ac:dyDescent="0.3">
      <c r="B950" s="29" t="s">
        <v>2198</v>
      </c>
      <c r="C950" s="30" t="s">
        <v>2199</v>
      </c>
      <c r="D950" s="31" t="s">
        <v>2202</v>
      </c>
      <c r="E950" s="32">
        <v>16</v>
      </c>
      <c r="F950" s="32"/>
      <c r="G950" s="33"/>
      <c r="H950" s="199">
        <f t="shared" ref="H950:H959" si="100">K950/0.5</f>
        <v>95.62</v>
      </c>
      <c r="I950" s="199">
        <f t="shared" ref="I950:I959" si="101">K950/0.65</f>
        <v>73.553846153846152</v>
      </c>
      <c r="J950" s="44"/>
      <c r="K950" s="108">
        <v>47.81</v>
      </c>
    </row>
    <row r="951" spans="1:11" ht="22.5" customHeight="1" x14ac:dyDescent="0.3">
      <c r="B951" s="18" t="s">
        <v>2200</v>
      </c>
      <c r="C951" s="23" t="s">
        <v>2201</v>
      </c>
      <c r="D951" s="24" t="s">
        <v>2202</v>
      </c>
      <c r="E951" s="25">
        <v>9</v>
      </c>
      <c r="F951" s="25"/>
      <c r="G951" s="19"/>
      <c r="H951" s="262">
        <f t="shared" si="100"/>
        <v>121.64</v>
      </c>
      <c r="I951" s="262">
        <f t="shared" si="101"/>
        <v>93.569230769230771</v>
      </c>
      <c r="J951" s="46"/>
      <c r="K951" s="829">
        <v>60.82</v>
      </c>
    </row>
    <row r="952" spans="1:11" ht="22.5" customHeight="1" x14ac:dyDescent="0.3">
      <c r="B952" s="29" t="s">
        <v>2203</v>
      </c>
      <c r="C952" s="30" t="s">
        <v>2204</v>
      </c>
      <c r="D952" s="31" t="s">
        <v>2211</v>
      </c>
      <c r="E952" s="32">
        <v>32</v>
      </c>
      <c r="F952" s="32"/>
      <c r="G952" s="33"/>
      <c r="H952" s="199">
        <f t="shared" si="100"/>
        <v>113.36</v>
      </c>
      <c r="I952" s="199">
        <f t="shared" si="101"/>
        <v>87.2</v>
      </c>
      <c r="J952" s="44"/>
      <c r="K952" s="108">
        <v>56.68</v>
      </c>
    </row>
    <row r="953" spans="1:11" ht="22.5" customHeight="1" x14ac:dyDescent="0.3">
      <c r="B953" s="10" t="s">
        <v>2205</v>
      </c>
      <c r="C953" s="12" t="s">
        <v>2206</v>
      </c>
      <c r="D953" s="13" t="s">
        <v>2211</v>
      </c>
      <c r="E953" s="14">
        <v>32</v>
      </c>
      <c r="F953" s="14"/>
      <c r="G953" s="9"/>
      <c r="H953" s="200">
        <f t="shared" si="100"/>
        <v>169.42</v>
      </c>
      <c r="I953" s="200">
        <f t="shared" si="101"/>
        <v>130.32307692307691</v>
      </c>
      <c r="J953" s="45"/>
      <c r="K953" s="109">
        <v>84.71</v>
      </c>
    </row>
    <row r="954" spans="1:11" ht="22.5" customHeight="1" x14ac:dyDescent="0.3">
      <c r="B954" s="29" t="s">
        <v>2207</v>
      </c>
      <c r="C954" s="30" t="s">
        <v>2208</v>
      </c>
      <c r="D954" s="31" t="s">
        <v>2211</v>
      </c>
      <c r="E954" s="32">
        <v>18</v>
      </c>
      <c r="F954" s="32"/>
      <c r="G954" s="33"/>
      <c r="H954" s="199">
        <f t="shared" si="100"/>
        <v>221.44</v>
      </c>
      <c r="I954" s="199">
        <f t="shared" si="101"/>
        <v>170.33846153846153</v>
      </c>
      <c r="J954" s="44"/>
      <c r="K954" s="108">
        <v>110.72</v>
      </c>
    </row>
    <row r="955" spans="1:11" ht="22.5" customHeight="1" x14ac:dyDescent="0.3">
      <c r="B955" s="18" t="s">
        <v>2209</v>
      </c>
      <c r="C955" s="23" t="s">
        <v>2210</v>
      </c>
      <c r="D955" s="24" t="s">
        <v>2211</v>
      </c>
      <c r="E955" s="25">
        <v>8</v>
      </c>
      <c r="F955" s="25"/>
      <c r="G955" s="19"/>
      <c r="H955" s="262">
        <f t="shared" si="100"/>
        <v>199.1</v>
      </c>
      <c r="I955" s="262">
        <f t="shared" si="101"/>
        <v>153.15384615384613</v>
      </c>
      <c r="J955" s="46"/>
      <c r="K955" s="829">
        <v>99.55</v>
      </c>
    </row>
    <row r="956" spans="1:11" ht="22.5" customHeight="1" x14ac:dyDescent="0.3">
      <c r="B956" s="29" t="s">
        <v>2212</v>
      </c>
      <c r="C956" s="30" t="s">
        <v>2213</v>
      </c>
      <c r="D956" s="31" t="s">
        <v>2220</v>
      </c>
      <c r="E956" s="32">
        <v>96</v>
      </c>
      <c r="F956" s="32"/>
      <c r="G956" s="33"/>
      <c r="H956" s="199">
        <f t="shared" si="100"/>
        <v>367.04</v>
      </c>
      <c r="I956" s="199">
        <f t="shared" si="101"/>
        <v>282.33846153846156</v>
      </c>
      <c r="J956" s="44"/>
      <c r="K956" s="108">
        <v>183.52</v>
      </c>
    </row>
    <row r="957" spans="1:11" ht="22.5" customHeight="1" x14ac:dyDescent="0.3">
      <c r="B957" s="10" t="s">
        <v>2214</v>
      </c>
      <c r="C957" s="12" t="s">
        <v>2215</v>
      </c>
      <c r="D957" s="13" t="s">
        <v>2220</v>
      </c>
      <c r="E957" s="14">
        <v>96</v>
      </c>
      <c r="F957" s="14"/>
      <c r="G957" s="9"/>
      <c r="H957" s="200">
        <f t="shared" si="100"/>
        <v>535.22</v>
      </c>
      <c r="I957" s="200">
        <f t="shared" si="101"/>
        <v>411.7076923076923</v>
      </c>
      <c r="J957" s="45"/>
      <c r="K957" s="109">
        <v>267.61</v>
      </c>
    </row>
    <row r="958" spans="1:11" ht="22.5" customHeight="1" x14ac:dyDescent="0.3">
      <c r="B958" s="29" t="s">
        <v>2216</v>
      </c>
      <c r="C958" s="30" t="s">
        <v>2217</v>
      </c>
      <c r="D958" s="31" t="s">
        <v>2220</v>
      </c>
      <c r="E958" s="32">
        <v>60</v>
      </c>
      <c r="F958" s="32"/>
      <c r="G958" s="33"/>
      <c r="H958" s="199">
        <f t="shared" si="100"/>
        <v>750.98</v>
      </c>
      <c r="I958" s="199">
        <f t="shared" si="101"/>
        <v>577.67692307692312</v>
      </c>
      <c r="J958" s="44"/>
      <c r="K958" s="108">
        <v>375.49</v>
      </c>
    </row>
    <row r="959" spans="1:11" ht="22.5" customHeight="1" x14ac:dyDescent="0.3">
      <c r="B959" s="18" t="s">
        <v>2218</v>
      </c>
      <c r="C959" s="23" t="s">
        <v>2219</v>
      </c>
      <c r="D959" s="24" t="s">
        <v>2220</v>
      </c>
      <c r="E959" s="25">
        <v>24</v>
      </c>
      <c r="F959" s="25"/>
      <c r="G959" s="19"/>
      <c r="H959" s="262">
        <f t="shared" si="100"/>
        <v>624.24</v>
      </c>
      <c r="I959" s="262">
        <f t="shared" si="101"/>
        <v>480.18461538461537</v>
      </c>
      <c r="J959" s="46"/>
      <c r="K959" s="829">
        <v>312.12</v>
      </c>
    </row>
    <row r="960" spans="1:11" ht="22.5" customHeight="1" x14ac:dyDescent="0.3">
      <c r="B960" s="15" t="s">
        <v>840</v>
      </c>
      <c r="C960" s="12"/>
      <c r="D960" s="13"/>
      <c r="E960" s="14"/>
      <c r="F960" s="14"/>
      <c r="G960" s="80"/>
      <c r="H960" s="81"/>
      <c r="I960" s="81"/>
      <c r="J960" s="81"/>
      <c r="K960" s="114"/>
    </row>
    <row r="961" spans="1:11" ht="24" customHeight="1" x14ac:dyDescent="0.3">
      <c r="B961" s="15"/>
      <c r="C961" s="12"/>
      <c r="D961" s="13"/>
      <c r="E961" s="14"/>
      <c r="F961" s="14"/>
      <c r="G961" s="80"/>
      <c r="H961" s="81"/>
      <c r="I961" s="81"/>
      <c r="J961" s="81"/>
      <c r="K961" s="114"/>
    </row>
    <row r="962" spans="1:11" s="695" customFormat="1" ht="26.25" x14ac:dyDescent="0.4">
      <c r="A962" s="851" t="s">
        <v>2021</v>
      </c>
      <c r="B962" s="932" t="s">
        <v>2612</v>
      </c>
      <c r="C962" s="929"/>
      <c r="D962" s="948"/>
      <c r="E962" s="929"/>
      <c r="F962" s="929"/>
      <c r="G962" s="1135"/>
      <c r="H962" s="1135"/>
      <c r="I962" s="1130" t="s">
        <v>1658</v>
      </c>
      <c r="J962" s="1135"/>
      <c r="K962" s="1136"/>
    </row>
    <row r="963" spans="1:11" s="695" customFormat="1" ht="40.5" x14ac:dyDescent="0.2">
      <c r="B963" s="726" t="s">
        <v>766</v>
      </c>
      <c r="C963" s="700" t="s">
        <v>763</v>
      </c>
      <c r="D963" s="701" t="s">
        <v>2613</v>
      </c>
      <c r="E963" s="515" t="s">
        <v>302</v>
      </c>
      <c r="F963" s="515" t="s">
        <v>1364</v>
      </c>
      <c r="G963" s="80"/>
      <c r="H963" s="81" t="s">
        <v>760</v>
      </c>
      <c r="I963" s="81" t="s">
        <v>779</v>
      </c>
      <c r="J963" s="81"/>
      <c r="K963" s="114" t="s">
        <v>1180</v>
      </c>
    </row>
    <row r="964" spans="1:11" s="951" customFormat="1" ht="24" customHeight="1" x14ac:dyDescent="0.2">
      <c r="B964" s="952" t="s">
        <v>2614</v>
      </c>
      <c r="C964" s="953" t="s">
        <v>2615</v>
      </c>
      <c r="D964" s="954" t="s">
        <v>2616</v>
      </c>
      <c r="E964" s="955">
        <v>86</v>
      </c>
      <c r="F964" s="956">
        <v>750</v>
      </c>
      <c r="G964" s="956"/>
      <c r="H964" s="957">
        <f>K964/0.5</f>
        <v>369.8</v>
      </c>
      <c r="I964" s="957">
        <f>K964/0.65</f>
        <v>284.46153846153845</v>
      </c>
      <c r="J964" s="956"/>
      <c r="K964" s="982">
        <v>184.9</v>
      </c>
    </row>
    <row r="965" spans="1:11" s="695" customFormat="1" ht="20.25" x14ac:dyDescent="0.3">
      <c r="A965" s="696"/>
      <c r="B965" s="10" t="s">
        <v>2617</v>
      </c>
      <c r="C965" s="148" t="s">
        <v>3127</v>
      </c>
      <c r="D965" s="13" t="s">
        <v>2616</v>
      </c>
      <c r="E965" s="14">
        <v>130</v>
      </c>
      <c r="F965" s="14">
        <v>750</v>
      </c>
      <c r="G965" s="862"/>
      <c r="H965" s="84">
        <f t="shared" ref="H965" si="102">K965/0.5</f>
        <v>568.38</v>
      </c>
      <c r="I965" s="84">
        <f t="shared" ref="I965" si="103">K965/0.65</f>
        <v>437.21538461538461</v>
      </c>
      <c r="J965" s="862"/>
      <c r="K965" s="307">
        <v>284.19</v>
      </c>
    </row>
    <row r="966" spans="1:11" s="695" customFormat="1" ht="20.25" x14ac:dyDescent="0.3">
      <c r="B966" s="29" t="s">
        <v>2618</v>
      </c>
      <c r="C966" s="437" t="s">
        <v>3128</v>
      </c>
      <c r="D966" s="31" t="s">
        <v>2616</v>
      </c>
      <c r="E966" s="32">
        <v>130</v>
      </c>
      <c r="F966" s="32">
        <v>750</v>
      </c>
      <c r="G966" s="864"/>
      <c r="H966" s="83">
        <f>K966/0.5</f>
        <v>568.38</v>
      </c>
      <c r="I966" s="83">
        <f>K966/0.65</f>
        <v>437.21538461538461</v>
      </c>
      <c r="J966" s="864"/>
      <c r="K966" s="251">
        <v>284.19</v>
      </c>
    </row>
    <row r="967" spans="1:11" s="695" customFormat="1" ht="20.25" x14ac:dyDescent="0.3">
      <c r="B967" s="10" t="s">
        <v>2619</v>
      </c>
      <c r="C967" s="148" t="s">
        <v>3129</v>
      </c>
      <c r="D967" s="13" t="s">
        <v>2616</v>
      </c>
      <c r="E967" s="14">
        <v>130</v>
      </c>
      <c r="F967" s="14">
        <v>750</v>
      </c>
      <c r="G967" s="862"/>
      <c r="H967" s="84">
        <f t="shared" ref="H967" si="104">K967/0.5</f>
        <v>568.38</v>
      </c>
      <c r="I967" s="84">
        <f t="shared" ref="I967" si="105">K967/0.65</f>
        <v>437.21538461538461</v>
      </c>
      <c r="J967" s="862"/>
      <c r="K967" s="307">
        <v>284.19</v>
      </c>
    </row>
    <row r="968" spans="1:11" s="695" customFormat="1" ht="20.25" x14ac:dyDescent="0.3">
      <c r="B968" s="29" t="s">
        <v>2620</v>
      </c>
      <c r="C968" s="437" t="s">
        <v>3130</v>
      </c>
      <c r="D968" s="31" t="s">
        <v>2616</v>
      </c>
      <c r="E968" s="32">
        <v>130</v>
      </c>
      <c r="F968" s="32">
        <v>750</v>
      </c>
      <c r="G968" s="864"/>
      <c r="H968" s="83">
        <f>K968/0.5</f>
        <v>593.20000000000005</v>
      </c>
      <c r="I968" s="83">
        <f>K968/0.65</f>
        <v>456.30769230769232</v>
      </c>
      <c r="J968" s="864"/>
      <c r="K968" s="251">
        <v>296.60000000000002</v>
      </c>
    </row>
    <row r="969" spans="1:11" s="695" customFormat="1" ht="20.25" x14ac:dyDescent="0.3">
      <c r="B969" s="10" t="s">
        <v>2621</v>
      </c>
      <c r="C969" s="148" t="s">
        <v>3131</v>
      </c>
      <c r="D969" s="13" t="s">
        <v>2616</v>
      </c>
      <c r="E969" s="14">
        <v>126</v>
      </c>
      <c r="F969" s="14">
        <v>750</v>
      </c>
      <c r="G969" s="862"/>
      <c r="H969" s="84">
        <f t="shared" ref="H969" si="106">K969/0.5</f>
        <v>568.38</v>
      </c>
      <c r="I969" s="84">
        <f t="shared" ref="I969" si="107">K969/0.65</f>
        <v>437.21538461538461</v>
      </c>
      <c r="J969" s="862"/>
      <c r="K969" s="307">
        <v>284.19</v>
      </c>
    </row>
    <row r="970" spans="1:11" s="695" customFormat="1" ht="20.25" x14ac:dyDescent="0.3">
      <c r="B970" s="29" t="s">
        <v>2622</v>
      </c>
      <c r="C970" s="437" t="s">
        <v>3132</v>
      </c>
      <c r="D970" s="31" t="s">
        <v>2616</v>
      </c>
      <c r="E970" s="32">
        <v>126</v>
      </c>
      <c r="F970" s="32">
        <v>750</v>
      </c>
      <c r="G970" s="864"/>
      <c r="H970" s="83">
        <f>K970/0.5</f>
        <v>568.38</v>
      </c>
      <c r="I970" s="83">
        <f>K970/0.65</f>
        <v>437.21538461538461</v>
      </c>
      <c r="J970" s="864"/>
      <c r="K970" s="251">
        <v>284.19</v>
      </c>
    </row>
    <row r="971" spans="1:11" s="695" customFormat="1" ht="20.25" x14ac:dyDescent="0.3">
      <c r="B971" s="10" t="s">
        <v>2623</v>
      </c>
      <c r="C971" s="148" t="s">
        <v>3133</v>
      </c>
      <c r="D971" s="13" t="s">
        <v>2616</v>
      </c>
      <c r="E971" s="14">
        <v>126</v>
      </c>
      <c r="F971" s="14">
        <v>750</v>
      </c>
      <c r="G971" s="862"/>
      <c r="H971" s="84">
        <f t="shared" ref="H971" si="108">K971/0.5</f>
        <v>568.38</v>
      </c>
      <c r="I971" s="84">
        <f t="shared" ref="I971" si="109">K971/0.65</f>
        <v>437.21538461538461</v>
      </c>
      <c r="J971" s="862"/>
      <c r="K971" s="307">
        <v>284.19</v>
      </c>
    </row>
    <row r="972" spans="1:11" s="695" customFormat="1" ht="20.25" x14ac:dyDescent="0.3">
      <c r="B972" s="29" t="s">
        <v>2624</v>
      </c>
      <c r="C972" s="437" t="s">
        <v>3134</v>
      </c>
      <c r="D972" s="31" t="s">
        <v>2616</v>
      </c>
      <c r="E972" s="32">
        <v>126</v>
      </c>
      <c r="F972" s="32">
        <v>750</v>
      </c>
      <c r="G972" s="864"/>
      <c r="H972" s="83">
        <f>K972/0.5</f>
        <v>593.20000000000005</v>
      </c>
      <c r="I972" s="83">
        <f>K972/0.65</f>
        <v>456.30769230769232</v>
      </c>
      <c r="J972" s="864"/>
      <c r="K972" s="251">
        <v>296.60000000000002</v>
      </c>
    </row>
    <row r="973" spans="1:11" s="695" customFormat="1" ht="20.25" x14ac:dyDescent="0.3">
      <c r="A973" s="696"/>
      <c r="B973" s="10" t="s">
        <v>2625</v>
      </c>
      <c r="C973" s="148" t="s">
        <v>3135</v>
      </c>
      <c r="D973" s="13" t="s">
        <v>2616</v>
      </c>
      <c r="E973" s="14">
        <v>134</v>
      </c>
      <c r="F973" s="14">
        <v>750</v>
      </c>
      <c r="G973" s="862"/>
      <c r="H973" s="84">
        <f t="shared" ref="H973" si="110">K973/0.5</f>
        <v>568.38</v>
      </c>
      <c r="I973" s="84">
        <f t="shared" ref="I973" si="111">K973/0.65</f>
        <v>437.21538461538461</v>
      </c>
      <c r="J973" s="862"/>
      <c r="K973" s="307">
        <v>284.19</v>
      </c>
    </row>
    <row r="974" spans="1:11" s="695" customFormat="1" ht="20.25" x14ac:dyDescent="0.3">
      <c r="B974" s="29" t="s">
        <v>2626</v>
      </c>
      <c r="C974" s="437" t="s">
        <v>3136</v>
      </c>
      <c r="D974" s="31" t="s">
        <v>2616</v>
      </c>
      <c r="E974" s="32">
        <v>134</v>
      </c>
      <c r="F974" s="32">
        <v>750</v>
      </c>
      <c r="G974" s="864"/>
      <c r="H974" s="83">
        <f>K974/0.5</f>
        <v>568.38</v>
      </c>
      <c r="I974" s="83">
        <f>K974/0.65</f>
        <v>437.21538461538461</v>
      </c>
      <c r="J974" s="864"/>
      <c r="K974" s="251">
        <v>284.19</v>
      </c>
    </row>
    <row r="975" spans="1:11" s="695" customFormat="1" ht="20.25" x14ac:dyDescent="0.3">
      <c r="B975" s="10" t="s">
        <v>2627</v>
      </c>
      <c r="C975" s="148" t="s">
        <v>3137</v>
      </c>
      <c r="D975" s="13" t="s">
        <v>2616</v>
      </c>
      <c r="E975" s="14">
        <v>134</v>
      </c>
      <c r="F975" s="14">
        <v>750</v>
      </c>
      <c r="G975" s="862"/>
      <c r="H975" s="84">
        <f t="shared" ref="H975" si="112">K975/0.5</f>
        <v>568.38</v>
      </c>
      <c r="I975" s="84">
        <f t="shared" ref="I975" si="113">K975/0.65</f>
        <v>437.21538461538461</v>
      </c>
      <c r="J975" s="862"/>
      <c r="K975" s="307">
        <v>284.19</v>
      </c>
    </row>
    <row r="976" spans="1:11" s="695" customFormat="1" ht="20.25" x14ac:dyDescent="0.3">
      <c r="B976" s="29" t="s">
        <v>2628</v>
      </c>
      <c r="C976" s="437" t="s">
        <v>3138</v>
      </c>
      <c r="D976" s="31" t="s">
        <v>2616</v>
      </c>
      <c r="E976" s="32">
        <v>134</v>
      </c>
      <c r="F976" s="32">
        <v>750</v>
      </c>
      <c r="G976" s="864"/>
      <c r="H976" s="83">
        <f>K976/0.5</f>
        <v>593.20000000000005</v>
      </c>
      <c r="I976" s="83">
        <f>K976/0.65</f>
        <v>456.30769230769232</v>
      </c>
      <c r="J976" s="864"/>
      <c r="K976" s="251">
        <v>296.60000000000002</v>
      </c>
    </row>
    <row r="977" spans="1:11" s="951" customFormat="1" ht="24.95" customHeight="1" x14ac:dyDescent="0.2">
      <c r="B977" s="1265" t="s">
        <v>2629</v>
      </c>
      <c r="C977" s="1266" t="s">
        <v>2630</v>
      </c>
      <c r="D977" s="1267" t="s">
        <v>2631</v>
      </c>
      <c r="E977" s="1268">
        <v>140</v>
      </c>
      <c r="F977" s="1268">
        <v>1250</v>
      </c>
      <c r="G977" s="1269"/>
      <c r="H977" s="1270">
        <f t="shared" ref="H977" si="114">K977/0.5</f>
        <v>620.48</v>
      </c>
      <c r="I977" s="1270">
        <f t="shared" ref="I977" si="115">K977/0.65</f>
        <v>477.2923076923077</v>
      </c>
      <c r="J977" s="1269"/>
      <c r="K977" s="1271">
        <v>310.24</v>
      </c>
    </row>
    <row r="978" spans="1:11" s="695" customFormat="1" ht="20.25" x14ac:dyDescent="0.3">
      <c r="B978" s="29" t="s">
        <v>2632</v>
      </c>
      <c r="C978" s="437" t="s">
        <v>3151</v>
      </c>
      <c r="D978" s="31" t="s">
        <v>2631</v>
      </c>
      <c r="E978" s="32">
        <v>228</v>
      </c>
      <c r="F978" s="32">
        <v>1250</v>
      </c>
      <c r="G978" s="864"/>
      <c r="H978" s="83">
        <f>K978/0.5</f>
        <v>930.76</v>
      </c>
      <c r="I978" s="83">
        <f>K978/0.65</f>
        <v>715.96923076923076</v>
      </c>
      <c r="J978" s="864"/>
      <c r="K978" s="251">
        <v>465.38</v>
      </c>
    </row>
    <row r="979" spans="1:11" s="695" customFormat="1" ht="20.25" x14ac:dyDescent="0.3">
      <c r="B979" s="10" t="s">
        <v>2633</v>
      </c>
      <c r="C979" s="148" t="s">
        <v>3152</v>
      </c>
      <c r="D979" s="13" t="s">
        <v>2631</v>
      </c>
      <c r="E979" s="14">
        <v>228</v>
      </c>
      <c r="F979" s="14">
        <v>1250</v>
      </c>
      <c r="G979" s="862"/>
      <c r="H979" s="84">
        <f t="shared" ref="H979" si="116">K979/0.5</f>
        <v>930.76</v>
      </c>
      <c r="I979" s="84">
        <f t="shared" ref="I979" si="117">K979/0.65</f>
        <v>715.96923076923076</v>
      </c>
      <c r="J979" s="862"/>
      <c r="K979" s="307">
        <v>465.38</v>
      </c>
    </row>
    <row r="980" spans="1:11" s="695" customFormat="1" ht="20.25" x14ac:dyDescent="0.3">
      <c r="B980" s="29" t="s">
        <v>2634</v>
      </c>
      <c r="C980" s="437" t="s">
        <v>3153</v>
      </c>
      <c r="D980" s="31" t="s">
        <v>2631</v>
      </c>
      <c r="E980" s="32">
        <v>228</v>
      </c>
      <c r="F980" s="32">
        <v>1250</v>
      </c>
      <c r="G980" s="864"/>
      <c r="H980" s="83">
        <f>K980/0.5</f>
        <v>930.76</v>
      </c>
      <c r="I980" s="83">
        <f>K980/0.65</f>
        <v>715.96923076923076</v>
      </c>
      <c r="J980" s="864"/>
      <c r="K980" s="251">
        <v>465.38</v>
      </c>
    </row>
    <row r="981" spans="1:11" s="695" customFormat="1" ht="20.25" x14ac:dyDescent="0.3">
      <c r="A981" s="696"/>
      <c r="B981" s="10" t="s">
        <v>2635</v>
      </c>
      <c r="C981" s="148" t="s">
        <v>3154</v>
      </c>
      <c r="D981" s="13" t="s">
        <v>2631</v>
      </c>
      <c r="E981" s="14">
        <v>228</v>
      </c>
      <c r="F981" s="14">
        <v>1250</v>
      </c>
      <c r="G981" s="862"/>
      <c r="H981" s="84">
        <f t="shared" ref="H981" si="118">K981/0.5</f>
        <v>980.4</v>
      </c>
      <c r="I981" s="84">
        <f t="shared" ref="I981" si="119">K981/0.65</f>
        <v>754.15384615384608</v>
      </c>
      <c r="J981" s="862"/>
      <c r="K981" s="307">
        <v>490.2</v>
      </c>
    </row>
    <row r="982" spans="1:11" s="695" customFormat="1" ht="20.25" x14ac:dyDescent="0.3">
      <c r="B982" s="29" t="s">
        <v>2636</v>
      </c>
      <c r="C982" s="437" t="s">
        <v>3155</v>
      </c>
      <c r="D982" s="31" t="s">
        <v>2631</v>
      </c>
      <c r="E982" s="32">
        <v>220</v>
      </c>
      <c r="F982" s="32">
        <v>1250</v>
      </c>
      <c r="G982" s="864"/>
      <c r="H982" s="83">
        <f>K982/0.5</f>
        <v>930.76</v>
      </c>
      <c r="I982" s="83">
        <f>K982/0.65</f>
        <v>715.96923076923076</v>
      </c>
      <c r="J982" s="864"/>
      <c r="K982" s="251">
        <v>465.38</v>
      </c>
    </row>
    <row r="983" spans="1:11" s="695" customFormat="1" ht="20.25" x14ac:dyDescent="0.3">
      <c r="B983" s="10" t="s">
        <v>2637</v>
      </c>
      <c r="C983" s="148" t="s">
        <v>3156</v>
      </c>
      <c r="D983" s="13" t="s">
        <v>2631</v>
      </c>
      <c r="E983" s="14">
        <v>220</v>
      </c>
      <c r="F983" s="14">
        <v>1250</v>
      </c>
      <c r="G983" s="862"/>
      <c r="H983" s="84">
        <f t="shared" ref="H983" si="120">K983/0.5</f>
        <v>930.76</v>
      </c>
      <c r="I983" s="84">
        <f t="shared" ref="I983" si="121">K983/0.65</f>
        <v>715.96923076923076</v>
      </c>
      <c r="J983" s="862"/>
      <c r="K983" s="307">
        <v>465.38</v>
      </c>
    </row>
    <row r="984" spans="1:11" s="695" customFormat="1" ht="20.25" x14ac:dyDescent="0.3">
      <c r="B984" s="29" t="s">
        <v>2638</v>
      </c>
      <c r="C984" s="437" t="s">
        <v>3157</v>
      </c>
      <c r="D984" s="31" t="s">
        <v>2631</v>
      </c>
      <c r="E984" s="32">
        <v>220</v>
      </c>
      <c r="F984" s="32">
        <v>1250</v>
      </c>
      <c r="G984" s="864"/>
      <c r="H984" s="83">
        <f>K984/0.5</f>
        <v>930.76</v>
      </c>
      <c r="I984" s="83">
        <f>K984/0.65</f>
        <v>715.96923076923076</v>
      </c>
      <c r="J984" s="864"/>
      <c r="K984" s="251">
        <v>465.38</v>
      </c>
    </row>
    <row r="985" spans="1:11" s="695" customFormat="1" ht="20.25" x14ac:dyDescent="0.3">
      <c r="B985" s="10" t="s">
        <v>2639</v>
      </c>
      <c r="C985" s="148" t="s">
        <v>3158</v>
      </c>
      <c r="D985" s="13" t="s">
        <v>2631</v>
      </c>
      <c r="E985" s="14">
        <v>220</v>
      </c>
      <c r="F985" s="14">
        <v>1250</v>
      </c>
      <c r="G985" s="862"/>
      <c r="H985" s="84">
        <f t="shared" ref="H985" si="122">K985/0.5</f>
        <v>980.4</v>
      </c>
      <c r="I985" s="84">
        <f t="shared" ref="I985" si="123">K985/0.65</f>
        <v>754.15384615384608</v>
      </c>
      <c r="J985" s="862"/>
      <c r="K985" s="307">
        <v>490.2</v>
      </c>
    </row>
    <row r="986" spans="1:11" s="695" customFormat="1" ht="20.25" x14ac:dyDescent="0.3">
      <c r="B986" s="29" t="s">
        <v>2640</v>
      </c>
      <c r="C986" s="437" t="s">
        <v>3159</v>
      </c>
      <c r="D986" s="31" t="s">
        <v>2631</v>
      </c>
      <c r="E986" s="32">
        <v>236</v>
      </c>
      <c r="F986" s="32">
        <v>1250</v>
      </c>
      <c r="G986" s="864"/>
      <c r="H986" s="83">
        <f>K986/0.5</f>
        <v>930.76</v>
      </c>
      <c r="I986" s="83">
        <f>K986/0.65</f>
        <v>715.96923076923076</v>
      </c>
      <c r="J986" s="864"/>
      <c r="K986" s="251">
        <v>465.38</v>
      </c>
    </row>
    <row r="987" spans="1:11" s="695" customFormat="1" ht="20.25" x14ac:dyDescent="0.3">
      <c r="B987" s="10" t="s">
        <v>2641</v>
      </c>
      <c r="C987" s="148" t="s">
        <v>3160</v>
      </c>
      <c r="D987" s="13" t="s">
        <v>2631</v>
      </c>
      <c r="E987" s="14">
        <v>236</v>
      </c>
      <c r="F987" s="14">
        <v>1250</v>
      </c>
      <c r="G987" s="862"/>
      <c r="H987" s="84">
        <f t="shared" ref="H987" si="124">K987/0.5</f>
        <v>930.76</v>
      </c>
      <c r="I987" s="84">
        <f t="shared" ref="I987" si="125">K987/0.65</f>
        <v>715.96923076923076</v>
      </c>
      <c r="J987" s="862"/>
      <c r="K987" s="307">
        <v>465.38</v>
      </c>
    </row>
    <row r="988" spans="1:11" s="695" customFormat="1" ht="20.25" x14ac:dyDescent="0.3">
      <c r="B988" s="29" t="s">
        <v>2642</v>
      </c>
      <c r="C988" s="437" t="s">
        <v>3161</v>
      </c>
      <c r="D988" s="31" t="s">
        <v>2631</v>
      </c>
      <c r="E988" s="32">
        <v>236</v>
      </c>
      <c r="F988" s="32">
        <v>1250</v>
      </c>
      <c r="G988" s="864"/>
      <c r="H988" s="83">
        <f>K988/0.5</f>
        <v>930.76</v>
      </c>
      <c r="I988" s="83">
        <f>K988/0.65</f>
        <v>715.96923076923076</v>
      </c>
      <c r="J988" s="864"/>
      <c r="K988" s="251">
        <v>465.38</v>
      </c>
    </row>
    <row r="989" spans="1:11" s="695" customFormat="1" ht="20.25" x14ac:dyDescent="0.3">
      <c r="B989" s="10" t="s">
        <v>2643</v>
      </c>
      <c r="C989" s="148" t="s">
        <v>3162</v>
      </c>
      <c r="D989" s="13" t="s">
        <v>2631</v>
      </c>
      <c r="E989" s="14">
        <v>236</v>
      </c>
      <c r="F989" s="14">
        <v>1250</v>
      </c>
      <c r="G989" s="862"/>
      <c r="H989" s="84">
        <f t="shared" ref="H989" si="126">K989/0.5</f>
        <v>980.4</v>
      </c>
      <c r="I989" s="84">
        <f t="shared" ref="I989" si="127">K989/0.65</f>
        <v>754.15384615384608</v>
      </c>
      <c r="J989" s="862"/>
      <c r="K989" s="307">
        <v>490.2</v>
      </c>
    </row>
    <row r="990" spans="1:11" s="951" customFormat="1" ht="23.1" customHeight="1" x14ac:dyDescent="0.2">
      <c r="B990" s="1272" t="s">
        <v>2644</v>
      </c>
      <c r="C990" s="1273" t="s">
        <v>2645</v>
      </c>
      <c r="D990" s="1274" t="s">
        <v>2646</v>
      </c>
      <c r="E990" s="1275">
        <v>63</v>
      </c>
      <c r="F990" s="1275">
        <v>500</v>
      </c>
      <c r="G990" s="1276"/>
      <c r="H990" s="1277">
        <f>K990/0.5</f>
        <v>282.8</v>
      </c>
      <c r="I990" s="1277">
        <f>K990/0.65</f>
        <v>217.53846153846155</v>
      </c>
      <c r="J990" s="1276"/>
      <c r="K990" s="1278">
        <v>141.4</v>
      </c>
    </row>
    <row r="991" spans="1:11" s="695" customFormat="1" ht="20.25" x14ac:dyDescent="0.3">
      <c r="A991" s="696"/>
      <c r="B991" s="10" t="s">
        <v>2647</v>
      </c>
      <c r="C991" s="148" t="s">
        <v>3139</v>
      </c>
      <c r="D991" s="13" t="s">
        <v>2646</v>
      </c>
      <c r="E991" s="14">
        <v>107</v>
      </c>
      <c r="F991" s="14">
        <v>500</v>
      </c>
      <c r="G991" s="862"/>
      <c r="H991" s="84">
        <f t="shared" ref="H991" si="128">K991/0.5</f>
        <v>481.24</v>
      </c>
      <c r="I991" s="84">
        <f t="shared" ref="I991" si="129">K991/0.65</f>
        <v>370.18461538461537</v>
      </c>
      <c r="J991" s="862"/>
      <c r="K991" s="307">
        <v>240.62</v>
      </c>
    </row>
    <row r="992" spans="1:11" s="695" customFormat="1" ht="20.25" x14ac:dyDescent="0.3">
      <c r="B992" s="29" t="s">
        <v>2648</v>
      </c>
      <c r="C992" s="437" t="s">
        <v>3140</v>
      </c>
      <c r="D992" s="31" t="s">
        <v>2646</v>
      </c>
      <c r="E992" s="32">
        <v>107</v>
      </c>
      <c r="F992" s="32">
        <v>500</v>
      </c>
      <c r="G992" s="864"/>
      <c r="H992" s="83">
        <f>K992/0.5</f>
        <v>481.24</v>
      </c>
      <c r="I992" s="83">
        <f>K992/0.65</f>
        <v>370.18461538461537</v>
      </c>
      <c r="J992" s="864"/>
      <c r="K992" s="251">
        <v>240.62</v>
      </c>
    </row>
    <row r="993" spans="1:11" s="695" customFormat="1" ht="20.25" x14ac:dyDescent="0.3">
      <c r="B993" s="10" t="s">
        <v>2649</v>
      </c>
      <c r="C993" s="148" t="s">
        <v>3141</v>
      </c>
      <c r="D993" s="13" t="s">
        <v>2646</v>
      </c>
      <c r="E993" s="14">
        <v>107</v>
      </c>
      <c r="F993" s="14">
        <v>500</v>
      </c>
      <c r="G993" s="862"/>
      <c r="H993" s="84">
        <f t="shared" ref="H993" si="130">K993/0.5</f>
        <v>481.24</v>
      </c>
      <c r="I993" s="84">
        <f t="shared" ref="I993" si="131">K993/0.65</f>
        <v>370.18461538461537</v>
      </c>
      <c r="J993" s="862"/>
      <c r="K993" s="307">
        <v>240.62</v>
      </c>
    </row>
    <row r="994" spans="1:11" s="695" customFormat="1" ht="20.25" x14ac:dyDescent="0.3">
      <c r="B994" s="29" t="s">
        <v>2650</v>
      </c>
      <c r="C994" s="437" t="s">
        <v>3142</v>
      </c>
      <c r="D994" s="31" t="s">
        <v>2646</v>
      </c>
      <c r="E994" s="32">
        <v>107</v>
      </c>
      <c r="F994" s="32">
        <v>500</v>
      </c>
      <c r="G994" s="864"/>
      <c r="H994" s="83">
        <f>K994/0.5</f>
        <v>506.06</v>
      </c>
      <c r="I994" s="83">
        <f>K994/0.65</f>
        <v>389.27692307692308</v>
      </c>
      <c r="J994" s="864"/>
      <c r="K994" s="251">
        <v>253.03</v>
      </c>
    </row>
    <row r="995" spans="1:11" s="695" customFormat="1" ht="20.25" x14ac:dyDescent="0.3">
      <c r="B995" s="10" t="s">
        <v>2651</v>
      </c>
      <c r="C995" s="148" t="s">
        <v>3143</v>
      </c>
      <c r="D995" s="13" t="s">
        <v>2646</v>
      </c>
      <c r="E995" s="14">
        <v>103</v>
      </c>
      <c r="F995" s="14">
        <v>500</v>
      </c>
      <c r="G995" s="862"/>
      <c r="H995" s="84">
        <f t="shared" ref="H995" si="132">K995/0.5</f>
        <v>481.24</v>
      </c>
      <c r="I995" s="84">
        <f t="shared" ref="I995" si="133">K995/0.65</f>
        <v>370.18461538461537</v>
      </c>
      <c r="J995" s="862"/>
      <c r="K995" s="307">
        <v>240.62</v>
      </c>
    </row>
    <row r="996" spans="1:11" s="695" customFormat="1" ht="20.25" x14ac:dyDescent="0.3">
      <c r="B996" s="29" t="s">
        <v>2652</v>
      </c>
      <c r="C996" s="437" t="s">
        <v>3144</v>
      </c>
      <c r="D996" s="31" t="s">
        <v>2646</v>
      </c>
      <c r="E996" s="32">
        <v>103</v>
      </c>
      <c r="F996" s="32">
        <v>500</v>
      </c>
      <c r="G996" s="864"/>
      <c r="H996" s="83">
        <f>K996/0.5</f>
        <v>481.24</v>
      </c>
      <c r="I996" s="83">
        <f>K996/0.65</f>
        <v>370.18461538461537</v>
      </c>
      <c r="J996" s="864"/>
      <c r="K996" s="251">
        <v>240.62</v>
      </c>
    </row>
    <row r="997" spans="1:11" s="695" customFormat="1" ht="20.25" x14ac:dyDescent="0.3">
      <c r="B997" s="10" t="s">
        <v>2653</v>
      </c>
      <c r="C997" s="148" t="s">
        <v>3145</v>
      </c>
      <c r="D997" s="13" t="s">
        <v>2646</v>
      </c>
      <c r="E997" s="14">
        <v>103</v>
      </c>
      <c r="F997" s="14">
        <v>500</v>
      </c>
      <c r="G997" s="862"/>
      <c r="H997" s="84">
        <f t="shared" ref="H997" si="134">K997/0.5</f>
        <v>481.24</v>
      </c>
      <c r="I997" s="84">
        <f t="shared" ref="I997" si="135">K997/0.65</f>
        <v>370.18461538461537</v>
      </c>
      <c r="J997" s="862"/>
      <c r="K997" s="307">
        <v>240.62</v>
      </c>
    </row>
    <row r="998" spans="1:11" s="695" customFormat="1" ht="20.25" x14ac:dyDescent="0.3">
      <c r="B998" s="29" t="s">
        <v>2654</v>
      </c>
      <c r="C998" s="437" t="s">
        <v>3146</v>
      </c>
      <c r="D998" s="31" t="s">
        <v>2646</v>
      </c>
      <c r="E998" s="32">
        <v>103</v>
      </c>
      <c r="F998" s="32">
        <v>500</v>
      </c>
      <c r="G998" s="864"/>
      <c r="H998" s="83">
        <f>K998/0.5</f>
        <v>506.06</v>
      </c>
      <c r="I998" s="83">
        <f>K998/0.65</f>
        <v>389.27692307692308</v>
      </c>
      <c r="J998" s="864"/>
      <c r="K998" s="251">
        <v>253.03</v>
      </c>
    </row>
    <row r="999" spans="1:11" s="695" customFormat="1" ht="20.25" x14ac:dyDescent="0.3">
      <c r="A999" s="696"/>
      <c r="B999" s="10" t="s">
        <v>2655</v>
      </c>
      <c r="C999" s="148" t="s">
        <v>3147</v>
      </c>
      <c r="D999" s="13" t="s">
        <v>2646</v>
      </c>
      <c r="E999" s="14">
        <v>111</v>
      </c>
      <c r="F999" s="14">
        <v>500</v>
      </c>
      <c r="G999" s="862"/>
      <c r="H999" s="84">
        <f t="shared" ref="H999" si="136">K999/0.5</f>
        <v>481.24</v>
      </c>
      <c r="I999" s="84">
        <f t="shared" ref="I999" si="137">K999/0.65</f>
        <v>370.18461538461537</v>
      </c>
      <c r="J999" s="862"/>
      <c r="K999" s="307">
        <v>240.62</v>
      </c>
    </row>
    <row r="1000" spans="1:11" s="695" customFormat="1" ht="20.25" x14ac:dyDescent="0.3">
      <c r="B1000" s="29" t="s">
        <v>2656</v>
      </c>
      <c r="C1000" s="437" t="s">
        <v>3148</v>
      </c>
      <c r="D1000" s="31" t="s">
        <v>2646</v>
      </c>
      <c r="E1000" s="32">
        <v>111</v>
      </c>
      <c r="F1000" s="32">
        <v>500</v>
      </c>
      <c r="G1000" s="864"/>
      <c r="H1000" s="83">
        <f>K1000/0.5</f>
        <v>481.24</v>
      </c>
      <c r="I1000" s="83">
        <f>K1000/0.65</f>
        <v>370.18461538461537</v>
      </c>
      <c r="J1000" s="864"/>
      <c r="K1000" s="251">
        <v>240.62</v>
      </c>
    </row>
    <row r="1001" spans="1:11" s="695" customFormat="1" ht="20.25" x14ac:dyDescent="0.3">
      <c r="B1001" s="10" t="s">
        <v>2657</v>
      </c>
      <c r="C1001" s="148" t="s">
        <v>3149</v>
      </c>
      <c r="D1001" s="13" t="s">
        <v>2646</v>
      </c>
      <c r="E1001" s="14">
        <v>111</v>
      </c>
      <c r="F1001" s="14">
        <v>500</v>
      </c>
      <c r="G1001" s="862"/>
      <c r="H1001" s="84">
        <f t="shared" ref="H1001" si="138">K1001/0.5</f>
        <v>481.24</v>
      </c>
      <c r="I1001" s="84">
        <f t="shared" ref="I1001" si="139">K1001/0.65</f>
        <v>370.18461538461537</v>
      </c>
      <c r="J1001" s="862"/>
      <c r="K1001" s="307">
        <v>240.62</v>
      </c>
    </row>
    <row r="1002" spans="1:11" s="695" customFormat="1" ht="20.25" x14ac:dyDescent="0.3">
      <c r="B1002" s="29" t="s">
        <v>2658</v>
      </c>
      <c r="C1002" s="437" t="s">
        <v>3150</v>
      </c>
      <c r="D1002" s="31" t="s">
        <v>2646</v>
      </c>
      <c r="E1002" s="32">
        <v>111</v>
      </c>
      <c r="F1002" s="32">
        <v>500</v>
      </c>
      <c r="G1002" s="864"/>
      <c r="H1002" s="83">
        <f>K1002/0.5</f>
        <v>506.06</v>
      </c>
      <c r="I1002" s="83">
        <f>K1002/0.65</f>
        <v>389.27692307692308</v>
      </c>
      <c r="J1002" s="864"/>
      <c r="K1002" s="251">
        <v>253.03</v>
      </c>
    </row>
    <row r="1003" spans="1:11" s="951" customFormat="1" ht="27" customHeight="1" x14ac:dyDescent="0.2">
      <c r="B1003" s="1265" t="s">
        <v>2659</v>
      </c>
      <c r="C1003" s="1266" t="s">
        <v>3175</v>
      </c>
      <c r="D1003" s="1267" t="s">
        <v>2660</v>
      </c>
      <c r="E1003" s="1268">
        <v>101</v>
      </c>
      <c r="F1003" s="1268">
        <v>1000</v>
      </c>
      <c r="G1003" s="1269"/>
      <c r="H1003" s="1270">
        <f t="shared" ref="H1003" si="140">K1003/0.5</f>
        <v>458.94</v>
      </c>
      <c r="I1003" s="1270">
        <f t="shared" ref="I1003" si="141">K1003/0.65</f>
        <v>353.03076923076924</v>
      </c>
      <c r="J1003" s="1269"/>
      <c r="K1003" s="1271">
        <v>229.47</v>
      </c>
    </row>
    <row r="1004" spans="1:11" s="695" customFormat="1" ht="20.25" x14ac:dyDescent="0.3">
      <c r="B1004" s="29" t="s">
        <v>2661</v>
      </c>
      <c r="C1004" s="437" t="s">
        <v>3163</v>
      </c>
      <c r="D1004" s="31" t="s">
        <v>2660</v>
      </c>
      <c r="E1004" s="32">
        <v>189</v>
      </c>
      <c r="F1004" s="32">
        <v>1000</v>
      </c>
      <c r="G1004" s="864"/>
      <c r="H1004" s="83">
        <f>K1004/0.5</f>
        <v>769.02</v>
      </c>
      <c r="I1004" s="83">
        <f>K1004/0.65</f>
        <v>591.55384615384617</v>
      </c>
      <c r="J1004" s="864"/>
      <c r="K1004" s="251">
        <v>384.51</v>
      </c>
    </row>
    <row r="1005" spans="1:11" s="695" customFormat="1" ht="20.25" x14ac:dyDescent="0.3">
      <c r="B1005" s="10" t="s">
        <v>2662</v>
      </c>
      <c r="C1005" s="148" t="s">
        <v>3164</v>
      </c>
      <c r="D1005" s="13" t="s">
        <v>2660</v>
      </c>
      <c r="E1005" s="14">
        <v>189</v>
      </c>
      <c r="F1005" s="14">
        <v>1000</v>
      </c>
      <c r="G1005" s="862"/>
      <c r="H1005" s="84">
        <f t="shared" ref="H1005" si="142">K1005/0.5</f>
        <v>769.02</v>
      </c>
      <c r="I1005" s="84">
        <f t="shared" ref="I1005" si="143">K1005/0.65</f>
        <v>591.55384615384617</v>
      </c>
      <c r="J1005" s="862"/>
      <c r="K1005" s="307">
        <v>384.51</v>
      </c>
    </row>
    <row r="1006" spans="1:11" s="695" customFormat="1" ht="20.25" x14ac:dyDescent="0.3">
      <c r="B1006" s="29" t="s">
        <v>2663</v>
      </c>
      <c r="C1006" s="437" t="s">
        <v>3165</v>
      </c>
      <c r="D1006" s="31" t="s">
        <v>2660</v>
      </c>
      <c r="E1006" s="32">
        <v>189</v>
      </c>
      <c r="F1006" s="32">
        <v>1000</v>
      </c>
      <c r="G1006" s="864"/>
      <c r="H1006" s="83">
        <f>K1006/0.5</f>
        <v>769.02</v>
      </c>
      <c r="I1006" s="83">
        <f>K1006/0.65</f>
        <v>591.55384615384617</v>
      </c>
      <c r="J1006" s="864"/>
      <c r="K1006" s="251">
        <v>384.51</v>
      </c>
    </row>
    <row r="1007" spans="1:11" s="695" customFormat="1" ht="20.25" x14ac:dyDescent="0.3">
      <c r="A1007" s="696"/>
      <c r="B1007" s="10" t="s">
        <v>2664</v>
      </c>
      <c r="C1007" s="148" t="s">
        <v>3166</v>
      </c>
      <c r="D1007" s="13" t="s">
        <v>2660</v>
      </c>
      <c r="E1007" s="14">
        <v>189</v>
      </c>
      <c r="F1007" s="14">
        <v>1000</v>
      </c>
      <c r="G1007" s="862"/>
      <c r="H1007" s="84">
        <f t="shared" ref="H1007" si="144">K1007/0.5</f>
        <v>793.82</v>
      </c>
      <c r="I1007" s="84">
        <f t="shared" ref="I1007" si="145">K1007/0.65</f>
        <v>610.63076923076926</v>
      </c>
      <c r="J1007" s="862"/>
      <c r="K1007" s="307">
        <v>396.91</v>
      </c>
    </row>
    <row r="1008" spans="1:11" s="695" customFormat="1" ht="20.25" x14ac:dyDescent="0.3">
      <c r="B1008" s="29" t="s">
        <v>2665</v>
      </c>
      <c r="C1008" s="437" t="s">
        <v>3167</v>
      </c>
      <c r="D1008" s="31" t="s">
        <v>2660</v>
      </c>
      <c r="E1008" s="32">
        <v>181</v>
      </c>
      <c r="F1008" s="32">
        <v>1000</v>
      </c>
      <c r="G1008" s="864"/>
      <c r="H1008" s="83">
        <f>K1008/0.5</f>
        <v>769.02</v>
      </c>
      <c r="I1008" s="83">
        <f>K1008/0.65</f>
        <v>591.55384615384617</v>
      </c>
      <c r="J1008" s="864"/>
      <c r="K1008" s="251">
        <v>384.51</v>
      </c>
    </row>
    <row r="1009" spans="1:15" s="695" customFormat="1" ht="20.25" x14ac:dyDescent="0.3">
      <c r="B1009" s="10" t="s">
        <v>2666</v>
      </c>
      <c r="C1009" s="148" t="s">
        <v>3168</v>
      </c>
      <c r="D1009" s="13" t="s">
        <v>2660</v>
      </c>
      <c r="E1009" s="14">
        <v>181</v>
      </c>
      <c r="F1009" s="14">
        <v>1000</v>
      </c>
      <c r="G1009" s="862"/>
      <c r="H1009" s="84">
        <f t="shared" ref="H1009" si="146">K1009/0.5</f>
        <v>769.02</v>
      </c>
      <c r="I1009" s="84">
        <f t="shared" ref="I1009" si="147">K1009/0.65</f>
        <v>591.55384615384617</v>
      </c>
      <c r="J1009" s="862"/>
      <c r="K1009" s="307">
        <v>384.51</v>
      </c>
    </row>
    <row r="1010" spans="1:15" s="695" customFormat="1" ht="20.25" x14ac:dyDescent="0.3">
      <c r="B1010" s="29" t="s">
        <v>2667</v>
      </c>
      <c r="C1010" s="437" t="s">
        <v>3169</v>
      </c>
      <c r="D1010" s="31" t="s">
        <v>2660</v>
      </c>
      <c r="E1010" s="32">
        <v>181</v>
      </c>
      <c r="F1010" s="32">
        <v>1000</v>
      </c>
      <c r="G1010" s="864"/>
      <c r="H1010" s="83">
        <f>K1010/0.5</f>
        <v>769.02</v>
      </c>
      <c r="I1010" s="83">
        <f>K1010/0.65</f>
        <v>591.55384615384617</v>
      </c>
      <c r="J1010" s="864"/>
      <c r="K1010" s="251">
        <v>384.51</v>
      </c>
    </row>
    <row r="1011" spans="1:15" s="695" customFormat="1" ht="20.25" x14ac:dyDescent="0.3">
      <c r="B1011" s="10" t="s">
        <v>2668</v>
      </c>
      <c r="C1011" s="148" t="s">
        <v>3170</v>
      </c>
      <c r="D1011" s="13" t="s">
        <v>2660</v>
      </c>
      <c r="E1011" s="14">
        <v>181</v>
      </c>
      <c r="F1011" s="14">
        <v>1000</v>
      </c>
      <c r="G1011" s="862"/>
      <c r="H1011" s="84">
        <f t="shared" ref="H1011" si="148">K1011/0.5</f>
        <v>793.82</v>
      </c>
      <c r="I1011" s="84">
        <f t="shared" ref="I1011" si="149">K1011/0.65</f>
        <v>610.63076923076926</v>
      </c>
      <c r="J1011" s="862"/>
      <c r="K1011" s="307">
        <v>396.91</v>
      </c>
    </row>
    <row r="1012" spans="1:15" s="695" customFormat="1" ht="20.25" x14ac:dyDescent="0.3">
      <c r="B1012" s="29" t="s">
        <v>2669</v>
      </c>
      <c r="C1012" s="437" t="s">
        <v>3171</v>
      </c>
      <c r="D1012" s="31" t="s">
        <v>2660</v>
      </c>
      <c r="E1012" s="32">
        <v>197</v>
      </c>
      <c r="F1012" s="32">
        <v>1000</v>
      </c>
      <c r="G1012" s="864"/>
      <c r="H1012" s="83">
        <f>K1012/0.5</f>
        <v>769.02</v>
      </c>
      <c r="I1012" s="83">
        <f>K1012/0.65</f>
        <v>591.55384615384617</v>
      </c>
      <c r="J1012" s="864"/>
      <c r="K1012" s="251">
        <v>384.51</v>
      </c>
    </row>
    <row r="1013" spans="1:15" s="695" customFormat="1" ht="20.25" x14ac:dyDescent="0.3">
      <c r="B1013" s="10" t="s">
        <v>2670</v>
      </c>
      <c r="C1013" s="148" t="s">
        <v>3172</v>
      </c>
      <c r="D1013" s="13" t="s">
        <v>2660</v>
      </c>
      <c r="E1013" s="14">
        <v>197</v>
      </c>
      <c r="F1013" s="14">
        <v>1000</v>
      </c>
      <c r="G1013" s="862"/>
      <c r="H1013" s="84">
        <f t="shared" ref="H1013" si="150">K1013/0.5</f>
        <v>769.02</v>
      </c>
      <c r="I1013" s="84">
        <f t="shared" ref="I1013" si="151">K1013/0.65</f>
        <v>591.55384615384617</v>
      </c>
      <c r="J1013" s="862"/>
      <c r="K1013" s="307">
        <v>384.51</v>
      </c>
    </row>
    <row r="1014" spans="1:15" s="695" customFormat="1" ht="20.25" x14ac:dyDescent="0.3">
      <c r="B1014" s="29" t="s">
        <v>2671</v>
      </c>
      <c r="C1014" s="437" t="s">
        <v>3173</v>
      </c>
      <c r="D1014" s="31" t="s">
        <v>2660</v>
      </c>
      <c r="E1014" s="32">
        <v>197</v>
      </c>
      <c r="F1014" s="32">
        <v>1000</v>
      </c>
      <c r="G1014" s="864"/>
      <c r="H1014" s="83">
        <f>K1014/0.5</f>
        <v>769.02</v>
      </c>
      <c r="I1014" s="83">
        <f>K1014/0.65</f>
        <v>591.55384615384617</v>
      </c>
      <c r="J1014" s="864"/>
      <c r="K1014" s="251">
        <v>384.51</v>
      </c>
    </row>
    <row r="1015" spans="1:15" ht="20.25" x14ac:dyDescent="0.3">
      <c r="A1015" s="695"/>
      <c r="B1015" s="18" t="s">
        <v>2672</v>
      </c>
      <c r="C1015" s="164" t="s">
        <v>3174</v>
      </c>
      <c r="D1015" s="24" t="s">
        <v>2660</v>
      </c>
      <c r="E1015" s="25">
        <v>197</v>
      </c>
      <c r="F1015" s="25">
        <v>1000</v>
      </c>
      <c r="G1015" s="317"/>
      <c r="H1015" s="85">
        <f t="shared" ref="H1015" si="152">K1015/0.5</f>
        <v>793.82</v>
      </c>
      <c r="I1015" s="85">
        <f t="shared" ref="I1015" si="153">K1015/0.65</f>
        <v>610.63076923076926</v>
      </c>
      <c r="J1015" s="317"/>
      <c r="K1015" s="311">
        <v>396.91</v>
      </c>
    </row>
    <row r="1016" spans="1:15" ht="20.25" x14ac:dyDescent="0.3">
      <c r="A1016" s="695"/>
      <c r="B1016" s="717" t="s">
        <v>840</v>
      </c>
      <c r="C1016" s="707"/>
      <c r="D1016" s="63"/>
      <c r="E1016" s="651"/>
      <c r="F1016" s="651"/>
      <c r="G1016" s="14"/>
      <c r="H1016" s="425"/>
      <c r="I1016" s="425"/>
      <c r="J1016" s="14"/>
      <c r="K1016" s="307"/>
    </row>
    <row r="1017" spans="1:15" ht="20.25" x14ac:dyDescent="0.3">
      <c r="A1017" s="695"/>
      <c r="B1017" s="718" t="s">
        <v>2673</v>
      </c>
      <c r="C1017" s="707"/>
      <c r="D1017" s="63"/>
      <c r="E1017" s="651"/>
      <c r="F1017" s="651"/>
      <c r="G1017" s="14"/>
      <c r="H1017" s="425"/>
      <c r="I1017" s="425"/>
      <c r="J1017" s="14"/>
      <c r="K1017" s="307"/>
    </row>
    <row r="1018" spans="1:15" ht="26.1" customHeight="1" x14ac:dyDescent="0.3">
      <c r="A1018" s="695"/>
      <c r="B1018" s="718"/>
      <c r="C1018" s="707"/>
      <c r="D1018" s="63"/>
      <c r="E1018" s="651"/>
      <c r="F1018" s="651"/>
      <c r="G1018" s="14"/>
      <c r="H1018" s="425"/>
      <c r="I1018" s="425"/>
      <c r="J1018" s="14"/>
      <c r="K1018" s="307"/>
    </row>
    <row r="1019" spans="1:15" s="695" customFormat="1" ht="26.25" x14ac:dyDescent="0.4">
      <c r="A1019" s="851" t="s">
        <v>2021</v>
      </c>
      <c r="B1019" s="932" t="s">
        <v>2774</v>
      </c>
      <c r="C1019" s="929"/>
      <c r="D1019" s="929"/>
      <c r="E1019" s="929"/>
      <c r="F1019" s="929"/>
      <c r="G1019" s="1135"/>
      <c r="H1019" s="1135"/>
      <c r="I1019" s="1130" t="s">
        <v>1658</v>
      </c>
      <c r="J1019" s="1135"/>
      <c r="K1019" s="1136"/>
    </row>
    <row r="1020" spans="1:15" s="695" customFormat="1" ht="40.5" x14ac:dyDescent="0.2">
      <c r="B1020" s="726" t="s">
        <v>766</v>
      </c>
      <c r="C1020" s="700" t="s">
        <v>763</v>
      </c>
      <c r="D1020" s="701" t="s">
        <v>2613</v>
      </c>
      <c r="E1020" s="515" t="s">
        <v>302</v>
      </c>
      <c r="F1020" s="515" t="s">
        <v>1364</v>
      </c>
      <c r="G1020" s="80"/>
      <c r="H1020" s="81" t="s">
        <v>760</v>
      </c>
      <c r="I1020" s="81" t="s">
        <v>779</v>
      </c>
      <c r="J1020" s="81"/>
      <c r="K1020" s="114" t="s">
        <v>1180</v>
      </c>
      <c r="L1020" s="703"/>
      <c r="M1020" s="703"/>
      <c r="N1020" s="703"/>
      <c r="O1020" s="703"/>
    </row>
    <row r="1021" spans="1:15" s="695" customFormat="1" ht="20.25" x14ac:dyDescent="0.3">
      <c r="B1021" s="819" t="s">
        <v>2775</v>
      </c>
      <c r="C1021" s="1264" t="s">
        <v>2776</v>
      </c>
      <c r="D1021" s="821" t="s">
        <v>2777</v>
      </c>
      <c r="E1021" s="767">
        <v>92</v>
      </c>
      <c r="F1021" s="767">
        <v>1250</v>
      </c>
      <c r="G1021" s="883"/>
      <c r="H1021" s="769">
        <f>K1021/0.5</f>
        <v>424.92</v>
      </c>
      <c r="I1021" s="769">
        <f>K1021/0.65</f>
        <v>326.86153846153849</v>
      </c>
      <c r="J1021" s="883"/>
      <c r="K1021" s="770">
        <v>212.46</v>
      </c>
      <c r="L1021" s="705"/>
      <c r="M1021" s="634"/>
      <c r="N1021" s="706"/>
      <c r="O1021" s="703"/>
    </row>
    <row r="1022" spans="1:15" s="695" customFormat="1" ht="20.25" x14ac:dyDescent="0.3">
      <c r="B1022" s="717" t="s">
        <v>840</v>
      </c>
      <c r="C1022" s="707"/>
      <c r="D1022" s="63"/>
      <c r="E1022" s="651"/>
      <c r="F1022" s="651"/>
      <c r="G1022" s="14"/>
      <c r="H1022" s="425"/>
      <c r="I1022" s="425"/>
      <c r="J1022" s="14"/>
      <c r="K1022" s="307"/>
      <c r="L1022" s="705"/>
      <c r="M1022" s="259"/>
      <c r="N1022" s="706"/>
      <c r="O1022" s="703"/>
    </row>
    <row r="1023" spans="1:15" s="695" customFormat="1" ht="20.25" x14ac:dyDescent="0.3">
      <c r="B1023" s="718" t="s">
        <v>3982</v>
      </c>
      <c r="C1023" s="707"/>
      <c r="D1023" s="63"/>
      <c r="E1023" s="651"/>
      <c r="F1023" s="651"/>
      <c r="G1023" s="14"/>
      <c r="H1023" s="425"/>
      <c r="I1023" s="425"/>
      <c r="J1023" s="14"/>
      <c r="K1023" s="307"/>
      <c r="L1023" s="705"/>
      <c r="M1023" s="259"/>
      <c r="N1023" s="706"/>
      <c r="O1023" s="703"/>
    </row>
    <row r="1024" spans="1:15" s="48" customFormat="1" ht="26.1" customHeight="1" x14ac:dyDescent="0.35">
      <c r="A1024" s="854"/>
      <c r="B1024" s="852"/>
      <c r="C1024" s="16"/>
      <c r="D1024" s="27"/>
      <c r="E1024" s="28"/>
      <c r="F1024" s="28"/>
      <c r="G1024" s="73"/>
      <c r="H1024" s="73"/>
      <c r="I1024" s="73"/>
      <c r="J1024" s="73"/>
      <c r="K1024" s="306"/>
    </row>
    <row r="1025" spans="1:21" s="695" customFormat="1" ht="26.25" x14ac:dyDescent="0.4">
      <c r="A1025" s="851" t="s">
        <v>2021</v>
      </c>
      <c r="B1025" s="932" t="s">
        <v>3983</v>
      </c>
      <c r="C1025" s="929"/>
      <c r="D1025" s="929"/>
      <c r="E1025" s="929"/>
      <c r="F1025" s="929"/>
      <c r="G1025" s="1135"/>
      <c r="H1025" s="1135"/>
      <c r="I1025" s="1130" t="s">
        <v>2678</v>
      </c>
      <c r="J1025" s="1135"/>
      <c r="K1025" s="1140"/>
      <c r="L1025" s="1012"/>
      <c r="M1025" s="826"/>
    </row>
    <row r="1026" spans="1:21" s="695" customFormat="1" ht="40.5" x14ac:dyDescent="0.2">
      <c r="B1026" s="699" t="s">
        <v>766</v>
      </c>
      <c r="C1026" s="700" t="s">
        <v>763</v>
      </c>
      <c r="D1026" s="701" t="s">
        <v>3909</v>
      </c>
      <c r="E1026" s="515" t="s">
        <v>1563</v>
      </c>
      <c r="F1026" s="515" t="s">
        <v>2518</v>
      </c>
      <c r="G1026" s="80"/>
      <c r="H1026" s="81" t="s">
        <v>760</v>
      </c>
      <c r="I1026" s="81" t="s">
        <v>779</v>
      </c>
      <c r="J1026" s="81"/>
      <c r="K1026" s="114" t="s">
        <v>1180</v>
      </c>
      <c r="L1026" s="1013"/>
      <c r="M1026" s="1013"/>
      <c r="N1026" s="702"/>
      <c r="O1026" s="703"/>
      <c r="P1026" s="702"/>
      <c r="Q1026" s="703"/>
      <c r="R1026" s="703"/>
      <c r="S1026" s="703"/>
      <c r="T1026" s="703"/>
      <c r="U1026" s="703"/>
    </row>
    <row r="1027" spans="1:21" s="695" customFormat="1" ht="20.25" x14ac:dyDescent="0.3">
      <c r="B1027" s="142" t="s">
        <v>3663</v>
      </c>
      <c r="C1027" s="124" t="s">
        <v>3664</v>
      </c>
      <c r="D1027" s="1188">
        <v>0</v>
      </c>
      <c r="E1027" s="90">
        <v>1</v>
      </c>
      <c r="F1027" s="126">
        <v>45</v>
      </c>
      <c r="G1027" s="123"/>
      <c r="H1027" s="123">
        <f>K1027/0.5</f>
        <v>277.56</v>
      </c>
      <c r="I1027" s="123">
        <f>K1027/0.65</f>
        <v>213.50769230769231</v>
      </c>
      <c r="J1027" s="123"/>
      <c r="K1027" s="150">
        <v>138.78</v>
      </c>
      <c r="L1027" s="634"/>
      <c r="M1027" s="634"/>
      <c r="N1027" s="1014"/>
      <c r="O1027" s="703"/>
      <c r="P1027" s="704"/>
      <c r="Q1027" s="703"/>
      <c r="R1027" s="705"/>
      <c r="S1027" s="634"/>
      <c r="T1027" s="706"/>
      <c r="U1027" s="703"/>
    </row>
    <row r="1028" spans="1:21" s="695" customFormat="1" ht="20.25" x14ac:dyDescent="0.3">
      <c r="B1028" s="95" t="s">
        <v>3893</v>
      </c>
      <c r="C1028" s="98" t="s">
        <v>3901</v>
      </c>
      <c r="D1028" s="494">
        <v>36</v>
      </c>
      <c r="E1028" s="144">
        <v>4</v>
      </c>
      <c r="F1028" s="28">
        <v>68</v>
      </c>
      <c r="G1028" s="119"/>
      <c r="H1028" s="119">
        <f t="shared" ref="H1028:H1035" si="154">K1028/0.5</f>
        <v>393.24</v>
      </c>
      <c r="I1028" s="119">
        <f t="shared" ref="I1028:I1035" si="155">K1028/0.65</f>
        <v>302.49230769230769</v>
      </c>
      <c r="J1028" s="119"/>
      <c r="K1028" s="151">
        <v>196.62</v>
      </c>
      <c r="L1028" s="634"/>
      <c r="M1028" s="634"/>
      <c r="N1028" s="1014"/>
      <c r="O1028" s="703"/>
      <c r="P1028" s="704"/>
      <c r="Q1028" s="703"/>
      <c r="R1028" s="705"/>
      <c r="S1028" s="634"/>
      <c r="T1028" s="706"/>
      <c r="U1028" s="703"/>
    </row>
    <row r="1029" spans="1:21" s="695" customFormat="1" ht="20.25" x14ac:dyDescent="0.3">
      <c r="B1029" s="93" t="s">
        <v>3894</v>
      </c>
      <c r="C1029" s="122" t="s">
        <v>3902</v>
      </c>
      <c r="D1029" s="202">
        <v>30</v>
      </c>
      <c r="E1029" s="145">
        <v>3</v>
      </c>
      <c r="F1029" s="32">
        <v>63.6</v>
      </c>
      <c r="G1029" s="120"/>
      <c r="H1029" s="120">
        <f t="shared" si="154"/>
        <v>369.02</v>
      </c>
      <c r="I1029" s="120">
        <f t="shared" si="155"/>
        <v>283.86153846153843</v>
      </c>
      <c r="J1029" s="120"/>
      <c r="K1029" s="105">
        <v>184.51</v>
      </c>
      <c r="L1029" s="634"/>
      <c r="M1029" s="634"/>
      <c r="N1029" s="1014"/>
      <c r="O1029" s="703"/>
      <c r="P1029" s="704"/>
      <c r="Q1029" s="703"/>
      <c r="R1029" s="705"/>
      <c r="S1029" s="634"/>
      <c r="T1029" s="706"/>
      <c r="U1029" s="703"/>
    </row>
    <row r="1030" spans="1:21" s="695" customFormat="1" ht="20.25" x14ac:dyDescent="0.3">
      <c r="B1030" s="95" t="s">
        <v>3895</v>
      </c>
      <c r="C1030" s="98" t="s">
        <v>3903</v>
      </c>
      <c r="D1030" s="494">
        <v>36</v>
      </c>
      <c r="E1030" s="144">
        <v>4</v>
      </c>
      <c r="F1030" s="28">
        <v>68</v>
      </c>
      <c r="G1030" s="119"/>
      <c r="H1030" s="119">
        <f t="shared" si="154"/>
        <v>393.24</v>
      </c>
      <c r="I1030" s="119">
        <f t="shared" si="155"/>
        <v>302.49230769230769</v>
      </c>
      <c r="J1030" s="119"/>
      <c r="K1030" s="151">
        <v>196.62</v>
      </c>
      <c r="L1030" s="634"/>
      <c r="M1030" s="634"/>
      <c r="N1030" s="1014"/>
      <c r="O1030" s="703"/>
      <c r="P1030" s="704"/>
      <c r="Q1030" s="703"/>
      <c r="R1030" s="705"/>
      <c r="S1030" s="634"/>
      <c r="T1030" s="706"/>
      <c r="U1030" s="703"/>
    </row>
    <row r="1031" spans="1:21" s="695" customFormat="1" ht="20.25" x14ac:dyDescent="0.3">
      <c r="B1031" s="93" t="s">
        <v>3896</v>
      </c>
      <c r="C1031" s="122" t="s">
        <v>3904</v>
      </c>
      <c r="D1031" s="202">
        <v>30</v>
      </c>
      <c r="E1031" s="145">
        <v>3</v>
      </c>
      <c r="F1031" s="32">
        <v>63.6</v>
      </c>
      <c r="G1031" s="120"/>
      <c r="H1031" s="120">
        <f t="shared" si="154"/>
        <v>369.02</v>
      </c>
      <c r="I1031" s="120">
        <f t="shared" si="155"/>
        <v>283.86153846153843</v>
      </c>
      <c r="J1031" s="120"/>
      <c r="K1031" s="105">
        <v>184.51</v>
      </c>
      <c r="L1031" s="634"/>
      <c r="M1031" s="634"/>
      <c r="N1031" s="1014"/>
      <c r="O1031" s="703"/>
      <c r="P1031" s="704"/>
      <c r="Q1031" s="703"/>
      <c r="R1031" s="705"/>
      <c r="S1031" s="634"/>
      <c r="T1031" s="706"/>
      <c r="U1031" s="703"/>
    </row>
    <row r="1032" spans="1:21" s="695" customFormat="1" ht="20.25" x14ac:dyDescent="0.3">
      <c r="B1032" s="95" t="s">
        <v>3897</v>
      </c>
      <c r="C1032" s="98" t="s">
        <v>3905</v>
      </c>
      <c r="D1032" s="494">
        <v>36</v>
      </c>
      <c r="E1032" s="144">
        <v>4</v>
      </c>
      <c r="F1032" s="28">
        <v>68</v>
      </c>
      <c r="G1032" s="119"/>
      <c r="H1032" s="119">
        <f t="shared" si="154"/>
        <v>393.24</v>
      </c>
      <c r="I1032" s="119">
        <f t="shared" si="155"/>
        <v>302.49230769230769</v>
      </c>
      <c r="J1032" s="119"/>
      <c r="K1032" s="151">
        <v>196.62</v>
      </c>
      <c r="L1032" s="634"/>
      <c r="M1032" s="634"/>
      <c r="N1032" s="1014"/>
      <c r="O1032" s="703"/>
      <c r="P1032" s="704"/>
      <c r="Q1032" s="703"/>
      <c r="R1032" s="705"/>
      <c r="S1032" s="634"/>
      <c r="T1032" s="706"/>
      <c r="U1032" s="703"/>
    </row>
    <row r="1033" spans="1:21" s="695" customFormat="1" ht="20.25" x14ac:dyDescent="0.3">
      <c r="B1033" s="93" t="s">
        <v>3898</v>
      </c>
      <c r="C1033" s="122" t="s">
        <v>3906</v>
      </c>
      <c r="D1033" s="202">
        <v>30</v>
      </c>
      <c r="E1033" s="145">
        <v>3</v>
      </c>
      <c r="F1033" s="32">
        <v>63.6</v>
      </c>
      <c r="G1033" s="120"/>
      <c r="H1033" s="120">
        <f t="shared" si="154"/>
        <v>369.02</v>
      </c>
      <c r="I1033" s="120">
        <f t="shared" si="155"/>
        <v>283.86153846153843</v>
      </c>
      <c r="J1033" s="120"/>
      <c r="K1033" s="105">
        <v>184.51</v>
      </c>
      <c r="L1033" s="634"/>
      <c r="M1033" s="634"/>
      <c r="N1033" s="1014"/>
      <c r="O1033" s="703"/>
      <c r="P1033" s="704"/>
      <c r="Q1033" s="703"/>
      <c r="R1033" s="705"/>
      <c r="S1033" s="634"/>
      <c r="T1033" s="706"/>
      <c r="U1033" s="703"/>
    </row>
    <row r="1034" spans="1:21" s="695" customFormat="1" ht="20.25" x14ac:dyDescent="0.3">
      <c r="B1034" s="95" t="s">
        <v>3899</v>
      </c>
      <c r="C1034" s="98" t="s">
        <v>3907</v>
      </c>
      <c r="D1034" s="494">
        <v>36</v>
      </c>
      <c r="E1034" s="144">
        <v>4</v>
      </c>
      <c r="F1034" s="28">
        <v>68</v>
      </c>
      <c r="G1034" s="119"/>
      <c r="H1034" s="119">
        <f t="shared" si="154"/>
        <v>422.74</v>
      </c>
      <c r="I1034" s="119">
        <f t="shared" si="155"/>
        <v>325.18461538461537</v>
      </c>
      <c r="J1034" s="119"/>
      <c r="K1034" s="151">
        <v>211.37</v>
      </c>
      <c r="L1034" s="634"/>
      <c r="M1034" s="634"/>
      <c r="N1034" s="1014"/>
      <c r="O1034" s="703"/>
      <c r="P1034" s="704"/>
      <c r="Q1034" s="703"/>
      <c r="R1034" s="705"/>
      <c r="S1034" s="634"/>
      <c r="T1034" s="706"/>
      <c r="U1034" s="703"/>
    </row>
    <row r="1035" spans="1:21" s="695" customFormat="1" ht="20.25" x14ac:dyDescent="0.3">
      <c r="B1035" s="96" t="s">
        <v>3900</v>
      </c>
      <c r="C1035" s="154" t="s">
        <v>3908</v>
      </c>
      <c r="D1035" s="1108">
        <v>30</v>
      </c>
      <c r="E1035" s="155">
        <v>3</v>
      </c>
      <c r="F1035" s="36">
        <v>63.6</v>
      </c>
      <c r="G1035" s="136"/>
      <c r="H1035" s="136">
        <f t="shared" si="154"/>
        <v>396.7</v>
      </c>
      <c r="I1035" s="136">
        <f t="shared" si="155"/>
        <v>305.15384615384613</v>
      </c>
      <c r="J1035" s="136"/>
      <c r="K1035" s="281">
        <v>198.35</v>
      </c>
      <c r="L1035" s="634"/>
      <c r="M1035" s="634"/>
      <c r="N1035" s="1014"/>
      <c r="O1035" s="703"/>
      <c r="P1035" s="704"/>
      <c r="Q1035" s="703"/>
      <c r="R1035" s="705"/>
      <c r="S1035" s="634"/>
      <c r="T1035" s="706"/>
      <c r="U1035" s="703"/>
    </row>
    <row r="1036" spans="1:21" s="695" customFormat="1" ht="20.25" x14ac:dyDescent="0.3">
      <c r="B1036" s="717" t="s">
        <v>840</v>
      </c>
      <c r="C1036" s="707"/>
      <c r="D1036" s="63"/>
      <c r="E1036" s="651"/>
      <c r="F1036" s="651"/>
      <c r="G1036" s="14"/>
      <c r="H1036" s="425"/>
      <c r="I1036" s="425"/>
      <c r="J1036" s="14"/>
      <c r="K1036" s="634"/>
      <c r="L1036" s="1022"/>
      <c r="M1036" s="634"/>
      <c r="N1036" s="634"/>
      <c r="O1036" s="703"/>
      <c r="P1036" s="708"/>
      <c r="Q1036" s="703"/>
      <c r="R1036" s="705"/>
      <c r="S1036" s="259"/>
      <c r="T1036" s="706"/>
      <c r="U1036" s="703"/>
    </row>
    <row r="1037" spans="1:21" s="695" customFormat="1" ht="20.25" x14ac:dyDescent="0.3">
      <c r="B1037" s="718" t="s">
        <v>3665</v>
      </c>
      <c r="C1037" s="707"/>
      <c r="D1037" s="63"/>
      <c r="E1037" s="651"/>
      <c r="F1037" s="651"/>
      <c r="G1037" s="14"/>
      <c r="H1037" s="425"/>
      <c r="I1037" s="425"/>
      <c r="J1037" s="14"/>
      <c r="K1037" s="634"/>
      <c r="L1037" s="1022"/>
      <c r="M1037" s="634"/>
      <c r="N1037" s="634"/>
      <c r="O1037" s="703"/>
      <c r="P1037" s="708"/>
      <c r="Q1037" s="703"/>
      <c r="R1037" s="705"/>
      <c r="S1037" s="259"/>
      <c r="T1037" s="706"/>
      <c r="U1037" s="703"/>
    </row>
    <row r="1038" spans="1:21" s="48" customFormat="1" ht="24" customHeight="1" x14ac:dyDescent="0.2">
      <c r="B1038" s="798"/>
      <c r="D1038" s="798"/>
      <c r="G1038" s="855"/>
      <c r="H1038" s="855"/>
      <c r="I1038" s="855"/>
      <c r="J1038" s="855"/>
      <c r="K1038" s="917"/>
    </row>
    <row r="1039" spans="1:21" ht="22.5" customHeight="1" x14ac:dyDescent="0.4">
      <c r="B1039" s="918" t="s">
        <v>3875</v>
      </c>
      <c r="C1039" s="920"/>
      <c r="D1039" s="938"/>
      <c r="E1039" s="1118"/>
      <c r="F1039" s="1118"/>
      <c r="G1039" s="1122"/>
      <c r="H1039" s="1122"/>
      <c r="I1039" s="1130" t="s">
        <v>2678</v>
      </c>
      <c r="J1039" s="1122"/>
      <c r="K1039" s="1123"/>
    </row>
    <row r="1040" spans="1:21" ht="22.5" customHeight="1" x14ac:dyDescent="0.2">
      <c r="B1040" s="60" t="s">
        <v>766</v>
      </c>
      <c r="C1040" s="58" t="s">
        <v>763</v>
      </c>
      <c r="D1040" s="61" t="s">
        <v>1563</v>
      </c>
      <c r="E1040" s="62" t="s">
        <v>2592</v>
      </c>
      <c r="F1040" s="62" t="s">
        <v>2579</v>
      </c>
      <c r="G1040" s="59"/>
      <c r="H1040" s="64" t="s">
        <v>760</v>
      </c>
      <c r="I1040" s="64" t="s">
        <v>779</v>
      </c>
      <c r="J1040" s="64"/>
      <c r="K1040" s="102" t="s">
        <v>2028</v>
      </c>
    </row>
    <row r="1041" spans="1:11" ht="22.5" customHeight="1" x14ac:dyDescent="0.3">
      <c r="B1041" s="208" t="s">
        <v>3887</v>
      </c>
      <c r="C1041" s="1099" t="s">
        <v>846</v>
      </c>
      <c r="D1041" s="209">
        <v>1</v>
      </c>
      <c r="E1041" s="210">
        <v>16</v>
      </c>
      <c r="F1041" s="210">
        <v>30</v>
      </c>
      <c r="G1041" s="1100"/>
      <c r="H1041" s="1101">
        <f>K1041/0.5</f>
        <v>74.42</v>
      </c>
      <c r="I1041" s="1101">
        <f>K1041/0.65</f>
        <v>57.246153846153845</v>
      </c>
      <c r="J1041" s="1102"/>
      <c r="K1041" s="1096">
        <v>37.21</v>
      </c>
    </row>
    <row r="1042" spans="1:11" ht="22.5" customHeight="1" x14ac:dyDescent="0.3">
      <c r="B1042" s="18" t="s">
        <v>847</v>
      </c>
      <c r="C1042" s="164" t="s">
        <v>848</v>
      </c>
      <c r="D1042" s="24">
        <v>1</v>
      </c>
      <c r="E1042" s="25">
        <v>16</v>
      </c>
      <c r="F1042" s="25">
        <v>30</v>
      </c>
      <c r="G1042" s="317"/>
      <c r="H1042" s="85">
        <f>K1042/0.5</f>
        <v>86.2</v>
      </c>
      <c r="I1042" s="85">
        <f>K1042/0.65</f>
        <v>66.307692307692307</v>
      </c>
      <c r="J1042" s="317"/>
      <c r="K1042" s="311">
        <v>43.1</v>
      </c>
    </row>
    <row r="1043" spans="1:11" ht="22.5" customHeight="1" x14ac:dyDescent="0.3">
      <c r="B1043" s="15" t="s">
        <v>840</v>
      </c>
      <c r="C1043" s="148"/>
      <c r="D1043" s="13"/>
      <c r="E1043" s="14"/>
      <c r="F1043" s="14"/>
      <c r="G1043" s="862"/>
      <c r="H1043" s="84"/>
      <c r="I1043" s="84"/>
      <c r="J1043" s="862"/>
      <c r="K1043" s="307"/>
    </row>
    <row r="1044" spans="1:11" ht="22.5" customHeight="1" x14ac:dyDescent="0.3">
      <c r="B1044" s="15" t="s">
        <v>3888</v>
      </c>
      <c r="C1044" s="148"/>
      <c r="D1044" s="13"/>
      <c r="E1044" s="14"/>
      <c r="F1044" s="14"/>
      <c r="G1044" s="862"/>
      <c r="H1044" s="84"/>
      <c r="I1044" s="84"/>
      <c r="J1044" s="862"/>
      <c r="K1044" s="307"/>
    </row>
    <row r="1045" spans="1:11" ht="24.95" customHeight="1" x14ac:dyDescent="0.3">
      <c r="B1045" s="15"/>
      <c r="C1045" s="148"/>
      <c r="D1045" s="13"/>
      <c r="E1045" s="14"/>
      <c r="F1045" s="14"/>
      <c r="G1045" s="862"/>
      <c r="H1045" s="84"/>
      <c r="I1045" s="84"/>
      <c r="J1045" s="862"/>
      <c r="K1045" s="307"/>
    </row>
    <row r="1046" spans="1:11" ht="22.5" customHeight="1" x14ac:dyDescent="0.4">
      <c r="A1046" s="641"/>
      <c r="B1046" s="918" t="s">
        <v>2221</v>
      </c>
      <c r="C1046" s="930"/>
      <c r="D1046" s="958"/>
      <c r="E1046" s="1141"/>
      <c r="F1046" s="1118"/>
      <c r="G1046" s="1142"/>
      <c r="H1046" s="1143"/>
      <c r="I1046" s="1119" t="s">
        <v>783</v>
      </c>
      <c r="J1046" s="1143"/>
      <c r="K1046" s="1144"/>
    </row>
    <row r="1047" spans="1:11" ht="22.5" customHeight="1" x14ac:dyDescent="0.2">
      <c r="B1047" s="60" t="s">
        <v>766</v>
      </c>
      <c r="C1047" s="58" t="s">
        <v>763</v>
      </c>
      <c r="D1047" s="61" t="s">
        <v>2234</v>
      </c>
      <c r="E1047" s="62" t="s">
        <v>323</v>
      </c>
      <c r="F1047" s="62" t="s">
        <v>302</v>
      </c>
      <c r="G1047" s="59"/>
      <c r="H1047" s="64" t="s">
        <v>760</v>
      </c>
      <c r="I1047" s="64" t="s">
        <v>779</v>
      </c>
      <c r="J1047" s="64"/>
      <c r="K1047" s="102" t="s">
        <v>1181</v>
      </c>
    </row>
    <row r="1048" spans="1:11" ht="22.5" customHeight="1" x14ac:dyDescent="0.3">
      <c r="B1048" s="29" t="s">
        <v>2222</v>
      </c>
      <c r="C1048" s="30" t="s">
        <v>2223</v>
      </c>
      <c r="D1048" s="31" t="s">
        <v>2235</v>
      </c>
      <c r="E1048" s="32">
        <v>30</v>
      </c>
      <c r="F1048" s="32"/>
      <c r="G1048" s="33"/>
      <c r="H1048" s="199">
        <f t="shared" ref="H1048:H1053" si="156">K1048/0.5</f>
        <v>140.88</v>
      </c>
      <c r="I1048" s="199">
        <f t="shared" ref="I1048:I1053" si="157">K1048/0.65</f>
        <v>108.36923076923077</v>
      </c>
      <c r="J1048" s="44"/>
      <c r="K1048" s="108">
        <v>70.44</v>
      </c>
    </row>
    <row r="1049" spans="1:11" ht="22.5" customHeight="1" x14ac:dyDescent="0.3">
      <c r="B1049" s="10" t="s">
        <v>2224</v>
      </c>
      <c r="C1049" s="12" t="s">
        <v>2225</v>
      </c>
      <c r="D1049" s="13" t="s">
        <v>2235</v>
      </c>
      <c r="E1049" s="14">
        <v>30</v>
      </c>
      <c r="F1049" s="14"/>
      <c r="G1049" s="9"/>
      <c r="H1049" s="200">
        <f t="shared" si="156"/>
        <v>193.42</v>
      </c>
      <c r="I1049" s="200">
        <f t="shared" si="157"/>
        <v>148.78461538461536</v>
      </c>
      <c r="J1049" s="45"/>
      <c r="K1049" s="109">
        <v>96.71</v>
      </c>
    </row>
    <row r="1050" spans="1:11" ht="22.5" customHeight="1" x14ac:dyDescent="0.3">
      <c r="B1050" s="34" t="s">
        <v>2226</v>
      </c>
      <c r="C1050" s="86" t="s">
        <v>2227</v>
      </c>
      <c r="D1050" s="35" t="s">
        <v>2235</v>
      </c>
      <c r="E1050" s="36">
        <v>12</v>
      </c>
      <c r="F1050" s="36"/>
      <c r="G1050" s="37"/>
      <c r="H1050" s="201">
        <f t="shared" si="156"/>
        <v>193.74</v>
      </c>
      <c r="I1050" s="201">
        <f t="shared" si="157"/>
        <v>149.03076923076924</v>
      </c>
      <c r="J1050" s="87"/>
      <c r="K1050" s="110">
        <v>96.87</v>
      </c>
    </row>
    <row r="1051" spans="1:11" ht="22.5" customHeight="1" x14ac:dyDescent="0.3">
      <c r="B1051" s="10" t="s">
        <v>2228</v>
      </c>
      <c r="C1051" s="12" t="s">
        <v>2229</v>
      </c>
      <c r="D1051" s="13" t="s">
        <v>2236</v>
      </c>
      <c r="E1051" s="14">
        <v>40</v>
      </c>
      <c r="F1051" s="14"/>
      <c r="G1051" s="9"/>
      <c r="H1051" s="200">
        <f t="shared" si="156"/>
        <v>174.8</v>
      </c>
      <c r="I1051" s="200">
        <f t="shared" si="157"/>
        <v>134.46153846153845</v>
      </c>
      <c r="J1051" s="45"/>
      <c r="K1051" s="109">
        <v>87.4</v>
      </c>
    </row>
    <row r="1052" spans="1:11" ht="22.5" customHeight="1" x14ac:dyDescent="0.3">
      <c r="B1052" s="29" t="s">
        <v>2230</v>
      </c>
      <c r="C1052" s="30" t="s">
        <v>2231</v>
      </c>
      <c r="D1052" s="31" t="s">
        <v>2236</v>
      </c>
      <c r="E1052" s="32">
        <v>40</v>
      </c>
      <c r="F1052" s="32"/>
      <c r="G1052" s="33"/>
      <c r="H1052" s="199">
        <f t="shared" si="156"/>
        <v>244.88</v>
      </c>
      <c r="I1052" s="199">
        <f t="shared" si="157"/>
        <v>188.36923076923077</v>
      </c>
      <c r="J1052" s="44"/>
      <c r="K1052" s="108">
        <v>122.44</v>
      </c>
    </row>
    <row r="1053" spans="1:11" ht="22.5" customHeight="1" x14ac:dyDescent="0.3">
      <c r="B1053" s="18" t="s">
        <v>2232</v>
      </c>
      <c r="C1053" s="23" t="s">
        <v>2233</v>
      </c>
      <c r="D1053" s="24" t="s">
        <v>2236</v>
      </c>
      <c r="E1053" s="25">
        <v>18</v>
      </c>
      <c r="F1053" s="25"/>
      <c r="G1053" s="19"/>
      <c r="H1053" s="262">
        <f t="shared" si="156"/>
        <v>265.18</v>
      </c>
      <c r="I1053" s="262">
        <f t="shared" si="157"/>
        <v>203.98461538461538</v>
      </c>
      <c r="J1053" s="46"/>
      <c r="K1053" s="829">
        <v>132.59</v>
      </c>
    </row>
    <row r="1054" spans="1:11" ht="22.5" customHeight="1" x14ac:dyDescent="0.3">
      <c r="B1054" s="15" t="s">
        <v>840</v>
      </c>
      <c r="C1054" s="12"/>
      <c r="D1054" s="13"/>
      <c r="E1054" s="14"/>
      <c r="F1054" s="14"/>
      <c r="G1054" s="80"/>
      <c r="H1054" s="81"/>
      <c r="I1054" s="81"/>
      <c r="J1054" s="81"/>
      <c r="K1054" s="114"/>
    </row>
    <row r="1055" spans="1:11" ht="24" customHeight="1" x14ac:dyDescent="0.3">
      <c r="B1055" s="15"/>
      <c r="C1055" s="12"/>
      <c r="D1055" s="13"/>
      <c r="E1055" s="14"/>
      <c r="F1055" s="14"/>
      <c r="G1055" s="80"/>
      <c r="H1055" s="81"/>
      <c r="I1055" s="81"/>
      <c r="J1055" s="81"/>
      <c r="K1055" s="114"/>
    </row>
    <row r="1056" spans="1:11" ht="22.5" customHeight="1" x14ac:dyDescent="0.4">
      <c r="A1056" s="696"/>
      <c r="B1056" s="932" t="s">
        <v>2589</v>
      </c>
      <c r="C1056" s="929"/>
      <c r="D1056" s="948"/>
      <c r="E1056" s="929"/>
      <c r="F1056" s="929"/>
      <c r="G1056" s="1135"/>
      <c r="H1056" s="1135"/>
      <c r="I1056" s="1155" t="s">
        <v>3935</v>
      </c>
      <c r="J1056" s="1135"/>
      <c r="K1056" s="1136"/>
    </row>
    <row r="1057" spans="1:11" ht="22.5" customHeight="1" x14ac:dyDescent="0.2">
      <c r="A1057" s="695"/>
      <c r="B1057" s="699" t="s">
        <v>766</v>
      </c>
      <c r="C1057" s="700" t="s">
        <v>763</v>
      </c>
      <c r="D1057" s="701" t="s">
        <v>1438</v>
      </c>
      <c r="E1057" s="515" t="s">
        <v>2578</v>
      </c>
      <c r="F1057" s="515" t="s">
        <v>2579</v>
      </c>
      <c r="G1057" s="80"/>
      <c r="H1057" s="81" t="s">
        <v>760</v>
      </c>
      <c r="I1057" s="81" t="s">
        <v>779</v>
      </c>
      <c r="J1057" s="81"/>
      <c r="K1057" s="114" t="s">
        <v>1180</v>
      </c>
    </row>
    <row r="1058" spans="1:11" ht="22.5" customHeight="1" x14ac:dyDescent="0.3">
      <c r="A1058" s="695"/>
      <c r="B1058" s="756" t="s">
        <v>2580</v>
      </c>
      <c r="C1058" s="757" t="s">
        <v>2581</v>
      </c>
      <c r="D1058" s="758">
        <v>1</v>
      </c>
      <c r="E1058" s="759">
        <v>10</v>
      </c>
      <c r="F1058" s="760">
        <v>10</v>
      </c>
      <c r="G1058" s="761"/>
      <c r="H1058" s="762">
        <f>K1058/0.5</f>
        <v>64.2</v>
      </c>
      <c r="I1058" s="762">
        <f>K1058/0.65</f>
        <v>49.384615384615387</v>
      </c>
      <c r="J1058" s="761"/>
      <c r="K1058" s="984">
        <v>32.1</v>
      </c>
    </row>
    <row r="1059" spans="1:11" ht="22.5" customHeight="1" x14ac:dyDescent="0.3">
      <c r="A1059" s="696"/>
      <c r="B1059" s="344" t="s">
        <v>2582</v>
      </c>
      <c r="C1059" s="707" t="s">
        <v>2583</v>
      </c>
      <c r="D1059" s="63" t="s">
        <v>826</v>
      </c>
      <c r="E1059" s="651">
        <v>29</v>
      </c>
      <c r="F1059" s="651">
        <v>29</v>
      </c>
      <c r="G1059" s="14"/>
      <c r="H1059" s="425">
        <f t="shared" ref="H1059" si="158">K1059/0.5</f>
        <v>61.74</v>
      </c>
      <c r="I1059" s="425">
        <f t="shared" ref="I1059" si="159">K1059/0.65</f>
        <v>47.492307692307691</v>
      </c>
      <c r="J1059" s="14"/>
      <c r="K1059" s="307">
        <v>30.87</v>
      </c>
    </row>
    <row r="1060" spans="1:11" ht="20.25" x14ac:dyDescent="0.3">
      <c r="A1060" s="695"/>
      <c r="B1060" s="751" t="s">
        <v>2584</v>
      </c>
      <c r="C1060" s="752" t="s">
        <v>2585</v>
      </c>
      <c r="D1060" s="753" t="s">
        <v>855</v>
      </c>
      <c r="E1060" s="754">
        <v>127</v>
      </c>
      <c r="F1060" s="754" t="s">
        <v>844</v>
      </c>
      <c r="G1060" s="747"/>
      <c r="H1060" s="755">
        <f>K1060/0.5</f>
        <v>622.16</v>
      </c>
      <c r="I1060" s="755">
        <f>K1060/0.65</f>
        <v>478.58461538461535</v>
      </c>
      <c r="J1060" s="747"/>
      <c r="K1060" s="983">
        <v>311.08</v>
      </c>
    </row>
    <row r="1061" spans="1:11" ht="20.25" x14ac:dyDescent="0.3">
      <c r="A1061" s="695"/>
      <c r="B1061" s="345" t="s">
        <v>2586</v>
      </c>
      <c r="C1061" s="715" t="s">
        <v>2587</v>
      </c>
      <c r="D1061" s="241" t="s">
        <v>855</v>
      </c>
      <c r="E1061" s="716">
        <v>207</v>
      </c>
      <c r="F1061" s="716" t="s">
        <v>844</v>
      </c>
      <c r="G1061" s="25"/>
      <c r="H1061" s="426">
        <f t="shared" ref="H1061" si="160">K1061/0.5</f>
        <v>1001.44</v>
      </c>
      <c r="I1061" s="426">
        <f t="shared" ref="I1061" si="161">K1061/0.65</f>
        <v>770.3384615384615</v>
      </c>
      <c r="J1061" s="25"/>
      <c r="K1061" s="311">
        <v>500.72</v>
      </c>
    </row>
    <row r="1062" spans="1:11" ht="20.25" x14ac:dyDescent="0.3">
      <c r="A1062" s="695"/>
      <c r="B1062" s="717" t="s">
        <v>840</v>
      </c>
      <c r="C1062" s="695"/>
      <c r="D1062" s="800"/>
      <c r="E1062" s="695"/>
      <c r="F1062" s="695"/>
      <c r="G1062" s="695"/>
      <c r="H1062" s="695"/>
      <c r="I1062" s="695"/>
      <c r="J1062" s="695"/>
      <c r="K1062" s="981"/>
    </row>
    <row r="1063" spans="1:11" ht="20.25" x14ac:dyDescent="0.3">
      <c r="A1063" s="695"/>
      <c r="B1063" s="718" t="s">
        <v>2588</v>
      </c>
      <c r="C1063" s="695"/>
      <c r="D1063" s="800"/>
      <c r="E1063" s="695"/>
      <c r="F1063" s="695"/>
      <c r="G1063" s="695"/>
      <c r="H1063" s="695"/>
      <c r="I1063" s="695"/>
      <c r="J1063" s="695"/>
      <c r="K1063" s="981"/>
    </row>
    <row r="1064" spans="1:11" ht="24.95" customHeight="1" x14ac:dyDescent="0.3">
      <c r="A1064" s="695"/>
      <c r="B1064" s="718"/>
      <c r="C1064" s="695"/>
      <c r="D1064" s="800"/>
      <c r="E1064" s="695"/>
      <c r="F1064" s="695"/>
      <c r="G1064" s="695"/>
      <c r="H1064" s="695"/>
      <c r="I1064" s="695"/>
      <c r="J1064" s="695"/>
      <c r="K1064" s="981"/>
    </row>
    <row r="1065" spans="1:11" ht="26.25" x14ac:dyDescent="0.4">
      <c r="B1065" s="924" t="s">
        <v>861</v>
      </c>
      <c r="C1065" s="920"/>
      <c r="D1065" s="938"/>
      <c r="E1065" s="1118"/>
      <c r="F1065" s="1118"/>
      <c r="G1065" s="1122"/>
      <c r="H1065" s="1122"/>
      <c r="I1065" s="1155" t="s">
        <v>3936</v>
      </c>
      <c r="J1065" s="1122"/>
      <c r="K1065" s="1123"/>
    </row>
    <row r="1066" spans="1:11" ht="23.25" x14ac:dyDescent="0.2">
      <c r="B1066" s="60" t="s">
        <v>766</v>
      </c>
      <c r="C1066" s="58" t="s">
        <v>763</v>
      </c>
      <c r="D1066" s="61" t="s">
        <v>893</v>
      </c>
      <c r="E1066" s="62" t="s">
        <v>894</v>
      </c>
      <c r="F1066" s="62"/>
      <c r="G1066" s="59"/>
      <c r="H1066" s="64" t="s">
        <v>760</v>
      </c>
      <c r="I1066" s="64" t="s">
        <v>779</v>
      </c>
      <c r="J1066" s="64"/>
      <c r="K1066" s="102" t="s">
        <v>2028</v>
      </c>
    </row>
    <row r="1067" spans="1:11" ht="20.25" x14ac:dyDescent="0.3">
      <c r="B1067" s="142">
        <v>30536</v>
      </c>
      <c r="C1067" s="124" t="s">
        <v>863</v>
      </c>
      <c r="D1067" s="143">
        <v>1</v>
      </c>
      <c r="E1067" s="90">
        <v>34</v>
      </c>
      <c r="F1067" s="126"/>
      <c r="G1067" s="123"/>
      <c r="H1067" s="136">
        <f t="shared" ref="H1067:H1076" si="162">K1067/0.5</f>
        <v>212.02</v>
      </c>
      <c r="I1067" s="136">
        <f t="shared" ref="I1067:I1076" si="163">K1067/0.65</f>
        <v>163.09230769230768</v>
      </c>
      <c r="J1067" s="136"/>
      <c r="K1067" s="150">
        <v>106.01</v>
      </c>
    </row>
    <row r="1068" spans="1:11" ht="20.25" x14ac:dyDescent="0.3">
      <c r="B1068" s="95" t="s">
        <v>864</v>
      </c>
      <c r="C1068" s="98" t="s">
        <v>865</v>
      </c>
      <c r="D1068" s="50">
        <v>3</v>
      </c>
      <c r="E1068" s="144">
        <v>45</v>
      </c>
      <c r="F1068" s="28"/>
      <c r="G1068" s="119"/>
      <c r="H1068" s="119">
        <f t="shared" si="162"/>
        <v>289.56</v>
      </c>
      <c r="I1068" s="119">
        <f t="shared" si="163"/>
        <v>222.73846153846154</v>
      </c>
      <c r="J1068" s="119"/>
      <c r="K1068" s="151">
        <v>144.78</v>
      </c>
    </row>
    <row r="1069" spans="1:11" ht="20.25" x14ac:dyDescent="0.3">
      <c r="B1069" s="93" t="s">
        <v>866</v>
      </c>
      <c r="C1069" s="122" t="s">
        <v>867</v>
      </c>
      <c r="D1069" s="51">
        <v>3</v>
      </c>
      <c r="E1069" s="145">
        <v>51</v>
      </c>
      <c r="F1069" s="32"/>
      <c r="G1069" s="120"/>
      <c r="H1069" s="120">
        <f t="shared" si="162"/>
        <v>340.64</v>
      </c>
      <c r="I1069" s="120">
        <f t="shared" si="163"/>
        <v>262.03076923076924</v>
      </c>
      <c r="J1069" s="120"/>
      <c r="K1069" s="105">
        <v>170.32</v>
      </c>
    </row>
    <row r="1070" spans="1:11" ht="20.25" x14ac:dyDescent="0.3">
      <c r="B1070" s="95" t="s">
        <v>868</v>
      </c>
      <c r="C1070" s="98" t="s">
        <v>869</v>
      </c>
      <c r="D1070" s="50">
        <v>3</v>
      </c>
      <c r="E1070" s="144">
        <v>55</v>
      </c>
      <c r="F1070" s="28"/>
      <c r="G1070" s="119"/>
      <c r="H1070" s="119">
        <f t="shared" si="162"/>
        <v>368.8</v>
      </c>
      <c r="I1070" s="119">
        <f t="shared" si="163"/>
        <v>283.69230769230768</v>
      </c>
      <c r="J1070" s="119"/>
      <c r="K1070" s="151">
        <v>184.4</v>
      </c>
    </row>
    <row r="1071" spans="1:11" ht="20.25" x14ac:dyDescent="0.3">
      <c r="B1071" s="93" t="s">
        <v>870</v>
      </c>
      <c r="C1071" s="122" t="s">
        <v>871</v>
      </c>
      <c r="D1071" s="51">
        <v>3</v>
      </c>
      <c r="E1071" s="145">
        <v>55</v>
      </c>
      <c r="F1071" s="32"/>
      <c r="G1071" s="120"/>
      <c r="H1071" s="120">
        <f t="shared" si="162"/>
        <v>336.52</v>
      </c>
      <c r="I1071" s="120">
        <f t="shared" si="163"/>
        <v>258.86153846153843</v>
      </c>
      <c r="J1071" s="120"/>
      <c r="K1071" s="105">
        <v>168.26</v>
      </c>
    </row>
    <row r="1072" spans="1:11" ht="20.25" x14ac:dyDescent="0.3">
      <c r="B1072" s="100" t="s">
        <v>872</v>
      </c>
      <c r="C1072" s="146" t="s">
        <v>873</v>
      </c>
      <c r="D1072" s="52">
        <v>2</v>
      </c>
      <c r="E1072" s="147">
        <v>47</v>
      </c>
      <c r="F1072" s="22"/>
      <c r="G1072" s="121"/>
      <c r="H1072" s="121">
        <f t="shared" si="162"/>
        <v>296.44</v>
      </c>
      <c r="I1072" s="121">
        <f t="shared" si="163"/>
        <v>228.03076923076921</v>
      </c>
      <c r="J1072" s="121"/>
      <c r="K1072" s="152">
        <v>148.22</v>
      </c>
    </row>
    <row r="1073" spans="2:11" ht="20.25" x14ac:dyDescent="0.3">
      <c r="B1073" s="93" t="s">
        <v>145</v>
      </c>
      <c r="C1073" s="122" t="s">
        <v>874</v>
      </c>
      <c r="D1073" s="51">
        <v>4</v>
      </c>
      <c r="E1073" s="145">
        <v>49</v>
      </c>
      <c r="F1073" s="32"/>
      <c r="G1073" s="120"/>
      <c r="H1073" s="120">
        <f t="shared" si="162"/>
        <v>518.48</v>
      </c>
      <c r="I1073" s="120">
        <f t="shared" si="163"/>
        <v>398.83076923076925</v>
      </c>
      <c r="J1073" s="120"/>
      <c r="K1073" s="105">
        <v>259.24</v>
      </c>
    </row>
    <row r="1074" spans="2:11" ht="20.25" x14ac:dyDescent="0.3">
      <c r="B1074" s="95" t="s">
        <v>146</v>
      </c>
      <c r="C1074" s="98" t="s">
        <v>875</v>
      </c>
      <c r="D1074" s="50">
        <v>4</v>
      </c>
      <c r="E1074" s="144">
        <v>55</v>
      </c>
      <c r="F1074" s="28"/>
      <c r="G1074" s="119"/>
      <c r="H1074" s="119">
        <f t="shared" si="162"/>
        <v>549.9</v>
      </c>
      <c r="I1074" s="119">
        <f t="shared" si="163"/>
        <v>422.99999999999994</v>
      </c>
      <c r="J1074" s="119"/>
      <c r="K1074" s="151">
        <v>274.95</v>
      </c>
    </row>
    <row r="1075" spans="2:11" ht="20.25" x14ac:dyDescent="0.3">
      <c r="B1075" s="93" t="s">
        <v>147</v>
      </c>
      <c r="C1075" s="122" t="s">
        <v>876</v>
      </c>
      <c r="D1075" s="51">
        <v>5</v>
      </c>
      <c r="E1075" s="145">
        <v>62</v>
      </c>
      <c r="F1075" s="32"/>
      <c r="G1075" s="120"/>
      <c r="H1075" s="120">
        <f t="shared" si="162"/>
        <v>600.54</v>
      </c>
      <c r="I1075" s="120">
        <f t="shared" si="163"/>
        <v>461.95384615384609</v>
      </c>
      <c r="J1075" s="120"/>
      <c r="K1075" s="105">
        <v>300.27</v>
      </c>
    </row>
    <row r="1076" spans="2:11" ht="20.25" x14ac:dyDescent="0.3">
      <c r="B1076" s="100" t="s">
        <v>148</v>
      </c>
      <c r="C1076" s="146" t="s">
        <v>877</v>
      </c>
      <c r="D1076" s="52">
        <v>3</v>
      </c>
      <c r="E1076" s="147">
        <v>60</v>
      </c>
      <c r="F1076" s="22"/>
      <c r="G1076" s="121"/>
      <c r="H1076" s="121">
        <f t="shared" si="162"/>
        <v>630</v>
      </c>
      <c r="I1076" s="121">
        <f t="shared" si="163"/>
        <v>484.61538461538458</v>
      </c>
      <c r="J1076" s="121"/>
      <c r="K1076" s="152">
        <v>315</v>
      </c>
    </row>
    <row r="1077" spans="2:11" ht="20.25" x14ac:dyDescent="0.3">
      <c r="B1077" s="15" t="s">
        <v>840</v>
      </c>
      <c r="C1077" s="12"/>
      <c r="D1077" s="13"/>
      <c r="E1077" s="149"/>
      <c r="F1077" s="149"/>
      <c r="G1077" s="11"/>
      <c r="H1077" s="11"/>
      <c r="I1077" s="11"/>
      <c r="J1077" s="11"/>
    </row>
    <row r="1078" spans="2:11" ht="24" customHeight="1" x14ac:dyDescent="0.3">
      <c r="B1078" s="15"/>
      <c r="C1078" s="12"/>
      <c r="D1078" s="13"/>
      <c r="E1078" s="149"/>
      <c r="F1078" s="149"/>
      <c r="G1078" s="1"/>
      <c r="H1078" s="1"/>
      <c r="I1078" s="1"/>
      <c r="J1078" s="1"/>
      <c r="K1078" s="151"/>
    </row>
    <row r="1079" spans="2:11" ht="26.25" x14ac:dyDescent="0.4">
      <c r="B1079" s="924" t="s">
        <v>878</v>
      </c>
      <c r="C1079" s="920"/>
      <c r="D1079" s="938"/>
      <c r="E1079" s="1156"/>
      <c r="F1079" s="1156"/>
      <c r="G1079" s="1157"/>
      <c r="H1079" s="1157"/>
      <c r="I1079" s="1155" t="s">
        <v>3936</v>
      </c>
      <c r="J1079" s="1157"/>
      <c r="K1079" s="1158"/>
    </row>
    <row r="1080" spans="2:11" ht="23.25" x14ac:dyDescent="0.2">
      <c r="B1080" s="60" t="s">
        <v>766</v>
      </c>
      <c r="C1080" s="58" t="s">
        <v>763</v>
      </c>
      <c r="D1080" s="61" t="s">
        <v>893</v>
      </c>
      <c r="E1080" s="62" t="s">
        <v>894</v>
      </c>
      <c r="F1080" s="62"/>
      <c r="G1080" s="59"/>
      <c r="H1080" s="64" t="s">
        <v>760</v>
      </c>
      <c r="I1080" s="64" t="s">
        <v>779</v>
      </c>
      <c r="J1080" s="64"/>
      <c r="K1080" s="102" t="s">
        <v>2028</v>
      </c>
    </row>
    <row r="1081" spans="2:11" ht="20.25" x14ac:dyDescent="0.3">
      <c r="B1081" s="142">
        <v>30553</v>
      </c>
      <c r="C1081" s="124" t="s">
        <v>879</v>
      </c>
      <c r="D1081" s="143">
        <v>1</v>
      </c>
      <c r="E1081" s="90">
        <v>75</v>
      </c>
      <c r="F1081" s="126"/>
      <c r="G1081" s="160"/>
      <c r="H1081" s="161">
        <f t="shared" ref="H1081:H1090" si="164">K1081/0.5</f>
        <v>426.64</v>
      </c>
      <c r="I1081" s="161">
        <f t="shared" ref="I1081:I1090" si="165">K1081/0.65</f>
        <v>328.18461538461537</v>
      </c>
      <c r="J1081" s="161"/>
      <c r="K1081" s="985">
        <v>213.32</v>
      </c>
    </row>
    <row r="1082" spans="2:11" ht="20.25" x14ac:dyDescent="0.3">
      <c r="B1082" s="95" t="s">
        <v>880</v>
      </c>
      <c r="C1082" s="98" t="s">
        <v>881</v>
      </c>
      <c r="D1082" s="50">
        <v>6</v>
      </c>
      <c r="E1082" s="144">
        <v>112</v>
      </c>
      <c r="F1082" s="28"/>
      <c r="G1082" s="156"/>
      <c r="H1082" s="157">
        <f t="shared" si="164"/>
        <v>619.96</v>
      </c>
      <c r="I1082" s="157">
        <f t="shared" si="165"/>
        <v>476.89230769230772</v>
      </c>
      <c r="J1082" s="157"/>
      <c r="K1082" s="986">
        <v>309.98</v>
      </c>
    </row>
    <row r="1083" spans="2:11" ht="20.25" x14ac:dyDescent="0.3">
      <c r="B1083" s="93" t="s">
        <v>882</v>
      </c>
      <c r="C1083" s="122" t="s">
        <v>883</v>
      </c>
      <c r="D1083" s="51">
        <v>6</v>
      </c>
      <c r="E1083" s="145">
        <v>112</v>
      </c>
      <c r="F1083" s="32"/>
      <c r="G1083" s="158"/>
      <c r="H1083" s="159">
        <f t="shared" si="164"/>
        <v>764.54</v>
      </c>
      <c r="I1083" s="159">
        <f t="shared" si="165"/>
        <v>588.10769230769222</v>
      </c>
      <c r="J1083" s="159"/>
      <c r="K1083" s="987">
        <v>382.27</v>
      </c>
    </row>
    <row r="1084" spans="2:11" ht="20.25" x14ac:dyDescent="0.3">
      <c r="B1084" s="95" t="s">
        <v>884</v>
      </c>
      <c r="C1084" s="98" t="s">
        <v>885</v>
      </c>
      <c r="D1084" s="50">
        <v>6</v>
      </c>
      <c r="E1084" s="144">
        <v>137</v>
      </c>
      <c r="F1084" s="28"/>
      <c r="G1084" s="156"/>
      <c r="H1084" s="157">
        <f t="shared" si="164"/>
        <v>844.26</v>
      </c>
      <c r="I1084" s="157">
        <f t="shared" si="165"/>
        <v>649.43076923076922</v>
      </c>
      <c r="J1084" s="157"/>
      <c r="K1084" s="986">
        <v>422.13</v>
      </c>
    </row>
    <row r="1085" spans="2:11" ht="22.5" customHeight="1" x14ac:dyDescent="0.3">
      <c r="B1085" s="96" t="s">
        <v>886</v>
      </c>
      <c r="C1085" s="154" t="s">
        <v>887</v>
      </c>
      <c r="D1085" s="53">
        <v>6</v>
      </c>
      <c r="E1085" s="155">
        <v>137</v>
      </c>
      <c r="F1085" s="36"/>
      <c r="G1085" s="160"/>
      <c r="H1085" s="161">
        <f t="shared" si="164"/>
        <v>752.82</v>
      </c>
      <c r="I1085" s="161">
        <f t="shared" si="165"/>
        <v>579.09230769230771</v>
      </c>
      <c r="J1085" s="161"/>
      <c r="K1085" s="988">
        <v>376.41</v>
      </c>
    </row>
    <row r="1086" spans="2:11" ht="22.5" customHeight="1" x14ac:dyDescent="0.3">
      <c r="B1086" s="95" t="s">
        <v>149</v>
      </c>
      <c r="C1086" s="98" t="s">
        <v>888</v>
      </c>
      <c r="D1086" s="50">
        <v>9</v>
      </c>
      <c r="E1086" s="144">
        <v>115</v>
      </c>
      <c r="F1086" s="28"/>
      <c r="G1086" s="156"/>
      <c r="H1086" s="157">
        <f t="shared" si="164"/>
        <v>1047.46</v>
      </c>
      <c r="I1086" s="157">
        <f t="shared" si="165"/>
        <v>805.73846153846159</v>
      </c>
      <c r="J1086" s="157"/>
      <c r="K1086" s="986">
        <v>523.73</v>
      </c>
    </row>
    <row r="1087" spans="2:11" ht="20.25" x14ac:dyDescent="0.3">
      <c r="B1087" s="93" t="s">
        <v>150</v>
      </c>
      <c r="C1087" s="122" t="s">
        <v>889</v>
      </c>
      <c r="D1087" s="51">
        <v>9</v>
      </c>
      <c r="E1087" s="145">
        <v>131</v>
      </c>
      <c r="F1087" s="32"/>
      <c r="G1087" s="158"/>
      <c r="H1087" s="159">
        <f t="shared" si="164"/>
        <v>1140.8</v>
      </c>
      <c r="I1087" s="159">
        <f t="shared" si="165"/>
        <v>877.53846153846143</v>
      </c>
      <c r="J1087" s="159"/>
      <c r="K1087" s="987">
        <v>570.4</v>
      </c>
    </row>
    <row r="1088" spans="2:11" ht="22.5" customHeight="1" x14ac:dyDescent="0.3">
      <c r="B1088" s="95" t="s">
        <v>151</v>
      </c>
      <c r="C1088" s="98" t="s">
        <v>890</v>
      </c>
      <c r="D1088" s="50">
        <v>11</v>
      </c>
      <c r="E1088" s="144">
        <v>145</v>
      </c>
      <c r="F1088" s="28"/>
      <c r="G1088" s="156"/>
      <c r="H1088" s="157">
        <f t="shared" si="164"/>
        <v>1239.32</v>
      </c>
      <c r="I1088" s="157">
        <f t="shared" si="165"/>
        <v>953.32307692307688</v>
      </c>
      <c r="J1088" s="157"/>
      <c r="K1088" s="986">
        <v>619.66</v>
      </c>
    </row>
    <row r="1089" spans="2:11" ht="22.5" customHeight="1" x14ac:dyDescent="0.3">
      <c r="B1089" s="96" t="s">
        <v>152</v>
      </c>
      <c r="C1089" s="154" t="s">
        <v>891</v>
      </c>
      <c r="D1089" s="53">
        <v>7</v>
      </c>
      <c r="E1089" s="155">
        <v>153</v>
      </c>
      <c r="F1089" s="36"/>
      <c r="G1089" s="160"/>
      <c r="H1089" s="161">
        <f t="shared" si="164"/>
        <v>1329.24</v>
      </c>
      <c r="I1089" s="161">
        <f t="shared" si="165"/>
        <v>1022.4923076923077</v>
      </c>
      <c r="J1089" s="161"/>
      <c r="K1089" s="988">
        <v>664.62</v>
      </c>
    </row>
    <row r="1090" spans="2:11" ht="22.5" customHeight="1" x14ac:dyDescent="0.3">
      <c r="B1090" s="100" t="s">
        <v>892</v>
      </c>
      <c r="C1090" s="146" t="s">
        <v>895</v>
      </c>
      <c r="D1090" s="76" t="s">
        <v>810</v>
      </c>
      <c r="E1090" s="147">
        <v>0.5</v>
      </c>
      <c r="F1090" s="22"/>
      <c r="G1090" s="162"/>
      <c r="H1090" s="163">
        <f t="shared" si="164"/>
        <v>30.44</v>
      </c>
      <c r="I1090" s="163">
        <f t="shared" si="165"/>
        <v>23.415384615384614</v>
      </c>
      <c r="J1090" s="163"/>
      <c r="K1090" s="989">
        <v>15.22</v>
      </c>
    </row>
    <row r="1091" spans="2:11" ht="22.5" customHeight="1" x14ac:dyDescent="0.3">
      <c r="B1091" s="15" t="s">
        <v>840</v>
      </c>
      <c r="C1091" s="98"/>
      <c r="D1091" s="75"/>
      <c r="E1091" s="144"/>
      <c r="F1091" s="28"/>
      <c r="G1091" s="80"/>
      <c r="H1091" s="81"/>
      <c r="I1091" s="81"/>
      <c r="J1091" s="81"/>
      <c r="K1091" s="114"/>
    </row>
    <row r="1092" spans="2:11" ht="24.95" customHeight="1" x14ac:dyDescent="0.3">
      <c r="B1092" s="95"/>
      <c r="C1092" s="98"/>
      <c r="D1092" s="75"/>
      <c r="E1092" s="144"/>
      <c r="F1092" s="28"/>
      <c r="G1092" s="80"/>
      <c r="H1092" s="81"/>
      <c r="I1092" s="81"/>
      <c r="J1092" s="81"/>
      <c r="K1092" s="114"/>
    </row>
    <row r="1093" spans="2:11" ht="22.5" customHeight="1" x14ac:dyDescent="0.4">
      <c r="B1093" s="924" t="s">
        <v>896</v>
      </c>
      <c r="C1093" s="930"/>
      <c r="D1093" s="958"/>
      <c r="E1093" s="1141"/>
      <c r="F1093" s="1118"/>
      <c r="G1093" s="1142"/>
      <c r="H1093" s="1143"/>
      <c r="I1093" s="1155" t="s">
        <v>3936</v>
      </c>
      <c r="J1093" s="1143"/>
      <c r="K1093" s="1144"/>
    </row>
    <row r="1094" spans="2:11" ht="22.5" customHeight="1" x14ac:dyDescent="0.2">
      <c r="B1094" s="60" t="s">
        <v>766</v>
      </c>
      <c r="C1094" s="58" t="s">
        <v>763</v>
      </c>
      <c r="D1094" s="61" t="s">
        <v>1563</v>
      </c>
      <c r="E1094" s="62" t="s">
        <v>2592</v>
      </c>
      <c r="F1094" s="62" t="s">
        <v>2579</v>
      </c>
      <c r="G1094" s="59"/>
      <c r="H1094" s="64" t="s">
        <v>760</v>
      </c>
      <c r="I1094" s="64" t="s">
        <v>779</v>
      </c>
      <c r="J1094" s="64"/>
      <c r="K1094" s="102" t="s">
        <v>2028</v>
      </c>
    </row>
    <row r="1095" spans="2:11" ht="22.5" customHeight="1" x14ac:dyDescent="0.3">
      <c r="B1095" s="29">
        <v>98536</v>
      </c>
      <c r="C1095" s="30" t="s">
        <v>897</v>
      </c>
      <c r="D1095" s="31">
        <v>1</v>
      </c>
      <c r="E1095" s="32">
        <v>47</v>
      </c>
      <c r="F1095" s="32">
        <v>70</v>
      </c>
      <c r="G1095" s="140"/>
      <c r="H1095" s="159">
        <f>K1095/0.5</f>
        <v>364.72</v>
      </c>
      <c r="I1095" s="159">
        <f>K1095/0.65</f>
        <v>280.55384615384617</v>
      </c>
      <c r="J1095" s="168"/>
      <c r="K1095" s="990">
        <v>182.36</v>
      </c>
    </row>
    <row r="1096" spans="2:11" ht="20.25" x14ac:dyDescent="0.3">
      <c r="B1096" s="18"/>
      <c r="C1096" s="23" t="s">
        <v>898</v>
      </c>
      <c r="D1096" s="24"/>
      <c r="E1096" s="165"/>
      <c r="F1096" s="25"/>
      <c r="G1096" s="164"/>
      <c r="H1096" s="165"/>
      <c r="I1096" s="25"/>
      <c r="J1096" s="46"/>
      <c r="K1096" s="121"/>
    </row>
    <row r="1097" spans="2:11" ht="22.5" customHeight="1" x14ac:dyDescent="0.3">
      <c r="B1097" s="15" t="s">
        <v>840</v>
      </c>
      <c r="C1097" s="98"/>
      <c r="D1097" s="75"/>
      <c r="E1097" s="144"/>
      <c r="F1097" s="28"/>
      <c r="G1097" s="80"/>
      <c r="H1097" s="81"/>
      <c r="I1097" s="81"/>
      <c r="J1097" s="81"/>
      <c r="K1097" s="114"/>
    </row>
    <row r="1098" spans="2:11" ht="24.95" customHeight="1" x14ac:dyDescent="0.3">
      <c r="B1098" s="95"/>
      <c r="C1098" s="98"/>
      <c r="D1098" s="75"/>
      <c r="E1098" s="144"/>
      <c r="F1098" s="28"/>
      <c r="G1098" s="80"/>
      <c r="H1098" s="81"/>
      <c r="I1098" s="81"/>
      <c r="J1098" s="81"/>
      <c r="K1098" s="114"/>
    </row>
    <row r="1099" spans="2:11" ht="22.5" customHeight="1" x14ac:dyDescent="0.4">
      <c r="B1099" s="924" t="s">
        <v>899</v>
      </c>
      <c r="C1099" s="930"/>
      <c r="D1099" s="958"/>
      <c r="E1099" s="1141"/>
      <c r="F1099" s="1118"/>
      <c r="G1099" s="1142"/>
      <c r="H1099" s="1143"/>
      <c r="I1099" s="1155" t="s">
        <v>3936</v>
      </c>
      <c r="J1099" s="1143"/>
      <c r="K1099" s="1144"/>
    </row>
    <row r="1100" spans="2:11" ht="20.100000000000001" customHeight="1" x14ac:dyDescent="0.2">
      <c r="B1100" s="60" t="s">
        <v>766</v>
      </c>
      <c r="C1100" s="58" t="s">
        <v>763</v>
      </c>
      <c r="D1100" s="61" t="s">
        <v>893</v>
      </c>
      <c r="E1100" s="62" t="s">
        <v>894</v>
      </c>
      <c r="F1100" s="62"/>
      <c r="G1100" s="59"/>
      <c r="H1100" s="64" t="s">
        <v>760</v>
      </c>
      <c r="I1100" s="64" t="s">
        <v>779</v>
      </c>
      <c r="J1100" s="64"/>
      <c r="K1100" s="102" t="s">
        <v>2028</v>
      </c>
    </row>
    <row r="1101" spans="2:11" ht="20.100000000000001" customHeight="1" x14ac:dyDescent="0.3">
      <c r="B1101" s="93" t="s">
        <v>900</v>
      </c>
      <c r="C1101" s="122" t="s">
        <v>901</v>
      </c>
      <c r="D1101" s="51">
        <v>3</v>
      </c>
      <c r="E1101" s="145">
        <v>62</v>
      </c>
      <c r="F1101" s="172"/>
      <c r="G1101" s="173"/>
      <c r="H1101" s="184">
        <f t="shared" ref="H1101:H1110" si="166">K1101/0.5</f>
        <v>442.26</v>
      </c>
      <c r="I1101" s="185">
        <f t="shared" ref="I1101:I1110" si="167">K1101/0.65</f>
        <v>340.2</v>
      </c>
      <c r="J1101" s="168"/>
      <c r="K1101" s="976">
        <v>221.13</v>
      </c>
    </row>
    <row r="1102" spans="2:11" ht="20.25" x14ac:dyDescent="0.3">
      <c r="B1102" s="95" t="s">
        <v>902</v>
      </c>
      <c r="C1102" s="98" t="s">
        <v>903</v>
      </c>
      <c r="D1102" s="50">
        <v>3</v>
      </c>
      <c r="E1102" s="144">
        <v>68</v>
      </c>
      <c r="F1102" s="28"/>
      <c r="G1102" s="174"/>
      <c r="H1102" s="186">
        <f t="shared" si="166"/>
        <v>493.34</v>
      </c>
      <c r="I1102" s="187">
        <f t="shared" si="167"/>
        <v>379.49230769230763</v>
      </c>
      <c r="J1102" s="81"/>
      <c r="K1102" s="991">
        <v>246.67</v>
      </c>
    </row>
    <row r="1103" spans="2:11" ht="20.25" x14ac:dyDescent="0.3">
      <c r="B1103" s="93" t="s">
        <v>904</v>
      </c>
      <c r="C1103" s="122" t="s">
        <v>905</v>
      </c>
      <c r="D1103" s="51">
        <v>3</v>
      </c>
      <c r="E1103" s="145">
        <v>72</v>
      </c>
      <c r="F1103" s="175"/>
      <c r="G1103" s="173"/>
      <c r="H1103" s="188">
        <f t="shared" si="166"/>
        <v>521.5</v>
      </c>
      <c r="I1103" s="185">
        <f t="shared" si="167"/>
        <v>401.15384615384613</v>
      </c>
      <c r="J1103" s="168"/>
      <c r="K1103" s="976">
        <v>260.75</v>
      </c>
    </row>
    <row r="1104" spans="2:11" ht="20.25" x14ac:dyDescent="0.3">
      <c r="B1104" s="95" t="s">
        <v>906</v>
      </c>
      <c r="C1104" s="98" t="s">
        <v>907</v>
      </c>
      <c r="D1104" s="50">
        <v>3</v>
      </c>
      <c r="E1104" s="144">
        <v>72</v>
      </c>
      <c r="F1104" s="176"/>
      <c r="G1104" s="174"/>
      <c r="H1104" s="189">
        <f t="shared" si="166"/>
        <v>489.22</v>
      </c>
      <c r="I1104" s="187">
        <f t="shared" si="167"/>
        <v>376.32307692307694</v>
      </c>
      <c r="J1104" s="81"/>
      <c r="K1104" s="991">
        <v>244.61</v>
      </c>
    </row>
    <row r="1105" spans="2:11" ht="20.25" x14ac:dyDescent="0.3">
      <c r="B1105" s="96" t="s">
        <v>908</v>
      </c>
      <c r="C1105" s="154" t="s">
        <v>909</v>
      </c>
      <c r="D1105" s="53">
        <v>2</v>
      </c>
      <c r="E1105" s="155">
        <v>64</v>
      </c>
      <c r="F1105" s="177"/>
      <c r="G1105" s="178"/>
      <c r="H1105" s="190">
        <f t="shared" si="166"/>
        <v>449.14</v>
      </c>
      <c r="I1105" s="191">
        <f t="shared" si="167"/>
        <v>345.49230769230769</v>
      </c>
      <c r="J1105" s="183"/>
      <c r="K1105" s="979">
        <v>224.57</v>
      </c>
    </row>
    <row r="1106" spans="2:11" ht="23.25" x14ac:dyDescent="0.35">
      <c r="B1106" s="127" t="s">
        <v>910</v>
      </c>
      <c r="C1106" s="128" t="s">
        <v>911</v>
      </c>
      <c r="D1106" s="179">
        <v>5</v>
      </c>
      <c r="E1106" s="144">
        <v>72</v>
      </c>
      <c r="F1106" s="28"/>
      <c r="G1106" s="180"/>
      <c r="H1106" s="192">
        <f t="shared" si="166"/>
        <v>519.82000000000005</v>
      </c>
      <c r="I1106" s="193">
        <f t="shared" si="167"/>
        <v>399.86153846153849</v>
      </c>
      <c r="J1106" s="81"/>
      <c r="K1106" s="977">
        <v>259.91000000000003</v>
      </c>
    </row>
    <row r="1107" spans="2:11" ht="23.25" x14ac:dyDescent="0.35">
      <c r="B1107" s="93" t="s">
        <v>912</v>
      </c>
      <c r="C1107" s="122" t="s">
        <v>913</v>
      </c>
      <c r="D1107" s="169">
        <v>5</v>
      </c>
      <c r="E1107" s="145">
        <v>84</v>
      </c>
      <c r="F1107" s="32"/>
      <c r="G1107" s="173"/>
      <c r="H1107" s="184">
        <f t="shared" si="166"/>
        <v>621.96</v>
      </c>
      <c r="I1107" s="185">
        <f t="shared" si="167"/>
        <v>478.43076923076922</v>
      </c>
      <c r="J1107" s="168"/>
      <c r="K1107" s="976">
        <v>310.98</v>
      </c>
    </row>
    <row r="1108" spans="2:11" ht="23.25" x14ac:dyDescent="0.35">
      <c r="B1108" s="127" t="s">
        <v>914</v>
      </c>
      <c r="C1108" s="128" t="s">
        <v>915</v>
      </c>
      <c r="D1108" s="179">
        <v>5</v>
      </c>
      <c r="E1108" s="144">
        <v>92</v>
      </c>
      <c r="F1108" s="28"/>
      <c r="G1108" s="180"/>
      <c r="H1108" s="192">
        <f t="shared" si="166"/>
        <v>678.28</v>
      </c>
      <c r="I1108" s="193">
        <f t="shared" si="167"/>
        <v>521.7538461538461</v>
      </c>
      <c r="J1108" s="81"/>
      <c r="K1108" s="977">
        <v>339.14</v>
      </c>
    </row>
    <row r="1109" spans="2:11" ht="23.25" x14ac:dyDescent="0.35">
      <c r="B1109" s="93" t="s">
        <v>916</v>
      </c>
      <c r="C1109" s="122" t="s">
        <v>917</v>
      </c>
      <c r="D1109" s="169">
        <v>5</v>
      </c>
      <c r="E1109" s="145">
        <v>92</v>
      </c>
      <c r="F1109" s="32"/>
      <c r="G1109" s="173"/>
      <c r="H1109" s="184">
        <f t="shared" si="166"/>
        <v>613.72</v>
      </c>
      <c r="I1109" s="185">
        <f t="shared" si="167"/>
        <v>472.09230769230771</v>
      </c>
      <c r="J1109" s="168"/>
      <c r="K1109" s="976">
        <v>306.86</v>
      </c>
    </row>
    <row r="1110" spans="2:11" ht="23.25" x14ac:dyDescent="0.35">
      <c r="B1110" s="131" t="s">
        <v>918</v>
      </c>
      <c r="C1110" s="130" t="s">
        <v>919</v>
      </c>
      <c r="D1110" s="181">
        <v>3</v>
      </c>
      <c r="E1110" s="147">
        <v>76</v>
      </c>
      <c r="F1110" s="22"/>
      <c r="G1110" s="182"/>
      <c r="H1110" s="194">
        <f t="shared" si="166"/>
        <v>533.55999999999995</v>
      </c>
      <c r="I1110" s="195">
        <f t="shared" si="167"/>
        <v>410.43076923076916</v>
      </c>
      <c r="J1110" s="64"/>
      <c r="K1110" s="992">
        <v>266.77999999999997</v>
      </c>
    </row>
    <row r="1111" spans="2:11" ht="22.5" customHeight="1" x14ac:dyDescent="0.3">
      <c r="B1111" s="15" t="s">
        <v>840</v>
      </c>
      <c r="C1111" s="170"/>
      <c r="D1111" s="271"/>
      <c r="E1111" s="171"/>
      <c r="F1111" s="28"/>
      <c r="G1111" s="80"/>
      <c r="H1111" s="81"/>
      <c r="I1111" s="81"/>
      <c r="J1111" s="81"/>
      <c r="K1111" s="114"/>
    </row>
    <row r="1112" spans="2:11" ht="24" customHeight="1" x14ac:dyDescent="0.3">
      <c r="B1112" s="15"/>
      <c r="C1112" s="170"/>
      <c r="D1112" s="271"/>
      <c r="E1112" s="171"/>
      <c r="F1112" s="28"/>
      <c r="G1112" s="80"/>
      <c r="H1112" s="81"/>
      <c r="I1112" s="81"/>
      <c r="J1112" s="81"/>
      <c r="K1112" s="114"/>
    </row>
    <row r="1113" spans="2:11" ht="22.5" customHeight="1" x14ac:dyDescent="0.4">
      <c r="B1113" s="918" t="s">
        <v>830</v>
      </c>
      <c r="C1113" s="920"/>
      <c r="D1113" s="938"/>
      <c r="E1113" s="1118"/>
      <c r="F1113" s="1118"/>
      <c r="G1113" s="1122"/>
      <c r="H1113" s="1122"/>
      <c r="I1113" s="1130" t="s">
        <v>3937</v>
      </c>
      <c r="J1113" s="1122"/>
      <c r="K1113" s="1123"/>
    </row>
    <row r="1114" spans="2:11" ht="22.5" customHeight="1" x14ac:dyDescent="0.2">
      <c r="B1114" s="60" t="s">
        <v>766</v>
      </c>
      <c r="C1114" s="58" t="s">
        <v>763</v>
      </c>
      <c r="D1114" s="61" t="s">
        <v>1563</v>
      </c>
      <c r="E1114" s="62" t="s">
        <v>2592</v>
      </c>
      <c r="F1114" s="62" t="s">
        <v>2579</v>
      </c>
      <c r="G1114" s="59"/>
      <c r="H1114" s="64" t="s">
        <v>760</v>
      </c>
      <c r="I1114" s="64" t="s">
        <v>779</v>
      </c>
      <c r="J1114" s="64"/>
      <c r="K1114" s="102" t="s">
        <v>2028</v>
      </c>
    </row>
    <row r="1115" spans="2:11" ht="22.5" customHeight="1" x14ac:dyDescent="0.3">
      <c r="B1115" s="29" t="s">
        <v>832</v>
      </c>
      <c r="C1115" s="30" t="s">
        <v>833</v>
      </c>
      <c r="D1115" s="31">
        <v>1</v>
      </c>
      <c r="E1115" s="32">
        <v>54</v>
      </c>
      <c r="F1115" s="32">
        <v>70</v>
      </c>
      <c r="G1115" s="91"/>
      <c r="H1115" s="120">
        <f>K1115/0.5</f>
        <v>275.10000000000002</v>
      </c>
      <c r="I1115" s="120">
        <f>K1115/0.65</f>
        <v>211.61538461538461</v>
      </c>
      <c r="J1115" s="120"/>
      <c r="K1115" s="108">
        <v>137.55000000000001</v>
      </c>
    </row>
    <row r="1116" spans="2:11" ht="22.5" customHeight="1" x14ac:dyDescent="0.3">
      <c r="B1116" s="6" t="s">
        <v>834</v>
      </c>
      <c r="C1116" s="12" t="s">
        <v>835</v>
      </c>
      <c r="D1116" s="13">
        <v>1</v>
      </c>
      <c r="E1116" s="14">
        <v>64</v>
      </c>
      <c r="F1116" s="14">
        <v>70</v>
      </c>
      <c r="G1116" s="11"/>
      <c r="H1116" s="119">
        <f>K1116/0.5</f>
        <v>284.24</v>
      </c>
      <c r="I1116" s="119">
        <f>K1116/0.65</f>
        <v>218.64615384615385</v>
      </c>
      <c r="J1116" s="119"/>
      <c r="K1116" s="109">
        <v>142.12</v>
      </c>
    </row>
    <row r="1117" spans="2:11" ht="22.5" customHeight="1" x14ac:dyDescent="0.3">
      <c r="B1117" s="29">
        <v>30424</v>
      </c>
      <c r="C1117" s="30" t="s">
        <v>836</v>
      </c>
      <c r="D1117" s="31">
        <v>1</v>
      </c>
      <c r="E1117" s="32">
        <v>11</v>
      </c>
      <c r="F1117" s="32">
        <v>11</v>
      </c>
      <c r="G1117" s="91"/>
      <c r="H1117" s="120">
        <f>K1117/0.5</f>
        <v>124</v>
      </c>
      <c r="I1117" s="120">
        <f>K1117/0.65</f>
        <v>95.384615384615387</v>
      </c>
      <c r="J1117" s="120"/>
      <c r="K1117" s="108">
        <v>62</v>
      </c>
    </row>
    <row r="1118" spans="2:11" ht="22.5" customHeight="1" x14ac:dyDescent="0.3">
      <c r="B1118" s="6" t="s">
        <v>837</v>
      </c>
      <c r="C1118" s="16" t="s">
        <v>838</v>
      </c>
      <c r="D1118" s="27">
        <v>1</v>
      </c>
      <c r="E1118" s="28">
        <v>82</v>
      </c>
      <c r="F1118" s="28">
        <v>82</v>
      </c>
      <c r="G1118" s="11"/>
      <c r="H1118" s="119">
        <f>K1118/0.5</f>
        <v>616.72</v>
      </c>
      <c r="I1118" s="119">
        <f>K1118/0.65</f>
        <v>474.4</v>
      </c>
      <c r="J1118" s="119"/>
      <c r="K1118" s="116">
        <v>308.36</v>
      </c>
    </row>
    <row r="1119" spans="2:11" ht="22.5" customHeight="1" x14ac:dyDescent="0.3">
      <c r="B1119" s="29">
        <v>30148</v>
      </c>
      <c r="C1119" s="30" t="s">
        <v>839</v>
      </c>
      <c r="D1119" s="31">
        <v>1</v>
      </c>
      <c r="E1119" s="32">
        <v>6</v>
      </c>
      <c r="F1119" s="32">
        <v>6</v>
      </c>
      <c r="G1119" s="91"/>
      <c r="H1119" s="120">
        <f>K1119/0.5</f>
        <v>31.62</v>
      </c>
      <c r="I1119" s="120">
        <f>K1119/0.65</f>
        <v>24.323076923076922</v>
      </c>
      <c r="J1119" s="120"/>
      <c r="K1119" s="108">
        <v>15.81</v>
      </c>
    </row>
    <row r="1120" spans="2:11" ht="22.5" customHeight="1" x14ac:dyDescent="0.3">
      <c r="B1120" s="17">
        <v>98400</v>
      </c>
      <c r="C1120" s="20" t="s">
        <v>253</v>
      </c>
      <c r="D1120" s="21" t="s">
        <v>254</v>
      </c>
      <c r="E1120" s="22">
        <v>1</v>
      </c>
      <c r="F1120" s="22">
        <v>1</v>
      </c>
      <c r="G1120" s="101"/>
      <c r="H1120" s="121">
        <v>18.28</v>
      </c>
      <c r="I1120" s="121">
        <v>14.061538461538461</v>
      </c>
      <c r="J1120" s="121"/>
      <c r="K1120" s="778">
        <v>9.14</v>
      </c>
    </row>
    <row r="1121" spans="1:11" ht="22.5" customHeight="1" x14ac:dyDescent="0.3">
      <c r="B1121" s="15" t="s">
        <v>840</v>
      </c>
      <c r="C1121" s="12"/>
      <c r="D1121" s="13"/>
      <c r="E1121" s="14"/>
      <c r="F1121" s="14"/>
      <c r="G1121" s="11"/>
      <c r="H1121" s="11"/>
      <c r="I1121" s="11"/>
      <c r="J1121" s="11"/>
      <c r="K1121" s="119"/>
    </row>
    <row r="1122" spans="1:11" ht="22.5" customHeight="1" x14ac:dyDescent="0.3">
      <c r="B1122" s="15"/>
      <c r="C1122" s="12"/>
      <c r="D1122" s="13"/>
      <c r="E1122" s="14"/>
      <c r="F1122" s="14"/>
      <c r="G1122" s="11"/>
      <c r="H1122" s="11"/>
      <c r="I1122" s="11"/>
      <c r="J1122" s="11"/>
      <c r="K1122" s="119"/>
    </row>
    <row r="1123" spans="1:11" ht="22.5" customHeight="1" x14ac:dyDescent="0.4">
      <c r="A1123" s="641"/>
      <c r="B1123" s="918" t="s">
        <v>2180</v>
      </c>
      <c r="C1123" s="922"/>
      <c r="D1123" s="939"/>
      <c r="E1123" s="922"/>
      <c r="F1123" s="922"/>
      <c r="G1123" s="1135"/>
      <c r="H1123" s="1135"/>
      <c r="I1123" s="1119" t="s">
        <v>783</v>
      </c>
      <c r="J1123" s="1135"/>
      <c r="K1123" s="1136"/>
    </row>
    <row r="1124" spans="1:11" ht="23.25" x14ac:dyDescent="0.2">
      <c r="B1124" s="60" t="s">
        <v>766</v>
      </c>
      <c r="C1124" s="58" t="s">
        <v>763</v>
      </c>
      <c r="D1124" s="61" t="s">
        <v>2193</v>
      </c>
      <c r="E1124" s="62" t="s">
        <v>323</v>
      </c>
      <c r="F1124" s="62" t="s">
        <v>302</v>
      </c>
      <c r="G1124" s="59"/>
      <c r="H1124" s="64" t="s">
        <v>760</v>
      </c>
      <c r="I1124" s="64" t="s">
        <v>779</v>
      </c>
      <c r="J1124" s="64"/>
      <c r="K1124" s="102" t="s">
        <v>1181</v>
      </c>
    </row>
    <row r="1125" spans="1:11" s="40" customFormat="1" ht="22.5" customHeight="1" x14ac:dyDescent="0.3">
      <c r="A1125" s="4"/>
      <c r="B1125" s="884" t="s">
        <v>2181</v>
      </c>
      <c r="C1125" s="885" t="s">
        <v>2182</v>
      </c>
      <c r="D1125" s="886" t="s">
        <v>2194</v>
      </c>
      <c r="E1125" s="887">
        <v>96</v>
      </c>
      <c r="F1125" s="887"/>
      <c r="G1125" s="879"/>
      <c r="H1125" s="755">
        <f t="shared" ref="H1125:H1130" si="168">K1125/0.5</f>
        <v>655.94</v>
      </c>
      <c r="I1125" s="755">
        <f>K1125/0.65</f>
        <v>504.56923076923078</v>
      </c>
      <c r="J1125" s="888"/>
      <c r="K1125" s="749">
        <v>327.97</v>
      </c>
    </row>
    <row r="1126" spans="1:11" ht="22.5" customHeight="1" x14ac:dyDescent="0.3">
      <c r="B1126" s="357" t="s">
        <v>2183</v>
      </c>
      <c r="C1126" s="358" t="s">
        <v>2184</v>
      </c>
      <c r="D1126" s="354" t="s">
        <v>2194</v>
      </c>
      <c r="E1126" s="354">
        <v>48</v>
      </c>
      <c r="F1126" s="354"/>
      <c r="G1126" s="323"/>
      <c r="H1126" s="279">
        <f t="shared" si="168"/>
        <v>752.38</v>
      </c>
      <c r="I1126" s="279">
        <f t="shared" ref="I1126:I1130" si="169">K1126/0.65</f>
        <v>578.7538461538461</v>
      </c>
      <c r="J1126" s="117"/>
      <c r="K1126" s="106">
        <v>376.19</v>
      </c>
    </row>
    <row r="1127" spans="1:11" ht="22.5" customHeight="1" x14ac:dyDescent="0.3">
      <c r="B1127" s="904" t="s">
        <v>2185</v>
      </c>
      <c r="C1127" s="905" t="s">
        <v>2186</v>
      </c>
      <c r="D1127" s="906" t="s">
        <v>2194</v>
      </c>
      <c r="E1127" s="907">
        <v>24</v>
      </c>
      <c r="F1127" s="907"/>
      <c r="G1127" s="908"/>
      <c r="H1127" s="772">
        <f t="shared" si="168"/>
        <v>744.96</v>
      </c>
      <c r="I1127" s="772">
        <f t="shared" si="169"/>
        <v>573.04615384615386</v>
      </c>
      <c r="J1127" s="909"/>
      <c r="K1127" s="743">
        <v>372.48</v>
      </c>
    </row>
    <row r="1128" spans="1:11" ht="20.25" x14ac:dyDescent="0.3">
      <c r="B1128" s="889" t="s">
        <v>2187</v>
      </c>
      <c r="C1128" s="890" t="s">
        <v>2188</v>
      </c>
      <c r="D1128" s="891" t="s">
        <v>2195</v>
      </c>
      <c r="E1128" s="892">
        <v>192</v>
      </c>
      <c r="F1128" s="892"/>
      <c r="G1128" s="893"/>
      <c r="H1128" s="894">
        <f t="shared" si="168"/>
        <v>1045.9000000000001</v>
      </c>
      <c r="I1128" s="894">
        <f t="shared" si="169"/>
        <v>804.53846153846155</v>
      </c>
      <c r="J1128" s="895"/>
      <c r="K1128" s="896">
        <v>522.95000000000005</v>
      </c>
    </row>
    <row r="1129" spans="1:11" s="695" customFormat="1" ht="20.25" x14ac:dyDescent="0.3">
      <c r="A1129" s="4"/>
      <c r="B1129" s="884" t="s">
        <v>2189</v>
      </c>
      <c r="C1129" s="885" t="s">
        <v>2190</v>
      </c>
      <c r="D1129" s="887" t="s">
        <v>2195</v>
      </c>
      <c r="E1129" s="887">
        <v>96</v>
      </c>
      <c r="F1129" s="887"/>
      <c r="G1129" s="879"/>
      <c r="H1129" s="755">
        <f t="shared" si="168"/>
        <v>1238.78</v>
      </c>
      <c r="I1129" s="755">
        <f t="shared" si="169"/>
        <v>952.90769230769229</v>
      </c>
      <c r="J1129" s="888"/>
      <c r="K1129" s="749">
        <v>619.39</v>
      </c>
    </row>
    <row r="1130" spans="1:11" s="695" customFormat="1" ht="20.25" x14ac:dyDescent="0.3">
      <c r="A1130" s="4"/>
      <c r="B1130" s="897" t="s">
        <v>2191</v>
      </c>
      <c r="C1130" s="898" t="s">
        <v>2192</v>
      </c>
      <c r="D1130" s="899" t="s">
        <v>2195</v>
      </c>
      <c r="E1130" s="899">
        <v>48</v>
      </c>
      <c r="F1130" s="899"/>
      <c r="G1130" s="900"/>
      <c r="H1130" s="901">
        <f t="shared" si="168"/>
        <v>1223.96</v>
      </c>
      <c r="I1130" s="901">
        <f t="shared" si="169"/>
        <v>941.50769230769231</v>
      </c>
      <c r="J1130" s="902"/>
      <c r="K1130" s="903">
        <v>611.98</v>
      </c>
    </row>
    <row r="1131" spans="1:11" s="695" customFormat="1" ht="20.25" x14ac:dyDescent="0.3">
      <c r="A1131" s="4"/>
      <c r="B1131" s="15" t="s">
        <v>777</v>
      </c>
      <c r="C1131" s="4"/>
      <c r="D1131" s="7"/>
      <c r="E1131" s="4"/>
      <c r="F1131" s="4"/>
      <c r="G1131" s="39"/>
      <c r="H1131" s="39"/>
      <c r="I1131" s="39"/>
      <c r="J1131" s="39"/>
      <c r="K1131" s="438"/>
    </row>
    <row r="1132" spans="1:11" s="695" customFormat="1" ht="24.95" customHeight="1" x14ac:dyDescent="0.3">
      <c r="A1132" s="4"/>
      <c r="B1132" s="15"/>
      <c r="C1132" s="4"/>
      <c r="D1132" s="7"/>
      <c r="E1132" s="4"/>
      <c r="F1132" s="4"/>
      <c r="G1132" s="39"/>
      <c r="H1132" s="39"/>
      <c r="I1132" s="39"/>
      <c r="J1132" s="39"/>
      <c r="K1132" s="438"/>
    </row>
    <row r="1133" spans="1:11" s="695" customFormat="1" ht="26.25" x14ac:dyDescent="0.4">
      <c r="A1133" s="4"/>
      <c r="B1133" s="918" t="s">
        <v>2675</v>
      </c>
      <c r="C1133" s="920"/>
      <c r="D1133" s="938"/>
      <c r="E1133" s="1118"/>
      <c r="F1133" s="1118"/>
      <c r="G1133" s="1122"/>
      <c r="H1133" s="1122"/>
      <c r="I1133" s="1119" t="s">
        <v>397</v>
      </c>
      <c r="J1133" s="1122"/>
      <c r="K1133" s="1123"/>
    </row>
    <row r="1134" spans="1:11" ht="22.5" customHeight="1" x14ac:dyDescent="0.2">
      <c r="B1134" s="60" t="s">
        <v>766</v>
      </c>
      <c r="C1134" s="58" t="s">
        <v>763</v>
      </c>
      <c r="D1134" s="61" t="s">
        <v>946</v>
      </c>
      <c r="E1134" s="214" t="s">
        <v>947</v>
      </c>
      <c r="F1134" s="62"/>
      <c r="G1134" s="59"/>
      <c r="H1134" s="64" t="s">
        <v>778</v>
      </c>
      <c r="I1134" s="64" t="s">
        <v>779</v>
      </c>
      <c r="J1134" s="64"/>
      <c r="K1134" s="102" t="s">
        <v>2028</v>
      </c>
    </row>
    <row r="1135" spans="1:11" ht="22.5" customHeight="1" x14ac:dyDescent="0.3">
      <c r="B1135" s="1244" t="s">
        <v>12</v>
      </c>
      <c r="C1135" s="820" t="s">
        <v>13</v>
      </c>
      <c r="D1135" s="1245" t="s">
        <v>14</v>
      </c>
      <c r="E1135" s="821" t="s">
        <v>15</v>
      </c>
      <c r="F1135" s="821"/>
      <c r="G1135" s="1202"/>
      <c r="H1135" s="1203">
        <f t="shared" ref="H1135" si="170">K1135/0.5</f>
        <v>382.7</v>
      </c>
      <c r="I1135" s="1203">
        <f t="shared" ref="I1135" si="171">K1135/0.65</f>
        <v>294.38461538461536</v>
      </c>
      <c r="J1135" s="1202"/>
      <c r="K1135" s="741">
        <v>191.35</v>
      </c>
    </row>
    <row r="1136" spans="1:11" ht="21.95" customHeight="1" x14ac:dyDescent="0.3">
      <c r="B1136" s="779" t="s">
        <v>22</v>
      </c>
      <c r="C1136" s="780" t="s">
        <v>23</v>
      </c>
      <c r="D1136" s="781" t="s">
        <v>14</v>
      </c>
      <c r="E1136" s="782" t="s">
        <v>24</v>
      </c>
      <c r="F1136" s="22"/>
      <c r="G1136" s="133"/>
      <c r="H1136" s="309">
        <f>K1136/0.5</f>
        <v>716.1</v>
      </c>
      <c r="I1136" s="309">
        <f>K1136/0.65</f>
        <v>550.84615384615381</v>
      </c>
      <c r="J1136" s="309"/>
      <c r="K1136" s="134">
        <v>358.05</v>
      </c>
    </row>
    <row r="1137" spans="1:11" ht="22.5" customHeight="1" x14ac:dyDescent="0.3">
      <c r="B1137" s="735" t="s">
        <v>1027</v>
      </c>
      <c r="C1137" s="736" t="s">
        <v>4022</v>
      </c>
      <c r="D1137" s="737"/>
      <c r="E1137" s="737">
        <v>18</v>
      </c>
      <c r="F1137" s="767"/>
      <c r="G1137" s="768"/>
      <c r="H1137" s="769">
        <f>K1137/0.5</f>
        <v>208.26</v>
      </c>
      <c r="I1137" s="769">
        <f>K1137/0.65</f>
        <v>160.19999999999999</v>
      </c>
      <c r="J1137" s="768"/>
      <c r="K1137" s="741">
        <v>104.13</v>
      </c>
    </row>
    <row r="1138" spans="1:11" ht="22.5" customHeight="1" x14ac:dyDescent="0.3">
      <c r="B1138" s="15" t="s">
        <v>840</v>
      </c>
      <c r="C1138" s="12"/>
      <c r="D1138" s="13"/>
      <c r="E1138" s="14"/>
      <c r="F1138" s="14"/>
      <c r="G1138" s="11"/>
      <c r="H1138" s="11"/>
      <c r="I1138" s="11"/>
      <c r="J1138" s="11"/>
      <c r="K1138" s="119"/>
    </row>
    <row r="1139" spans="1:11" ht="22.5" customHeight="1" x14ac:dyDescent="0.3">
      <c r="B1139" s="15" t="s">
        <v>1026</v>
      </c>
      <c r="C1139" s="12"/>
      <c r="D1139" s="13"/>
      <c r="E1139" s="14"/>
      <c r="F1139" s="14"/>
      <c r="G1139" s="11"/>
      <c r="H1139" s="11"/>
      <c r="I1139" s="11"/>
      <c r="J1139" s="11"/>
      <c r="K1139" s="119"/>
    </row>
    <row r="1140" spans="1:11" ht="22.5" customHeight="1" x14ac:dyDescent="0.3">
      <c r="B1140" s="15"/>
      <c r="C1140" s="12"/>
      <c r="D1140" s="13"/>
      <c r="E1140" s="14"/>
      <c r="F1140" s="14"/>
      <c r="G1140" s="11"/>
      <c r="H1140" s="11"/>
      <c r="I1140" s="11"/>
      <c r="J1140" s="11"/>
      <c r="K1140" s="119"/>
    </row>
    <row r="1141" spans="1:11" ht="22.5" customHeight="1" x14ac:dyDescent="0.4">
      <c r="B1141" s="918" t="s">
        <v>2676</v>
      </c>
      <c r="C1141" s="920"/>
      <c r="D1141" s="938"/>
      <c r="E1141" s="1118"/>
      <c r="F1141" s="1118"/>
      <c r="G1141" s="1122"/>
      <c r="H1141" s="1122"/>
      <c r="I1141" s="1119" t="s">
        <v>397</v>
      </c>
      <c r="J1141" s="1122"/>
      <c r="K1141" s="1123"/>
    </row>
    <row r="1142" spans="1:11" ht="22.5" customHeight="1" x14ac:dyDescent="0.2">
      <c r="B1142" s="60" t="s">
        <v>766</v>
      </c>
      <c r="C1142" s="58" t="s">
        <v>763</v>
      </c>
      <c r="D1142" s="61" t="s">
        <v>946</v>
      </c>
      <c r="E1142" s="214" t="s">
        <v>947</v>
      </c>
      <c r="F1142" s="62"/>
      <c r="G1142" s="59"/>
      <c r="H1142" s="64" t="s">
        <v>778</v>
      </c>
      <c r="I1142" s="64" t="s">
        <v>779</v>
      </c>
      <c r="J1142" s="64"/>
      <c r="K1142" s="102" t="s">
        <v>2028</v>
      </c>
    </row>
    <row r="1143" spans="1:11" ht="22.5" customHeight="1" x14ac:dyDescent="0.3">
      <c r="A1143" s="695"/>
      <c r="B1143" s="773" t="s">
        <v>2414</v>
      </c>
      <c r="C1143" s="774" t="s">
        <v>13</v>
      </c>
      <c r="D1143" s="775" t="s">
        <v>605</v>
      </c>
      <c r="E1143" s="775" t="s">
        <v>605</v>
      </c>
      <c r="F1143" s="776">
        <v>150</v>
      </c>
      <c r="G1143" s="767"/>
      <c r="H1143" s="740">
        <f>K1143/0.5</f>
        <v>574</v>
      </c>
      <c r="I1143" s="740">
        <f>K1143/0.65</f>
        <v>441.53846153846155</v>
      </c>
      <c r="J1143" s="767"/>
      <c r="K1143" s="770">
        <v>287</v>
      </c>
    </row>
    <row r="1144" spans="1:11" ht="22.5" customHeight="1" x14ac:dyDescent="0.3">
      <c r="A1144" s="695"/>
      <c r="B1144" s="783" t="s">
        <v>2466</v>
      </c>
      <c r="C1144" s="710" t="s">
        <v>23</v>
      </c>
      <c r="D1144" s="784" t="s">
        <v>605</v>
      </c>
      <c r="E1144" s="784" t="s">
        <v>605</v>
      </c>
      <c r="F1144" s="785">
        <v>150</v>
      </c>
      <c r="G1144" s="786"/>
      <c r="H1144" s="787">
        <f>K1144/0.5</f>
        <v>1076.3800000000001</v>
      </c>
      <c r="I1144" s="787">
        <f>K1144/0.65</f>
        <v>827.98461538461549</v>
      </c>
      <c r="J1144" s="786"/>
      <c r="K1144" s="993">
        <v>538.19000000000005</v>
      </c>
    </row>
    <row r="1145" spans="1:11" ht="22.5" customHeight="1" x14ac:dyDescent="0.3">
      <c r="A1145" s="697"/>
      <c r="B1145" s="764" t="s">
        <v>2513</v>
      </c>
      <c r="C1145" s="765" t="s">
        <v>4023</v>
      </c>
      <c r="D1145" s="766"/>
      <c r="E1145" s="766" t="s">
        <v>2412</v>
      </c>
      <c r="F1145" s="767"/>
      <c r="G1145" s="768"/>
      <c r="H1145" s="769">
        <f>K1145/0.5</f>
        <v>392.88</v>
      </c>
      <c r="I1145" s="769">
        <f>K1145/0.65</f>
        <v>302.21538461538461</v>
      </c>
      <c r="J1145" s="768"/>
      <c r="K1145" s="770">
        <v>196.44</v>
      </c>
    </row>
    <row r="1146" spans="1:11" ht="22.5" customHeight="1" x14ac:dyDescent="0.3">
      <c r="B1146" s="15" t="s">
        <v>840</v>
      </c>
      <c r="C1146" s="12"/>
      <c r="D1146" s="13"/>
      <c r="E1146" s="14"/>
      <c r="F1146" s="14"/>
      <c r="G1146" s="11"/>
      <c r="H1146" s="11"/>
      <c r="I1146" s="11"/>
      <c r="J1146" s="11"/>
      <c r="K1146" s="119"/>
    </row>
    <row r="1147" spans="1:11" ht="22.5" customHeight="1" x14ac:dyDescent="0.3">
      <c r="B1147" s="15" t="s">
        <v>1026</v>
      </c>
      <c r="C1147" s="12"/>
      <c r="D1147" s="13"/>
      <c r="E1147" s="14"/>
      <c r="F1147" s="14"/>
      <c r="G1147" s="11"/>
      <c r="H1147" s="11"/>
      <c r="I1147" s="11"/>
      <c r="J1147" s="11"/>
      <c r="K1147" s="119"/>
    </row>
    <row r="1148" spans="1:11" ht="22.5" customHeight="1" x14ac:dyDescent="0.3">
      <c r="A1148" s="697"/>
      <c r="B1148" s="717"/>
      <c r="C1148" s="725"/>
      <c r="D1148" s="63"/>
      <c r="E1148" s="14"/>
      <c r="F1148" s="14"/>
      <c r="G1148" s="11"/>
      <c r="H1148" s="11"/>
      <c r="I1148" s="11"/>
      <c r="J1148" s="11"/>
      <c r="K1148" s="119"/>
    </row>
    <row r="1149" spans="1:11" ht="22.5" customHeight="1" x14ac:dyDescent="0.4">
      <c r="B1149" s="918" t="s">
        <v>1028</v>
      </c>
      <c r="C1149" s="920"/>
      <c r="D1149" s="938"/>
      <c r="E1149" s="1118"/>
      <c r="F1149" s="1118"/>
      <c r="G1149" s="1122"/>
      <c r="H1149" s="1122"/>
      <c r="I1149" s="1119" t="s">
        <v>397</v>
      </c>
      <c r="J1149" s="1122"/>
      <c r="K1149" s="1123"/>
    </row>
    <row r="1150" spans="1:11" ht="22.5" customHeight="1" x14ac:dyDescent="0.2">
      <c r="B1150" s="60" t="s">
        <v>766</v>
      </c>
      <c r="C1150" s="58" t="s">
        <v>763</v>
      </c>
      <c r="D1150" s="61" t="s">
        <v>946</v>
      </c>
      <c r="E1150" s="214" t="s">
        <v>947</v>
      </c>
      <c r="F1150" s="214"/>
      <c r="G1150" s="59"/>
      <c r="H1150" s="64" t="s">
        <v>778</v>
      </c>
      <c r="I1150" s="64" t="s">
        <v>779</v>
      </c>
      <c r="J1150" s="64"/>
      <c r="K1150" s="102" t="s">
        <v>2028</v>
      </c>
    </row>
    <row r="1151" spans="1:11" ht="22.5" customHeight="1" x14ac:dyDescent="0.3">
      <c r="B1151" s="216" t="s">
        <v>1029</v>
      </c>
      <c r="C1151" s="30" t="s">
        <v>1030</v>
      </c>
      <c r="D1151" s="231" t="s">
        <v>14</v>
      </c>
      <c r="E1151" s="31">
        <v>24</v>
      </c>
      <c r="F1151" s="31"/>
      <c r="G1151" s="91"/>
      <c r="H1151" s="83">
        <f t="shared" ref="H1151:H1157" si="172">K1151/0.5</f>
        <v>173.46</v>
      </c>
      <c r="I1151" s="83">
        <f t="shared" ref="I1151:I1157" si="173">K1151/0.65</f>
        <v>133.43076923076924</v>
      </c>
      <c r="J1151" s="91"/>
      <c r="K1151" s="111">
        <v>86.73</v>
      </c>
    </row>
    <row r="1152" spans="1:11" ht="22.5" customHeight="1" x14ac:dyDescent="0.3">
      <c r="B1152" s="82" t="s">
        <v>1031</v>
      </c>
      <c r="C1152" s="12" t="s">
        <v>4067</v>
      </c>
      <c r="D1152" s="13">
        <v>24</v>
      </c>
      <c r="E1152" s="13" t="s">
        <v>1032</v>
      </c>
      <c r="F1152" s="13"/>
      <c r="G1152" s="11"/>
      <c r="H1152" s="84">
        <f t="shared" si="172"/>
        <v>243.48</v>
      </c>
      <c r="I1152" s="84">
        <f t="shared" si="173"/>
        <v>187.29230769230767</v>
      </c>
      <c r="J1152" s="11"/>
      <c r="K1152" s="112">
        <v>121.74</v>
      </c>
    </row>
    <row r="1153" spans="1:11" ht="22.5" customHeight="1" x14ac:dyDescent="0.3">
      <c r="B1153" s="216" t="s">
        <v>1033</v>
      </c>
      <c r="C1153" s="30" t="s">
        <v>4068</v>
      </c>
      <c r="D1153" s="231">
        <v>12</v>
      </c>
      <c r="E1153" s="31" t="s">
        <v>1032</v>
      </c>
      <c r="F1153" s="31"/>
      <c r="G1153" s="91"/>
      <c r="H1153" s="83">
        <f t="shared" si="172"/>
        <v>233.28</v>
      </c>
      <c r="I1153" s="83">
        <f t="shared" si="173"/>
        <v>179.44615384615383</v>
      </c>
      <c r="J1153" s="91"/>
      <c r="K1153" s="111">
        <v>116.64</v>
      </c>
    </row>
    <row r="1154" spans="1:11" ht="22.5" customHeight="1" x14ac:dyDescent="0.3">
      <c r="B1154" s="1229" t="s">
        <v>4069</v>
      </c>
      <c r="C1154" s="1230" t="s">
        <v>4109</v>
      </c>
      <c r="D1154" s="831" t="s">
        <v>944</v>
      </c>
      <c r="E1154" s="831" t="s">
        <v>1032</v>
      </c>
      <c r="F1154" s="831"/>
      <c r="G1154" s="1290"/>
      <c r="H1154" s="832">
        <f t="shared" si="172"/>
        <v>279.77999999999997</v>
      </c>
      <c r="I1154" s="832">
        <f t="shared" si="173"/>
        <v>215.21538461538458</v>
      </c>
      <c r="J1154" s="1290"/>
      <c r="K1154" s="1291">
        <v>139.88999999999999</v>
      </c>
    </row>
    <row r="1155" spans="1:11" ht="22.5" customHeight="1" x14ac:dyDescent="0.3">
      <c r="B1155" s="216" t="s">
        <v>4070</v>
      </c>
      <c r="C1155" s="30" t="s">
        <v>4110</v>
      </c>
      <c r="D1155" s="231" t="s">
        <v>1034</v>
      </c>
      <c r="E1155" s="31" t="s">
        <v>1032</v>
      </c>
      <c r="F1155" s="31"/>
      <c r="G1155" s="91"/>
      <c r="H1155" s="83">
        <f t="shared" si="172"/>
        <v>275.74</v>
      </c>
      <c r="I1155" s="83">
        <f t="shared" si="173"/>
        <v>212.1076923076923</v>
      </c>
      <c r="J1155" s="91"/>
      <c r="K1155" s="111">
        <v>137.87</v>
      </c>
    </row>
    <row r="1156" spans="1:11" ht="22.5" customHeight="1" x14ac:dyDescent="0.3">
      <c r="A1156" s="833" t="s">
        <v>2021</v>
      </c>
      <c r="B1156" s="82" t="s">
        <v>4071</v>
      </c>
      <c r="C1156" s="12" t="s">
        <v>4111</v>
      </c>
      <c r="D1156" s="13" t="s">
        <v>795</v>
      </c>
      <c r="E1156" s="13"/>
      <c r="F1156" s="13"/>
      <c r="G1156" s="11"/>
      <c r="H1156" s="84">
        <f t="shared" si="172"/>
        <v>312</v>
      </c>
      <c r="I1156" s="84">
        <f t="shared" si="173"/>
        <v>240</v>
      </c>
      <c r="J1156" s="11"/>
      <c r="K1156" s="112">
        <v>156</v>
      </c>
    </row>
    <row r="1157" spans="1:11" ht="22.5" customHeight="1" x14ac:dyDescent="0.3">
      <c r="B1157" s="1292" t="s">
        <v>2677</v>
      </c>
      <c r="C1157" s="1293" t="s">
        <v>4054</v>
      </c>
      <c r="D1157" s="1294" t="s">
        <v>787</v>
      </c>
      <c r="E1157" s="125" t="s">
        <v>1959</v>
      </c>
      <c r="F1157" s="125"/>
      <c r="G1157" s="92"/>
      <c r="H1157" s="263">
        <f t="shared" si="172"/>
        <v>261.7</v>
      </c>
      <c r="I1157" s="263">
        <f t="shared" si="173"/>
        <v>201.30769230769229</v>
      </c>
      <c r="J1157" s="92"/>
      <c r="K1157" s="1295">
        <v>130.85</v>
      </c>
    </row>
    <row r="1158" spans="1:11" ht="22.5" customHeight="1" x14ac:dyDescent="0.3">
      <c r="B1158" s="15" t="s">
        <v>840</v>
      </c>
      <c r="C1158" s="12"/>
      <c r="D1158" s="13"/>
      <c r="E1158" s="14"/>
      <c r="F1158" s="14"/>
      <c r="G1158" s="11"/>
      <c r="H1158" s="11"/>
      <c r="I1158" s="11"/>
      <c r="J1158" s="11"/>
      <c r="K1158" s="119"/>
    </row>
    <row r="1159" spans="1:11" ht="22.5" customHeight="1" x14ac:dyDescent="0.3">
      <c r="B1159" s="15" t="s">
        <v>1026</v>
      </c>
      <c r="C1159" s="15" t="s">
        <v>4072</v>
      </c>
      <c r="D1159" s="13"/>
      <c r="E1159" s="14"/>
      <c r="F1159" s="14"/>
      <c r="G1159" s="11"/>
      <c r="H1159" s="11"/>
      <c r="I1159" s="11"/>
      <c r="J1159" s="11"/>
      <c r="K1159" s="119"/>
    </row>
    <row r="1160" spans="1:11" ht="22.5" customHeight="1" x14ac:dyDescent="0.3">
      <c r="B1160" s="853"/>
      <c r="C1160" s="12"/>
      <c r="D1160" s="13"/>
      <c r="E1160" s="14"/>
      <c r="F1160" s="14"/>
      <c r="G1160" s="11"/>
      <c r="H1160" s="11"/>
      <c r="I1160" s="11"/>
      <c r="J1160" s="11"/>
      <c r="K1160" s="119"/>
    </row>
    <row r="1161" spans="1:11" ht="22.5" customHeight="1" x14ac:dyDescent="0.4">
      <c r="B1161" s="918" t="s">
        <v>4077</v>
      </c>
      <c r="C1161" s="920"/>
      <c r="D1161" s="938"/>
      <c r="E1161" s="1118"/>
      <c r="F1161" s="1118"/>
      <c r="G1161" s="1122"/>
      <c r="H1161" s="1122"/>
      <c r="I1161" s="1119" t="s">
        <v>2679</v>
      </c>
      <c r="J1161" s="1122"/>
      <c r="K1161" s="1123"/>
    </row>
    <row r="1162" spans="1:11" ht="23.25" x14ac:dyDescent="0.2">
      <c r="B1162" s="60" t="s">
        <v>766</v>
      </c>
      <c r="C1162" s="58" t="s">
        <v>763</v>
      </c>
      <c r="D1162" s="61" t="s">
        <v>946</v>
      </c>
      <c r="E1162" s="214" t="s">
        <v>947</v>
      </c>
      <c r="F1162" s="62"/>
      <c r="G1162" s="59"/>
      <c r="H1162" s="64" t="s">
        <v>778</v>
      </c>
      <c r="I1162" s="64" t="s">
        <v>779</v>
      </c>
      <c r="J1162" s="64"/>
      <c r="K1162" s="102" t="s">
        <v>2028</v>
      </c>
    </row>
    <row r="1163" spans="1:11" ht="22.5" customHeight="1" x14ac:dyDescent="0.3">
      <c r="B1163" s="82" t="s">
        <v>4082</v>
      </c>
      <c r="C1163" s="12" t="s">
        <v>4024</v>
      </c>
      <c r="D1163" s="13">
        <v>96</v>
      </c>
      <c r="E1163" s="13" t="s">
        <v>16</v>
      </c>
      <c r="F1163" s="13"/>
      <c r="G1163" s="11"/>
      <c r="H1163" s="84">
        <f t="shared" ref="H1163:H1172" si="174">K1163/0.5</f>
        <v>571.9</v>
      </c>
      <c r="I1163" s="84">
        <f t="shared" ref="I1163:I1172" si="175">K1163/0.65</f>
        <v>439.92307692307691</v>
      </c>
      <c r="J1163" s="11"/>
      <c r="K1163" s="106">
        <v>285.95</v>
      </c>
    </row>
    <row r="1164" spans="1:11" ht="22.5" customHeight="1" x14ac:dyDescent="0.3">
      <c r="B1164" s="1208" t="s">
        <v>4083</v>
      </c>
      <c r="C1164" s="745" t="s">
        <v>4025</v>
      </c>
      <c r="D1164" s="746">
        <v>72</v>
      </c>
      <c r="E1164" s="746" t="s">
        <v>16</v>
      </c>
      <c r="F1164" s="746"/>
      <c r="G1164" s="1206"/>
      <c r="H1164" s="877">
        <f t="shared" si="174"/>
        <v>520.94000000000005</v>
      </c>
      <c r="I1164" s="877">
        <f t="shared" si="175"/>
        <v>400.72307692307697</v>
      </c>
      <c r="J1164" s="1206"/>
      <c r="K1164" s="749">
        <v>260.47000000000003</v>
      </c>
    </row>
    <row r="1165" spans="1:11" s="40" customFormat="1" ht="22.5" customHeight="1" x14ac:dyDescent="0.3">
      <c r="A1165" s="4"/>
      <c r="B1165" s="82" t="s">
        <v>4084</v>
      </c>
      <c r="C1165" s="12" t="s">
        <v>4026</v>
      </c>
      <c r="D1165" s="13">
        <v>48</v>
      </c>
      <c r="E1165" s="13" t="s">
        <v>16</v>
      </c>
      <c r="F1165" s="13"/>
      <c r="G1165" s="11"/>
      <c r="H1165" s="84">
        <f t="shared" si="174"/>
        <v>517.1</v>
      </c>
      <c r="I1165" s="84">
        <f t="shared" si="175"/>
        <v>397.76923076923077</v>
      </c>
      <c r="J1165" s="11"/>
      <c r="K1165" s="106">
        <v>258.55</v>
      </c>
    </row>
    <row r="1166" spans="1:11" s="40" customFormat="1" ht="22.5" customHeight="1" x14ac:dyDescent="0.3">
      <c r="A1166" s="4"/>
      <c r="B1166" s="1208" t="s">
        <v>4085</v>
      </c>
      <c r="C1166" s="745" t="s">
        <v>4027</v>
      </c>
      <c r="D1166" s="746">
        <v>36</v>
      </c>
      <c r="E1166" s="746" t="s">
        <v>17</v>
      </c>
      <c r="F1166" s="746"/>
      <c r="G1166" s="1206"/>
      <c r="H1166" s="877">
        <f t="shared" si="174"/>
        <v>496.92</v>
      </c>
      <c r="I1166" s="877">
        <f t="shared" si="175"/>
        <v>382.24615384615385</v>
      </c>
      <c r="J1166" s="1206"/>
      <c r="K1166" s="749">
        <v>248.46</v>
      </c>
    </row>
    <row r="1167" spans="1:11" s="40" customFormat="1" ht="22.5" customHeight="1" x14ac:dyDescent="0.3">
      <c r="A1167" s="4"/>
      <c r="B1167" s="228" t="s">
        <v>4086</v>
      </c>
      <c r="C1167" s="23" t="s">
        <v>4028</v>
      </c>
      <c r="D1167" s="24">
        <v>24</v>
      </c>
      <c r="E1167" s="24" t="s">
        <v>18</v>
      </c>
      <c r="F1167" s="24"/>
      <c r="G1167" s="101"/>
      <c r="H1167" s="85">
        <f t="shared" si="174"/>
        <v>512.78</v>
      </c>
      <c r="I1167" s="85">
        <f t="shared" si="175"/>
        <v>394.44615384615383</v>
      </c>
      <c r="J1167" s="101"/>
      <c r="K1167" s="107">
        <v>256.39</v>
      </c>
    </row>
    <row r="1168" spans="1:11" ht="22.5" customHeight="1" x14ac:dyDescent="0.3">
      <c r="B1168" s="1208" t="s">
        <v>19</v>
      </c>
      <c r="C1168" s="745" t="s">
        <v>4039</v>
      </c>
      <c r="D1168" s="746" t="s">
        <v>948</v>
      </c>
      <c r="E1168" s="746" t="s">
        <v>16</v>
      </c>
      <c r="F1168" s="746"/>
      <c r="G1168" s="1206"/>
      <c r="H1168" s="877">
        <f t="shared" si="174"/>
        <v>600.08000000000004</v>
      </c>
      <c r="I1168" s="877">
        <f t="shared" si="175"/>
        <v>461.6</v>
      </c>
      <c r="J1168" s="1206"/>
      <c r="K1168" s="749">
        <v>300.04000000000002</v>
      </c>
    </row>
    <row r="1169" spans="1:11" ht="22.5" customHeight="1" x14ac:dyDescent="0.3">
      <c r="B1169" s="232" t="s">
        <v>208</v>
      </c>
      <c r="C1169" s="16" t="s">
        <v>4040</v>
      </c>
      <c r="D1169" s="27" t="s">
        <v>1374</v>
      </c>
      <c r="E1169" s="27" t="s">
        <v>16</v>
      </c>
      <c r="F1169" s="27"/>
      <c r="G1169" s="73"/>
      <c r="H1169" s="283">
        <f>K1169/0.5</f>
        <v>589.34</v>
      </c>
      <c r="I1169" s="283">
        <f>K1169/0.65</f>
        <v>453.33846153846156</v>
      </c>
      <c r="J1169" s="73"/>
      <c r="K1169" s="106">
        <v>294.67</v>
      </c>
    </row>
    <row r="1170" spans="1:11" ht="22.5" customHeight="1" x14ac:dyDescent="0.3">
      <c r="B1170" s="1208" t="s">
        <v>20</v>
      </c>
      <c r="C1170" s="745" t="s">
        <v>4041</v>
      </c>
      <c r="D1170" s="746" t="s">
        <v>950</v>
      </c>
      <c r="E1170" s="746" t="s">
        <v>16</v>
      </c>
      <c r="F1170" s="746"/>
      <c r="G1170" s="1206"/>
      <c r="H1170" s="877">
        <f t="shared" si="174"/>
        <v>546.26</v>
      </c>
      <c r="I1170" s="877">
        <f t="shared" si="175"/>
        <v>420.2</v>
      </c>
      <c r="J1170" s="1206"/>
      <c r="K1170" s="749">
        <v>273.13</v>
      </c>
    </row>
    <row r="1171" spans="1:11" ht="22.5" customHeight="1" x14ac:dyDescent="0.3">
      <c r="A1171" s="833" t="s">
        <v>2021</v>
      </c>
      <c r="B1171" s="232" t="s">
        <v>2867</v>
      </c>
      <c r="C1171" s="16" t="s">
        <v>4042</v>
      </c>
      <c r="D1171" s="27" t="s">
        <v>944</v>
      </c>
      <c r="E1171" s="27"/>
      <c r="F1171" s="27"/>
      <c r="G1171" s="73"/>
      <c r="H1171" s="283">
        <f t="shared" si="174"/>
        <v>644.72</v>
      </c>
      <c r="I1171" s="283">
        <f t="shared" si="175"/>
        <v>495.93846153846152</v>
      </c>
      <c r="J1171" s="73"/>
      <c r="K1171" s="307">
        <v>322.36</v>
      </c>
    </row>
    <row r="1172" spans="1:11" ht="22.5" customHeight="1" x14ac:dyDescent="0.3">
      <c r="B1172" s="1226" t="s">
        <v>21</v>
      </c>
      <c r="C1172" s="736" t="s">
        <v>4043</v>
      </c>
      <c r="D1172" s="737" t="s">
        <v>4081</v>
      </c>
      <c r="E1172" s="737" t="s">
        <v>18</v>
      </c>
      <c r="F1172" s="737"/>
      <c r="G1172" s="1202"/>
      <c r="H1172" s="1203">
        <f t="shared" si="174"/>
        <v>586.48</v>
      </c>
      <c r="I1172" s="1203">
        <f t="shared" si="175"/>
        <v>451.13846153846151</v>
      </c>
      <c r="J1172" s="1202"/>
      <c r="K1172" s="743">
        <v>293.24</v>
      </c>
    </row>
    <row r="1173" spans="1:11" ht="22.5" customHeight="1" x14ac:dyDescent="0.3">
      <c r="B1173" s="232" t="s">
        <v>973</v>
      </c>
      <c r="C1173" s="16" t="s">
        <v>4051</v>
      </c>
      <c r="D1173" s="27" t="s">
        <v>948</v>
      </c>
      <c r="E1173" s="27" t="s">
        <v>949</v>
      </c>
      <c r="F1173" s="27"/>
      <c r="G1173" s="27"/>
      <c r="H1173" s="1279">
        <f>K1173/0.5</f>
        <v>715.08</v>
      </c>
      <c r="I1173" s="1279">
        <f>K1173/0.65</f>
        <v>550.06153846153848</v>
      </c>
      <c r="J1173" s="27"/>
      <c r="K1173" s="106">
        <v>357.54</v>
      </c>
    </row>
    <row r="1174" spans="1:11" ht="22.5" customHeight="1" x14ac:dyDescent="0.3">
      <c r="B1174" s="1226" t="s">
        <v>974</v>
      </c>
      <c r="C1174" s="736" t="s">
        <v>4052</v>
      </c>
      <c r="D1174" s="737" t="s">
        <v>950</v>
      </c>
      <c r="E1174" s="737" t="s">
        <v>951</v>
      </c>
      <c r="F1174" s="737"/>
      <c r="G1174" s="737"/>
      <c r="H1174" s="1285">
        <f>K1174/0.5</f>
        <v>657.46</v>
      </c>
      <c r="I1174" s="1285">
        <f>K1174/0.65</f>
        <v>505.73846153846154</v>
      </c>
      <c r="J1174" s="737"/>
      <c r="K1174" s="743">
        <v>328.73</v>
      </c>
    </row>
    <row r="1175" spans="1:11" ht="22.5" customHeight="1" x14ac:dyDescent="0.3">
      <c r="B1175" s="1282" t="s">
        <v>2560</v>
      </c>
      <c r="C1175" s="1283" t="s">
        <v>4049</v>
      </c>
      <c r="D1175" s="1280" t="s">
        <v>791</v>
      </c>
      <c r="E1175" s="1280" t="s">
        <v>18</v>
      </c>
      <c r="F1175" s="1280"/>
      <c r="G1175" s="1280"/>
      <c r="H1175" s="1284">
        <v>596.74</v>
      </c>
      <c r="I1175" s="1284">
        <v>459.03</v>
      </c>
      <c r="J1175" s="1280"/>
      <c r="K1175" s="1235">
        <v>298.37</v>
      </c>
    </row>
    <row r="1176" spans="1:11" ht="22.5" customHeight="1" x14ac:dyDescent="0.3">
      <c r="B1176" s="1305" t="s">
        <v>1310</v>
      </c>
      <c r="C1176" s="1175" t="s">
        <v>4057</v>
      </c>
      <c r="D1176" s="1176">
        <v>72</v>
      </c>
      <c r="E1176" s="1176" t="s">
        <v>1311</v>
      </c>
      <c r="F1176" s="1176"/>
      <c r="G1176" s="1306"/>
      <c r="H1176" s="1307">
        <f t="shared" ref="H1176:H1180" si="176">K1176/0.5</f>
        <v>869.54</v>
      </c>
      <c r="I1176" s="1307">
        <f t="shared" ref="I1176:I1180" si="177">K1176/0.65</f>
        <v>668.87692307692305</v>
      </c>
      <c r="J1176" s="1307"/>
      <c r="K1176" s="1308">
        <v>434.77</v>
      </c>
    </row>
    <row r="1177" spans="1:11" ht="22.5" customHeight="1" x14ac:dyDescent="0.3">
      <c r="B1177" s="232" t="s">
        <v>1972</v>
      </c>
      <c r="C1177" s="16" t="s">
        <v>4058</v>
      </c>
      <c r="D1177" s="27" t="s">
        <v>944</v>
      </c>
      <c r="E1177" s="27" t="s">
        <v>1973</v>
      </c>
      <c r="F1177" s="27"/>
      <c r="G1177" s="73"/>
      <c r="H1177" s="568">
        <f>K1177/0.5</f>
        <v>689.88</v>
      </c>
      <c r="I1177" s="568">
        <f>K1177/0.65</f>
        <v>530.676923076923</v>
      </c>
      <c r="J1177" s="568"/>
      <c r="K1177" s="971">
        <v>344.94</v>
      </c>
    </row>
    <row r="1178" spans="1:11" ht="22.5" customHeight="1" x14ac:dyDescent="0.3">
      <c r="B1178" s="1208" t="s">
        <v>1312</v>
      </c>
      <c r="C1178" s="745" t="s">
        <v>4059</v>
      </c>
      <c r="D1178" s="746">
        <v>48</v>
      </c>
      <c r="E1178" s="746" t="s">
        <v>1313</v>
      </c>
      <c r="F1178" s="746"/>
      <c r="G1178" s="1206"/>
      <c r="H1178" s="1260">
        <f t="shared" si="176"/>
        <v>757.56</v>
      </c>
      <c r="I1178" s="1260">
        <f t="shared" si="177"/>
        <v>582.73846153846148</v>
      </c>
      <c r="J1178" s="1260"/>
      <c r="K1178" s="1261">
        <v>378.78</v>
      </c>
    </row>
    <row r="1179" spans="1:11" ht="22.5" customHeight="1" x14ac:dyDescent="0.3">
      <c r="B1179" s="232" t="s">
        <v>1314</v>
      </c>
      <c r="C1179" s="16" t="s">
        <v>4060</v>
      </c>
      <c r="D1179" s="27">
        <v>32</v>
      </c>
      <c r="E1179" s="27" t="s">
        <v>1313</v>
      </c>
      <c r="F1179" s="27"/>
      <c r="G1179" s="73"/>
      <c r="H1179" s="568">
        <f t="shared" si="176"/>
        <v>693.86</v>
      </c>
      <c r="I1179" s="568">
        <f t="shared" si="177"/>
        <v>533.73846153846148</v>
      </c>
      <c r="J1179" s="568"/>
      <c r="K1179" s="971">
        <v>346.93</v>
      </c>
    </row>
    <row r="1180" spans="1:11" ht="22.5" customHeight="1" x14ac:dyDescent="0.3">
      <c r="B1180" s="1226" t="s">
        <v>1315</v>
      </c>
      <c r="C1180" s="736" t="s">
        <v>4061</v>
      </c>
      <c r="D1180" s="737" t="s">
        <v>4093</v>
      </c>
      <c r="E1180" s="737" t="s">
        <v>1316</v>
      </c>
      <c r="F1180" s="737"/>
      <c r="G1180" s="1202"/>
      <c r="H1180" s="1262">
        <f t="shared" si="176"/>
        <v>802.68</v>
      </c>
      <c r="I1180" s="1262">
        <f t="shared" si="177"/>
        <v>617.44615384615383</v>
      </c>
      <c r="J1180" s="1262"/>
      <c r="K1180" s="1263">
        <v>401.34</v>
      </c>
    </row>
    <row r="1181" spans="1:11" ht="22.5" customHeight="1" x14ac:dyDescent="0.3">
      <c r="B1181" s="15" t="s">
        <v>840</v>
      </c>
      <c r="C1181" s="12"/>
      <c r="D1181" s="13"/>
      <c r="E1181" s="14"/>
      <c r="F1181" s="14"/>
      <c r="G1181" s="11"/>
      <c r="H1181" s="11"/>
      <c r="I1181" s="11"/>
      <c r="J1181" s="11"/>
      <c r="K1181" s="119"/>
    </row>
    <row r="1182" spans="1:11" ht="22.5" customHeight="1" x14ac:dyDescent="0.3">
      <c r="B1182" s="15" t="s">
        <v>1026</v>
      </c>
      <c r="C1182" s="15" t="s">
        <v>4053</v>
      </c>
      <c r="D1182" s="13"/>
      <c r="E1182" s="14"/>
      <c r="F1182" s="14"/>
      <c r="G1182" s="11"/>
      <c r="H1182" s="11"/>
      <c r="I1182" s="11"/>
      <c r="J1182" s="11"/>
      <c r="K1182" s="119"/>
    </row>
    <row r="1183" spans="1:11" ht="22.5" customHeight="1" x14ac:dyDescent="0.3">
      <c r="B1183" s="15"/>
      <c r="C1183" s="15"/>
      <c r="D1183" s="13"/>
      <c r="E1183" s="14"/>
      <c r="F1183" s="14"/>
      <c r="G1183" s="11"/>
      <c r="H1183" s="11"/>
      <c r="I1183" s="11"/>
      <c r="J1183" s="11"/>
      <c r="K1183" s="119"/>
    </row>
    <row r="1184" spans="1:11" ht="22.5" customHeight="1" x14ac:dyDescent="0.4">
      <c r="A1184" s="641"/>
      <c r="B1184" s="918" t="s">
        <v>4076</v>
      </c>
      <c r="C1184" s="920"/>
      <c r="D1184" s="938"/>
      <c r="E1184" s="1118"/>
      <c r="F1184" s="1118"/>
      <c r="G1184" s="1122"/>
      <c r="H1184" s="1122"/>
      <c r="I1184" s="1130" t="s">
        <v>2679</v>
      </c>
      <c r="J1184" s="1122"/>
      <c r="K1184" s="1123"/>
    </row>
    <row r="1185" spans="1:11" ht="22.5" customHeight="1" x14ac:dyDescent="0.2">
      <c r="B1185" s="60" t="s">
        <v>766</v>
      </c>
      <c r="C1185" s="58" t="s">
        <v>763</v>
      </c>
      <c r="D1185" s="61" t="s">
        <v>946</v>
      </c>
      <c r="E1185" s="214" t="s">
        <v>947</v>
      </c>
      <c r="F1185" s="62"/>
      <c r="G1185" s="59"/>
      <c r="H1185" s="64" t="s">
        <v>778</v>
      </c>
      <c r="I1185" s="64" t="s">
        <v>779</v>
      </c>
      <c r="J1185" s="64"/>
      <c r="K1185" s="102" t="s">
        <v>2028</v>
      </c>
    </row>
    <row r="1186" spans="1:11" ht="22.5" customHeight="1" x14ac:dyDescent="0.3">
      <c r="B1186" s="82" t="s">
        <v>2387</v>
      </c>
      <c r="C1186" s="12" t="s">
        <v>4099</v>
      </c>
      <c r="D1186" s="13">
        <v>96</v>
      </c>
      <c r="E1186" s="13" t="s">
        <v>16</v>
      </c>
      <c r="F1186" s="13"/>
      <c r="G1186" s="11"/>
      <c r="H1186" s="84">
        <f t="shared" ref="H1186:H1191" si="178">K1186/0.5</f>
        <v>614.79999999999995</v>
      </c>
      <c r="I1186" s="84">
        <f t="shared" ref="I1186:I1191" si="179">K1186/0.65</f>
        <v>472.92307692307685</v>
      </c>
      <c r="J1186" s="11"/>
      <c r="K1186" s="106">
        <v>307.39999999999998</v>
      </c>
    </row>
    <row r="1187" spans="1:11" ht="22.5" customHeight="1" x14ac:dyDescent="0.3">
      <c r="B1187" s="1208" t="s">
        <v>2388</v>
      </c>
      <c r="C1187" s="745" t="s">
        <v>4100</v>
      </c>
      <c r="D1187" s="746">
        <v>72</v>
      </c>
      <c r="E1187" s="746" t="s">
        <v>16</v>
      </c>
      <c r="F1187" s="746"/>
      <c r="G1187" s="1206"/>
      <c r="H1187" s="877">
        <f t="shared" si="178"/>
        <v>560</v>
      </c>
      <c r="I1187" s="877">
        <f t="shared" si="179"/>
        <v>430.76923076923077</v>
      </c>
      <c r="J1187" s="1206"/>
      <c r="K1187" s="749">
        <v>280</v>
      </c>
    </row>
    <row r="1188" spans="1:11" ht="22.5" customHeight="1" x14ac:dyDescent="0.3">
      <c r="B1188" s="82" t="s">
        <v>2389</v>
      </c>
      <c r="C1188" s="12" t="s">
        <v>4101</v>
      </c>
      <c r="D1188" s="13">
        <v>48</v>
      </c>
      <c r="E1188" s="13" t="s">
        <v>16</v>
      </c>
      <c r="F1188" s="13"/>
      <c r="G1188" s="11"/>
      <c r="H1188" s="84">
        <f t="shared" si="178"/>
        <v>555.88</v>
      </c>
      <c r="I1188" s="84">
        <f t="shared" si="179"/>
        <v>427.59999999999997</v>
      </c>
      <c r="J1188" s="11"/>
      <c r="K1188" s="106">
        <v>277.94</v>
      </c>
    </row>
    <row r="1189" spans="1:11" ht="22.5" customHeight="1" x14ac:dyDescent="0.3">
      <c r="B1189" s="1208" t="s">
        <v>2390</v>
      </c>
      <c r="C1189" s="745" t="s">
        <v>4102</v>
      </c>
      <c r="D1189" s="746">
        <v>36</v>
      </c>
      <c r="E1189" s="746" t="s">
        <v>17</v>
      </c>
      <c r="F1189" s="746"/>
      <c r="G1189" s="1206"/>
      <c r="H1189" s="877">
        <f t="shared" si="178"/>
        <v>534.20000000000005</v>
      </c>
      <c r="I1189" s="877">
        <f t="shared" si="179"/>
        <v>410.92307692307696</v>
      </c>
      <c r="J1189" s="1206"/>
      <c r="K1189" s="749">
        <v>267.10000000000002</v>
      </c>
    </row>
    <row r="1190" spans="1:11" ht="22.5" customHeight="1" x14ac:dyDescent="0.3">
      <c r="B1190" s="82" t="s">
        <v>2391</v>
      </c>
      <c r="C1190" s="12" t="s">
        <v>4103</v>
      </c>
      <c r="D1190" s="13">
        <v>24</v>
      </c>
      <c r="E1190" s="13" t="s">
        <v>18</v>
      </c>
      <c r="F1190" s="13"/>
      <c r="G1190" s="11"/>
      <c r="H1190" s="84">
        <f t="shared" si="178"/>
        <v>551.24</v>
      </c>
      <c r="I1190" s="84">
        <f t="shared" si="179"/>
        <v>424.03076923076924</v>
      </c>
      <c r="J1190" s="11"/>
      <c r="K1190" s="106">
        <v>275.62</v>
      </c>
    </row>
    <row r="1191" spans="1:11" ht="22.5" customHeight="1" x14ac:dyDescent="0.3">
      <c r="B1191" s="1208" t="s">
        <v>2392</v>
      </c>
      <c r="C1191" s="745" t="s">
        <v>4104</v>
      </c>
      <c r="D1191" s="746" t="s">
        <v>948</v>
      </c>
      <c r="E1191" s="746" t="s">
        <v>16</v>
      </c>
      <c r="F1191" s="746"/>
      <c r="G1191" s="1206"/>
      <c r="H1191" s="877">
        <f t="shared" si="178"/>
        <v>645.08000000000004</v>
      </c>
      <c r="I1191" s="877">
        <f t="shared" si="179"/>
        <v>496.21538461538461</v>
      </c>
      <c r="J1191" s="1206"/>
      <c r="K1191" s="749">
        <v>322.54000000000002</v>
      </c>
    </row>
    <row r="1192" spans="1:11" ht="22.5" customHeight="1" x14ac:dyDescent="0.3">
      <c r="B1192" s="82" t="s">
        <v>2393</v>
      </c>
      <c r="C1192" s="12" t="s">
        <v>4105</v>
      </c>
      <c r="D1192" s="13" t="s">
        <v>1374</v>
      </c>
      <c r="E1192" s="13" t="s">
        <v>16</v>
      </c>
      <c r="F1192" s="13"/>
      <c r="G1192" s="11"/>
      <c r="H1192" s="84">
        <f>K1192/0.5</f>
        <v>633.54</v>
      </c>
      <c r="I1192" s="84">
        <f>K1192/0.65</f>
        <v>487.3384615384615</v>
      </c>
      <c r="J1192" s="11"/>
      <c r="K1192" s="106">
        <v>316.77</v>
      </c>
    </row>
    <row r="1193" spans="1:11" ht="22.5" customHeight="1" x14ac:dyDescent="0.3">
      <c r="B1193" s="1208" t="s">
        <v>2394</v>
      </c>
      <c r="C1193" s="745" t="s">
        <v>4106</v>
      </c>
      <c r="D1193" s="746" t="s">
        <v>950</v>
      </c>
      <c r="E1193" s="746" t="s">
        <v>16</v>
      </c>
      <c r="F1193" s="746"/>
      <c r="G1193" s="1206"/>
      <c r="H1193" s="877">
        <f>K1193/0.5</f>
        <v>587.24</v>
      </c>
      <c r="I1193" s="877">
        <f>K1193/0.65</f>
        <v>451.72307692307692</v>
      </c>
      <c r="J1193" s="1206"/>
      <c r="K1193" s="749">
        <v>293.62</v>
      </c>
    </row>
    <row r="1194" spans="1:11" ht="22.5" customHeight="1" x14ac:dyDescent="0.3">
      <c r="A1194" s="833" t="s">
        <v>2021</v>
      </c>
      <c r="B1194" s="82" t="s">
        <v>2869</v>
      </c>
      <c r="C1194" s="12" t="s">
        <v>4107</v>
      </c>
      <c r="D1194" s="13" t="s">
        <v>944</v>
      </c>
      <c r="E1194" s="13"/>
      <c r="F1194" s="13"/>
      <c r="G1194" s="11"/>
      <c r="H1194" s="84">
        <f>K1194/0.5</f>
        <v>693.06</v>
      </c>
      <c r="I1194" s="84">
        <f>K1194/0.65</f>
        <v>533.12307692307684</v>
      </c>
      <c r="J1194" s="11"/>
      <c r="K1194" s="106">
        <v>346.53</v>
      </c>
    </row>
    <row r="1195" spans="1:11" ht="22.5" customHeight="1" x14ac:dyDescent="0.3">
      <c r="A1195" s="694"/>
      <c r="B1195" s="1226" t="s">
        <v>4151</v>
      </c>
      <c r="C1195" s="736" t="s">
        <v>4108</v>
      </c>
      <c r="D1195" s="737" t="s">
        <v>4081</v>
      </c>
      <c r="E1195" s="737" t="s">
        <v>18</v>
      </c>
      <c r="F1195" s="737"/>
      <c r="G1195" s="1202"/>
      <c r="H1195" s="1203">
        <f>K1195/0.5</f>
        <v>630.46600000000001</v>
      </c>
      <c r="I1195" s="1203">
        <f>K1195/0.65</f>
        <v>484.97384615384613</v>
      </c>
      <c r="J1195" s="1202"/>
      <c r="K1195" s="743">
        <v>315.233</v>
      </c>
    </row>
    <row r="1196" spans="1:11" ht="22.5" customHeight="1" x14ac:dyDescent="0.3">
      <c r="A1196" s="694"/>
      <c r="B1196" s="15" t="s">
        <v>840</v>
      </c>
      <c r="C1196" s="12"/>
      <c r="D1196" s="13"/>
      <c r="E1196" s="14"/>
      <c r="F1196" s="14"/>
      <c r="G1196" s="11"/>
      <c r="H1196" s="11"/>
    </row>
    <row r="1197" spans="1:11" ht="22.5" customHeight="1" x14ac:dyDescent="0.3">
      <c r="A1197" s="694"/>
      <c r="B1197" s="15" t="s">
        <v>1026</v>
      </c>
      <c r="C1197" s="15" t="s">
        <v>4053</v>
      </c>
      <c r="D1197" s="13"/>
      <c r="E1197" s="14"/>
      <c r="F1197" s="14"/>
      <c r="G1197" s="11"/>
      <c r="H1197" s="11"/>
    </row>
    <row r="1198" spans="1:11" ht="22.5" customHeight="1" x14ac:dyDescent="0.3">
      <c r="B1198" s="15"/>
      <c r="C1198" s="12"/>
      <c r="D1198" s="13"/>
      <c r="E1198" s="14"/>
      <c r="F1198" s="14"/>
      <c r="G1198" s="11"/>
      <c r="H1198" s="11"/>
      <c r="I1198" s="11"/>
      <c r="J1198" s="11"/>
      <c r="K1198" s="119"/>
    </row>
    <row r="1199" spans="1:11" ht="22.5" customHeight="1" x14ac:dyDescent="0.4">
      <c r="B1199" s="918" t="s">
        <v>4079</v>
      </c>
      <c r="C1199" s="920"/>
      <c r="D1199" s="938"/>
      <c r="E1199" s="1118"/>
      <c r="F1199" s="1118"/>
      <c r="G1199" s="1122"/>
      <c r="H1199" s="1122"/>
      <c r="I1199" s="1119" t="s">
        <v>2679</v>
      </c>
      <c r="J1199" s="1122"/>
      <c r="K1199" s="1123"/>
    </row>
    <row r="1200" spans="1:11" ht="22.5" customHeight="1" x14ac:dyDescent="0.2">
      <c r="B1200" s="60" t="s">
        <v>766</v>
      </c>
      <c r="C1200" s="58" t="s">
        <v>763</v>
      </c>
      <c r="D1200" s="61" t="s">
        <v>946</v>
      </c>
      <c r="E1200" s="214" t="s">
        <v>947</v>
      </c>
      <c r="F1200" s="62"/>
      <c r="G1200" s="59"/>
      <c r="H1200" s="64" t="s">
        <v>778</v>
      </c>
      <c r="I1200" s="64" t="s">
        <v>779</v>
      </c>
      <c r="J1200" s="64"/>
      <c r="K1200" s="102" t="s">
        <v>2028</v>
      </c>
    </row>
    <row r="1201" spans="1:11" ht="22.5" customHeight="1" x14ac:dyDescent="0.3">
      <c r="B1201" s="232" t="s">
        <v>4087</v>
      </c>
      <c r="C1201" s="16" t="s">
        <v>4029</v>
      </c>
      <c r="D1201" s="27">
        <v>192</v>
      </c>
      <c r="E1201" s="27" t="s">
        <v>25</v>
      </c>
      <c r="F1201" s="28"/>
      <c r="G1201" s="73"/>
      <c r="H1201" s="306">
        <f t="shared" ref="H1201:H1210" si="180">K1201/0.5</f>
        <v>1181.44</v>
      </c>
      <c r="I1201" s="306">
        <f t="shared" ref="I1201:I1210" si="181">K1201/0.65</f>
        <v>908.8</v>
      </c>
      <c r="J1201" s="306"/>
      <c r="K1201" s="282">
        <v>590.72</v>
      </c>
    </row>
    <row r="1202" spans="1:11" ht="22.5" customHeight="1" x14ac:dyDescent="0.3">
      <c r="B1202" s="1208" t="s">
        <v>4088</v>
      </c>
      <c r="C1202" s="745" t="s">
        <v>4030</v>
      </c>
      <c r="D1202" s="746">
        <v>144</v>
      </c>
      <c r="E1202" s="746" t="s">
        <v>26</v>
      </c>
      <c r="F1202" s="747"/>
      <c r="G1202" s="1206"/>
      <c r="H1202" s="1253">
        <f t="shared" si="180"/>
        <v>1073.78</v>
      </c>
      <c r="I1202" s="1253">
        <f t="shared" si="181"/>
        <v>825.98461538461538</v>
      </c>
      <c r="J1202" s="1253"/>
      <c r="K1202" s="1286">
        <v>536.89</v>
      </c>
    </row>
    <row r="1203" spans="1:11" ht="22.5" customHeight="1" x14ac:dyDescent="0.3">
      <c r="B1203" s="232" t="s">
        <v>4089</v>
      </c>
      <c r="C1203" s="16" t="s">
        <v>4031</v>
      </c>
      <c r="D1203" s="27">
        <v>84</v>
      </c>
      <c r="E1203" s="27" t="s">
        <v>1021</v>
      </c>
      <c r="F1203" s="28"/>
      <c r="G1203" s="73"/>
      <c r="H1203" s="306">
        <f t="shared" si="180"/>
        <v>1065.6600000000001</v>
      </c>
      <c r="I1203" s="306">
        <f t="shared" si="181"/>
        <v>819.73846153846159</v>
      </c>
      <c r="J1203" s="306"/>
      <c r="K1203" s="282">
        <v>532.83000000000004</v>
      </c>
    </row>
    <row r="1204" spans="1:11" ht="22.5" customHeight="1" x14ac:dyDescent="0.3">
      <c r="B1204" s="1208" t="s">
        <v>4090</v>
      </c>
      <c r="C1204" s="745" t="s">
        <v>4032</v>
      </c>
      <c r="D1204" s="746">
        <v>72</v>
      </c>
      <c r="E1204" s="746" t="s">
        <v>1021</v>
      </c>
      <c r="F1204" s="747"/>
      <c r="G1204" s="1206"/>
      <c r="H1204" s="1253">
        <f t="shared" si="180"/>
        <v>1023</v>
      </c>
      <c r="I1204" s="1253">
        <f t="shared" si="181"/>
        <v>786.92307692307691</v>
      </c>
      <c r="J1204" s="1253"/>
      <c r="K1204" s="1286">
        <v>511.5</v>
      </c>
    </row>
    <row r="1205" spans="1:11" ht="22.5" customHeight="1" x14ac:dyDescent="0.3">
      <c r="B1205" s="217" t="s">
        <v>4091</v>
      </c>
      <c r="C1205" s="20" t="s">
        <v>4033</v>
      </c>
      <c r="D1205" s="21">
        <v>48</v>
      </c>
      <c r="E1205" s="21" t="s">
        <v>1021</v>
      </c>
      <c r="F1205" s="22"/>
      <c r="G1205" s="133"/>
      <c r="H1205" s="309">
        <f t="shared" si="180"/>
        <v>1056.54</v>
      </c>
      <c r="I1205" s="309">
        <f t="shared" si="181"/>
        <v>812.72307692307686</v>
      </c>
      <c r="J1205" s="309"/>
      <c r="K1205" s="134">
        <v>528.27</v>
      </c>
    </row>
    <row r="1206" spans="1:11" ht="22.5" customHeight="1" x14ac:dyDescent="0.3">
      <c r="B1206" s="1208" t="s">
        <v>1022</v>
      </c>
      <c r="C1206" s="745" t="s">
        <v>4044</v>
      </c>
      <c r="D1206" s="746" t="s">
        <v>952</v>
      </c>
      <c r="E1206" s="746" t="s">
        <v>955</v>
      </c>
      <c r="F1206" s="747"/>
      <c r="G1206" s="1206"/>
      <c r="H1206" s="1253">
        <f t="shared" si="180"/>
        <v>1247.6600000000001</v>
      </c>
      <c r="I1206" s="1253">
        <f t="shared" si="181"/>
        <v>959.73846153846159</v>
      </c>
      <c r="J1206" s="1253"/>
      <c r="K1206" s="1286">
        <v>623.83000000000004</v>
      </c>
    </row>
    <row r="1207" spans="1:11" ht="22.5" customHeight="1" x14ac:dyDescent="0.3">
      <c r="B1207" s="232" t="s">
        <v>209</v>
      </c>
      <c r="C1207" s="16" t="s">
        <v>4045</v>
      </c>
      <c r="D1207" s="27" t="s">
        <v>948</v>
      </c>
      <c r="E1207" s="27" t="s">
        <v>955</v>
      </c>
      <c r="F1207" s="28"/>
      <c r="G1207" s="73"/>
      <c r="H1207" s="306">
        <f>K1207/0.5</f>
        <v>1247.92</v>
      </c>
      <c r="I1207" s="306">
        <f>K1207/0.65</f>
        <v>959.93846153846152</v>
      </c>
      <c r="J1207" s="306"/>
      <c r="K1207" s="282">
        <v>623.96</v>
      </c>
    </row>
    <row r="1208" spans="1:11" ht="22.5" customHeight="1" x14ac:dyDescent="0.3">
      <c r="B1208" s="1208" t="s">
        <v>1023</v>
      </c>
      <c r="C1208" s="745" t="s">
        <v>4046</v>
      </c>
      <c r="D1208" s="746" t="s">
        <v>954</v>
      </c>
      <c r="E1208" s="746" t="s">
        <v>955</v>
      </c>
      <c r="F1208" s="747"/>
      <c r="G1208" s="1206"/>
      <c r="H1208" s="1253">
        <f t="shared" si="180"/>
        <v>1133.98</v>
      </c>
      <c r="I1208" s="1253">
        <f t="shared" si="181"/>
        <v>872.29230769230765</v>
      </c>
      <c r="J1208" s="1253"/>
      <c r="K1208" s="1286">
        <v>566.99</v>
      </c>
    </row>
    <row r="1209" spans="1:11" ht="22.5" customHeight="1" x14ac:dyDescent="0.3">
      <c r="A1209" s="833" t="s">
        <v>2021</v>
      </c>
      <c r="B1209" s="232" t="s">
        <v>2868</v>
      </c>
      <c r="C1209" s="16" t="s">
        <v>4047</v>
      </c>
      <c r="D1209" s="27" t="s">
        <v>1032</v>
      </c>
      <c r="E1209" s="27"/>
      <c r="F1209" s="28"/>
      <c r="G1209" s="73"/>
      <c r="H1209" s="306">
        <f t="shared" si="180"/>
        <v>1270.82</v>
      </c>
      <c r="I1209" s="306">
        <f t="shared" si="181"/>
        <v>977.55384615384605</v>
      </c>
      <c r="J1209" s="306"/>
      <c r="K1209" s="116">
        <v>635.41</v>
      </c>
    </row>
    <row r="1210" spans="1:11" ht="22.5" customHeight="1" x14ac:dyDescent="0.3">
      <c r="B1210" s="1226" t="s">
        <v>1024</v>
      </c>
      <c r="C1210" s="736" t="s">
        <v>4048</v>
      </c>
      <c r="D1210" s="737" t="s">
        <v>4080</v>
      </c>
      <c r="E1210" s="737" t="s">
        <v>955</v>
      </c>
      <c r="F1210" s="738"/>
      <c r="G1210" s="1202"/>
      <c r="H1210" s="742">
        <f t="shared" si="180"/>
        <v>1190.82</v>
      </c>
      <c r="I1210" s="742">
        <f t="shared" si="181"/>
        <v>916.01538461538451</v>
      </c>
      <c r="J1210" s="742"/>
      <c r="K1210" s="1287">
        <v>595.41</v>
      </c>
    </row>
    <row r="1211" spans="1:11" ht="22.5" customHeight="1" x14ac:dyDescent="0.3">
      <c r="B1211" s="232" t="s">
        <v>975</v>
      </c>
      <c r="C1211" s="16" t="s">
        <v>977</v>
      </c>
      <c r="D1211" s="27" t="s">
        <v>952</v>
      </c>
      <c r="E1211" s="27" t="s">
        <v>953</v>
      </c>
      <c r="F1211" s="27"/>
      <c r="G1211" s="27"/>
      <c r="H1211" s="1279">
        <f>K1211/0.5</f>
        <v>1411.42</v>
      </c>
      <c r="I1211" s="1279">
        <f>K1211/0.65</f>
        <v>1085.7076923076922</v>
      </c>
      <c r="J1211" s="27"/>
      <c r="K1211" s="106">
        <v>705.71</v>
      </c>
    </row>
    <row r="1212" spans="1:11" ht="22.5" customHeight="1" x14ac:dyDescent="0.3">
      <c r="B1212" s="1226" t="s">
        <v>976</v>
      </c>
      <c r="C1212" s="736" t="s">
        <v>978</v>
      </c>
      <c r="D1212" s="737" t="s">
        <v>954</v>
      </c>
      <c r="E1212" s="737" t="s">
        <v>955</v>
      </c>
      <c r="F1212" s="737"/>
      <c r="G1212" s="737"/>
      <c r="H1212" s="1285">
        <f>K1212/0.5</f>
        <v>1296.24</v>
      </c>
      <c r="I1212" s="1285">
        <f>K1212/0.65</f>
        <v>997.10769230769233</v>
      </c>
      <c r="J1212" s="737"/>
      <c r="K1212" s="743">
        <v>648.12</v>
      </c>
    </row>
    <row r="1213" spans="1:11" ht="22.5" customHeight="1" x14ac:dyDescent="0.3">
      <c r="B1213" s="779" t="s">
        <v>2559</v>
      </c>
      <c r="C1213" s="780" t="s">
        <v>4050</v>
      </c>
      <c r="D1213" s="782" t="s">
        <v>2561</v>
      </c>
      <c r="E1213" s="782" t="s">
        <v>2562</v>
      </c>
      <c r="F1213" s="782"/>
      <c r="G1213" s="782"/>
      <c r="H1213" s="1281">
        <f>K1213/0.5</f>
        <v>1174.6600000000001</v>
      </c>
      <c r="I1213" s="1281">
        <f>K1213/0.65</f>
        <v>903.5846153846154</v>
      </c>
      <c r="J1213" s="782"/>
      <c r="K1213" s="1107">
        <v>587.33000000000004</v>
      </c>
    </row>
    <row r="1214" spans="1:11" ht="22.5" customHeight="1" x14ac:dyDescent="0.3">
      <c r="B1214" s="680" t="s">
        <v>1317</v>
      </c>
      <c r="C1214" s="401" t="s">
        <v>4062</v>
      </c>
      <c r="D1214" s="329" t="s">
        <v>4078</v>
      </c>
      <c r="E1214" s="329" t="s">
        <v>1318</v>
      </c>
      <c r="F1214" s="329"/>
      <c r="G1214" s="1296"/>
      <c r="H1214" s="382">
        <v>1739.12</v>
      </c>
      <c r="I1214" s="382">
        <v>1337.78</v>
      </c>
      <c r="J1214" s="382"/>
      <c r="K1214" s="1297">
        <v>869.56</v>
      </c>
    </row>
    <row r="1215" spans="1:11" ht="22.5" customHeight="1" x14ac:dyDescent="0.3">
      <c r="B1215" s="1298" t="s">
        <v>1974</v>
      </c>
      <c r="C1215" s="1299" t="s">
        <v>4063</v>
      </c>
      <c r="D1215" s="1300" t="s">
        <v>1032</v>
      </c>
      <c r="E1215" s="1300" t="s">
        <v>1975</v>
      </c>
      <c r="F1215" s="1300"/>
      <c r="G1215" s="1301"/>
      <c r="H1215" s="1302">
        <v>1362.08</v>
      </c>
      <c r="I1215" s="1302">
        <v>1047.75</v>
      </c>
      <c r="J1215" s="1302"/>
      <c r="K1215" s="1303">
        <v>681.04</v>
      </c>
    </row>
    <row r="1216" spans="1:11" ht="22.5" customHeight="1" x14ac:dyDescent="0.3">
      <c r="B1216" s="680" t="s">
        <v>1319</v>
      </c>
      <c r="C1216" s="401" t="s">
        <v>4064</v>
      </c>
      <c r="D1216" s="329" t="s">
        <v>981</v>
      </c>
      <c r="E1216" s="329" t="s">
        <v>1320</v>
      </c>
      <c r="F1216" s="329"/>
      <c r="G1216" s="1296"/>
      <c r="H1216" s="382">
        <v>1515.18</v>
      </c>
      <c r="I1216" s="382">
        <v>1165.52</v>
      </c>
      <c r="J1216" s="382"/>
      <c r="K1216" s="1297">
        <v>757.59</v>
      </c>
    </row>
    <row r="1217" spans="1:11" ht="22.5" customHeight="1" x14ac:dyDescent="0.3">
      <c r="B1217" s="1298" t="s">
        <v>1321</v>
      </c>
      <c r="C1217" s="1299" t="s">
        <v>4065</v>
      </c>
      <c r="D1217" s="1300" t="s">
        <v>948</v>
      </c>
      <c r="E1217" s="1300" t="s">
        <v>1320</v>
      </c>
      <c r="F1217" s="1300"/>
      <c r="G1217" s="1301"/>
      <c r="H1217" s="1302">
        <v>1387.82</v>
      </c>
      <c r="I1217" s="1302">
        <v>1067.55</v>
      </c>
      <c r="J1217" s="1302"/>
      <c r="K1217" s="1303">
        <v>693.91</v>
      </c>
    </row>
    <row r="1218" spans="1:11" ht="22.5" customHeight="1" x14ac:dyDescent="0.3">
      <c r="B1218" s="679" t="s">
        <v>1322</v>
      </c>
      <c r="C1218" s="275" t="s">
        <v>4066</v>
      </c>
      <c r="D1218" s="276" t="s">
        <v>4092</v>
      </c>
      <c r="E1218" s="276" t="s">
        <v>1323</v>
      </c>
      <c r="F1218" s="276"/>
      <c r="G1218" s="1304"/>
      <c r="H1218" s="85">
        <v>1441.4</v>
      </c>
      <c r="I1218" s="85">
        <v>1108.77</v>
      </c>
      <c r="J1218" s="85"/>
      <c r="K1218" s="829">
        <v>720.7</v>
      </c>
    </row>
    <row r="1219" spans="1:11" ht="22.5" customHeight="1" x14ac:dyDescent="0.3">
      <c r="B1219" s="15" t="s">
        <v>840</v>
      </c>
      <c r="C1219" s="12"/>
      <c r="D1219" s="13"/>
      <c r="E1219" s="14"/>
      <c r="F1219" s="14"/>
      <c r="G1219" s="11"/>
      <c r="H1219" s="11"/>
      <c r="I1219" s="11"/>
      <c r="J1219" s="11"/>
      <c r="K1219" s="119"/>
    </row>
    <row r="1220" spans="1:11" ht="21.95" customHeight="1" x14ac:dyDescent="0.3">
      <c r="B1220" s="15" t="s">
        <v>1026</v>
      </c>
      <c r="C1220" s="15" t="s">
        <v>4053</v>
      </c>
      <c r="D1220" s="13"/>
      <c r="E1220" s="14"/>
      <c r="F1220" s="14"/>
      <c r="G1220" s="11"/>
      <c r="H1220" s="11"/>
      <c r="I1220" s="11"/>
      <c r="J1220" s="11"/>
      <c r="K1220" s="119"/>
    </row>
    <row r="1221" spans="1:11" ht="22.5" customHeight="1" x14ac:dyDescent="0.3">
      <c r="A1221" s="694"/>
      <c r="B1221" s="82"/>
      <c r="C1221" s="12"/>
      <c r="D1221" s="13"/>
      <c r="E1221" s="13"/>
      <c r="F1221" s="13"/>
      <c r="G1221" s="11"/>
      <c r="H1221" s="84"/>
      <c r="I1221" s="84"/>
      <c r="J1221" s="11"/>
      <c r="K1221" s="106"/>
    </row>
    <row r="1222" spans="1:11" ht="22.5" customHeight="1" x14ac:dyDescent="0.4">
      <c r="B1222" s="918" t="s">
        <v>4075</v>
      </c>
      <c r="C1222" s="920"/>
      <c r="D1222" s="938"/>
      <c r="E1222" s="1118"/>
      <c r="F1222" s="1118"/>
      <c r="G1222" s="1122"/>
      <c r="H1222" s="1122"/>
      <c r="I1222" s="1119" t="s">
        <v>2679</v>
      </c>
      <c r="J1222" s="1122"/>
      <c r="K1222" s="1123"/>
    </row>
    <row r="1223" spans="1:11" ht="22.5" customHeight="1" x14ac:dyDescent="0.2">
      <c r="B1223" s="60" t="s">
        <v>766</v>
      </c>
      <c r="C1223" s="58" t="s">
        <v>763</v>
      </c>
      <c r="D1223" s="61" t="s">
        <v>946</v>
      </c>
      <c r="E1223" s="214" t="s">
        <v>947</v>
      </c>
      <c r="F1223" s="62"/>
      <c r="G1223" s="59"/>
      <c r="H1223" s="64" t="s">
        <v>778</v>
      </c>
      <c r="I1223" s="64" t="s">
        <v>779</v>
      </c>
      <c r="J1223" s="64"/>
      <c r="K1223" s="102" t="s">
        <v>2028</v>
      </c>
    </row>
    <row r="1224" spans="1:11" ht="20.25" x14ac:dyDescent="0.3">
      <c r="B1224" s="1208" t="s">
        <v>2395</v>
      </c>
      <c r="C1224" s="745" t="s">
        <v>4034</v>
      </c>
      <c r="D1224" s="746">
        <v>192</v>
      </c>
      <c r="E1224" s="746" t="s">
        <v>25</v>
      </c>
      <c r="F1224" s="746"/>
      <c r="G1224" s="1206"/>
      <c r="H1224" s="877">
        <f t="shared" ref="H1224:H1229" si="182">K1224/0.5</f>
        <v>1270.06</v>
      </c>
      <c r="I1224" s="877">
        <f t="shared" ref="I1224:I1229" si="183">K1224/0.65</f>
        <v>976.96923076923065</v>
      </c>
      <c r="J1224" s="1206"/>
      <c r="K1224" s="749">
        <v>635.03</v>
      </c>
    </row>
    <row r="1225" spans="1:11" s="40" customFormat="1" ht="22.5" customHeight="1" x14ac:dyDescent="0.3">
      <c r="A1225" s="4"/>
      <c r="B1225" s="82" t="s">
        <v>2396</v>
      </c>
      <c r="C1225" s="12" t="s">
        <v>4035</v>
      </c>
      <c r="D1225" s="13">
        <v>144</v>
      </c>
      <c r="E1225" s="13" t="s">
        <v>26</v>
      </c>
      <c r="F1225" s="13"/>
      <c r="G1225" s="11"/>
      <c r="H1225" s="84">
        <f t="shared" si="182"/>
        <v>1154.32</v>
      </c>
      <c r="I1225" s="84">
        <f t="shared" si="183"/>
        <v>887.93846153846141</v>
      </c>
      <c r="J1225" s="11"/>
      <c r="K1225" s="106">
        <v>577.16</v>
      </c>
    </row>
    <row r="1226" spans="1:11" s="40" customFormat="1" ht="22.5" customHeight="1" x14ac:dyDescent="0.3">
      <c r="A1226" s="4"/>
      <c r="B1226" s="1208" t="s">
        <v>2397</v>
      </c>
      <c r="C1226" s="745" t="s">
        <v>4036</v>
      </c>
      <c r="D1226" s="746">
        <v>84</v>
      </c>
      <c r="E1226" s="746" t="s">
        <v>1021</v>
      </c>
      <c r="F1226" s="746"/>
      <c r="G1226" s="1206"/>
      <c r="H1226" s="877">
        <f t="shared" si="182"/>
        <v>1145.58</v>
      </c>
      <c r="I1226" s="877">
        <f t="shared" si="183"/>
        <v>881.21538461538455</v>
      </c>
      <c r="J1226" s="1206"/>
      <c r="K1226" s="749">
        <v>572.79</v>
      </c>
    </row>
    <row r="1227" spans="1:11" ht="22.5" customHeight="1" x14ac:dyDescent="0.3">
      <c r="B1227" s="82" t="s">
        <v>2398</v>
      </c>
      <c r="C1227" s="12" t="s">
        <v>4037</v>
      </c>
      <c r="D1227" s="13">
        <v>72</v>
      </c>
      <c r="E1227" s="13" t="s">
        <v>1021</v>
      </c>
      <c r="F1227" s="13"/>
      <c r="G1227" s="11"/>
      <c r="H1227" s="84">
        <f t="shared" si="182"/>
        <v>1099.72</v>
      </c>
      <c r="I1227" s="84">
        <f t="shared" si="183"/>
        <v>845.93846153846152</v>
      </c>
      <c r="J1227" s="11"/>
      <c r="K1227" s="106">
        <v>549.86</v>
      </c>
    </row>
    <row r="1228" spans="1:11" ht="22.5" customHeight="1" x14ac:dyDescent="0.3">
      <c r="B1228" s="1208" t="s">
        <v>2399</v>
      </c>
      <c r="C1228" s="745" t="s">
        <v>4038</v>
      </c>
      <c r="D1228" s="746">
        <v>48</v>
      </c>
      <c r="E1228" s="746" t="s">
        <v>1021</v>
      </c>
      <c r="F1228" s="746"/>
      <c r="G1228" s="1206"/>
      <c r="H1228" s="877">
        <f t="shared" si="182"/>
        <v>1135.8</v>
      </c>
      <c r="I1228" s="877">
        <f t="shared" si="183"/>
        <v>873.69230769230762</v>
      </c>
      <c r="J1228" s="1206"/>
      <c r="K1228" s="749">
        <v>567.9</v>
      </c>
    </row>
    <row r="1229" spans="1:11" ht="22.5" customHeight="1" x14ac:dyDescent="0.3">
      <c r="B1229" s="82" t="s">
        <v>2400</v>
      </c>
      <c r="C1229" s="12" t="s">
        <v>4094</v>
      </c>
      <c r="D1229" s="13" t="s">
        <v>952</v>
      </c>
      <c r="E1229" s="13" t="s">
        <v>955</v>
      </c>
      <c r="F1229" s="13"/>
      <c r="G1229" s="11"/>
      <c r="H1229" s="84">
        <f t="shared" si="182"/>
        <v>1341.22</v>
      </c>
      <c r="I1229" s="84">
        <f t="shared" si="183"/>
        <v>1031.7076923076922</v>
      </c>
      <c r="J1229" s="11"/>
      <c r="K1229" s="106">
        <v>670.61</v>
      </c>
    </row>
    <row r="1230" spans="1:11" ht="22.5" customHeight="1" x14ac:dyDescent="0.3">
      <c r="B1230" s="1208" t="s">
        <v>2401</v>
      </c>
      <c r="C1230" s="745" t="s">
        <v>4095</v>
      </c>
      <c r="D1230" s="746" t="s">
        <v>948</v>
      </c>
      <c r="E1230" s="746" t="s">
        <v>955</v>
      </c>
      <c r="F1230" s="746"/>
      <c r="G1230" s="1206"/>
      <c r="H1230" s="877">
        <f>K1230/0.5</f>
        <v>1341.52</v>
      </c>
      <c r="I1230" s="877">
        <f>K1230/0.65</f>
        <v>1031.9384615384615</v>
      </c>
      <c r="J1230" s="1206"/>
      <c r="K1230" s="749">
        <v>670.76</v>
      </c>
    </row>
    <row r="1231" spans="1:11" ht="22.5" customHeight="1" x14ac:dyDescent="0.3">
      <c r="B1231" s="82" t="s">
        <v>2402</v>
      </c>
      <c r="C1231" s="12" t="s">
        <v>4096</v>
      </c>
      <c r="D1231" s="13" t="s">
        <v>954</v>
      </c>
      <c r="E1231" s="13" t="s">
        <v>955</v>
      </c>
      <c r="F1231" s="13"/>
      <c r="G1231" s="11"/>
      <c r="H1231" s="84">
        <f t="shared" ref="H1231" si="184">K1231/0.5</f>
        <v>1219.04</v>
      </c>
      <c r="I1231" s="84">
        <f t="shared" ref="I1231" si="185">K1231/0.65</f>
        <v>937.72307692307686</v>
      </c>
      <c r="J1231" s="11"/>
      <c r="K1231" s="106">
        <v>609.52</v>
      </c>
    </row>
    <row r="1232" spans="1:11" ht="22.5" customHeight="1" x14ac:dyDescent="0.3">
      <c r="A1232" s="833" t="s">
        <v>2021</v>
      </c>
      <c r="B1232" s="1208" t="s">
        <v>2870</v>
      </c>
      <c r="C1232" s="745" t="s">
        <v>4097</v>
      </c>
      <c r="D1232" s="746" t="s">
        <v>1032</v>
      </c>
      <c r="E1232" s="746"/>
      <c r="F1232" s="746"/>
      <c r="G1232" s="1206"/>
      <c r="H1232" s="877">
        <f>K1232/0.5</f>
        <v>1366.14</v>
      </c>
      <c r="I1232" s="877">
        <f>K1232/0.65</f>
        <v>1050.876923076923</v>
      </c>
      <c r="J1232" s="1206"/>
      <c r="K1232" s="749">
        <v>683.07</v>
      </c>
    </row>
    <row r="1233" spans="1:11" s="40" customFormat="1" ht="22.5" customHeight="1" x14ac:dyDescent="0.3">
      <c r="A1233" s="694"/>
      <c r="B1233" s="217" t="s">
        <v>4152</v>
      </c>
      <c r="C1233" s="20" t="s">
        <v>4098</v>
      </c>
      <c r="D1233" s="21" t="s">
        <v>4080</v>
      </c>
      <c r="E1233" s="21"/>
      <c r="F1233" s="21"/>
      <c r="G1233" s="133"/>
      <c r="H1233" s="85">
        <f>K1233/0.5</f>
        <v>1280.1400000000001</v>
      </c>
      <c r="I1233" s="85">
        <f>K1233/0.65</f>
        <v>984.72307692307697</v>
      </c>
      <c r="J1233" s="101"/>
      <c r="K1233" s="107">
        <v>640.07000000000005</v>
      </c>
    </row>
    <row r="1234" spans="1:11" ht="22.5" customHeight="1" x14ac:dyDescent="0.3">
      <c r="B1234" s="15" t="s">
        <v>840</v>
      </c>
      <c r="C1234" s="12"/>
      <c r="D1234" s="13"/>
      <c r="E1234" s="14"/>
      <c r="F1234" s="14"/>
      <c r="G1234" s="11"/>
      <c r="H1234" s="11"/>
      <c r="I1234" s="11"/>
      <c r="J1234" s="11"/>
      <c r="K1234" s="119"/>
    </row>
    <row r="1235" spans="1:11" ht="22.5" customHeight="1" x14ac:dyDescent="0.3">
      <c r="A1235" s="40"/>
      <c r="B1235" s="15" t="s">
        <v>1026</v>
      </c>
      <c r="C1235" s="12"/>
      <c r="D1235" s="13"/>
      <c r="E1235" s="14"/>
      <c r="F1235" s="14"/>
      <c r="G1235" s="11"/>
      <c r="H1235" s="11"/>
      <c r="I1235" s="11"/>
      <c r="J1235" s="11"/>
      <c r="K1235" s="119"/>
    </row>
    <row r="1236" spans="1:11" ht="24.95" customHeight="1" x14ac:dyDescent="0.3">
      <c r="B1236" s="15"/>
      <c r="C1236" s="12"/>
      <c r="D1236" s="13"/>
      <c r="E1236" s="14"/>
      <c r="F1236" s="14"/>
      <c r="G1236" s="11"/>
      <c r="H1236" s="11"/>
      <c r="I1236" s="11"/>
      <c r="J1236" s="11"/>
      <c r="K1236" s="119"/>
    </row>
    <row r="1237" spans="1:11" s="695" customFormat="1" ht="26.25" x14ac:dyDescent="0.4">
      <c r="A1237" s="696"/>
      <c r="B1237" s="932" t="s">
        <v>4073</v>
      </c>
      <c r="C1237" s="929"/>
      <c r="D1237" s="948"/>
      <c r="E1237" s="929"/>
      <c r="F1237" s="929"/>
      <c r="G1237" s="1135"/>
      <c r="H1237" s="1135"/>
      <c r="I1237" s="1130" t="s">
        <v>303</v>
      </c>
      <c r="J1237" s="1135"/>
      <c r="K1237" s="1136"/>
    </row>
    <row r="1238" spans="1:11" s="695" customFormat="1" ht="40.5" x14ac:dyDescent="0.2">
      <c r="B1238" s="726" t="s">
        <v>766</v>
      </c>
      <c r="C1238" s="727" t="s">
        <v>763</v>
      </c>
      <c r="D1238" s="728" t="s">
        <v>946</v>
      </c>
      <c r="E1238" s="62" t="s">
        <v>2413</v>
      </c>
      <c r="F1238" s="62" t="s">
        <v>947</v>
      </c>
      <c r="G1238" s="59"/>
      <c r="H1238" s="64" t="s">
        <v>760</v>
      </c>
      <c r="I1238" s="64" t="s">
        <v>779</v>
      </c>
      <c r="J1238" s="64"/>
      <c r="K1238" s="102" t="s">
        <v>1180</v>
      </c>
    </row>
    <row r="1239" spans="1:11" s="695" customFormat="1" ht="20.25" x14ac:dyDescent="0.3">
      <c r="A1239" s="696"/>
      <c r="B1239" s="719" t="s">
        <v>2415</v>
      </c>
      <c r="C1239" s="720" t="s">
        <v>2416</v>
      </c>
      <c r="D1239" s="721">
        <v>72</v>
      </c>
      <c r="E1239" s="722" t="s">
        <v>2417</v>
      </c>
      <c r="F1239" s="722">
        <v>192</v>
      </c>
      <c r="G1239" s="723"/>
      <c r="H1239" s="724">
        <f t="shared" ref="H1239" si="186">K1239/0.5</f>
        <v>810.86</v>
      </c>
      <c r="I1239" s="724">
        <f t="shared" ref="I1239" si="187">K1239/0.65</f>
        <v>623.73846153846148</v>
      </c>
      <c r="J1239" s="723"/>
      <c r="K1239" s="994">
        <v>405.43</v>
      </c>
    </row>
    <row r="1240" spans="1:11" s="695" customFormat="1" ht="20.25" x14ac:dyDescent="0.3">
      <c r="B1240" s="751" t="s">
        <v>2418</v>
      </c>
      <c r="C1240" s="752" t="s">
        <v>2419</v>
      </c>
      <c r="D1240" s="753">
        <v>48</v>
      </c>
      <c r="E1240" s="754" t="s">
        <v>2417</v>
      </c>
      <c r="F1240" s="754">
        <v>182.5</v>
      </c>
      <c r="G1240" s="747"/>
      <c r="H1240" s="755">
        <f>K1240/0.5</f>
        <v>787.4</v>
      </c>
      <c r="I1240" s="755">
        <f>K1240/0.65</f>
        <v>605.69230769230762</v>
      </c>
      <c r="J1240" s="747"/>
      <c r="K1240" s="983">
        <v>393.7</v>
      </c>
    </row>
    <row r="1241" spans="1:11" s="695" customFormat="1" ht="20.25" x14ac:dyDescent="0.3">
      <c r="B1241" s="344" t="s">
        <v>2420</v>
      </c>
      <c r="C1241" s="707" t="s">
        <v>2421</v>
      </c>
      <c r="D1241" s="63">
        <v>36</v>
      </c>
      <c r="E1241" s="651" t="s">
        <v>2417</v>
      </c>
      <c r="F1241" s="651">
        <v>186</v>
      </c>
      <c r="G1241" s="14"/>
      <c r="H1241" s="425">
        <f t="shared" ref="H1241" si="188">K1241/0.5</f>
        <v>795.42</v>
      </c>
      <c r="I1241" s="425">
        <f t="shared" ref="I1241" si="189">K1241/0.65</f>
        <v>611.86153846153843</v>
      </c>
      <c r="J1241" s="14"/>
      <c r="K1241" s="307">
        <v>397.71</v>
      </c>
    </row>
    <row r="1242" spans="1:11" s="695" customFormat="1" ht="20.25" x14ac:dyDescent="0.3">
      <c r="B1242" s="764" t="s">
        <v>2422</v>
      </c>
      <c r="C1242" s="765" t="s">
        <v>2423</v>
      </c>
      <c r="D1242" s="766">
        <v>24</v>
      </c>
      <c r="E1242" s="771" t="s">
        <v>2417</v>
      </c>
      <c r="F1242" s="771">
        <v>176.5</v>
      </c>
      <c r="G1242" s="738"/>
      <c r="H1242" s="772">
        <f>K1242/0.5</f>
        <v>787.28</v>
      </c>
      <c r="I1242" s="772">
        <f>K1242/0.65</f>
        <v>605.59999999999991</v>
      </c>
      <c r="J1242" s="738"/>
      <c r="K1242" s="995">
        <v>393.64</v>
      </c>
    </row>
    <row r="1243" spans="1:11" s="695" customFormat="1" ht="20.25" x14ac:dyDescent="0.3">
      <c r="B1243" s="719" t="s">
        <v>2424</v>
      </c>
      <c r="C1243" s="720" t="s">
        <v>2425</v>
      </c>
      <c r="D1243" s="721">
        <v>64</v>
      </c>
      <c r="E1243" s="722" t="s">
        <v>2439</v>
      </c>
      <c r="F1243" s="722">
        <v>203</v>
      </c>
      <c r="G1243" s="723"/>
      <c r="H1243" s="724">
        <f t="shared" ref="H1243" si="190">K1243/0.5</f>
        <v>994.56</v>
      </c>
      <c r="I1243" s="724">
        <f t="shared" ref="I1243" si="191">K1243/0.65</f>
        <v>765.04615384615374</v>
      </c>
      <c r="J1243" s="723"/>
      <c r="K1243" s="994">
        <v>497.28</v>
      </c>
    </row>
    <row r="1244" spans="1:11" s="695" customFormat="1" ht="20.25" x14ac:dyDescent="0.3">
      <c r="B1244" s="751" t="s">
        <v>2426</v>
      </c>
      <c r="C1244" s="752" t="s">
        <v>2427</v>
      </c>
      <c r="D1244" s="753">
        <v>32</v>
      </c>
      <c r="E1244" s="754" t="s">
        <v>2439</v>
      </c>
      <c r="F1244" s="754">
        <v>190</v>
      </c>
      <c r="G1244" s="747"/>
      <c r="H1244" s="755">
        <f>K1244/0.5</f>
        <v>859.84</v>
      </c>
      <c r="I1244" s="755">
        <f>K1244/0.65</f>
        <v>661.4153846153846</v>
      </c>
      <c r="J1244" s="747"/>
      <c r="K1244" s="983">
        <v>429.92</v>
      </c>
    </row>
    <row r="1245" spans="1:11" s="695" customFormat="1" ht="20.25" x14ac:dyDescent="0.3">
      <c r="B1245" s="344" t="s">
        <v>2428</v>
      </c>
      <c r="C1245" s="707" t="s">
        <v>2429</v>
      </c>
      <c r="D1245" s="63">
        <v>40</v>
      </c>
      <c r="E1245" s="651" t="s">
        <v>2439</v>
      </c>
      <c r="F1245" s="651">
        <v>191.5</v>
      </c>
      <c r="G1245" s="14"/>
      <c r="H1245" s="425">
        <f t="shared" ref="H1245" si="192">K1245/0.5</f>
        <v>888.66</v>
      </c>
      <c r="I1245" s="425">
        <f t="shared" ref="I1245" si="193">K1245/0.65</f>
        <v>683.58461538461529</v>
      </c>
      <c r="J1245" s="14"/>
      <c r="K1245" s="307">
        <v>444.33</v>
      </c>
    </row>
    <row r="1246" spans="1:11" s="695" customFormat="1" ht="20.25" x14ac:dyDescent="0.3">
      <c r="A1246" s="851" t="s">
        <v>2021</v>
      </c>
      <c r="B1246" s="751" t="s">
        <v>2871</v>
      </c>
      <c r="C1246" s="752" t="s">
        <v>2872</v>
      </c>
      <c r="D1246" s="753" t="s">
        <v>944</v>
      </c>
      <c r="E1246" s="754" t="s">
        <v>2439</v>
      </c>
      <c r="F1246" s="754"/>
      <c r="G1246" s="747"/>
      <c r="H1246" s="755">
        <f>K1246/0.5</f>
        <v>891.44</v>
      </c>
      <c r="I1246" s="755">
        <f>K1246/0.65</f>
        <v>685.72307692307697</v>
      </c>
      <c r="J1246" s="747"/>
      <c r="K1246" s="983">
        <v>445.72</v>
      </c>
    </row>
    <row r="1247" spans="1:11" s="695" customFormat="1" ht="20.25" x14ac:dyDescent="0.3">
      <c r="B1247" s="345" t="s">
        <v>2430</v>
      </c>
      <c r="C1247" s="715" t="s">
        <v>2431</v>
      </c>
      <c r="D1247" s="241" t="s">
        <v>4081</v>
      </c>
      <c r="E1247" s="716" t="s">
        <v>2439</v>
      </c>
      <c r="F1247" s="716">
        <v>197.5</v>
      </c>
      <c r="G1247" s="25"/>
      <c r="H1247" s="426">
        <f>K1247/0.5</f>
        <v>941.6</v>
      </c>
      <c r="I1247" s="426">
        <f>K1247/0.65</f>
        <v>724.30769230769226</v>
      </c>
      <c r="J1247" s="25"/>
      <c r="K1247" s="311">
        <v>470.8</v>
      </c>
    </row>
    <row r="1248" spans="1:11" s="695" customFormat="1" ht="20.25" x14ac:dyDescent="0.3">
      <c r="B1248" s="756" t="s">
        <v>2432</v>
      </c>
      <c r="C1248" s="757" t="s">
        <v>2433</v>
      </c>
      <c r="D1248" s="763">
        <v>72</v>
      </c>
      <c r="E1248" s="760" t="s">
        <v>2434</v>
      </c>
      <c r="F1248" s="760">
        <v>195</v>
      </c>
      <c r="G1248" s="761"/>
      <c r="H1248" s="762">
        <f t="shared" ref="H1248" si="194">K1248/0.5</f>
        <v>1192.8</v>
      </c>
      <c r="I1248" s="762">
        <f t="shared" ref="I1248" si="195">K1248/0.65</f>
        <v>917.53846153846143</v>
      </c>
      <c r="J1248" s="761"/>
      <c r="K1248" s="984">
        <v>596.4</v>
      </c>
    </row>
    <row r="1249" spans="1:11" s="695" customFormat="1" ht="20.25" x14ac:dyDescent="0.3">
      <c r="B1249" s="345" t="s">
        <v>2435</v>
      </c>
      <c r="C1249" s="715" t="s">
        <v>2436</v>
      </c>
      <c r="D1249" s="241">
        <v>48</v>
      </c>
      <c r="E1249" s="716" t="s">
        <v>2434</v>
      </c>
      <c r="F1249" s="716">
        <v>189.5</v>
      </c>
      <c r="G1249" s="25"/>
      <c r="H1249" s="426">
        <f>K1249/0.5</f>
        <v>1032.0999999999999</v>
      </c>
      <c r="I1249" s="426">
        <f>K1249/0.65</f>
        <v>793.92307692307679</v>
      </c>
      <c r="J1249" s="25"/>
      <c r="K1249" s="311">
        <v>516.04999999999995</v>
      </c>
    </row>
    <row r="1250" spans="1:11" s="695" customFormat="1" ht="20.25" x14ac:dyDescent="0.3">
      <c r="B1250" s="773" t="s">
        <v>2437</v>
      </c>
      <c r="C1250" s="774" t="s">
        <v>2438</v>
      </c>
      <c r="D1250" s="818">
        <v>10</v>
      </c>
      <c r="E1250" s="776" t="s">
        <v>2439</v>
      </c>
      <c r="F1250" s="776">
        <v>190.5</v>
      </c>
      <c r="G1250" s="767"/>
      <c r="H1250" s="740">
        <f t="shared" ref="H1250:H1254" si="196">K1250/0.5</f>
        <v>879.4</v>
      </c>
      <c r="I1250" s="740">
        <f t="shared" ref="I1250:I1254" si="197">K1250/0.65</f>
        <v>676.46153846153845</v>
      </c>
      <c r="J1250" s="767"/>
      <c r="K1250" s="770">
        <v>439.7</v>
      </c>
    </row>
    <row r="1251" spans="1:11" s="695" customFormat="1" ht="20.25" x14ac:dyDescent="0.3">
      <c r="B1251" s="719" t="s">
        <v>2440</v>
      </c>
      <c r="C1251" s="720" t="s">
        <v>2441</v>
      </c>
      <c r="D1251" s="721">
        <v>72</v>
      </c>
      <c r="E1251" s="722" t="s">
        <v>2442</v>
      </c>
      <c r="F1251" s="722">
        <v>229</v>
      </c>
      <c r="G1251" s="723"/>
      <c r="H1251" s="724">
        <f t="shared" si="196"/>
        <v>1259.1199999999999</v>
      </c>
      <c r="I1251" s="724">
        <f t="shared" si="197"/>
        <v>968.55384615384605</v>
      </c>
      <c r="J1251" s="723"/>
      <c r="K1251" s="994">
        <v>629.55999999999995</v>
      </c>
    </row>
    <row r="1252" spans="1:11" s="695" customFormat="1" ht="20.25" x14ac:dyDescent="0.3">
      <c r="B1252" s="751" t="s">
        <v>2443</v>
      </c>
      <c r="C1252" s="752" t="s">
        <v>2444</v>
      </c>
      <c r="D1252" s="753">
        <v>48</v>
      </c>
      <c r="E1252" s="754" t="s">
        <v>2442</v>
      </c>
      <c r="F1252" s="754">
        <v>225.5</v>
      </c>
      <c r="G1252" s="747"/>
      <c r="H1252" s="755">
        <f t="shared" si="196"/>
        <v>1160.54</v>
      </c>
      <c r="I1252" s="755">
        <f t="shared" si="197"/>
        <v>892.72307692307686</v>
      </c>
      <c r="J1252" s="747"/>
      <c r="K1252" s="983">
        <v>580.27</v>
      </c>
    </row>
    <row r="1253" spans="1:11" s="695" customFormat="1" ht="20.25" x14ac:dyDescent="0.3">
      <c r="B1253" s="344" t="s">
        <v>2445</v>
      </c>
      <c r="C1253" s="707" t="s">
        <v>2446</v>
      </c>
      <c r="D1253" s="63">
        <v>32</v>
      </c>
      <c r="E1253" s="651" t="s">
        <v>2442</v>
      </c>
      <c r="F1253" s="651">
        <v>217</v>
      </c>
      <c r="G1253" s="14"/>
      <c r="H1253" s="425">
        <f t="shared" si="196"/>
        <v>1039.68</v>
      </c>
      <c r="I1253" s="425">
        <f t="shared" si="197"/>
        <v>799.75384615384621</v>
      </c>
      <c r="J1253" s="14"/>
      <c r="K1253" s="307">
        <v>519.84</v>
      </c>
    </row>
    <row r="1254" spans="1:11" s="695" customFormat="1" ht="20.25" x14ac:dyDescent="0.3">
      <c r="B1254" s="764" t="s">
        <v>2447</v>
      </c>
      <c r="C1254" s="765" t="s">
        <v>2448</v>
      </c>
      <c r="D1254" s="766">
        <v>24</v>
      </c>
      <c r="E1254" s="771" t="s">
        <v>2442</v>
      </c>
      <c r="F1254" s="771">
        <v>204</v>
      </c>
      <c r="G1254" s="738"/>
      <c r="H1254" s="772">
        <f t="shared" si="196"/>
        <v>977.9</v>
      </c>
      <c r="I1254" s="772">
        <f t="shared" si="197"/>
        <v>752.23076923076917</v>
      </c>
      <c r="J1254" s="738"/>
      <c r="K1254" s="995">
        <v>488.95</v>
      </c>
    </row>
    <row r="1255" spans="1:11" s="695" customFormat="1" ht="20.25" x14ac:dyDescent="0.3">
      <c r="B1255" s="717" t="s">
        <v>840</v>
      </c>
      <c r="D1255" s="800"/>
      <c r="K1255" s="981"/>
    </row>
    <row r="1256" spans="1:11" s="695" customFormat="1" ht="20.25" x14ac:dyDescent="0.3">
      <c r="B1256" s="717" t="s">
        <v>1026</v>
      </c>
      <c r="C1256" s="1288" t="s">
        <v>2449</v>
      </c>
      <c r="D1256" s="800"/>
      <c r="K1256" s="981"/>
    </row>
    <row r="1257" spans="1:11" s="695" customFormat="1" ht="24.95" customHeight="1" x14ac:dyDescent="0.2">
      <c r="D1257" s="800"/>
      <c r="K1257" s="981"/>
    </row>
    <row r="1258" spans="1:11" s="695" customFormat="1" ht="26.25" x14ac:dyDescent="0.4">
      <c r="A1258" s="696"/>
      <c r="B1258" s="932" t="s">
        <v>4055</v>
      </c>
      <c r="C1258" s="929"/>
      <c r="D1258" s="948"/>
      <c r="E1258" s="929"/>
      <c r="F1258" s="929"/>
      <c r="G1258" s="1135"/>
      <c r="H1258" s="1135"/>
      <c r="I1258" s="1130" t="s">
        <v>303</v>
      </c>
      <c r="J1258" s="1135"/>
      <c r="K1258" s="1136"/>
    </row>
    <row r="1259" spans="1:11" s="695" customFormat="1" ht="40.5" x14ac:dyDescent="0.2">
      <c r="B1259" s="726" t="s">
        <v>766</v>
      </c>
      <c r="C1259" s="727" t="s">
        <v>763</v>
      </c>
      <c r="D1259" s="728" t="s">
        <v>946</v>
      </c>
      <c r="E1259" s="62"/>
      <c r="F1259" s="62" t="s">
        <v>947</v>
      </c>
      <c r="G1259" s="59"/>
      <c r="H1259" s="64" t="s">
        <v>760</v>
      </c>
      <c r="I1259" s="64" t="s">
        <v>779</v>
      </c>
      <c r="J1259" s="64"/>
      <c r="K1259" s="102" t="s">
        <v>1180</v>
      </c>
    </row>
    <row r="1260" spans="1:11" s="695" customFormat="1" ht="20.25" x14ac:dyDescent="0.3">
      <c r="A1260" s="696"/>
      <c r="B1260" s="756" t="s">
        <v>2450</v>
      </c>
      <c r="C1260" s="757" t="s">
        <v>2451</v>
      </c>
      <c r="D1260" s="763">
        <v>72</v>
      </c>
      <c r="E1260" s="760"/>
      <c r="F1260" s="760">
        <v>192</v>
      </c>
      <c r="G1260" s="761"/>
      <c r="H1260" s="762">
        <f t="shared" ref="H1260" si="198">K1260/0.5</f>
        <v>871.68</v>
      </c>
      <c r="I1260" s="762">
        <f t="shared" ref="I1260" si="199">K1260/0.65</f>
        <v>670.52307692307681</v>
      </c>
      <c r="J1260" s="761"/>
      <c r="K1260" s="984">
        <v>435.84</v>
      </c>
    </row>
    <row r="1261" spans="1:11" s="695" customFormat="1" ht="20.25" x14ac:dyDescent="0.3">
      <c r="B1261" s="344" t="s">
        <v>2452</v>
      </c>
      <c r="C1261" s="707" t="s">
        <v>2453</v>
      </c>
      <c r="D1261" s="63">
        <v>48</v>
      </c>
      <c r="E1261" s="651"/>
      <c r="F1261" s="651">
        <v>182.5</v>
      </c>
      <c r="G1261" s="14"/>
      <c r="H1261" s="425">
        <f>K1261/0.5</f>
        <v>846.46</v>
      </c>
      <c r="I1261" s="425">
        <f>K1261/0.65</f>
        <v>651.12307692307695</v>
      </c>
      <c r="J1261" s="14"/>
      <c r="K1261" s="307">
        <v>423.23</v>
      </c>
    </row>
    <row r="1262" spans="1:11" s="695" customFormat="1" ht="20.25" x14ac:dyDescent="0.3">
      <c r="B1262" s="751" t="s">
        <v>2454</v>
      </c>
      <c r="C1262" s="752" t="s">
        <v>2455</v>
      </c>
      <c r="D1262" s="753">
        <v>36</v>
      </c>
      <c r="E1262" s="754"/>
      <c r="F1262" s="754">
        <v>186</v>
      </c>
      <c r="G1262" s="747"/>
      <c r="H1262" s="755">
        <f t="shared" ref="H1262" si="200">K1262/0.5</f>
        <v>855.1</v>
      </c>
      <c r="I1262" s="755">
        <f t="shared" ref="I1262" si="201">K1262/0.65</f>
        <v>657.76923076923072</v>
      </c>
      <c r="J1262" s="747"/>
      <c r="K1262" s="983">
        <v>427.55</v>
      </c>
    </row>
    <row r="1263" spans="1:11" s="695" customFormat="1" ht="20.25" x14ac:dyDescent="0.3">
      <c r="B1263" s="345" t="s">
        <v>2456</v>
      </c>
      <c r="C1263" s="715" t="s">
        <v>2457</v>
      </c>
      <c r="D1263" s="241">
        <v>24</v>
      </c>
      <c r="E1263" s="716"/>
      <c r="F1263" s="716">
        <v>176.5</v>
      </c>
      <c r="G1263" s="25"/>
      <c r="H1263" s="426">
        <f>K1263/0.5</f>
        <v>846.32</v>
      </c>
      <c r="I1263" s="426">
        <f>K1263/0.65</f>
        <v>651.01538461538462</v>
      </c>
      <c r="J1263" s="25"/>
      <c r="K1263" s="311">
        <v>423.16</v>
      </c>
    </row>
    <row r="1264" spans="1:11" s="695" customFormat="1" ht="20.25" x14ac:dyDescent="0.3">
      <c r="B1264" s="756" t="s">
        <v>2458</v>
      </c>
      <c r="C1264" s="757" t="s">
        <v>2459</v>
      </c>
      <c r="D1264" s="763">
        <v>64</v>
      </c>
      <c r="E1264" s="760"/>
      <c r="F1264" s="760">
        <v>203</v>
      </c>
      <c r="G1264" s="761"/>
      <c r="H1264" s="762">
        <f t="shared" ref="H1264" si="202">K1264/0.5</f>
        <v>1069.1600000000001</v>
      </c>
      <c r="I1264" s="762">
        <f t="shared" ref="I1264" si="203">K1264/0.65</f>
        <v>822.43076923076922</v>
      </c>
      <c r="J1264" s="761"/>
      <c r="K1264" s="984">
        <v>534.58000000000004</v>
      </c>
    </row>
    <row r="1265" spans="1:11" s="695" customFormat="1" ht="20.25" x14ac:dyDescent="0.3">
      <c r="B1265" s="344" t="s">
        <v>2460</v>
      </c>
      <c r="C1265" s="707" t="s">
        <v>2461</v>
      </c>
      <c r="D1265" s="63">
        <v>32</v>
      </c>
      <c r="E1265" s="651"/>
      <c r="F1265" s="651">
        <v>190</v>
      </c>
      <c r="G1265" s="14"/>
      <c r="H1265" s="425">
        <f>K1265/0.5</f>
        <v>924.34</v>
      </c>
      <c r="I1265" s="425">
        <f>K1265/0.65</f>
        <v>711.03076923076924</v>
      </c>
      <c r="J1265" s="14"/>
      <c r="K1265" s="307">
        <v>462.17</v>
      </c>
    </row>
    <row r="1266" spans="1:11" s="695" customFormat="1" ht="20.25" x14ac:dyDescent="0.3">
      <c r="B1266" s="751" t="s">
        <v>2462</v>
      </c>
      <c r="C1266" s="752" t="s">
        <v>2463</v>
      </c>
      <c r="D1266" s="753">
        <v>40</v>
      </c>
      <c r="E1266" s="754"/>
      <c r="F1266" s="754">
        <v>191.5</v>
      </c>
      <c r="G1266" s="747"/>
      <c r="H1266" s="755">
        <f t="shared" ref="H1266:H1267" si="204">K1266/0.5</f>
        <v>955.32</v>
      </c>
      <c r="I1266" s="755">
        <f t="shared" ref="I1266:I1267" si="205">K1266/0.65</f>
        <v>734.86153846153843</v>
      </c>
      <c r="J1266" s="747"/>
      <c r="K1266" s="983">
        <v>477.66</v>
      </c>
    </row>
    <row r="1267" spans="1:11" s="695" customFormat="1" ht="20.25" x14ac:dyDescent="0.3">
      <c r="A1267" s="851" t="s">
        <v>2021</v>
      </c>
      <c r="B1267" s="344" t="s">
        <v>2873</v>
      </c>
      <c r="C1267" s="707" t="s">
        <v>2874</v>
      </c>
      <c r="D1267" s="63" t="s">
        <v>944</v>
      </c>
      <c r="E1267" s="651"/>
      <c r="F1267" s="651"/>
      <c r="G1267" s="14"/>
      <c r="H1267" s="425">
        <f t="shared" si="204"/>
        <v>958.3</v>
      </c>
      <c r="I1267" s="425">
        <f t="shared" si="205"/>
        <v>737.15384615384608</v>
      </c>
      <c r="J1267" s="14"/>
      <c r="K1267" s="307">
        <v>479.15</v>
      </c>
    </row>
    <row r="1268" spans="1:11" s="695" customFormat="1" ht="20.25" x14ac:dyDescent="0.3">
      <c r="B1268" s="764" t="s">
        <v>2464</v>
      </c>
      <c r="C1268" s="765" t="s">
        <v>2465</v>
      </c>
      <c r="D1268" s="766" t="s">
        <v>4081</v>
      </c>
      <c r="E1268" s="771"/>
      <c r="F1268" s="771">
        <v>197.5</v>
      </c>
      <c r="G1268" s="738"/>
      <c r="H1268" s="772">
        <f>K1268/0.5</f>
        <v>1012.24</v>
      </c>
      <c r="I1268" s="772">
        <f>K1268/0.65</f>
        <v>778.64615384615388</v>
      </c>
      <c r="J1268" s="738"/>
      <c r="K1268" s="995">
        <v>506.12</v>
      </c>
    </row>
    <row r="1269" spans="1:11" s="695" customFormat="1" ht="20.25" x14ac:dyDescent="0.3">
      <c r="B1269" s="717" t="s">
        <v>840</v>
      </c>
      <c r="D1269" s="800"/>
      <c r="K1269" s="981"/>
    </row>
    <row r="1270" spans="1:11" s="695" customFormat="1" ht="20.25" x14ac:dyDescent="0.3">
      <c r="B1270" s="717" t="s">
        <v>1026</v>
      </c>
      <c r="C1270" s="1288" t="s">
        <v>2449</v>
      </c>
      <c r="D1270" s="800"/>
      <c r="K1270" s="981"/>
    </row>
    <row r="1271" spans="1:11" s="695" customFormat="1" ht="26.1" customHeight="1" x14ac:dyDescent="0.2">
      <c r="D1271" s="800"/>
      <c r="K1271" s="981"/>
    </row>
    <row r="1272" spans="1:11" s="695" customFormat="1" ht="26.25" x14ac:dyDescent="0.4">
      <c r="A1272" s="696"/>
      <c r="B1272" s="932" t="s">
        <v>4074</v>
      </c>
      <c r="C1272" s="929"/>
      <c r="D1272" s="948"/>
      <c r="E1272" s="929"/>
      <c r="F1272" s="929"/>
      <c r="G1272" s="1135"/>
      <c r="H1272" s="1135"/>
      <c r="I1272" s="1130" t="s">
        <v>303</v>
      </c>
      <c r="J1272" s="1135"/>
      <c r="K1272" s="1136"/>
    </row>
    <row r="1273" spans="1:11" s="695" customFormat="1" ht="40.5" x14ac:dyDescent="0.2">
      <c r="B1273" s="699" t="s">
        <v>766</v>
      </c>
      <c r="C1273" s="700" t="s">
        <v>763</v>
      </c>
      <c r="D1273" s="701" t="s">
        <v>946</v>
      </c>
      <c r="E1273" s="515" t="s">
        <v>2413</v>
      </c>
      <c r="F1273" s="515" t="s">
        <v>947</v>
      </c>
      <c r="G1273" s="80"/>
      <c r="H1273" s="81" t="s">
        <v>760</v>
      </c>
      <c r="I1273" s="81" t="s">
        <v>779</v>
      </c>
      <c r="J1273" s="81"/>
      <c r="K1273" s="114" t="s">
        <v>1180</v>
      </c>
    </row>
    <row r="1274" spans="1:11" s="695" customFormat="1" ht="20.25" x14ac:dyDescent="0.3">
      <c r="A1274" s="696"/>
      <c r="B1274" s="756" t="s">
        <v>2467</v>
      </c>
      <c r="C1274" s="757" t="s">
        <v>2468</v>
      </c>
      <c r="D1274" s="763">
        <v>132</v>
      </c>
      <c r="E1274" s="760" t="s">
        <v>2417</v>
      </c>
      <c r="F1274" s="760">
        <v>192</v>
      </c>
      <c r="G1274" s="761"/>
      <c r="H1274" s="762">
        <f t="shared" ref="H1274" si="206">K1274/0.5</f>
        <v>1573.28</v>
      </c>
      <c r="I1274" s="762">
        <f t="shared" ref="I1274" si="207">K1274/0.65</f>
        <v>1210.2153846153847</v>
      </c>
      <c r="J1274" s="761"/>
      <c r="K1274" s="984">
        <v>786.64</v>
      </c>
    </row>
    <row r="1275" spans="1:11" s="695" customFormat="1" ht="20.25" x14ac:dyDescent="0.3">
      <c r="B1275" s="344" t="s">
        <v>2469</v>
      </c>
      <c r="C1275" s="707" t="s">
        <v>2470</v>
      </c>
      <c r="D1275" s="63">
        <v>84</v>
      </c>
      <c r="E1275" s="651" t="s">
        <v>2417</v>
      </c>
      <c r="F1275" s="651">
        <v>182.5</v>
      </c>
      <c r="G1275" s="14"/>
      <c r="H1275" s="425">
        <f>K1275/0.5</f>
        <v>1517.76</v>
      </c>
      <c r="I1275" s="425">
        <f>K1275/0.65</f>
        <v>1167.5076923076922</v>
      </c>
      <c r="J1275" s="14"/>
      <c r="K1275" s="307">
        <v>758.88</v>
      </c>
    </row>
    <row r="1276" spans="1:11" s="695" customFormat="1" ht="20.25" x14ac:dyDescent="0.3">
      <c r="B1276" s="751" t="s">
        <v>2471</v>
      </c>
      <c r="C1276" s="752" t="s">
        <v>2472</v>
      </c>
      <c r="D1276" s="753">
        <v>72</v>
      </c>
      <c r="E1276" s="754" t="s">
        <v>2417</v>
      </c>
      <c r="F1276" s="754">
        <v>186</v>
      </c>
      <c r="G1276" s="747"/>
      <c r="H1276" s="755">
        <f t="shared" ref="H1276" si="208">K1276/0.5</f>
        <v>1571.34</v>
      </c>
      <c r="I1276" s="755">
        <f t="shared" ref="I1276" si="209">K1276/0.65</f>
        <v>1208.7230769230769</v>
      </c>
      <c r="J1276" s="747"/>
      <c r="K1276" s="983">
        <v>785.67</v>
      </c>
    </row>
    <row r="1277" spans="1:11" s="695" customFormat="1" ht="20.25" x14ac:dyDescent="0.3">
      <c r="B1277" s="345" t="s">
        <v>2473</v>
      </c>
      <c r="C1277" s="715" t="s">
        <v>2474</v>
      </c>
      <c r="D1277" s="241">
        <v>48</v>
      </c>
      <c r="E1277" s="716" t="s">
        <v>2417</v>
      </c>
      <c r="F1277" s="716">
        <v>176.5</v>
      </c>
      <c r="G1277" s="25"/>
      <c r="H1277" s="426">
        <f>K1277/0.5</f>
        <v>1555.04</v>
      </c>
      <c r="I1277" s="426">
        <f>K1277/0.65</f>
        <v>1196.1846153846154</v>
      </c>
      <c r="J1277" s="25"/>
      <c r="K1277" s="311">
        <v>777.52</v>
      </c>
    </row>
    <row r="1278" spans="1:11" s="695" customFormat="1" ht="20.25" x14ac:dyDescent="0.3">
      <c r="B1278" s="756" t="s">
        <v>2475</v>
      </c>
      <c r="C1278" s="757" t="s">
        <v>2476</v>
      </c>
      <c r="D1278" s="763">
        <v>128</v>
      </c>
      <c r="E1278" s="760" t="s">
        <v>2439</v>
      </c>
      <c r="F1278" s="760">
        <v>203</v>
      </c>
      <c r="G1278" s="761"/>
      <c r="H1278" s="762">
        <f t="shared" ref="H1278" si="210">K1278/0.5</f>
        <v>1969.58</v>
      </c>
      <c r="I1278" s="762">
        <f t="shared" ref="I1278" si="211">K1278/0.65</f>
        <v>1515.0615384615382</v>
      </c>
      <c r="J1278" s="761"/>
      <c r="K1278" s="984">
        <v>984.79</v>
      </c>
    </row>
    <row r="1279" spans="1:11" s="695" customFormat="1" ht="20.25" x14ac:dyDescent="0.3">
      <c r="B1279" s="344" t="s">
        <v>2477</v>
      </c>
      <c r="C1279" s="707" t="s">
        <v>2478</v>
      </c>
      <c r="D1279" s="63">
        <v>64</v>
      </c>
      <c r="E1279" s="651" t="s">
        <v>2439</v>
      </c>
      <c r="F1279" s="651">
        <v>190</v>
      </c>
      <c r="G1279" s="14"/>
      <c r="H1279" s="425">
        <f>K1279/0.5</f>
        <v>1700.18</v>
      </c>
      <c r="I1279" s="425">
        <f>K1279/0.65</f>
        <v>1307.8307692307692</v>
      </c>
      <c r="J1279" s="14"/>
      <c r="K1279" s="307">
        <v>850.09</v>
      </c>
    </row>
    <row r="1280" spans="1:11" s="695" customFormat="1" ht="20.25" x14ac:dyDescent="0.3">
      <c r="B1280" s="751" t="s">
        <v>2479</v>
      </c>
      <c r="C1280" s="752" t="s">
        <v>2480</v>
      </c>
      <c r="D1280" s="753">
        <v>80</v>
      </c>
      <c r="E1280" s="754" t="s">
        <v>2439</v>
      </c>
      <c r="F1280" s="754">
        <v>191.5</v>
      </c>
      <c r="G1280" s="747"/>
      <c r="H1280" s="755">
        <f t="shared" ref="H1280:H1281" si="212">K1280/0.5</f>
        <v>1757.8</v>
      </c>
      <c r="I1280" s="755">
        <f t="shared" ref="I1280:I1281" si="213">K1280/0.65</f>
        <v>1352.153846153846</v>
      </c>
      <c r="J1280" s="747"/>
      <c r="K1280" s="983">
        <v>878.9</v>
      </c>
    </row>
    <row r="1281" spans="1:11" s="695" customFormat="1" ht="20.25" x14ac:dyDescent="0.3">
      <c r="A1281" s="851" t="s">
        <v>2021</v>
      </c>
      <c r="B1281" s="344" t="s">
        <v>2875</v>
      </c>
      <c r="C1281" s="707" t="s">
        <v>2876</v>
      </c>
      <c r="D1281" s="63" t="s">
        <v>1032</v>
      </c>
      <c r="E1281" s="651" t="s">
        <v>2439</v>
      </c>
      <c r="F1281" s="651"/>
      <c r="G1281" s="14"/>
      <c r="H1281" s="425">
        <f t="shared" si="212"/>
        <v>1763.46</v>
      </c>
      <c r="I1281" s="425">
        <f t="shared" si="213"/>
        <v>1356.5076923076922</v>
      </c>
      <c r="J1281" s="14"/>
      <c r="K1281" s="307">
        <v>881.73</v>
      </c>
    </row>
    <row r="1282" spans="1:11" s="695" customFormat="1" ht="20.25" x14ac:dyDescent="0.3">
      <c r="B1282" s="764" t="s">
        <v>2481</v>
      </c>
      <c r="C1282" s="765" t="s">
        <v>2482</v>
      </c>
      <c r="D1282" s="766" t="s">
        <v>1025</v>
      </c>
      <c r="E1282" s="771" t="s">
        <v>2439</v>
      </c>
      <c r="F1282" s="771">
        <v>197.5</v>
      </c>
      <c r="G1282" s="738"/>
      <c r="H1282" s="772">
        <f>K1282/0.5</f>
        <v>1559.38</v>
      </c>
      <c r="I1282" s="772">
        <f>K1282/0.65</f>
        <v>1199.523076923077</v>
      </c>
      <c r="J1282" s="738"/>
      <c r="K1282" s="995">
        <v>779.69</v>
      </c>
    </row>
    <row r="1283" spans="1:11" s="695" customFormat="1" ht="20.25" x14ac:dyDescent="0.3">
      <c r="B1283" s="719" t="s">
        <v>2483</v>
      </c>
      <c r="C1283" s="720" t="s">
        <v>2484</v>
      </c>
      <c r="D1283" s="721">
        <v>132</v>
      </c>
      <c r="E1283" s="722" t="s">
        <v>2434</v>
      </c>
      <c r="F1283" s="722">
        <v>195</v>
      </c>
      <c r="G1283" s="723"/>
      <c r="H1283" s="724">
        <f t="shared" ref="H1283" si="214">K1283/0.5</f>
        <v>2273.48</v>
      </c>
      <c r="I1283" s="724">
        <f t="shared" ref="I1283" si="215">K1283/0.65</f>
        <v>1748.8307692307692</v>
      </c>
      <c r="J1283" s="723"/>
      <c r="K1283" s="994">
        <v>1136.74</v>
      </c>
    </row>
    <row r="1284" spans="1:11" s="695" customFormat="1" ht="20.25" x14ac:dyDescent="0.3">
      <c r="B1284" s="764" t="s">
        <v>2485</v>
      </c>
      <c r="C1284" s="765" t="s">
        <v>2486</v>
      </c>
      <c r="D1284" s="766">
        <v>84</v>
      </c>
      <c r="E1284" s="771" t="s">
        <v>2434</v>
      </c>
      <c r="F1284" s="771">
        <v>189.5</v>
      </c>
      <c r="G1284" s="738"/>
      <c r="H1284" s="772">
        <f>K1284/0.5</f>
        <v>1945.98</v>
      </c>
      <c r="I1284" s="772">
        <f>K1284/0.65</f>
        <v>1496.9076923076923</v>
      </c>
      <c r="J1284" s="738"/>
      <c r="K1284" s="995">
        <v>972.99</v>
      </c>
    </row>
    <row r="1285" spans="1:11" s="695" customFormat="1" ht="20.25" x14ac:dyDescent="0.3">
      <c r="B1285" s="709" t="s">
        <v>2487</v>
      </c>
      <c r="C1285" s="710" t="s">
        <v>2488</v>
      </c>
      <c r="D1285" s="711">
        <v>20</v>
      </c>
      <c r="E1285" s="712" t="s">
        <v>2439</v>
      </c>
      <c r="F1285" s="712">
        <v>190.5</v>
      </c>
      <c r="G1285" s="713"/>
      <c r="H1285" s="714">
        <f t="shared" ref="H1285:H1289" si="216">K1285/0.5</f>
        <v>1739.3</v>
      </c>
      <c r="I1285" s="714">
        <f t="shared" ref="I1285:I1289" si="217">K1285/0.65</f>
        <v>1337.9230769230769</v>
      </c>
      <c r="J1285" s="713"/>
      <c r="K1285" s="993">
        <v>869.65</v>
      </c>
    </row>
    <row r="1286" spans="1:11" s="695" customFormat="1" ht="20.25" x14ac:dyDescent="0.3">
      <c r="B1286" s="756" t="s">
        <v>2489</v>
      </c>
      <c r="C1286" s="757" t="s">
        <v>2490</v>
      </c>
      <c r="D1286" s="763">
        <v>144</v>
      </c>
      <c r="E1286" s="760" t="s">
        <v>2442</v>
      </c>
      <c r="F1286" s="760">
        <v>229</v>
      </c>
      <c r="G1286" s="761"/>
      <c r="H1286" s="762">
        <f t="shared" si="216"/>
        <v>2498.7399999999998</v>
      </c>
      <c r="I1286" s="762">
        <f t="shared" si="217"/>
        <v>1922.1076923076921</v>
      </c>
      <c r="J1286" s="761"/>
      <c r="K1286" s="984">
        <v>1249.3699999999999</v>
      </c>
    </row>
    <row r="1287" spans="1:11" s="697" customFormat="1" ht="22.5" customHeight="1" x14ac:dyDescent="0.3">
      <c r="A1287" s="695"/>
      <c r="B1287" s="344" t="s">
        <v>2491</v>
      </c>
      <c r="C1287" s="707" t="s">
        <v>2492</v>
      </c>
      <c r="D1287" s="63">
        <v>96</v>
      </c>
      <c r="E1287" s="651" t="s">
        <v>2442</v>
      </c>
      <c r="F1287" s="651">
        <v>225.5</v>
      </c>
      <c r="G1287" s="14"/>
      <c r="H1287" s="425">
        <f t="shared" si="216"/>
        <v>2301.58</v>
      </c>
      <c r="I1287" s="425">
        <f t="shared" si="217"/>
        <v>1770.4461538461537</v>
      </c>
      <c r="J1287" s="14"/>
      <c r="K1287" s="307">
        <v>1150.79</v>
      </c>
    </row>
    <row r="1288" spans="1:11" s="697" customFormat="1" ht="22.5" customHeight="1" x14ac:dyDescent="0.3">
      <c r="A1288" s="695"/>
      <c r="B1288" s="751" t="s">
        <v>2493</v>
      </c>
      <c r="C1288" s="752" t="s">
        <v>2494</v>
      </c>
      <c r="D1288" s="753">
        <v>64</v>
      </c>
      <c r="E1288" s="754" t="s">
        <v>2442</v>
      </c>
      <c r="F1288" s="754">
        <v>217</v>
      </c>
      <c r="G1288" s="747"/>
      <c r="H1288" s="755">
        <f t="shared" si="216"/>
        <v>2059.84</v>
      </c>
      <c r="I1288" s="755">
        <f t="shared" si="217"/>
        <v>1584.4923076923078</v>
      </c>
      <c r="J1288" s="747"/>
      <c r="K1288" s="983">
        <v>1029.92</v>
      </c>
    </row>
    <row r="1289" spans="1:11" s="697" customFormat="1" ht="22.5" customHeight="1" x14ac:dyDescent="0.3">
      <c r="A1289" s="695"/>
      <c r="B1289" s="345" t="s">
        <v>2495</v>
      </c>
      <c r="C1289" s="715" t="s">
        <v>2496</v>
      </c>
      <c r="D1289" s="241">
        <v>48</v>
      </c>
      <c r="E1289" s="716" t="s">
        <v>2442</v>
      </c>
      <c r="F1289" s="716">
        <v>204</v>
      </c>
      <c r="G1289" s="25"/>
      <c r="H1289" s="426">
        <f t="shared" si="216"/>
        <v>1936.28</v>
      </c>
      <c r="I1289" s="426">
        <f t="shared" si="217"/>
        <v>1489.4461538461537</v>
      </c>
      <c r="J1289" s="25"/>
      <c r="K1289" s="311">
        <v>968.14</v>
      </c>
    </row>
    <row r="1290" spans="1:11" s="697" customFormat="1" ht="22.5" customHeight="1" x14ac:dyDescent="0.3">
      <c r="A1290" s="695"/>
      <c r="B1290" s="717" t="s">
        <v>840</v>
      </c>
      <c r="C1290" s="695"/>
      <c r="D1290" s="800"/>
      <c r="E1290" s="695"/>
      <c r="F1290" s="695"/>
      <c r="G1290" s="695"/>
      <c r="H1290" s="695"/>
      <c r="I1290" s="695"/>
      <c r="J1290" s="695"/>
      <c r="K1290" s="981"/>
    </row>
    <row r="1291" spans="1:11" s="697" customFormat="1" ht="21.95" customHeight="1" x14ac:dyDescent="0.3">
      <c r="A1291" s="695"/>
      <c r="B1291" s="717" t="s">
        <v>1026</v>
      </c>
      <c r="C1291" s="1289" t="s">
        <v>2449</v>
      </c>
      <c r="D1291" s="800"/>
      <c r="E1291" s="695"/>
      <c r="F1291" s="695"/>
      <c r="G1291" s="695"/>
      <c r="H1291" s="695"/>
      <c r="I1291" s="695"/>
      <c r="J1291" s="695"/>
      <c r="K1291" s="981"/>
    </row>
    <row r="1292" spans="1:11" s="697" customFormat="1" ht="22.5" customHeight="1" x14ac:dyDescent="0.2">
      <c r="A1292" s="695"/>
      <c r="B1292" s="695"/>
      <c r="C1292" s="695"/>
      <c r="D1292" s="800"/>
      <c r="E1292" s="695"/>
      <c r="F1292" s="695"/>
      <c r="G1292" s="695"/>
      <c r="H1292" s="695"/>
      <c r="I1292" s="695"/>
      <c r="J1292" s="695"/>
      <c r="K1292" s="981"/>
    </row>
    <row r="1293" spans="1:11" s="697" customFormat="1" ht="22.5" customHeight="1" x14ac:dyDescent="0.4">
      <c r="A1293" s="696"/>
      <c r="B1293" s="932" t="s">
        <v>4056</v>
      </c>
      <c r="C1293" s="929"/>
      <c r="D1293" s="948"/>
      <c r="E1293" s="929"/>
      <c r="F1293" s="929"/>
      <c r="G1293" s="1135"/>
      <c r="H1293" s="1135"/>
      <c r="I1293" s="1130" t="s">
        <v>303</v>
      </c>
      <c r="J1293" s="1135"/>
      <c r="K1293" s="1136"/>
    </row>
    <row r="1294" spans="1:11" ht="22.5" customHeight="1" x14ac:dyDescent="0.2">
      <c r="A1294" s="695"/>
      <c r="B1294" s="699" t="s">
        <v>766</v>
      </c>
      <c r="C1294" s="700" t="s">
        <v>763</v>
      </c>
      <c r="D1294" s="701" t="s">
        <v>946</v>
      </c>
      <c r="E1294" s="515"/>
      <c r="F1294" s="515" t="s">
        <v>947</v>
      </c>
      <c r="G1294" s="80"/>
      <c r="H1294" s="81" t="s">
        <v>760</v>
      </c>
      <c r="I1294" s="81" t="s">
        <v>779</v>
      </c>
      <c r="J1294" s="81"/>
      <c r="K1294" s="114" t="s">
        <v>1180</v>
      </c>
    </row>
    <row r="1295" spans="1:11" ht="22.5" customHeight="1" x14ac:dyDescent="0.3">
      <c r="A1295" s="696"/>
      <c r="B1295" s="756" t="s">
        <v>2497</v>
      </c>
      <c r="C1295" s="757" t="s">
        <v>2498</v>
      </c>
      <c r="D1295" s="763">
        <v>132</v>
      </c>
      <c r="E1295" s="760"/>
      <c r="F1295" s="760">
        <v>192</v>
      </c>
      <c r="G1295" s="761"/>
      <c r="H1295" s="762">
        <f t="shared" ref="H1295" si="218">K1295/0.5</f>
        <v>1691.26</v>
      </c>
      <c r="I1295" s="762">
        <f t="shared" ref="I1295" si="219">K1295/0.65</f>
        <v>1300.9692307692308</v>
      </c>
      <c r="J1295" s="761"/>
      <c r="K1295" s="984">
        <v>845.63</v>
      </c>
    </row>
    <row r="1296" spans="1:11" ht="22.5" customHeight="1" x14ac:dyDescent="0.3">
      <c r="A1296" s="695"/>
      <c r="B1296" s="344" t="s">
        <v>2499</v>
      </c>
      <c r="C1296" s="707" t="s">
        <v>2500</v>
      </c>
      <c r="D1296" s="63">
        <v>84</v>
      </c>
      <c r="E1296" s="651"/>
      <c r="F1296" s="651">
        <v>182.5</v>
      </c>
      <c r="G1296" s="14"/>
      <c r="H1296" s="425">
        <f>K1296/0.5</f>
        <v>1631.6</v>
      </c>
      <c r="I1296" s="425">
        <f>K1296/0.65</f>
        <v>1255.0769230769229</v>
      </c>
      <c r="J1296" s="14"/>
      <c r="K1296" s="307">
        <v>815.8</v>
      </c>
    </row>
    <row r="1297" spans="1:11" ht="22.5" customHeight="1" x14ac:dyDescent="0.3">
      <c r="A1297" s="695"/>
      <c r="B1297" s="751" t="s">
        <v>2501</v>
      </c>
      <c r="C1297" s="752" t="s">
        <v>2502</v>
      </c>
      <c r="D1297" s="753">
        <v>72</v>
      </c>
      <c r="E1297" s="754"/>
      <c r="F1297" s="754">
        <v>186</v>
      </c>
      <c r="G1297" s="747"/>
      <c r="H1297" s="755">
        <f t="shared" ref="H1297" si="220">K1297/0.5</f>
        <v>1689.18</v>
      </c>
      <c r="I1297" s="755">
        <f t="shared" ref="I1297" si="221">K1297/0.65</f>
        <v>1299.3692307692309</v>
      </c>
      <c r="J1297" s="747"/>
      <c r="K1297" s="983">
        <v>844.59</v>
      </c>
    </row>
    <row r="1298" spans="1:11" ht="22.5" customHeight="1" x14ac:dyDescent="0.3">
      <c r="A1298" s="695"/>
      <c r="B1298" s="345" t="s">
        <v>2503</v>
      </c>
      <c r="C1298" s="715" t="s">
        <v>2504</v>
      </c>
      <c r="D1298" s="241">
        <v>48</v>
      </c>
      <c r="E1298" s="716"/>
      <c r="F1298" s="716">
        <v>176.5</v>
      </c>
      <c r="G1298" s="25"/>
      <c r="H1298" s="426">
        <f>K1298/0.5</f>
        <v>1671.64</v>
      </c>
      <c r="I1298" s="426">
        <f>K1298/0.65</f>
        <v>1285.876923076923</v>
      </c>
      <c r="J1298" s="25"/>
      <c r="K1298" s="311">
        <v>835.82</v>
      </c>
    </row>
    <row r="1299" spans="1:11" ht="22.5" customHeight="1" x14ac:dyDescent="0.3">
      <c r="A1299" s="695"/>
      <c r="B1299" s="756" t="s">
        <v>2505</v>
      </c>
      <c r="C1299" s="757" t="s">
        <v>2506</v>
      </c>
      <c r="D1299" s="763">
        <v>128</v>
      </c>
      <c r="E1299" s="760"/>
      <c r="F1299" s="760">
        <v>203</v>
      </c>
      <c r="G1299" s="761"/>
      <c r="H1299" s="762">
        <f t="shared" ref="H1299" si="222">K1299/0.5</f>
        <v>2117.3200000000002</v>
      </c>
      <c r="I1299" s="762">
        <f t="shared" ref="I1299" si="223">K1299/0.65</f>
        <v>1628.7076923076925</v>
      </c>
      <c r="J1299" s="761"/>
      <c r="K1299" s="984">
        <v>1058.6600000000001</v>
      </c>
    </row>
    <row r="1300" spans="1:11" ht="22.5" customHeight="1" x14ac:dyDescent="0.3">
      <c r="A1300" s="695"/>
      <c r="B1300" s="344" t="s">
        <v>2507</v>
      </c>
      <c r="C1300" s="707" t="s">
        <v>2508</v>
      </c>
      <c r="D1300" s="63">
        <v>64</v>
      </c>
      <c r="E1300" s="651"/>
      <c r="F1300" s="651">
        <v>190</v>
      </c>
      <c r="G1300" s="14"/>
      <c r="H1300" s="425">
        <f>K1300/0.5</f>
        <v>1827.7</v>
      </c>
      <c r="I1300" s="425">
        <f>K1300/0.65</f>
        <v>1405.9230769230769</v>
      </c>
      <c r="J1300" s="14"/>
      <c r="K1300" s="307">
        <v>913.85</v>
      </c>
    </row>
    <row r="1301" spans="1:11" ht="22.5" customHeight="1" x14ac:dyDescent="0.3">
      <c r="A1301" s="695"/>
      <c r="B1301" s="751" t="s">
        <v>2509</v>
      </c>
      <c r="C1301" s="752" t="s">
        <v>2510</v>
      </c>
      <c r="D1301" s="753">
        <v>80</v>
      </c>
      <c r="E1301" s="754"/>
      <c r="F1301" s="754">
        <v>191.5</v>
      </c>
      <c r="G1301" s="747"/>
      <c r="H1301" s="755">
        <f t="shared" ref="H1301:H1302" si="224">K1301/0.5</f>
        <v>1889.62</v>
      </c>
      <c r="I1301" s="755">
        <f t="shared" ref="I1301:I1302" si="225">K1301/0.65</f>
        <v>1453.5538461538461</v>
      </c>
      <c r="J1301" s="747"/>
      <c r="K1301" s="983">
        <v>944.81</v>
      </c>
    </row>
    <row r="1302" spans="1:11" ht="22.5" customHeight="1" x14ac:dyDescent="0.3">
      <c r="A1302" s="851" t="s">
        <v>2021</v>
      </c>
      <c r="B1302" s="344" t="s">
        <v>2877</v>
      </c>
      <c r="C1302" s="707" t="s">
        <v>2878</v>
      </c>
      <c r="D1302" s="63" t="s">
        <v>1032</v>
      </c>
      <c r="E1302" s="651"/>
      <c r="F1302" s="651"/>
      <c r="G1302" s="14"/>
      <c r="H1302" s="425">
        <f t="shared" si="224"/>
        <v>1895.74</v>
      </c>
      <c r="I1302" s="425">
        <f t="shared" si="225"/>
        <v>1458.2615384615385</v>
      </c>
      <c r="J1302" s="14"/>
      <c r="K1302" s="307">
        <v>947.87</v>
      </c>
    </row>
    <row r="1303" spans="1:11" ht="22.5" customHeight="1" x14ac:dyDescent="0.3">
      <c r="A1303" s="695"/>
      <c r="B1303" s="764" t="s">
        <v>2511</v>
      </c>
      <c r="C1303" s="765" t="s">
        <v>2512</v>
      </c>
      <c r="D1303" s="766" t="s">
        <v>1025</v>
      </c>
      <c r="E1303" s="771"/>
      <c r="F1303" s="771">
        <v>197.5</v>
      </c>
      <c r="G1303" s="738"/>
      <c r="H1303" s="772">
        <f>K1303/0.5</f>
        <v>1676.32</v>
      </c>
      <c r="I1303" s="772">
        <f>K1303/0.65</f>
        <v>1289.476923076923</v>
      </c>
      <c r="J1303" s="738"/>
      <c r="K1303" s="995">
        <v>838.16</v>
      </c>
    </row>
    <row r="1304" spans="1:11" ht="22.5" customHeight="1" x14ac:dyDescent="0.3">
      <c r="A1304" s="695"/>
      <c r="B1304" s="717" t="s">
        <v>840</v>
      </c>
      <c r="C1304" s="695"/>
      <c r="D1304" s="800"/>
      <c r="E1304" s="695"/>
      <c r="F1304" s="695"/>
      <c r="G1304" s="695"/>
      <c r="H1304" s="695"/>
      <c r="I1304" s="695"/>
      <c r="J1304" s="695"/>
      <c r="K1304" s="981"/>
    </row>
    <row r="1305" spans="1:11" ht="22.5" customHeight="1" x14ac:dyDescent="0.3">
      <c r="A1305" s="695"/>
      <c r="B1305" s="717" t="s">
        <v>1026</v>
      </c>
      <c r="C1305" s="695"/>
      <c r="D1305" s="800"/>
      <c r="E1305" s="695"/>
      <c r="F1305" s="695"/>
      <c r="G1305" s="695"/>
      <c r="H1305" s="695"/>
      <c r="I1305" s="695"/>
      <c r="J1305" s="695"/>
      <c r="K1305" s="981"/>
    </row>
    <row r="1306" spans="1:11" ht="22.5" customHeight="1" x14ac:dyDescent="0.3">
      <c r="A1306" s="695"/>
      <c r="B1306" s="717"/>
      <c r="C1306" s="695"/>
      <c r="D1306" s="800"/>
      <c r="E1306" s="695"/>
      <c r="F1306" s="695"/>
      <c r="G1306" s="695"/>
      <c r="H1306" s="695"/>
      <c r="I1306" s="695"/>
      <c r="J1306" s="695"/>
      <c r="K1306" s="981"/>
    </row>
    <row r="1307" spans="1:11" ht="22.5" customHeight="1" x14ac:dyDescent="0.4">
      <c r="B1307" s="918" t="s">
        <v>272</v>
      </c>
      <c r="C1307" s="922"/>
      <c r="D1307" s="939"/>
      <c r="E1307" s="922"/>
      <c r="F1307" s="922"/>
      <c r="G1307" s="1135"/>
      <c r="H1307" s="1135"/>
      <c r="I1307" s="1130" t="s">
        <v>304</v>
      </c>
      <c r="J1307" s="1135"/>
      <c r="K1307" s="1136"/>
    </row>
    <row r="1308" spans="1:11" ht="40.5" x14ac:dyDescent="0.2">
      <c r="B1308" s="60" t="s">
        <v>766</v>
      </c>
      <c r="C1308" s="58" t="s">
        <v>763</v>
      </c>
      <c r="D1308" s="61" t="s">
        <v>1563</v>
      </c>
      <c r="E1308" s="62" t="s">
        <v>2590</v>
      </c>
      <c r="F1308" s="62" t="s">
        <v>2579</v>
      </c>
      <c r="G1308" s="59"/>
      <c r="H1308" s="64" t="s">
        <v>760</v>
      </c>
      <c r="I1308" s="64" t="s">
        <v>779</v>
      </c>
      <c r="J1308" s="64"/>
      <c r="K1308" s="102" t="s">
        <v>2028</v>
      </c>
    </row>
    <row r="1309" spans="1:11" ht="21.95" customHeight="1" x14ac:dyDescent="0.3">
      <c r="B1309" s="751" t="s">
        <v>273</v>
      </c>
      <c r="C1309" s="745" t="s">
        <v>243</v>
      </c>
      <c r="D1309" s="746">
        <v>12</v>
      </c>
      <c r="E1309" s="747">
        <v>5</v>
      </c>
      <c r="F1309" s="747">
        <v>5</v>
      </c>
      <c r="G1309" s="879"/>
      <c r="H1309" s="1237">
        <f>K1309/0.5</f>
        <v>5.42</v>
      </c>
      <c r="I1309" s="1237">
        <f>K1309/0.65</f>
        <v>4.1692307692307686</v>
      </c>
      <c r="J1309" s="1238"/>
      <c r="K1309" s="749">
        <v>2.71</v>
      </c>
    </row>
    <row r="1310" spans="1:11" ht="22.5" customHeight="1" x14ac:dyDescent="0.3">
      <c r="B1310" s="344" t="s">
        <v>274</v>
      </c>
      <c r="C1310" s="12" t="s">
        <v>275</v>
      </c>
      <c r="D1310" s="13">
        <v>6</v>
      </c>
      <c r="E1310" s="14">
        <v>6</v>
      </c>
      <c r="F1310" s="14">
        <v>6</v>
      </c>
      <c r="H1310" s="200">
        <f>K1310/0.5</f>
        <v>8.0399999999999991</v>
      </c>
      <c r="I1310" s="200">
        <f>K1310/0.65</f>
        <v>6.184615384615384</v>
      </c>
      <c r="J1310" s="347"/>
      <c r="K1310" s="106">
        <v>4.0199999999999996</v>
      </c>
    </row>
    <row r="1311" spans="1:11" ht="21" customHeight="1" x14ac:dyDescent="0.3">
      <c r="B1311" s="764" t="s">
        <v>276</v>
      </c>
      <c r="C1311" s="736" t="s">
        <v>277</v>
      </c>
      <c r="D1311" s="737">
        <v>6</v>
      </c>
      <c r="E1311" s="738">
        <v>10</v>
      </c>
      <c r="F1311" s="738">
        <v>10</v>
      </c>
      <c r="G1311" s="908"/>
      <c r="H1311" s="910">
        <f>K1311/0.5</f>
        <v>10.76</v>
      </c>
      <c r="I1311" s="910">
        <f>K1311/0.65</f>
        <v>8.2769230769230759</v>
      </c>
      <c r="J1311" s="1243"/>
      <c r="K1311" s="743">
        <v>5.38</v>
      </c>
    </row>
    <row r="1312" spans="1:11" ht="20.25" x14ac:dyDescent="0.3">
      <c r="B1312" s="15" t="s">
        <v>777</v>
      </c>
    </row>
    <row r="1313" spans="1:11" ht="22.5" customHeight="1" x14ac:dyDescent="0.3">
      <c r="B1313" s="15" t="s">
        <v>750</v>
      </c>
    </row>
    <row r="1314" spans="1:11" ht="24.95" customHeight="1" x14ac:dyDescent="0.3">
      <c r="B1314" s="15"/>
    </row>
    <row r="1315" spans="1:11" ht="22.5" customHeight="1" x14ac:dyDescent="0.4">
      <c r="A1315" s="828" t="s">
        <v>2021</v>
      </c>
      <c r="B1315" s="918" t="s">
        <v>3724</v>
      </c>
      <c r="C1315" s="922"/>
      <c r="D1315" s="939"/>
      <c r="E1315" s="922"/>
      <c r="F1315" s="922"/>
      <c r="G1315" s="1135"/>
      <c r="H1315" s="1135"/>
      <c r="I1315" s="1130" t="s">
        <v>304</v>
      </c>
      <c r="J1315" s="1135"/>
      <c r="K1315" s="1136"/>
    </row>
    <row r="1316" spans="1:11" ht="40.5" x14ac:dyDescent="0.2">
      <c r="B1316" s="60" t="s">
        <v>766</v>
      </c>
      <c r="C1316" s="58" t="s">
        <v>763</v>
      </c>
      <c r="D1316" s="61" t="s">
        <v>1563</v>
      </c>
      <c r="E1316" s="62" t="s">
        <v>2590</v>
      </c>
      <c r="F1316" s="62" t="s">
        <v>2579</v>
      </c>
      <c r="G1316" s="59"/>
      <c r="H1316" s="64" t="s">
        <v>760</v>
      </c>
      <c r="I1316" s="64" t="s">
        <v>779</v>
      </c>
      <c r="J1316" s="64"/>
      <c r="K1316" s="102" t="s">
        <v>2028</v>
      </c>
    </row>
    <row r="1317" spans="1:11" ht="20.25" x14ac:dyDescent="0.3">
      <c r="B1317" s="751" t="s">
        <v>3725</v>
      </c>
      <c r="C1317" s="745" t="s">
        <v>3727</v>
      </c>
      <c r="D1317" s="746">
        <v>12</v>
      </c>
      <c r="E1317" s="747">
        <v>5</v>
      </c>
      <c r="F1317" s="747">
        <v>5</v>
      </c>
      <c r="G1317" s="879"/>
      <c r="H1317" s="1237">
        <f>K1317/0.5</f>
        <v>4.58</v>
      </c>
      <c r="I1317" s="1237">
        <f>K1317/0.65</f>
        <v>3.523076923076923</v>
      </c>
      <c r="J1317" s="1238"/>
      <c r="K1317" s="749">
        <v>2.29</v>
      </c>
    </row>
    <row r="1318" spans="1:11" ht="22.5" customHeight="1" x14ac:dyDescent="0.3">
      <c r="B1318" s="345" t="s">
        <v>3726</v>
      </c>
      <c r="C1318" s="23" t="s">
        <v>3728</v>
      </c>
      <c r="D1318" s="24">
        <v>6</v>
      </c>
      <c r="E1318" s="25">
        <v>6</v>
      </c>
      <c r="F1318" s="25">
        <v>6</v>
      </c>
      <c r="G1318" s="319"/>
      <c r="H1318" s="262">
        <f>K1318/0.5</f>
        <v>7.5</v>
      </c>
      <c r="I1318" s="262">
        <f>K1318/0.65</f>
        <v>5.7692307692307692</v>
      </c>
      <c r="J1318" s="367"/>
      <c r="K1318" s="107">
        <v>3.75</v>
      </c>
    </row>
    <row r="1319" spans="1:11" ht="22.5" customHeight="1" x14ac:dyDescent="0.3">
      <c r="B1319" s="15" t="s">
        <v>777</v>
      </c>
    </row>
    <row r="1320" spans="1:11" ht="22.5" customHeight="1" x14ac:dyDescent="0.3">
      <c r="B1320" s="15" t="s">
        <v>750</v>
      </c>
    </row>
    <row r="1321" spans="1:11" ht="24.95" customHeight="1" x14ac:dyDescent="0.3">
      <c r="B1321" s="15"/>
    </row>
    <row r="1322" spans="1:11" ht="22.5" customHeight="1" x14ac:dyDescent="0.4">
      <c r="B1322" s="918" t="s">
        <v>278</v>
      </c>
      <c r="C1322" s="922"/>
      <c r="D1322" s="939"/>
      <c r="E1322" s="922"/>
      <c r="F1322" s="922"/>
      <c r="G1322" s="1135"/>
      <c r="H1322" s="1135"/>
      <c r="I1322" s="1130" t="s">
        <v>304</v>
      </c>
      <c r="J1322" s="1135"/>
      <c r="K1322" s="1136"/>
    </row>
    <row r="1323" spans="1:11" ht="40.5" x14ac:dyDescent="0.2">
      <c r="B1323" s="60" t="s">
        <v>766</v>
      </c>
      <c r="C1323" s="58" t="s">
        <v>763</v>
      </c>
      <c r="D1323" s="61" t="s">
        <v>1563</v>
      </c>
      <c r="E1323" s="62" t="s">
        <v>2592</v>
      </c>
      <c r="F1323" s="62" t="s">
        <v>2579</v>
      </c>
      <c r="G1323" s="59"/>
      <c r="H1323" s="64" t="s">
        <v>760</v>
      </c>
      <c r="I1323" s="64" t="s">
        <v>779</v>
      </c>
      <c r="J1323" s="64"/>
      <c r="K1323" s="102" t="s">
        <v>2028</v>
      </c>
    </row>
    <row r="1324" spans="1:11" ht="22.5" customHeight="1" x14ac:dyDescent="0.3">
      <c r="B1324" s="751" t="s">
        <v>279</v>
      </c>
      <c r="C1324" s="745" t="s">
        <v>280</v>
      </c>
      <c r="D1324" s="746">
        <v>1</v>
      </c>
      <c r="E1324" s="747">
        <v>3</v>
      </c>
      <c r="F1324" s="747">
        <v>3</v>
      </c>
      <c r="G1324" s="879"/>
      <c r="H1324" s="1237">
        <f>K1324/0.5</f>
        <v>29.06</v>
      </c>
      <c r="I1324" s="1237">
        <f>K1324/0.65</f>
        <v>22.353846153846153</v>
      </c>
      <c r="J1324" s="1238"/>
      <c r="K1324" s="749">
        <v>14.53</v>
      </c>
    </row>
    <row r="1325" spans="1:11" ht="22.5" customHeight="1" x14ac:dyDescent="0.3">
      <c r="B1325" s="345" t="s">
        <v>281</v>
      </c>
      <c r="C1325" s="23" t="s">
        <v>282</v>
      </c>
      <c r="D1325" s="24">
        <v>1</v>
      </c>
      <c r="E1325" s="25">
        <v>5</v>
      </c>
      <c r="F1325" s="25">
        <v>5</v>
      </c>
      <c r="G1325" s="324"/>
      <c r="H1325" s="262">
        <f>K1325/0.5</f>
        <v>37.64</v>
      </c>
      <c r="I1325" s="262">
        <f>K1325/0.65</f>
        <v>28.953846153846154</v>
      </c>
      <c r="J1325" s="367"/>
      <c r="K1325" s="107">
        <v>18.82</v>
      </c>
    </row>
    <row r="1326" spans="1:11" ht="22.5" customHeight="1" x14ac:dyDescent="0.3">
      <c r="B1326" s="15" t="s">
        <v>777</v>
      </c>
    </row>
    <row r="1327" spans="1:11" ht="22.5" customHeight="1" x14ac:dyDescent="0.3">
      <c r="B1327" s="15" t="s">
        <v>750</v>
      </c>
    </row>
    <row r="1328" spans="1:11" ht="24.95" customHeight="1" x14ac:dyDescent="0.3">
      <c r="B1328" s="15"/>
    </row>
    <row r="1329" spans="1:11" ht="22.5" customHeight="1" x14ac:dyDescent="0.4">
      <c r="B1329" s="918" t="s">
        <v>283</v>
      </c>
      <c r="C1329" s="922"/>
      <c r="D1329" s="939"/>
      <c r="E1329" s="922"/>
      <c r="F1329" s="922"/>
      <c r="G1329" s="1135"/>
      <c r="H1329" s="1135"/>
      <c r="I1329" s="1130" t="s">
        <v>2685</v>
      </c>
      <c r="J1329" s="1135"/>
      <c r="K1329" s="1136"/>
    </row>
    <row r="1330" spans="1:11" ht="22.5" customHeight="1" x14ac:dyDescent="0.2">
      <c r="B1330" s="60" t="s">
        <v>766</v>
      </c>
      <c r="C1330" s="58" t="s">
        <v>763</v>
      </c>
      <c r="D1330" s="61" t="s">
        <v>1563</v>
      </c>
      <c r="E1330" s="62" t="s">
        <v>2590</v>
      </c>
      <c r="F1330" s="214" t="s">
        <v>947</v>
      </c>
      <c r="G1330" s="59"/>
      <c r="H1330" s="64" t="s">
        <v>760</v>
      </c>
      <c r="I1330" s="64" t="s">
        <v>779</v>
      </c>
      <c r="J1330" s="64"/>
      <c r="K1330" s="102" t="s">
        <v>2028</v>
      </c>
    </row>
    <row r="1331" spans="1:11" ht="22.5" customHeight="1" x14ac:dyDescent="0.3">
      <c r="B1331" s="764" t="s">
        <v>284</v>
      </c>
      <c r="C1331" s="736" t="s">
        <v>285</v>
      </c>
      <c r="D1331" s="737">
        <v>1</v>
      </c>
      <c r="E1331" s="738">
        <v>38</v>
      </c>
      <c r="F1331" s="767">
        <v>43</v>
      </c>
      <c r="G1331" s="1240"/>
      <c r="H1331" s="1241">
        <f>K1331/0.5</f>
        <v>333.72</v>
      </c>
      <c r="I1331" s="1241">
        <f>K1331/0.65</f>
        <v>256.7076923076923</v>
      </c>
      <c r="J1331" s="1242"/>
      <c r="K1331" s="741">
        <v>166.86</v>
      </c>
    </row>
    <row r="1332" spans="1:11" ht="22.5" customHeight="1" x14ac:dyDescent="0.3">
      <c r="B1332" s="15" t="s">
        <v>840</v>
      </c>
    </row>
    <row r="1333" spans="1:11" ht="22.5" customHeight="1" x14ac:dyDescent="0.3">
      <c r="B1333" s="15" t="s">
        <v>286</v>
      </c>
    </row>
    <row r="1334" spans="1:11" ht="27" customHeight="1" x14ac:dyDescent="0.2"/>
    <row r="1335" spans="1:11" ht="22.5" customHeight="1" x14ac:dyDescent="0.4">
      <c r="B1335" s="918" t="s">
        <v>287</v>
      </c>
      <c r="C1335" s="922"/>
      <c r="D1335" s="939"/>
      <c r="E1335" s="922"/>
      <c r="F1335" s="922"/>
      <c r="G1335" s="1135"/>
      <c r="H1335" s="1135"/>
      <c r="I1335" s="1130" t="s">
        <v>2685</v>
      </c>
      <c r="J1335" s="1135"/>
      <c r="K1335" s="1136"/>
    </row>
    <row r="1336" spans="1:11" ht="40.5" x14ac:dyDescent="0.2">
      <c r="B1336" s="60" t="s">
        <v>766</v>
      </c>
      <c r="C1336" s="58" t="s">
        <v>763</v>
      </c>
      <c r="D1336" s="61" t="s">
        <v>1563</v>
      </c>
      <c r="E1336" s="62" t="s">
        <v>2592</v>
      </c>
      <c r="F1336" s="62" t="s">
        <v>2579</v>
      </c>
      <c r="G1336" s="59"/>
      <c r="H1336" s="64" t="s">
        <v>760</v>
      </c>
      <c r="I1336" s="64" t="s">
        <v>779</v>
      </c>
      <c r="J1336" s="64"/>
      <c r="K1336" s="102" t="s">
        <v>2028</v>
      </c>
    </row>
    <row r="1337" spans="1:11" ht="20.25" x14ac:dyDescent="0.3">
      <c r="B1337" s="1239" t="s">
        <v>288</v>
      </c>
      <c r="C1337" s="745" t="s">
        <v>289</v>
      </c>
      <c r="D1337" s="746">
        <v>6</v>
      </c>
      <c r="E1337" s="747">
        <v>16</v>
      </c>
      <c r="F1337" s="747">
        <v>16</v>
      </c>
      <c r="G1337" s="1178"/>
      <c r="H1337" s="762">
        <f>K1337/0.5</f>
        <v>10.7</v>
      </c>
      <c r="I1337" s="762">
        <f>K1337/0.65</f>
        <v>8.2307692307692299</v>
      </c>
      <c r="J1337" s="1178"/>
      <c r="K1337" s="1193">
        <v>5.35</v>
      </c>
    </row>
    <row r="1338" spans="1:11" ht="20.25" x14ac:dyDescent="0.3">
      <c r="A1338" s="641"/>
      <c r="B1338" s="17" t="s">
        <v>2595</v>
      </c>
      <c r="C1338" s="20" t="s">
        <v>2596</v>
      </c>
      <c r="D1338" s="167">
        <v>6</v>
      </c>
      <c r="E1338" s="22">
        <v>16</v>
      </c>
      <c r="F1338" s="22">
        <v>16</v>
      </c>
      <c r="G1338" s="309"/>
      <c r="H1338" s="310">
        <f>K1338/0.5</f>
        <v>11.78</v>
      </c>
      <c r="I1338" s="310">
        <f>K1338/0.65</f>
        <v>9.0615384615384613</v>
      </c>
      <c r="J1338" s="309"/>
      <c r="K1338" s="107">
        <v>5.89</v>
      </c>
    </row>
    <row r="1339" spans="1:11" ht="22.5" customHeight="1" x14ac:dyDescent="0.3">
      <c r="B1339" s="15" t="s">
        <v>777</v>
      </c>
    </row>
    <row r="1340" spans="1:11" ht="22.5" customHeight="1" x14ac:dyDescent="0.3">
      <c r="B1340" s="15" t="s">
        <v>750</v>
      </c>
    </row>
    <row r="1341" spans="1:11" ht="23.1" customHeight="1" x14ac:dyDescent="0.3">
      <c r="B1341" s="15"/>
    </row>
    <row r="1342" spans="1:11" ht="22.5" customHeight="1" x14ac:dyDescent="0.4">
      <c r="B1342" s="918" t="s">
        <v>2607</v>
      </c>
      <c r="C1342" s="922"/>
      <c r="D1342" s="939"/>
      <c r="E1342" s="922"/>
      <c r="F1342" s="922"/>
      <c r="G1342" s="1135"/>
      <c r="H1342" s="1135"/>
      <c r="I1342" s="1130" t="s">
        <v>2685</v>
      </c>
      <c r="J1342" s="1135"/>
      <c r="K1342" s="1136"/>
    </row>
    <row r="1343" spans="1:11" ht="40.5" x14ac:dyDescent="0.2">
      <c r="B1343" s="60" t="s">
        <v>766</v>
      </c>
      <c r="C1343" s="58" t="s">
        <v>763</v>
      </c>
      <c r="D1343" s="61" t="s">
        <v>1563</v>
      </c>
      <c r="E1343" s="62" t="s">
        <v>2590</v>
      </c>
      <c r="F1343" s="62" t="s">
        <v>2579</v>
      </c>
      <c r="G1343" s="59"/>
      <c r="H1343" s="64" t="s">
        <v>760</v>
      </c>
      <c r="I1343" s="64" t="s">
        <v>779</v>
      </c>
      <c r="J1343" s="64"/>
      <c r="K1343" s="102" t="s">
        <v>2028</v>
      </c>
    </row>
    <row r="1344" spans="1:11" ht="20.25" x14ac:dyDescent="0.3">
      <c r="B1344" s="751" t="s">
        <v>2608</v>
      </c>
      <c r="C1344" s="745" t="s">
        <v>2610</v>
      </c>
      <c r="D1344" s="746">
        <v>12</v>
      </c>
      <c r="E1344" s="747">
        <v>9</v>
      </c>
      <c r="F1344" s="747">
        <v>9</v>
      </c>
      <c r="G1344" s="879"/>
      <c r="H1344" s="1237">
        <f>K1344/0.5</f>
        <v>6.56</v>
      </c>
      <c r="I1344" s="1237">
        <f>K1344/0.65</f>
        <v>5.046153846153846</v>
      </c>
      <c r="J1344" s="1238"/>
      <c r="K1344" s="749">
        <v>3.28</v>
      </c>
    </row>
    <row r="1345" spans="1:11" ht="22.5" customHeight="1" x14ac:dyDescent="0.3">
      <c r="B1345" s="345" t="s">
        <v>2609</v>
      </c>
      <c r="C1345" s="23" t="s">
        <v>2611</v>
      </c>
      <c r="D1345" s="24">
        <v>6</v>
      </c>
      <c r="E1345" s="25">
        <v>12</v>
      </c>
      <c r="F1345" s="25">
        <v>12</v>
      </c>
      <c r="G1345" s="319"/>
      <c r="H1345" s="262">
        <f>K1345/0.5</f>
        <v>18.420000000000002</v>
      </c>
      <c r="I1345" s="262">
        <f>K1345/0.65</f>
        <v>14.16923076923077</v>
      </c>
      <c r="J1345" s="367"/>
      <c r="K1345" s="107">
        <v>9.2100000000000009</v>
      </c>
    </row>
    <row r="1346" spans="1:11" ht="22.5" customHeight="1" x14ac:dyDescent="0.3">
      <c r="B1346" s="15" t="s">
        <v>777</v>
      </c>
    </row>
    <row r="1347" spans="1:11" ht="22.5" customHeight="1" x14ac:dyDescent="0.3">
      <c r="B1347" s="15" t="s">
        <v>750</v>
      </c>
    </row>
    <row r="1348" spans="1:11" ht="24" customHeight="1" x14ac:dyDescent="0.3">
      <c r="B1348" s="15"/>
    </row>
    <row r="1349" spans="1:11" ht="30" x14ac:dyDescent="0.4">
      <c r="A1349" s="696"/>
      <c r="B1349" s="932" t="s">
        <v>2517</v>
      </c>
      <c r="C1349" s="929"/>
      <c r="D1349" s="948"/>
      <c r="E1349" s="929"/>
      <c r="F1349" s="929"/>
      <c r="G1349" s="1135"/>
      <c r="H1349" s="1135"/>
      <c r="I1349" s="1130" t="s">
        <v>963</v>
      </c>
      <c r="J1349" s="1135"/>
      <c r="K1349" s="1136"/>
    </row>
    <row r="1350" spans="1:11" ht="22.5" customHeight="1" x14ac:dyDescent="0.2">
      <c r="A1350" s="695"/>
      <c r="B1350" s="699" t="s">
        <v>766</v>
      </c>
      <c r="C1350" s="700" t="s">
        <v>763</v>
      </c>
      <c r="D1350" s="701" t="s">
        <v>1563</v>
      </c>
      <c r="E1350" s="515" t="s">
        <v>2518</v>
      </c>
      <c r="F1350" s="515"/>
      <c r="G1350" s="80"/>
      <c r="H1350" s="81" t="s">
        <v>760</v>
      </c>
      <c r="I1350" s="81" t="s">
        <v>779</v>
      </c>
      <c r="J1350" s="81"/>
      <c r="K1350" s="114" t="s">
        <v>1180</v>
      </c>
    </row>
    <row r="1351" spans="1:11" ht="22.5" customHeight="1" x14ac:dyDescent="0.3">
      <c r="A1351" s="695"/>
      <c r="B1351" s="756" t="s">
        <v>2519</v>
      </c>
      <c r="C1351" s="757" t="s">
        <v>2520</v>
      </c>
      <c r="D1351" s="758">
        <v>1</v>
      </c>
      <c r="E1351" s="759">
        <v>12.2</v>
      </c>
      <c r="F1351" s="760"/>
      <c r="G1351" s="761"/>
      <c r="H1351" s="762">
        <f>K1351/0.5</f>
        <v>158.34</v>
      </c>
      <c r="I1351" s="762">
        <f>K1351/0.65</f>
        <v>121.8</v>
      </c>
      <c r="J1351" s="761"/>
      <c r="K1351" s="984">
        <v>79.17</v>
      </c>
    </row>
    <row r="1352" spans="1:11" ht="22.5" customHeight="1" x14ac:dyDescent="0.3">
      <c r="A1352" s="696"/>
      <c r="B1352" s="344" t="s">
        <v>2521</v>
      </c>
      <c r="C1352" s="707" t="s">
        <v>2522</v>
      </c>
      <c r="D1352" s="63" t="s">
        <v>810</v>
      </c>
      <c r="E1352" s="651">
        <v>6.9</v>
      </c>
      <c r="F1352" s="651"/>
      <c r="G1352" s="14"/>
      <c r="H1352" s="425">
        <f t="shared" ref="H1352" si="226">K1352/0.5</f>
        <v>76.66</v>
      </c>
      <c r="I1352" s="425">
        <f t="shared" ref="I1352" si="227">K1352/0.65</f>
        <v>58.969230769230762</v>
      </c>
      <c r="J1352" s="14"/>
      <c r="K1352" s="307">
        <v>38.33</v>
      </c>
    </row>
    <row r="1353" spans="1:11" ht="20.25" x14ac:dyDescent="0.3">
      <c r="A1353" s="695"/>
      <c r="B1353" s="751" t="s">
        <v>2523</v>
      </c>
      <c r="C1353" s="752" t="s">
        <v>2524</v>
      </c>
      <c r="D1353" s="753" t="s">
        <v>810</v>
      </c>
      <c r="E1353" s="754">
        <v>5.9</v>
      </c>
      <c r="F1353" s="754"/>
      <c r="G1353" s="747"/>
      <c r="H1353" s="755">
        <f>K1353/0.5</f>
        <v>69.66</v>
      </c>
      <c r="I1353" s="755">
        <f>K1353/0.65</f>
        <v>53.584615384615383</v>
      </c>
      <c r="J1353" s="747"/>
      <c r="K1353" s="983">
        <v>34.83</v>
      </c>
    </row>
    <row r="1354" spans="1:11" ht="20.25" x14ac:dyDescent="0.3">
      <c r="A1354" s="695"/>
      <c r="B1354" s="344" t="s">
        <v>2525</v>
      </c>
      <c r="C1354" s="707" t="s">
        <v>2526</v>
      </c>
      <c r="D1354" s="63" t="s">
        <v>810</v>
      </c>
      <c r="E1354" s="651">
        <v>4</v>
      </c>
      <c r="F1354" s="651"/>
      <c r="G1354" s="14"/>
      <c r="H1354" s="425">
        <f t="shared" ref="H1354" si="228">K1354/0.5</f>
        <v>42.34</v>
      </c>
      <c r="I1354" s="425">
        <f t="shared" ref="I1354" si="229">K1354/0.65</f>
        <v>32.569230769230771</v>
      </c>
      <c r="J1354" s="14"/>
      <c r="K1354" s="307">
        <v>21.17</v>
      </c>
    </row>
    <row r="1355" spans="1:11" ht="20.25" x14ac:dyDescent="0.3">
      <c r="A1355" s="695"/>
      <c r="B1355" s="751" t="s">
        <v>2527</v>
      </c>
      <c r="C1355" s="752" t="s">
        <v>2528</v>
      </c>
      <c r="D1355" s="753" t="s">
        <v>810</v>
      </c>
      <c r="E1355" s="754">
        <v>2.2999999999999998</v>
      </c>
      <c r="F1355" s="754"/>
      <c r="G1355" s="747"/>
      <c r="H1355" s="755">
        <f>K1355/0.5</f>
        <v>29.82</v>
      </c>
      <c r="I1355" s="755">
        <f>K1355/0.65</f>
        <v>22.938461538461539</v>
      </c>
      <c r="J1355" s="747"/>
      <c r="K1355" s="983">
        <v>14.91</v>
      </c>
    </row>
    <row r="1356" spans="1:11" ht="20.25" x14ac:dyDescent="0.3">
      <c r="A1356" s="695"/>
      <c r="B1356" s="345" t="s">
        <v>2529</v>
      </c>
      <c r="C1356" s="715" t="s">
        <v>2530</v>
      </c>
      <c r="D1356" s="241" t="s">
        <v>810</v>
      </c>
      <c r="E1356" s="716">
        <v>1.4</v>
      </c>
      <c r="F1356" s="716"/>
      <c r="G1356" s="25"/>
      <c r="H1356" s="426">
        <f t="shared" ref="H1356" si="230">K1356/0.5</f>
        <v>25.16</v>
      </c>
      <c r="I1356" s="426">
        <f t="shared" ref="I1356" si="231">K1356/0.65</f>
        <v>19.353846153846153</v>
      </c>
      <c r="J1356" s="25"/>
      <c r="K1356" s="311">
        <v>12.58</v>
      </c>
    </row>
    <row r="1357" spans="1:11" ht="22.5" customHeight="1" x14ac:dyDescent="0.3">
      <c r="A1357" s="695"/>
      <c r="B1357" s="717" t="s">
        <v>840</v>
      </c>
      <c r="C1357" s="707"/>
      <c r="D1357" s="63"/>
      <c r="E1357" s="651"/>
      <c r="F1357" s="651"/>
      <c r="G1357" s="14"/>
      <c r="H1357" s="425"/>
      <c r="I1357" s="425"/>
      <c r="J1357" s="14"/>
      <c r="K1357" s="307"/>
    </row>
    <row r="1358" spans="1:11" ht="22.5" customHeight="1" x14ac:dyDescent="0.3">
      <c r="A1358" s="695"/>
      <c r="B1358" s="718" t="s">
        <v>2531</v>
      </c>
      <c r="C1358" s="707"/>
      <c r="D1358" s="63"/>
      <c r="E1358" s="651"/>
      <c r="F1358" s="651"/>
      <c r="G1358" s="14"/>
      <c r="H1358" s="425"/>
      <c r="I1358" s="425"/>
      <c r="J1358" s="14"/>
      <c r="K1358" s="307"/>
    </row>
    <row r="1359" spans="1:11" ht="22.5" customHeight="1" x14ac:dyDescent="0.3">
      <c r="A1359" s="695"/>
      <c r="B1359" s="344"/>
      <c r="C1359" s="707"/>
      <c r="D1359" s="63"/>
      <c r="E1359" s="651"/>
      <c r="F1359" s="651"/>
      <c r="G1359" s="14"/>
      <c r="H1359" s="425"/>
      <c r="I1359" s="425"/>
      <c r="J1359" s="14"/>
      <c r="K1359" s="307"/>
    </row>
    <row r="1360" spans="1:11" ht="22.5" customHeight="1" x14ac:dyDescent="0.4">
      <c r="A1360" s="696"/>
      <c r="B1360" s="932" t="s">
        <v>2532</v>
      </c>
      <c r="C1360" s="929"/>
      <c r="D1360" s="948"/>
      <c r="E1360" s="929"/>
      <c r="F1360" s="929"/>
      <c r="G1360" s="1135"/>
      <c r="H1360" s="1135"/>
      <c r="I1360" s="1130" t="s">
        <v>963</v>
      </c>
      <c r="J1360" s="1135"/>
      <c r="K1360" s="1136"/>
    </row>
    <row r="1361" spans="1:11" ht="22.5" customHeight="1" x14ac:dyDescent="0.3">
      <c r="A1361" s="695"/>
      <c r="B1361" s="699" t="s">
        <v>766</v>
      </c>
      <c r="C1361" s="700" t="s">
        <v>763</v>
      </c>
      <c r="D1361" s="701" t="s">
        <v>1564</v>
      </c>
      <c r="E1361" s="515" t="s">
        <v>2518</v>
      </c>
      <c r="F1361" s="651"/>
      <c r="G1361" s="14"/>
      <c r="H1361" s="81" t="s">
        <v>760</v>
      </c>
      <c r="I1361" s="81" t="s">
        <v>779</v>
      </c>
      <c r="J1361" s="81"/>
      <c r="K1361" s="114" t="s">
        <v>1180</v>
      </c>
    </row>
    <row r="1362" spans="1:11" ht="22.5" customHeight="1" x14ac:dyDescent="0.3">
      <c r="A1362" s="695"/>
      <c r="B1362" s="756" t="s">
        <v>2533</v>
      </c>
      <c r="C1362" s="757" t="s">
        <v>2534</v>
      </c>
      <c r="D1362" s="763" t="s">
        <v>826</v>
      </c>
      <c r="E1362" s="760">
        <v>0.39</v>
      </c>
      <c r="F1362" s="760"/>
      <c r="G1362" s="761"/>
      <c r="H1362" s="762">
        <f>K1362/0.5</f>
        <v>15.82</v>
      </c>
      <c r="I1362" s="762">
        <f>K1362/0.65</f>
        <v>12.169230769230769</v>
      </c>
      <c r="J1362" s="761"/>
      <c r="K1362" s="984">
        <v>7.91</v>
      </c>
    </row>
    <row r="1363" spans="1:11" ht="22.5" customHeight="1" x14ac:dyDescent="0.3">
      <c r="A1363" s="695"/>
      <c r="B1363" s="345" t="s">
        <v>2535</v>
      </c>
      <c r="C1363" s="715" t="s">
        <v>2536</v>
      </c>
      <c r="D1363" s="241" t="s">
        <v>1453</v>
      </c>
      <c r="E1363" s="716">
        <v>0.37</v>
      </c>
      <c r="F1363" s="716"/>
      <c r="G1363" s="25"/>
      <c r="H1363" s="426">
        <f t="shared" ref="H1363" si="232">K1363/0.5</f>
        <v>14.2</v>
      </c>
      <c r="I1363" s="426">
        <f t="shared" ref="I1363" si="233">K1363/0.65</f>
        <v>10.923076923076922</v>
      </c>
      <c r="J1363" s="25"/>
      <c r="K1363" s="311">
        <v>7.1</v>
      </c>
    </row>
    <row r="1364" spans="1:11" ht="22.5" customHeight="1" x14ac:dyDescent="0.3">
      <c r="A1364" s="695"/>
      <c r="B1364" s="717" t="s">
        <v>840</v>
      </c>
      <c r="C1364" s="695"/>
      <c r="D1364" s="800"/>
      <c r="E1364" s="695"/>
      <c r="F1364" s="695"/>
      <c r="G1364" s="695"/>
      <c r="H1364" s="695"/>
      <c r="I1364" s="695"/>
      <c r="J1364" s="695"/>
      <c r="K1364" s="981"/>
    </row>
    <row r="1365" spans="1:11" ht="24.95" customHeight="1" x14ac:dyDescent="0.3">
      <c r="A1365" s="695"/>
      <c r="B1365" s="718"/>
      <c r="C1365" s="695"/>
      <c r="D1365" s="800"/>
      <c r="E1365" s="695"/>
      <c r="F1365" s="695"/>
      <c r="G1365" s="695"/>
      <c r="H1365" s="695"/>
      <c r="I1365" s="695"/>
      <c r="J1365" s="695"/>
      <c r="K1365" s="981"/>
    </row>
    <row r="1366" spans="1:11" ht="30" x14ac:dyDescent="0.4">
      <c r="A1366" s="696"/>
      <c r="B1366" s="932" t="s">
        <v>2537</v>
      </c>
      <c r="C1366" s="929"/>
      <c r="D1366" s="948"/>
      <c r="E1366" s="929"/>
      <c r="F1366" s="929"/>
      <c r="G1366" s="1135"/>
      <c r="H1366" s="1135"/>
      <c r="I1366" s="1130" t="s">
        <v>963</v>
      </c>
      <c r="J1366" s="1135"/>
      <c r="K1366" s="1136"/>
    </row>
    <row r="1367" spans="1:11" ht="24" customHeight="1" x14ac:dyDescent="0.2">
      <c r="A1367" s="695"/>
      <c r="B1367" s="699" t="s">
        <v>766</v>
      </c>
      <c r="C1367" s="700" t="s">
        <v>763</v>
      </c>
      <c r="D1367" s="701" t="s">
        <v>2538</v>
      </c>
      <c r="E1367" s="515" t="s">
        <v>947</v>
      </c>
      <c r="F1367" s="515"/>
      <c r="G1367" s="80"/>
      <c r="H1367" s="81" t="s">
        <v>778</v>
      </c>
      <c r="I1367" s="81" t="s">
        <v>779</v>
      </c>
      <c r="J1367" s="81"/>
      <c r="K1367" s="114" t="s">
        <v>3973</v>
      </c>
    </row>
    <row r="1368" spans="1:11" ht="20.100000000000001" customHeight="1" x14ac:dyDescent="0.3">
      <c r="A1368" s="696"/>
      <c r="B1368" s="719" t="s">
        <v>2539</v>
      </c>
      <c r="C1368" s="720" t="s">
        <v>2779</v>
      </c>
      <c r="D1368" s="721" t="s">
        <v>815</v>
      </c>
      <c r="E1368" s="722">
        <v>1</v>
      </c>
      <c r="F1368" s="722"/>
      <c r="G1368" s="723"/>
      <c r="H1368" s="724">
        <f t="shared" ref="H1368" si="234">K1368/0.5</f>
        <v>5.9</v>
      </c>
      <c r="I1368" s="724">
        <f t="shared" ref="I1368" si="235">K1368/0.65</f>
        <v>4.5384615384615383</v>
      </c>
      <c r="J1368" s="723"/>
      <c r="K1368" s="994">
        <v>2.95</v>
      </c>
    </row>
    <row r="1369" spans="1:11" ht="22.5" customHeight="1" x14ac:dyDescent="0.3">
      <c r="A1369" s="695"/>
      <c r="B1369" s="751" t="s">
        <v>2540</v>
      </c>
      <c r="C1369" s="752" t="s">
        <v>2541</v>
      </c>
      <c r="D1369" s="753" t="s">
        <v>799</v>
      </c>
      <c r="E1369" s="754">
        <v>2</v>
      </c>
      <c r="F1369" s="754"/>
      <c r="G1369" s="747"/>
      <c r="H1369" s="755">
        <f>K1369/0.5</f>
        <v>118.14</v>
      </c>
      <c r="I1369" s="755">
        <f>K1369/0.65</f>
        <v>90.876923076923077</v>
      </c>
      <c r="J1369" s="747"/>
      <c r="K1369" s="983">
        <v>59.07</v>
      </c>
    </row>
    <row r="1370" spans="1:11" ht="22.5" customHeight="1" x14ac:dyDescent="0.3">
      <c r="A1370" s="695"/>
      <c r="B1370" s="729" t="s">
        <v>2723</v>
      </c>
      <c r="C1370" s="707" t="s">
        <v>2724</v>
      </c>
      <c r="D1370" s="70" t="s">
        <v>815</v>
      </c>
      <c r="E1370" s="730">
        <v>1</v>
      </c>
      <c r="F1370" s="730"/>
      <c r="G1370" s="28"/>
      <c r="H1370" s="279">
        <f>K1370/0.5</f>
        <v>30.44</v>
      </c>
      <c r="I1370" s="279">
        <f>K1370/0.65</f>
        <v>23.415384615384614</v>
      </c>
      <c r="J1370" s="28"/>
      <c r="K1370" s="307">
        <v>15.22</v>
      </c>
    </row>
    <row r="1371" spans="1:11" ht="22.5" customHeight="1" x14ac:dyDescent="0.3">
      <c r="A1371" s="695"/>
      <c r="B1371" s="751" t="s">
        <v>2542</v>
      </c>
      <c r="C1371" s="752" t="s">
        <v>2543</v>
      </c>
      <c r="D1371" s="753" t="s">
        <v>810</v>
      </c>
      <c r="E1371" s="754">
        <v>4</v>
      </c>
      <c r="F1371" s="754"/>
      <c r="G1371" s="747"/>
      <c r="H1371" s="755">
        <f t="shared" ref="H1371" si="236">K1371/0.5</f>
        <v>76.88</v>
      </c>
      <c r="I1371" s="755">
        <f t="shared" ref="I1371" si="237">K1371/0.65</f>
        <v>59.138461538461534</v>
      </c>
      <c r="J1371" s="747"/>
      <c r="K1371" s="983">
        <v>38.44</v>
      </c>
    </row>
    <row r="1372" spans="1:11" ht="20.25" x14ac:dyDescent="0.3">
      <c r="A1372" s="695"/>
      <c r="B1372" s="729" t="s">
        <v>2544</v>
      </c>
      <c r="C1372" s="707" t="s">
        <v>2545</v>
      </c>
      <c r="D1372" s="70" t="s">
        <v>810</v>
      </c>
      <c r="E1372" s="730">
        <v>6</v>
      </c>
      <c r="F1372" s="730"/>
      <c r="G1372" s="28"/>
      <c r="H1372" s="279">
        <f>K1372/0.5</f>
        <v>94.44</v>
      </c>
      <c r="I1372" s="279">
        <f>K1372/0.65</f>
        <v>72.646153846153837</v>
      </c>
      <c r="J1372" s="28"/>
      <c r="K1372" s="307">
        <v>47.22</v>
      </c>
    </row>
    <row r="1373" spans="1:11" ht="22.5" customHeight="1" x14ac:dyDescent="0.3">
      <c r="A1373" s="695"/>
      <c r="B1373" s="751" t="s">
        <v>2546</v>
      </c>
      <c r="C1373" s="752" t="s">
        <v>2547</v>
      </c>
      <c r="D1373" s="753" t="s">
        <v>810</v>
      </c>
      <c r="E1373" s="754">
        <v>8</v>
      </c>
      <c r="F1373" s="754"/>
      <c r="G1373" s="747"/>
      <c r="H1373" s="755">
        <f t="shared" ref="H1373:H1374" si="238">K1373/0.5</f>
        <v>107.68</v>
      </c>
      <c r="I1373" s="755">
        <f t="shared" ref="I1373:I1374" si="239">K1373/0.65</f>
        <v>82.830769230769235</v>
      </c>
      <c r="J1373" s="747"/>
      <c r="K1373" s="983">
        <v>53.84</v>
      </c>
    </row>
    <row r="1374" spans="1:11" ht="20.25" x14ac:dyDescent="0.3">
      <c r="A1374" s="695"/>
      <c r="B1374" s="729" t="s">
        <v>2548</v>
      </c>
      <c r="C1374" s="707" t="s">
        <v>2549</v>
      </c>
      <c r="D1374" s="70" t="s">
        <v>815</v>
      </c>
      <c r="E1374" s="730">
        <v>3</v>
      </c>
      <c r="F1374" s="730"/>
      <c r="G1374" s="28"/>
      <c r="H1374" s="279">
        <f t="shared" si="238"/>
        <v>48.48</v>
      </c>
      <c r="I1374" s="279">
        <f t="shared" si="239"/>
        <v>37.292307692307688</v>
      </c>
      <c r="J1374" s="28"/>
      <c r="K1374" s="307">
        <v>24.24</v>
      </c>
    </row>
    <row r="1375" spans="1:11" ht="22.5" customHeight="1" x14ac:dyDescent="0.3">
      <c r="A1375" s="695"/>
      <c r="B1375" s="751" t="s">
        <v>2550</v>
      </c>
      <c r="C1375" s="752" t="s">
        <v>2551</v>
      </c>
      <c r="D1375" s="753" t="s">
        <v>815</v>
      </c>
      <c r="E1375" s="754">
        <v>5</v>
      </c>
      <c r="F1375" s="754"/>
      <c r="G1375" s="747"/>
      <c r="H1375" s="755">
        <f>K1375/0.5</f>
        <v>59.94</v>
      </c>
      <c r="I1375" s="755">
        <f>K1375/0.65</f>
        <v>46.107692307692304</v>
      </c>
      <c r="J1375" s="747"/>
      <c r="K1375" s="983">
        <v>29.97</v>
      </c>
    </row>
    <row r="1376" spans="1:11" ht="22.5" customHeight="1" x14ac:dyDescent="0.3">
      <c r="A1376" s="695"/>
      <c r="B1376" s="729" t="s">
        <v>2552</v>
      </c>
      <c r="C1376" s="707" t="s">
        <v>2553</v>
      </c>
      <c r="D1376" s="70" t="s">
        <v>815</v>
      </c>
      <c r="E1376" s="730">
        <v>6</v>
      </c>
      <c r="F1376" s="730"/>
      <c r="G1376" s="28"/>
      <c r="H1376" s="279">
        <f t="shared" ref="H1376:H1377" si="240">K1376/0.5</f>
        <v>79.94</v>
      </c>
      <c r="I1376" s="279">
        <f t="shared" ref="I1376:I1377" si="241">K1376/0.65</f>
        <v>61.492307692307691</v>
      </c>
      <c r="J1376" s="28"/>
      <c r="K1376" s="307">
        <v>39.97</v>
      </c>
    </row>
    <row r="1377" spans="1:11" ht="22.5" customHeight="1" x14ac:dyDescent="0.3">
      <c r="A1377" s="695"/>
      <c r="B1377" s="764" t="s">
        <v>2554</v>
      </c>
      <c r="C1377" s="765" t="s">
        <v>2555</v>
      </c>
      <c r="D1377" s="766" t="s">
        <v>2556</v>
      </c>
      <c r="E1377" s="771">
        <v>1</v>
      </c>
      <c r="F1377" s="771"/>
      <c r="G1377" s="738"/>
      <c r="H1377" s="772">
        <f t="shared" si="240"/>
        <v>3.28</v>
      </c>
      <c r="I1377" s="772">
        <f t="shared" si="241"/>
        <v>2.523076923076923</v>
      </c>
      <c r="J1377" s="738"/>
      <c r="K1377" s="995">
        <v>1.64</v>
      </c>
    </row>
    <row r="1378" spans="1:11" ht="22.5" customHeight="1" x14ac:dyDescent="0.3">
      <c r="A1378" s="695"/>
      <c r="B1378" s="717" t="s">
        <v>840</v>
      </c>
      <c r="C1378" s="695"/>
      <c r="D1378" s="800"/>
      <c r="E1378" s="695"/>
      <c r="F1378" s="695"/>
      <c r="G1378" s="695"/>
      <c r="H1378" s="695"/>
      <c r="I1378" s="695"/>
      <c r="J1378" s="695"/>
      <c r="K1378" s="981"/>
    </row>
    <row r="1379" spans="1:11" ht="22.5" customHeight="1" x14ac:dyDescent="0.3">
      <c r="A1379" s="695"/>
      <c r="B1379" s="718" t="s">
        <v>2557</v>
      </c>
      <c r="C1379" s="695"/>
      <c r="D1379" s="800"/>
      <c r="E1379" s="695"/>
      <c r="F1379" s="695"/>
      <c r="G1379" s="695"/>
      <c r="H1379" s="695"/>
      <c r="I1379" s="695"/>
      <c r="J1379" s="695"/>
      <c r="K1379" s="981"/>
    </row>
    <row r="1380" spans="1:11" ht="22.5" customHeight="1" x14ac:dyDescent="0.2">
      <c r="A1380" s="40"/>
      <c r="B1380" s="176"/>
    </row>
    <row r="1381" spans="1:11" ht="22.5" customHeight="1" x14ac:dyDescent="0.4">
      <c r="B1381" s="918" t="s">
        <v>1657</v>
      </c>
      <c r="C1381" s="922"/>
      <c r="D1381" s="939"/>
      <c r="E1381" s="922"/>
      <c r="F1381" s="922"/>
      <c r="G1381" s="1135"/>
      <c r="H1381" s="1135"/>
      <c r="I1381" s="1130" t="s">
        <v>3938</v>
      </c>
      <c r="J1381" s="1135"/>
      <c r="K1381" s="1136"/>
    </row>
    <row r="1382" spans="1:11" ht="22.5" customHeight="1" x14ac:dyDescent="0.2">
      <c r="B1382" s="60" t="s">
        <v>766</v>
      </c>
      <c r="C1382" s="58" t="s">
        <v>763</v>
      </c>
      <c r="D1382" s="61" t="s">
        <v>1563</v>
      </c>
      <c r="E1382" s="62" t="s">
        <v>2592</v>
      </c>
      <c r="F1382" s="62" t="s">
        <v>2579</v>
      </c>
      <c r="G1382" s="59"/>
      <c r="H1382" s="64" t="s">
        <v>760</v>
      </c>
      <c r="I1382" s="64" t="s">
        <v>779</v>
      </c>
      <c r="J1382" s="64"/>
      <c r="K1382" s="102" t="s">
        <v>2028</v>
      </c>
    </row>
    <row r="1383" spans="1:11" ht="22.5" customHeight="1" x14ac:dyDescent="0.3">
      <c r="B1383" s="29">
        <v>19228</v>
      </c>
      <c r="C1383" s="30" t="s">
        <v>1989</v>
      </c>
      <c r="D1383" s="31">
        <v>1</v>
      </c>
      <c r="E1383" s="32">
        <v>22</v>
      </c>
      <c r="F1383" s="32">
        <v>22</v>
      </c>
      <c r="G1383" s="318"/>
      <c r="H1383" s="278">
        <f t="shared" ref="H1383:H1388" si="242">K1383/0.5</f>
        <v>168.32</v>
      </c>
      <c r="I1383" s="278">
        <f t="shared" ref="I1383:I1388" si="243">K1383/0.65</f>
        <v>129.47692307692307</v>
      </c>
      <c r="J1383" s="325"/>
      <c r="K1383" s="105">
        <v>84.16</v>
      </c>
    </row>
    <row r="1384" spans="1:11" ht="22.5" customHeight="1" x14ac:dyDescent="0.3">
      <c r="B1384" s="10">
        <v>19320</v>
      </c>
      <c r="C1384" s="12" t="s">
        <v>1991</v>
      </c>
      <c r="D1384" s="13">
        <v>1</v>
      </c>
      <c r="E1384" s="14">
        <v>21</v>
      </c>
      <c r="F1384" s="14">
        <v>21</v>
      </c>
      <c r="G1384" s="323"/>
      <c r="H1384" s="279">
        <f t="shared" si="242"/>
        <v>166.66</v>
      </c>
      <c r="I1384" s="279">
        <f t="shared" si="243"/>
        <v>128.19999999999999</v>
      </c>
      <c r="J1384" s="326"/>
      <c r="K1384" s="106">
        <v>83.33</v>
      </c>
    </row>
    <row r="1385" spans="1:11" ht="20.25" x14ac:dyDescent="0.3">
      <c r="B1385" s="29">
        <v>19416</v>
      </c>
      <c r="C1385" s="30" t="s">
        <v>1992</v>
      </c>
      <c r="D1385" s="31">
        <v>1</v>
      </c>
      <c r="E1385" s="32">
        <v>20</v>
      </c>
      <c r="F1385" s="32">
        <v>20</v>
      </c>
      <c r="G1385" s="318"/>
      <c r="H1385" s="278">
        <f t="shared" si="242"/>
        <v>166.72</v>
      </c>
      <c r="I1385" s="278">
        <f t="shared" si="243"/>
        <v>128.24615384615385</v>
      </c>
      <c r="J1385" s="325"/>
      <c r="K1385" s="105">
        <v>83.36</v>
      </c>
    </row>
    <row r="1386" spans="1:11" ht="22.5" customHeight="1" x14ac:dyDescent="0.3">
      <c r="B1386" s="10">
        <v>19715</v>
      </c>
      <c r="C1386" s="12" t="s">
        <v>1993</v>
      </c>
      <c r="D1386" s="13">
        <v>1</v>
      </c>
      <c r="E1386" s="14">
        <v>19</v>
      </c>
      <c r="F1386" s="14">
        <v>19</v>
      </c>
      <c r="G1386" s="323"/>
      <c r="H1386" s="279">
        <f t="shared" si="242"/>
        <v>164.26</v>
      </c>
      <c r="I1386" s="279">
        <f t="shared" si="243"/>
        <v>126.35384615384615</v>
      </c>
      <c r="J1386" s="326"/>
      <c r="K1386" s="106">
        <v>82.13</v>
      </c>
    </row>
    <row r="1387" spans="1:11" ht="22.5" customHeight="1" x14ac:dyDescent="0.3">
      <c r="B1387" s="29">
        <v>19909</v>
      </c>
      <c r="C1387" s="30" t="s">
        <v>1994</v>
      </c>
      <c r="D1387" s="31">
        <v>1</v>
      </c>
      <c r="E1387" s="32">
        <v>18</v>
      </c>
      <c r="F1387" s="32">
        <v>18</v>
      </c>
      <c r="G1387" s="318"/>
      <c r="H1387" s="278">
        <f t="shared" si="242"/>
        <v>155.9</v>
      </c>
      <c r="I1387" s="278">
        <f t="shared" si="243"/>
        <v>119.92307692307692</v>
      </c>
      <c r="J1387" s="325"/>
      <c r="K1387" s="105">
        <v>77.95</v>
      </c>
    </row>
    <row r="1388" spans="1:11" ht="21" customHeight="1" x14ac:dyDescent="0.3">
      <c r="B1388" s="18" t="s">
        <v>1995</v>
      </c>
      <c r="C1388" s="23" t="s">
        <v>1990</v>
      </c>
      <c r="D1388" s="24">
        <v>1</v>
      </c>
      <c r="E1388" s="25">
        <v>19</v>
      </c>
      <c r="F1388" s="25">
        <v>19</v>
      </c>
      <c r="G1388" s="324"/>
      <c r="H1388" s="310">
        <f t="shared" si="242"/>
        <v>210.68</v>
      </c>
      <c r="I1388" s="310">
        <f t="shared" si="243"/>
        <v>162.06153846153845</v>
      </c>
      <c r="J1388" s="327"/>
      <c r="K1388" s="107">
        <v>105.34</v>
      </c>
    </row>
    <row r="1389" spans="1:11" ht="22.5" customHeight="1" x14ac:dyDescent="0.3">
      <c r="B1389" s="15" t="s">
        <v>1997</v>
      </c>
      <c r="H1389" s="328"/>
      <c r="I1389" s="328"/>
      <c r="J1389" s="328"/>
    </row>
    <row r="1390" spans="1:11" ht="20.25" x14ac:dyDescent="0.3">
      <c r="B1390" s="15" t="s">
        <v>1996</v>
      </c>
      <c r="H1390" s="328"/>
      <c r="I1390" s="328"/>
      <c r="J1390" s="328"/>
    </row>
    <row r="1391" spans="1:11" ht="22.5" customHeight="1" x14ac:dyDescent="0.3">
      <c r="B1391" s="15" t="s">
        <v>840</v>
      </c>
      <c r="H1391" s="328"/>
      <c r="I1391" s="328"/>
      <c r="J1391" s="328"/>
    </row>
    <row r="1393" spans="2:11" ht="22.5" customHeight="1" x14ac:dyDescent="0.4">
      <c r="B1393" s="918" t="s">
        <v>1659</v>
      </c>
      <c r="C1393" s="922"/>
      <c r="D1393" s="939"/>
      <c r="E1393" s="922"/>
      <c r="F1393" s="922"/>
      <c r="G1393" s="1135"/>
      <c r="H1393" s="1135"/>
      <c r="I1393" s="1130" t="s">
        <v>3938</v>
      </c>
      <c r="J1393" s="1135"/>
      <c r="K1393" s="1159"/>
    </row>
    <row r="1394" spans="2:11" ht="22.5" customHeight="1" x14ac:dyDescent="0.2">
      <c r="B1394" s="60" t="s">
        <v>766</v>
      </c>
      <c r="C1394" s="58" t="s">
        <v>763</v>
      </c>
      <c r="D1394" s="61" t="s">
        <v>1563</v>
      </c>
      <c r="E1394" s="62" t="s">
        <v>2591</v>
      </c>
      <c r="F1394" s="62" t="s">
        <v>2579</v>
      </c>
      <c r="G1394" s="59"/>
      <c r="H1394" s="64" t="s">
        <v>760</v>
      </c>
      <c r="I1394" s="64" t="s">
        <v>779</v>
      </c>
      <c r="J1394" s="64"/>
      <c r="K1394" s="102" t="s">
        <v>2028</v>
      </c>
    </row>
    <row r="1395" spans="2:11" ht="22.5" customHeight="1" x14ac:dyDescent="0.3">
      <c r="B1395" s="29">
        <v>20228</v>
      </c>
      <c r="C1395" s="642" t="s">
        <v>2031</v>
      </c>
      <c r="D1395" s="31">
        <v>56</v>
      </c>
      <c r="E1395" s="32">
        <v>18</v>
      </c>
      <c r="F1395" s="32">
        <v>30</v>
      </c>
      <c r="G1395" s="332"/>
      <c r="H1395" s="332">
        <f>K1395/0.5</f>
        <v>5.44</v>
      </c>
      <c r="I1395" s="332">
        <f>K1395/0.65</f>
        <v>4.1846153846153848</v>
      </c>
      <c r="J1395" s="332"/>
      <c r="K1395" s="331">
        <v>2.72</v>
      </c>
    </row>
    <row r="1396" spans="2:11" ht="22.5" customHeight="1" x14ac:dyDescent="0.3">
      <c r="B1396" s="10">
        <v>20320</v>
      </c>
      <c r="C1396" s="644" t="s">
        <v>2032</v>
      </c>
      <c r="D1396" s="13">
        <v>40</v>
      </c>
      <c r="E1396" s="14">
        <v>17</v>
      </c>
      <c r="F1396" s="14">
        <v>30</v>
      </c>
      <c r="G1396" s="330"/>
      <c r="H1396" s="330">
        <f>K1396/0.5</f>
        <v>6.02</v>
      </c>
      <c r="I1396" s="330">
        <f>K1396/0.65</f>
        <v>4.6307692307692303</v>
      </c>
      <c r="J1396" s="330"/>
      <c r="K1396" s="106">
        <v>3.01</v>
      </c>
    </row>
    <row r="1397" spans="2:11" ht="22.5" customHeight="1" x14ac:dyDescent="0.3">
      <c r="B1397" s="29">
        <v>20416</v>
      </c>
      <c r="C1397" s="642" t="s">
        <v>2033</v>
      </c>
      <c r="D1397" s="31">
        <v>32</v>
      </c>
      <c r="E1397" s="32">
        <v>16</v>
      </c>
      <c r="F1397" s="32">
        <v>30</v>
      </c>
      <c r="G1397" s="332"/>
      <c r="H1397" s="332">
        <f>K1397/0.5</f>
        <v>7.12</v>
      </c>
      <c r="I1397" s="332">
        <f>K1397/0.65</f>
        <v>5.476923076923077</v>
      </c>
      <c r="J1397" s="332"/>
      <c r="K1397" s="105">
        <v>3.56</v>
      </c>
    </row>
    <row r="1398" spans="2:11" ht="22.5" customHeight="1" x14ac:dyDescent="0.3">
      <c r="B1398" s="10">
        <v>20715</v>
      </c>
      <c r="C1398" s="644" t="s">
        <v>2034</v>
      </c>
      <c r="D1398" s="13">
        <v>30</v>
      </c>
      <c r="E1398" s="14">
        <v>17</v>
      </c>
      <c r="F1398" s="14">
        <v>30</v>
      </c>
      <c r="G1398" s="330"/>
      <c r="H1398" s="330">
        <f>K1398/0.5</f>
        <v>10.02</v>
      </c>
      <c r="I1398" s="330">
        <f>K1398/0.65</f>
        <v>7.707692307692307</v>
      </c>
      <c r="J1398" s="330"/>
      <c r="K1398" s="106">
        <v>5.01</v>
      </c>
    </row>
    <row r="1399" spans="2:11" ht="22.5" customHeight="1" x14ac:dyDescent="0.3">
      <c r="B1399" s="34">
        <v>20909</v>
      </c>
      <c r="C1399" s="645" t="s">
        <v>2035</v>
      </c>
      <c r="D1399" s="35">
        <v>15</v>
      </c>
      <c r="E1399" s="36">
        <v>14</v>
      </c>
      <c r="F1399" s="36">
        <v>30</v>
      </c>
      <c r="G1399" s="136"/>
      <c r="H1399" s="136">
        <f>K1399/0.5</f>
        <v>12.38</v>
      </c>
      <c r="I1399" s="136">
        <f>K1399/0.65</f>
        <v>9.523076923076923</v>
      </c>
      <c r="J1399" s="136"/>
      <c r="K1399" s="281">
        <v>6.19</v>
      </c>
    </row>
    <row r="1400" spans="2:11" ht="20.25" x14ac:dyDescent="0.3">
      <c r="B1400" s="646" t="s">
        <v>2036</v>
      </c>
      <c r="C1400" s="643"/>
      <c r="D1400" s="27"/>
      <c r="E1400" s="28"/>
      <c r="F1400" s="28"/>
      <c r="G1400" s="306"/>
      <c r="H1400" s="306"/>
      <c r="I1400" s="306"/>
      <c r="J1400" s="306"/>
      <c r="K1400" s="106"/>
    </row>
    <row r="1401" spans="2:11" ht="22.5" customHeight="1" x14ac:dyDescent="0.3">
      <c r="B1401" s="15" t="s">
        <v>840</v>
      </c>
    </row>
    <row r="1402" spans="2:11" ht="22.5" customHeight="1" x14ac:dyDescent="0.3">
      <c r="B1402" s="15" t="s">
        <v>750</v>
      </c>
    </row>
    <row r="1403" spans="2:11" ht="31.5" customHeight="1" x14ac:dyDescent="0.3">
      <c r="B1403" s="15"/>
    </row>
    <row r="1404" spans="2:11" ht="22.5" customHeight="1" x14ac:dyDescent="0.4">
      <c r="B1404" s="918" t="s">
        <v>1660</v>
      </c>
      <c r="C1404" s="922"/>
      <c r="D1404" s="939"/>
      <c r="E1404" s="922"/>
      <c r="F1404" s="922"/>
      <c r="G1404" s="1135"/>
      <c r="H1404" s="1135"/>
      <c r="I1404" s="1130" t="s">
        <v>3938</v>
      </c>
      <c r="J1404" s="1135"/>
      <c r="K1404" s="1136"/>
    </row>
    <row r="1405" spans="2:11" ht="22.5" customHeight="1" x14ac:dyDescent="0.2">
      <c r="B1405" s="60" t="s">
        <v>766</v>
      </c>
      <c r="C1405" s="58" t="s">
        <v>763</v>
      </c>
      <c r="D1405" s="61" t="s">
        <v>1564</v>
      </c>
      <c r="E1405" s="62" t="s">
        <v>2591</v>
      </c>
      <c r="F1405" s="62"/>
      <c r="G1405" s="59"/>
      <c r="H1405" s="64" t="s">
        <v>778</v>
      </c>
      <c r="I1405" s="64" t="s">
        <v>779</v>
      </c>
      <c r="J1405" s="64"/>
      <c r="K1405" s="102" t="s">
        <v>3970</v>
      </c>
    </row>
    <row r="1406" spans="2:11" ht="22.5" customHeight="1" x14ac:dyDescent="0.3">
      <c r="B1406" s="29">
        <v>40228</v>
      </c>
      <c r="C1406" s="30" t="s">
        <v>1661</v>
      </c>
      <c r="D1406" s="31">
        <v>25</v>
      </c>
      <c r="E1406" s="32">
        <v>1</v>
      </c>
      <c r="F1406" s="32"/>
      <c r="G1406" s="318"/>
      <c r="H1406" s="278">
        <f>K1406/0.5</f>
        <v>18.7</v>
      </c>
      <c r="I1406" s="278">
        <f>K1406/0.65</f>
        <v>14.384615384615383</v>
      </c>
      <c r="J1406" s="334"/>
      <c r="K1406" s="105">
        <v>9.35</v>
      </c>
    </row>
    <row r="1407" spans="2:11" ht="22.5" customHeight="1" x14ac:dyDescent="0.3">
      <c r="B1407" s="10">
        <v>40320</v>
      </c>
      <c r="C1407" s="12" t="s">
        <v>1662</v>
      </c>
      <c r="D1407" s="13">
        <v>25</v>
      </c>
      <c r="E1407" s="14">
        <v>1</v>
      </c>
      <c r="F1407" s="14"/>
      <c r="H1407" s="279">
        <f>K1407/0.5</f>
        <v>17.86</v>
      </c>
      <c r="I1407" s="279">
        <f>K1407/0.65</f>
        <v>13.738461538461538</v>
      </c>
      <c r="J1407" s="335"/>
      <c r="K1407" s="106">
        <v>8.93</v>
      </c>
    </row>
    <row r="1408" spans="2:11" ht="22.5" customHeight="1" x14ac:dyDescent="0.3">
      <c r="B1408" s="29">
        <v>40416</v>
      </c>
      <c r="C1408" s="30" t="s">
        <v>1663</v>
      </c>
      <c r="D1408" s="31">
        <v>25</v>
      </c>
      <c r="E1408" s="32">
        <v>1</v>
      </c>
      <c r="F1408" s="32"/>
      <c r="G1408" s="318"/>
      <c r="H1408" s="278">
        <f>K1408/0.5</f>
        <v>16.2</v>
      </c>
      <c r="I1408" s="278">
        <f>K1408/0.65</f>
        <v>12.46153846153846</v>
      </c>
      <c r="J1408" s="334"/>
      <c r="K1408" s="105">
        <v>8.1</v>
      </c>
    </row>
    <row r="1409" spans="1:11" ht="22.5" customHeight="1" x14ac:dyDescent="0.3">
      <c r="B1409" s="10">
        <v>40715</v>
      </c>
      <c r="C1409" s="12" t="s">
        <v>1664</v>
      </c>
      <c r="D1409" s="13">
        <v>25</v>
      </c>
      <c r="E1409" s="14">
        <v>1</v>
      </c>
      <c r="F1409" s="14"/>
      <c r="H1409" s="279">
        <f>K1409/0.5</f>
        <v>17.88</v>
      </c>
      <c r="I1409" s="279">
        <f>K1409/0.65</f>
        <v>13.753846153846153</v>
      </c>
      <c r="J1409" s="335"/>
      <c r="K1409" s="106">
        <v>8.94</v>
      </c>
    </row>
    <row r="1410" spans="1:11" ht="22.5" customHeight="1" x14ac:dyDescent="0.3">
      <c r="B1410" s="34">
        <v>40909</v>
      </c>
      <c r="C1410" s="86" t="s">
        <v>1665</v>
      </c>
      <c r="D1410" s="35">
        <v>25</v>
      </c>
      <c r="E1410" s="36">
        <v>2</v>
      </c>
      <c r="F1410" s="36"/>
      <c r="G1410" s="333"/>
      <c r="H1410" s="280">
        <f>K1410/0.5</f>
        <v>22.56</v>
      </c>
      <c r="I1410" s="280">
        <f>K1410/0.65</f>
        <v>17.353846153846153</v>
      </c>
      <c r="J1410" s="336"/>
      <c r="K1410" s="281">
        <v>11.28</v>
      </c>
    </row>
    <row r="1411" spans="1:11" ht="22.5" customHeight="1" x14ac:dyDescent="0.3">
      <c r="B1411" s="15" t="s">
        <v>840</v>
      </c>
    </row>
    <row r="1412" spans="1:11" ht="22.5" customHeight="1" x14ac:dyDescent="0.3">
      <c r="B1412" s="15" t="s">
        <v>745</v>
      </c>
    </row>
    <row r="1413" spans="1:11" ht="22.5" customHeight="1" x14ac:dyDescent="0.3">
      <c r="B1413" s="15"/>
    </row>
    <row r="1414" spans="1:11" ht="22.5" customHeight="1" x14ac:dyDescent="0.4">
      <c r="B1414" s="918" t="s">
        <v>2720</v>
      </c>
      <c r="C1414" s="922"/>
      <c r="D1414" s="939"/>
      <c r="E1414" s="922"/>
      <c r="F1414" s="922"/>
      <c r="G1414" s="1135"/>
      <c r="H1414" s="1135"/>
      <c r="I1414" s="1130" t="s">
        <v>3938</v>
      </c>
      <c r="J1414" s="1135"/>
      <c r="K1414" s="1136"/>
    </row>
    <row r="1415" spans="1:11" s="40" customFormat="1" ht="22.5" customHeight="1" x14ac:dyDescent="0.2">
      <c r="A1415" s="4"/>
      <c r="B1415" s="60" t="s">
        <v>766</v>
      </c>
      <c r="C1415" s="58" t="s">
        <v>763</v>
      </c>
      <c r="D1415" s="61" t="s">
        <v>1563</v>
      </c>
      <c r="E1415" s="62" t="s">
        <v>2592</v>
      </c>
      <c r="F1415" s="62" t="s">
        <v>2579</v>
      </c>
      <c r="G1415" s="59"/>
      <c r="H1415" s="64" t="s">
        <v>760</v>
      </c>
      <c r="I1415" s="64" t="s">
        <v>779</v>
      </c>
      <c r="J1415" s="64"/>
      <c r="K1415" s="659" t="s">
        <v>2028</v>
      </c>
    </row>
    <row r="1416" spans="1:11" s="40" customFormat="1" ht="22.5" customHeight="1" x14ac:dyDescent="0.3">
      <c r="A1416" s="4"/>
      <c r="B1416" s="735">
        <v>17018</v>
      </c>
      <c r="C1416" s="736" t="s">
        <v>259</v>
      </c>
      <c r="D1416" s="737">
        <v>1</v>
      </c>
      <c r="E1416" s="738">
        <v>10</v>
      </c>
      <c r="F1416" s="738">
        <v>10</v>
      </c>
      <c r="G1416" s="742"/>
      <c r="H1416" s="742">
        <f>K1416/0.5</f>
        <v>104.46</v>
      </c>
      <c r="I1416" s="742">
        <f>K1416/0.65</f>
        <v>80.353846153846149</v>
      </c>
      <c r="J1416" s="742"/>
      <c r="K1416" s="750">
        <v>52.23</v>
      </c>
    </row>
    <row r="1417" spans="1:11" ht="22.5" customHeight="1" x14ac:dyDescent="0.3">
      <c r="B1417" s="15" t="s">
        <v>840</v>
      </c>
      <c r="K1417" s="915"/>
    </row>
    <row r="1418" spans="1:11" ht="22.5" customHeight="1" x14ac:dyDescent="0.2">
      <c r="K1418" s="915"/>
    </row>
    <row r="1419" spans="1:11" ht="22.5" customHeight="1" x14ac:dyDescent="0.4">
      <c r="B1419" s="918" t="s">
        <v>260</v>
      </c>
      <c r="C1419" s="922"/>
      <c r="D1419" s="939"/>
      <c r="E1419" s="922"/>
      <c r="F1419" s="922"/>
      <c r="G1419" s="1135"/>
      <c r="H1419" s="1135"/>
      <c r="I1419" s="1130" t="s">
        <v>3938</v>
      </c>
      <c r="J1419" s="1135"/>
      <c r="K1419" s="1160"/>
    </row>
    <row r="1420" spans="1:11" ht="22.5" customHeight="1" x14ac:dyDescent="0.2">
      <c r="B1420" s="60" t="s">
        <v>766</v>
      </c>
      <c r="C1420" s="58" t="s">
        <v>763</v>
      </c>
      <c r="D1420" s="61" t="s">
        <v>1563</v>
      </c>
      <c r="E1420" s="62" t="s">
        <v>2592</v>
      </c>
      <c r="F1420" s="62" t="s">
        <v>2579</v>
      </c>
      <c r="G1420" s="59"/>
      <c r="H1420" s="64" t="s">
        <v>760</v>
      </c>
      <c r="I1420" s="64" t="s">
        <v>779</v>
      </c>
      <c r="J1420" s="64"/>
      <c r="K1420" s="659" t="s">
        <v>2028</v>
      </c>
    </row>
    <row r="1421" spans="1:11" ht="22.5" customHeight="1" x14ac:dyDescent="0.3">
      <c r="B1421" s="735">
        <v>20902</v>
      </c>
      <c r="C1421" s="736" t="s">
        <v>261</v>
      </c>
      <c r="D1421" s="737">
        <v>12</v>
      </c>
      <c r="E1421" s="738">
        <v>4</v>
      </c>
      <c r="F1421" s="738">
        <v>4</v>
      </c>
      <c r="G1421" s="742"/>
      <c r="H1421" s="742">
        <f>K1421/0.5</f>
        <v>2.76</v>
      </c>
      <c r="I1421" s="742">
        <f>K1421/0.65</f>
        <v>2.1230769230769226</v>
      </c>
      <c r="J1421" s="742"/>
      <c r="K1421" s="750">
        <v>1.38</v>
      </c>
    </row>
    <row r="1422" spans="1:11" ht="22.5" customHeight="1" x14ac:dyDescent="0.3">
      <c r="B1422" s="15" t="s">
        <v>777</v>
      </c>
    </row>
    <row r="1423" spans="1:11" ht="22.5" customHeight="1" x14ac:dyDescent="0.3">
      <c r="B1423" s="15" t="s">
        <v>750</v>
      </c>
    </row>
    <row r="1424" spans="1:11" ht="22.5" customHeight="1" x14ac:dyDescent="0.3">
      <c r="B1424" s="15"/>
    </row>
    <row r="1425" spans="2:11" ht="22.5" customHeight="1" x14ac:dyDescent="0.4">
      <c r="B1425" s="918" t="s">
        <v>2683</v>
      </c>
      <c r="C1425" s="922"/>
      <c r="D1425" s="939"/>
      <c r="E1425" s="922"/>
      <c r="F1425" s="922"/>
      <c r="G1425" s="1135"/>
      <c r="H1425" s="1135"/>
      <c r="I1425" s="1130" t="s">
        <v>3938</v>
      </c>
      <c r="J1425" s="1135"/>
      <c r="K1425" s="1159"/>
    </row>
    <row r="1426" spans="2:11" ht="22.5" customHeight="1" x14ac:dyDescent="0.2">
      <c r="B1426" s="60" t="s">
        <v>766</v>
      </c>
      <c r="C1426" s="58" t="s">
        <v>763</v>
      </c>
      <c r="D1426" s="61" t="s">
        <v>1564</v>
      </c>
      <c r="E1426" s="62" t="s">
        <v>2590</v>
      </c>
      <c r="F1426" s="62"/>
      <c r="G1426" s="59"/>
      <c r="H1426" s="64" t="s">
        <v>778</v>
      </c>
      <c r="I1426" s="64" t="s">
        <v>779</v>
      </c>
      <c r="J1426" s="64"/>
      <c r="K1426" s="102" t="s">
        <v>3970</v>
      </c>
    </row>
    <row r="1427" spans="2:11" ht="20.25" x14ac:dyDescent="0.3">
      <c r="B1427" s="735">
        <v>40901</v>
      </c>
      <c r="C1427" s="736" t="s">
        <v>271</v>
      </c>
      <c r="D1427" s="737">
        <v>25</v>
      </c>
      <c r="E1427" s="738">
        <v>1</v>
      </c>
      <c r="F1427" s="738"/>
      <c r="G1427" s="908"/>
      <c r="H1427" s="910">
        <f>K1427/0.5</f>
        <v>16.72</v>
      </c>
      <c r="I1427" s="910">
        <f>K1427/0.65</f>
        <v>12.86153846153846</v>
      </c>
      <c r="J1427" s="911"/>
      <c r="K1427" s="743">
        <v>8.36</v>
      </c>
    </row>
    <row r="1428" spans="2:11" ht="22.5" customHeight="1" x14ac:dyDescent="0.3">
      <c r="B1428" s="15" t="s">
        <v>777</v>
      </c>
    </row>
    <row r="1429" spans="2:11" ht="22.5" customHeight="1" x14ac:dyDescent="0.3">
      <c r="B1429" s="15" t="s">
        <v>745</v>
      </c>
    </row>
    <row r="1430" spans="2:11" ht="22.5" customHeight="1" x14ac:dyDescent="0.3">
      <c r="B1430" s="15"/>
    </row>
    <row r="1431" spans="2:11" ht="22.5" customHeight="1" x14ac:dyDescent="0.4">
      <c r="B1431" s="918" t="s">
        <v>257</v>
      </c>
      <c r="C1431" s="922"/>
      <c r="D1431" s="939"/>
      <c r="E1431" s="922"/>
      <c r="F1431" s="922"/>
      <c r="G1431" s="1135"/>
      <c r="H1431" s="1135"/>
      <c r="I1431" s="1130" t="s">
        <v>456</v>
      </c>
      <c r="J1431" s="1135"/>
      <c r="K1431" s="1136"/>
    </row>
    <row r="1432" spans="2:11" ht="23.1" customHeight="1" x14ac:dyDescent="0.2">
      <c r="B1432" s="60" t="s">
        <v>766</v>
      </c>
      <c r="C1432" s="58" t="s">
        <v>763</v>
      </c>
      <c r="D1432" s="61" t="s">
        <v>1563</v>
      </c>
      <c r="E1432" s="61"/>
      <c r="F1432" s="214" t="s">
        <v>947</v>
      </c>
      <c r="G1432" s="59"/>
      <c r="H1432" s="64" t="s">
        <v>760</v>
      </c>
      <c r="I1432" s="64" t="s">
        <v>779</v>
      </c>
      <c r="J1432" s="64"/>
      <c r="K1432" s="102" t="s">
        <v>1144</v>
      </c>
    </row>
    <row r="1433" spans="2:11" ht="22.5" customHeight="1" x14ac:dyDescent="0.3">
      <c r="B1433" s="735">
        <v>98325</v>
      </c>
      <c r="C1433" s="736" t="s">
        <v>258</v>
      </c>
      <c r="D1433" s="737" t="s">
        <v>855</v>
      </c>
      <c r="E1433" s="738"/>
      <c r="F1433" s="738">
        <v>109</v>
      </c>
      <c r="G1433" s="739"/>
      <c r="H1433" s="740">
        <f>K1433/0.5</f>
        <v>917.86</v>
      </c>
      <c r="I1433" s="740">
        <f>K1433/0.65</f>
        <v>706.04615384615386</v>
      </c>
      <c r="J1433" s="739"/>
      <c r="K1433" s="741">
        <v>458.93</v>
      </c>
    </row>
    <row r="1434" spans="2:11" ht="22.5" customHeight="1" x14ac:dyDescent="0.3">
      <c r="B1434" s="15" t="s">
        <v>840</v>
      </c>
    </row>
    <row r="1435" spans="2:11" ht="20.25" x14ac:dyDescent="0.3">
      <c r="B1435" s="15" t="s">
        <v>1020</v>
      </c>
    </row>
    <row r="1436" spans="2:11" ht="24.95" customHeight="1" x14ac:dyDescent="0.3">
      <c r="B1436" s="69"/>
      <c r="C1436" s="12"/>
      <c r="D1436" s="13"/>
      <c r="E1436" s="14"/>
      <c r="F1436" s="14"/>
      <c r="G1436" s="11"/>
      <c r="H1436" s="11"/>
      <c r="I1436" s="11"/>
      <c r="J1436" s="11"/>
      <c r="K1436" s="119"/>
    </row>
    <row r="1437" spans="2:11" ht="22.5" customHeight="1" x14ac:dyDescent="0.4">
      <c r="B1437" s="923" t="s">
        <v>1666</v>
      </c>
      <c r="C1437" s="922"/>
      <c r="D1437" s="939"/>
      <c r="E1437" s="922"/>
      <c r="F1437" s="922"/>
      <c r="G1437" s="1135"/>
      <c r="H1437" s="1135"/>
      <c r="I1437" s="1130" t="s">
        <v>456</v>
      </c>
      <c r="J1437" s="1135"/>
      <c r="K1437" s="1136"/>
    </row>
    <row r="1438" spans="2:11" ht="22.5" customHeight="1" x14ac:dyDescent="0.2">
      <c r="B1438" s="60" t="s">
        <v>766</v>
      </c>
      <c r="C1438" s="58" t="s">
        <v>763</v>
      </c>
      <c r="D1438" s="61" t="s">
        <v>1563</v>
      </c>
      <c r="E1438" s="61"/>
      <c r="F1438" s="214" t="s">
        <v>947</v>
      </c>
      <c r="G1438" s="59"/>
      <c r="H1438" s="64" t="s">
        <v>760</v>
      </c>
      <c r="I1438" s="64" t="s">
        <v>779</v>
      </c>
      <c r="J1438" s="64"/>
      <c r="K1438" s="102" t="s">
        <v>1180</v>
      </c>
    </row>
    <row r="1439" spans="2:11" ht="22.5" customHeight="1" x14ac:dyDescent="0.3">
      <c r="B1439" s="744">
        <v>30016</v>
      </c>
      <c r="C1439" s="745" t="s">
        <v>1667</v>
      </c>
      <c r="D1439" s="746" t="s">
        <v>855</v>
      </c>
      <c r="E1439" s="747"/>
      <c r="F1439" s="747">
        <v>64</v>
      </c>
      <c r="G1439" s="748"/>
      <c r="H1439" s="748">
        <f>K1439/0.5</f>
        <v>284.24</v>
      </c>
      <c r="I1439" s="748">
        <f>K1439/0.65</f>
        <v>218.64615384615385</v>
      </c>
      <c r="J1439" s="748"/>
      <c r="K1439" s="749">
        <v>142.12</v>
      </c>
    </row>
    <row r="1440" spans="2:11" ht="22.5" customHeight="1" x14ac:dyDescent="0.3">
      <c r="B1440" s="10">
        <v>30424</v>
      </c>
      <c r="C1440" s="12" t="s">
        <v>252</v>
      </c>
      <c r="D1440" s="13">
        <v>1</v>
      </c>
      <c r="E1440" s="14"/>
      <c r="F1440" s="14">
        <v>11</v>
      </c>
      <c r="G1440" s="330"/>
      <c r="H1440" s="330">
        <f>K1440/0.5</f>
        <v>124</v>
      </c>
      <c r="I1440" s="330">
        <f>K1440/0.65</f>
        <v>95.384615384615387</v>
      </c>
      <c r="J1440" s="330"/>
      <c r="K1440" s="106">
        <v>62</v>
      </c>
    </row>
    <row r="1441" spans="1:11" ht="20.25" x14ac:dyDescent="0.3">
      <c r="B1441" s="735">
        <v>98400</v>
      </c>
      <c r="C1441" s="736" t="s">
        <v>253</v>
      </c>
      <c r="D1441" s="737" t="s">
        <v>254</v>
      </c>
      <c r="E1441" s="738"/>
      <c r="F1441" s="738">
        <v>1</v>
      </c>
      <c r="G1441" s="742"/>
      <c r="H1441" s="742">
        <f>K1441/0.5</f>
        <v>18.28</v>
      </c>
      <c r="I1441" s="742">
        <f>K1441/0.65</f>
        <v>14.061538461538461</v>
      </c>
      <c r="J1441" s="742"/>
      <c r="K1441" s="743">
        <v>9.14</v>
      </c>
    </row>
    <row r="1442" spans="1:11" ht="22.5" customHeight="1" x14ac:dyDescent="0.3">
      <c r="B1442" s="15" t="s">
        <v>840</v>
      </c>
    </row>
    <row r="1443" spans="1:11" ht="22.5" customHeight="1" x14ac:dyDescent="0.3">
      <c r="B1443" s="226" t="s">
        <v>255</v>
      </c>
    </row>
    <row r="1444" spans="1:11" ht="22.5" customHeight="1" x14ac:dyDescent="0.3">
      <c r="B1444" s="226" t="s">
        <v>256</v>
      </c>
    </row>
    <row r="1445" spans="1:11" ht="23.1" customHeight="1" x14ac:dyDescent="0.2"/>
    <row r="1446" spans="1:11" ht="22.5" customHeight="1" x14ac:dyDescent="0.4">
      <c r="B1446" s="918" t="s">
        <v>2680</v>
      </c>
      <c r="C1446" s="922"/>
      <c r="D1446" s="939"/>
      <c r="E1446" s="922"/>
      <c r="F1446" s="922"/>
      <c r="G1446" s="1135"/>
      <c r="H1446" s="1135"/>
      <c r="I1446" s="1130" t="s">
        <v>537</v>
      </c>
      <c r="J1446" s="1135"/>
      <c r="K1446" s="1136"/>
    </row>
    <row r="1447" spans="1:11" ht="24.95" customHeight="1" x14ac:dyDescent="0.2">
      <c r="B1447" s="60" t="s">
        <v>766</v>
      </c>
      <c r="C1447" s="58" t="s">
        <v>763</v>
      </c>
      <c r="D1447" s="61" t="s">
        <v>1563</v>
      </c>
      <c r="E1447" s="62" t="s">
        <v>2590</v>
      </c>
      <c r="F1447" s="62" t="s">
        <v>2579</v>
      </c>
      <c r="G1447" s="59"/>
      <c r="H1447" s="64" t="s">
        <v>760</v>
      </c>
      <c r="I1447" s="64" t="s">
        <v>779</v>
      </c>
      <c r="J1447" s="64"/>
      <c r="K1447" s="102" t="s">
        <v>2028</v>
      </c>
    </row>
    <row r="1448" spans="1:11" ht="22.5" customHeight="1" x14ac:dyDescent="0.3">
      <c r="B1448" s="744">
        <v>10116</v>
      </c>
      <c r="C1448" s="745" t="s">
        <v>262</v>
      </c>
      <c r="D1448" s="746">
        <v>1</v>
      </c>
      <c r="E1448" s="747">
        <v>4</v>
      </c>
      <c r="F1448" s="747">
        <v>4</v>
      </c>
      <c r="G1448" s="879"/>
      <c r="H1448" s="880">
        <f>K1448/0.5</f>
        <v>25.76</v>
      </c>
      <c r="I1448" s="880">
        <f>K1448/0.65</f>
        <v>19.815384615384616</v>
      </c>
      <c r="J1448" s="1236"/>
      <c r="K1448" s="749">
        <v>12.88</v>
      </c>
    </row>
    <row r="1449" spans="1:11" ht="20.25" x14ac:dyDescent="0.3">
      <c r="B1449" s="10">
        <v>10124</v>
      </c>
      <c r="C1449" s="12" t="s">
        <v>263</v>
      </c>
      <c r="D1449" s="13">
        <v>1</v>
      </c>
      <c r="E1449" s="14">
        <v>8</v>
      </c>
      <c r="F1449" s="14">
        <v>8</v>
      </c>
      <c r="H1449" s="382">
        <f>K1449/0.5</f>
        <v>50.38</v>
      </c>
      <c r="I1449" s="382">
        <f>K1449/0.65</f>
        <v>38.753846153846155</v>
      </c>
      <c r="J1449" s="422"/>
      <c r="K1449" s="106">
        <v>25.19</v>
      </c>
    </row>
    <row r="1450" spans="1:11" ht="22.5" customHeight="1" x14ac:dyDescent="0.3">
      <c r="B1450" s="744">
        <v>10126</v>
      </c>
      <c r="C1450" s="745" t="s">
        <v>264</v>
      </c>
      <c r="D1450" s="746">
        <v>1</v>
      </c>
      <c r="E1450" s="747">
        <v>5</v>
      </c>
      <c r="F1450" s="747">
        <v>5</v>
      </c>
      <c r="G1450" s="879"/>
      <c r="H1450" s="880">
        <f>K1450/0.5</f>
        <v>38.299999999999997</v>
      </c>
      <c r="I1450" s="880">
        <f>K1450/0.65</f>
        <v>29.46153846153846</v>
      </c>
      <c r="J1450" s="1236"/>
      <c r="K1450" s="749">
        <v>19.149999999999999</v>
      </c>
    </row>
    <row r="1451" spans="1:11" s="40" customFormat="1" ht="22.5" customHeight="1" x14ac:dyDescent="0.3">
      <c r="A1451" s="4"/>
      <c r="B1451" s="10">
        <v>10144</v>
      </c>
      <c r="C1451" s="12" t="s">
        <v>265</v>
      </c>
      <c r="D1451" s="13">
        <v>1</v>
      </c>
      <c r="E1451" s="14">
        <v>8</v>
      </c>
      <c r="F1451" s="14">
        <v>8</v>
      </c>
      <c r="G1451" s="39"/>
      <c r="H1451" s="382">
        <f>K1451/0.5</f>
        <v>50.38</v>
      </c>
      <c r="I1451" s="382">
        <f>K1451/0.65</f>
        <v>38.753846153846155</v>
      </c>
      <c r="J1451" s="422"/>
      <c r="K1451" s="106">
        <v>25.19</v>
      </c>
    </row>
    <row r="1452" spans="1:11" s="40" customFormat="1" ht="22.5" customHeight="1" x14ac:dyDescent="0.3">
      <c r="A1452" s="4"/>
      <c r="B1452" s="735">
        <v>10164</v>
      </c>
      <c r="C1452" s="736" t="s">
        <v>266</v>
      </c>
      <c r="D1452" s="737">
        <v>1</v>
      </c>
      <c r="E1452" s="738">
        <v>8</v>
      </c>
      <c r="F1452" s="738">
        <v>8</v>
      </c>
      <c r="G1452" s="908"/>
      <c r="H1452" s="1203">
        <f>K1452/0.5</f>
        <v>52.2</v>
      </c>
      <c r="I1452" s="1203">
        <f>K1452/0.65</f>
        <v>40.153846153846153</v>
      </c>
      <c r="J1452" s="911"/>
      <c r="K1452" s="743">
        <v>26.1</v>
      </c>
    </row>
    <row r="1453" spans="1:11" ht="22.5" customHeight="1" x14ac:dyDescent="0.3">
      <c r="B1453" s="15" t="s">
        <v>840</v>
      </c>
    </row>
    <row r="1455" spans="1:11" ht="22.5" customHeight="1" x14ac:dyDescent="0.4">
      <c r="B1455" s="918" t="s">
        <v>2681</v>
      </c>
      <c r="C1455" s="922"/>
      <c r="D1455" s="939"/>
      <c r="E1455" s="922"/>
      <c r="F1455" s="922"/>
      <c r="G1455" s="1135"/>
      <c r="H1455" s="1135"/>
      <c r="I1455" s="1130" t="s">
        <v>537</v>
      </c>
      <c r="J1455" s="1135"/>
      <c r="K1455" s="1136"/>
    </row>
    <row r="1456" spans="1:11" ht="22.5" customHeight="1" x14ac:dyDescent="0.2">
      <c r="B1456" s="60" t="s">
        <v>766</v>
      </c>
      <c r="C1456" s="58" t="s">
        <v>763</v>
      </c>
      <c r="D1456" s="61" t="s">
        <v>1563</v>
      </c>
      <c r="E1456" s="62" t="s">
        <v>2591</v>
      </c>
      <c r="F1456" s="62"/>
      <c r="G1456" s="59"/>
      <c r="H1456" s="64" t="s">
        <v>760</v>
      </c>
      <c r="I1456" s="64" t="s">
        <v>779</v>
      </c>
      <c r="J1456" s="64"/>
      <c r="K1456" s="102" t="s">
        <v>2028</v>
      </c>
    </row>
    <row r="1457" spans="2:11" ht="20.25" x14ac:dyDescent="0.3">
      <c r="B1457" s="744">
        <v>20701</v>
      </c>
      <c r="C1457" s="745" t="s">
        <v>267</v>
      </c>
      <c r="D1457" s="746">
        <v>24</v>
      </c>
      <c r="E1457" s="747">
        <v>1</v>
      </c>
      <c r="F1457" s="747"/>
      <c r="G1457" s="879"/>
      <c r="H1457" s="755">
        <f>K1457/0.5</f>
        <v>1.36</v>
      </c>
      <c r="I1457" s="755">
        <f>K1457/0.65</f>
        <v>1.0461538461538462</v>
      </c>
      <c r="J1457" s="1187"/>
      <c r="K1457" s="749">
        <v>0.68</v>
      </c>
    </row>
    <row r="1458" spans="2:11" ht="22.5" customHeight="1" x14ac:dyDescent="0.3">
      <c r="B1458" s="17">
        <v>20702</v>
      </c>
      <c r="C1458" s="20" t="s">
        <v>268</v>
      </c>
      <c r="D1458" s="21">
        <v>12</v>
      </c>
      <c r="E1458" s="22">
        <v>2</v>
      </c>
      <c r="F1458" s="22"/>
      <c r="G1458" s="324"/>
      <c r="H1458" s="310">
        <f>K1458/0.5</f>
        <v>2.44</v>
      </c>
      <c r="I1458" s="310">
        <f>K1458/0.65</f>
        <v>1.8769230769230769</v>
      </c>
      <c r="J1458" s="341"/>
      <c r="K1458" s="107">
        <v>1.22</v>
      </c>
    </row>
    <row r="1459" spans="2:11" ht="22.5" customHeight="1" x14ac:dyDescent="0.3">
      <c r="B1459" s="15" t="s">
        <v>840</v>
      </c>
    </row>
    <row r="1460" spans="2:11" ht="20.25" x14ac:dyDescent="0.3">
      <c r="B1460" s="15" t="s">
        <v>750</v>
      </c>
    </row>
    <row r="1461" spans="2:11" ht="23.1" customHeight="1" x14ac:dyDescent="0.3">
      <c r="B1461" s="15"/>
    </row>
    <row r="1462" spans="2:11" ht="22.5" customHeight="1" x14ac:dyDescent="0.4">
      <c r="B1462" s="918" t="s">
        <v>2682</v>
      </c>
      <c r="C1462" s="922"/>
      <c r="D1462" s="939"/>
      <c r="E1462" s="922"/>
      <c r="F1462" s="922"/>
      <c r="G1462" s="1135"/>
      <c r="H1462" s="1135"/>
      <c r="I1462" s="1130" t="s">
        <v>537</v>
      </c>
      <c r="J1462" s="1135"/>
      <c r="K1462" s="1159"/>
    </row>
    <row r="1463" spans="2:11" ht="22.5" customHeight="1" x14ac:dyDescent="0.2">
      <c r="B1463" s="60" t="s">
        <v>766</v>
      </c>
      <c r="C1463" s="58" t="s">
        <v>763</v>
      </c>
      <c r="D1463" s="61" t="s">
        <v>1564</v>
      </c>
      <c r="E1463" s="62" t="s">
        <v>2590</v>
      </c>
      <c r="F1463" s="62"/>
      <c r="G1463" s="59"/>
      <c r="H1463" s="64" t="s">
        <v>778</v>
      </c>
      <c r="I1463" s="64" t="s">
        <v>779</v>
      </c>
      <c r="J1463" s="64"/>
      <c r="K1463" s="102" t="s">
        <v>3970</v>
      </c>
    </row>
    <row r="1464" spans="2:11" ht="22.5" customHeight="1" x14ac:dyDescent="0.3">
      <c r="B1464" s="6">
        <v>40716</v>
      </c>
      <c r="C1464" s="16" t="s">
        <v>269</v>
      </c>
      <c r="D1464" s="27">
        <v>16</v>
      </c>
      <c r="E1464" s="28">
        <v>1</v>
      </c>
      <c r="F1464" s="28"/>
      <c r="H1464" s="200">
        <f>K1464/0.5</f>
        <v>12.74</v>
      </c>
      <c r="I1464" s="200">
        <f>K1464/0.65</f>
        <v>9.8000000000000007</v>
      </c>
      <c r="J1464" s="423"/>
      <c r="K1464" s="106">
        <v>6.37</v>
      </c>
    </row>
    <row r="1465" spans="2:11" ht="22.5" customHeight="1" x14ac:dyDescent="0.3">
      <c r="B1465" s="735">
        <v>40717</v>
      </c>
      <c r="C1465" s="736" t="s">
        <v>270</v>
      </c>
      <c r="D1465" s="737">
        <v>6</v>
      </c>
      <c r="E1465" s="738">
        <v>1</v>
      </c>
      <c r="F1465" s="738"/>
      <c r="G1465" s="908"/>
      <c r="H1465" s="910">
        <f>K1465/0.5</f>
        <v>6.74</v>
      </c>
      <c r="I1465" s="910">
        <f>K1465/0.65</f>
        <v>5.1846153846153848</v>
      </c>
      <c r="J1465" s="911"/>
      <c r="K1465" s="743">
        <v>3.37</v>
      </c>
    </row>
    <row r="1466" spans="2:11" ht="22.5" customHeight="1" x14ac:dyDescent="0.3">
      <c r="B1466" s="15" t="s">
        <v>777</v>
      </c>
    </row>
    <row r="1467" spans="2:11" ht="22.5" customHeight="1" x14ac:dyDescent="0.3">
      <c r="B1467" s="15" t="s">
        <v>745</v>
      </c>
    </row>
    <row r="1468" spans="2:11" ht="22.5" customHeight="1" x14ac:dyDescent="0.3">
      <c r="B1468" s="15"/>
    </row>
    <row r="1469" spans="2:11" ht="22.5" customHeight="1" x14ac:dyDescent="0.4">
      <c r="B1469" s="928" t="s">
        <v>2563</v>
      </c>
      <c r="C1469" s="929"/>
      <c r="D1469" s="948"/>
      <c r="E1469" s="929"/>
      <c r="F1469" s="929"/>
      <c r="G1469" s="1135"/>
      <c r="H1469" s="1135"/>
      <c r="I1469" s="1130" t="s">
        <v>549</v>
      </c>
      <c r="J1469" s="1135"/>
      <c r="K1469" s="1136"/>
    </row>
    <row r="1470" spans="2:11" ht="22.5" customHeight="1" x14ac:dyDescent="0.2">
      <c r="B1470" s="726" t="s">
        <v>766</v>
      </c>
      <c r="C1470" s="727" t="s">
        <v>763</v>
      </c>
      <c r="D1470" s="728" t="s">
        <v>323</v>
      </c>
      <c r="E1470" s="62" t="s">
        <v>2564</v>
      </c>
      <c r="F1470" s="62" t="s">
        <v>302</v>
      </c>
      <c r="G1470" s="59"/>
      <c r="H1470" s="64" t="s">
        <v>760</v>
      </c>
      <c r="I1470" s="64" t="s">
        <v>779</v>
      </c>
      <c r="J1470" s="64"/>
      <c r="K1470" s="102" t="s">
        <v>1180</v>
      </c>
    </row>
    <row r="1471" spans="2:11" ht="22.5" customHeight="1" x14ac:dyDescent="0.3">
      <c r="B1471" s="751" t="s">
        <v>2565</v>
      </c>
      <c r="C1471" s="752" t="s">
        <v>2566</v>
      </c>
      <c r="D1471" s="753" t="s">
        <v>14</v>
      </c>
      <c r="E1471" s="754" t="s">
        <v>2567</v>
      </c>
      <c r="F1471" s="754">
        <v>160</v>
      </c>
      <c r="G1471" s="747"/>
      <c r="H1471" s="755">
        <f>K1471/0.5</f>
        <v>1153.68</v>
      </c>
      <c r="I1471" s="755">
        <f>K1471/0.65</f>
        <v>887.44615384615383</v>
      </c>
      <c r="J1471" s="747"/>
      <c r="K1471" s="983">
        <v>576.84</v>
      </c>
    </row>
    <row r="1472" spans="2:11" ht="22.5" customHeight="1" x14ac:dyDescent="0.3">
      <c r="B1472" s="719" t="s">
        <v>2568</v>
      </c>
      <c r="C1472" s="720" t="s">
        <v>2569</v>
      </c>
      <c r="D1472" s="721" t="s">
        <v>2570</v>
      </c>
      <c r="E1472" s="722" t="s">
        <v>2567</v>
      </c>
      <c r="F1472" s="722">
        <v>175</v>
      </c>
      <c r="G1472" s="723"/>
      <c r="H1472" s="724">
        <f t="shared" ref="H1472" si="244">K1472/0.5</f>
        <v>1318.06</v>
      </c>
      <c r="I1472" s="724">
        <f t="shared" ref="I1472" si="245">K1472/0.65</f>
        <v>1013.8923076923077</v>
      </c>
      <c r="J1472" s="723"/>
      <c r="K1472" s="994">
        <v>659.03</v>
      </c>
    </row>
    <row r="1473" spans="2:11" ht="22.5" customHeight="1" x14ac:dyDescent="0.3">
      <c r="B1473" s="729"/>
      <c r="C1473" s="707"/>
      <c r="D1473" s="753" t="s">
        <v>2571</v>
      </c>
      <c r="E1473" s="754"/>
      <c r="F1473" s="754"/>
      <c r="G1473" s="747"/>
      <c r="H1473" s="755"/>
      <c r="I1473" s="755"/>
      <c r="J1473" s="747"/>
      <c r="K1473" s="983"/>
    </row>
    <row r="1474" spans="2:11" ht="22.5" customHeight="1" x14ac:dyDescent="0.3">
      <c r="B1474" s="345"/>
      <c r="C1474" s="715"/>
      <c r="D1474" s="241" t="s">
        <v>1400</v>
      </c>
      <c r="E1474" s="716"/>
      <c r="F1474" s="716"/>
      <c r="G1474" s="25"/>
      <c r="H1474" s="426"/>
      <c r="I1474" s="426"/>
      <c r="J1474" s="25"/>
      <c r="K1474" s="311"/>
    </row>
    <row r="1475" spans="2:11" ht="22.5" customHeight="1" x14ac:dyDescent="0.3">
      <c r="B1475" s="751" t="s">
        <v>2572</v>
      </c>
      <c r="C1475" s="752" t="s">
        <v>2573</v>
      </c>
      <c r="D1475" s="753" t="s">
        <v>14</v>
      </c>
      <c r="E1475" s="754" t="s">
        <v>2574</v>
      </c>
      <c r="F1475" s="754">
        <v>16</v>
      </c>
      <c r="G1475" s="747"/>
      <c r="H1475" s="755">
        <f>K1475/0.5</f>
        <v>107.56</v>
      </c>
      <c r="I1475" s="755">
        <f>K1475/0.65</f>
        <v>82.738461538461536</v>
      </c>
      <c r="J1475" s="747"/>
      <c r="K1475" s="983">
        <v>53.78</v>
      </c>
    </row>
    <row r="1476" spans="2:11" ht="22.5" customHeight="1" x14ac:dyDescent="0.3">
      <c r="B1476" s="345" t="s">
        <v>2575</v>
      </c>
      <c r="C1476" s="715" t="s">
        <v>2576</v>
      </c>
      <c r="D1476" s="241" t="s">
        <v>14</v>
      </c>
      <c r="E1476" s="716" t="s">
        <v>2577</v>
      </c>
      <c r="F1476" s="716">
        <v>13</v>
      </c>
      <c r="G1476" s="25"/>
      <c r="H1476" s="426">
        <f t="shared" ref="H1476" si="246">K1476/0.5</f>
        <v>37</v>
      </c>
      <c r="I1476" s="426">
        <f t="shared" ref="I1476" si="247">K1476/0.65</f>
        <v>28.46153846153846</v>
      </c>
      <c r="J1476" s="25"/>
      <c r="K1476" s="311">
        <v>18.5</v>
      </c>
    </row>
    <row r="1477" spans="2:11" ht="22.5" customHeight="1" x14ac:dyDescent="0.3">
      <c r="B1477" s="717" t="s">
        <v>840</v>
      </c>
      <c r="C1477" s="695"/>
      <c r="D1477" s="800"/>
      <c r="E1477" s="695"/>
      <c r="F1477" s="695"/>
      <c r="G1477" s="695"/>
      <c r="H1477" s="695"/>
      <c r="I1477" s="695"/>
      <c r="J1477" s="695"/>
      <c r="K1477" s="981"/>
    </row>
    <row r="1478" spans="2:11" ht="22.5" customHeight="1" x14ac:dyDescent="0.3">
      <c r="B1478" s="717"/>
      <c r="C1478" s="695"/>
      <c r="D1478" s="800"/>
      <c r="E1478" s="695"/>
      <c r="F1478" s="695"/>
      <c r="G1478" s="695"/>
      <c r="H1478" s="695"/>
      <c r="I1478" s="695"/>
      <c r="J1478" s="695"/>
      <c r="K1478" s="981"/>
    </row>
    <row r="1479" spans="2:11" ht="22.5" customHeight="1" x14ac:dyDescent="0.4">
      <c r="B1479" s="918" t="s">
        <v>2404</v>
      </c>
      <c r="C1479" s="922"/>
      <c r="D1479" s="939"/>
      <c r="E1479" s="922"/>
      <c r="F1479" s="922"/>
      <c r="G1479" s="1135"/>
      <c r="H1479" s="1135"/>
      <c r="I1479" s="1130" t="s">
        <v>549</v>
      </c>
      <c r="J1479" s="1135"/>
      <c r="K1479" s="1136"/>
    </row>
    <row r="1480" spans="2:11" ht="22.5" customHeight="1" x14ac:dyDescent="0.2">
      <c r="B1480" s="60" t="s">
        <v>766</v>
      </c>
      <c r="C1480" s="58" t="s">
        <v>763</v>
      </c>
      <c r="D1480" s="62" t="s">
        <v>323</v>
      </c>
      <c r="E1480" s="62" t="s">
        <v>302</v>
      </c>
      <c r="F1480" s="62"/>
      <c r="G1480" s="59"/>
      <c r="H1480" s="64" t="s">
        <v>760</v>
      </c>
      <c r="I1480" s="64" t="s">
        <v>779</v>
      </c>
      <c r="J1480" s="64"/>
      <c r="K1480" s="102" t="s">
        <v>2028</v>
      </c>
    </row>
    <row r="1481" spans="2:11" ht="22.5" customHeight="1" x14ac:dyDescent="0.3">
      <c r="B1481" s="744" t="s">
        <v>1382</v>
      </c>
      <c r="C1481" s="1196" t="s">
        <v>1383</v>
      </c>
      <c r="D1481" s="1195" t="s">
        <v>1384</v>
      </c>
      <c r="E1481" s="746">
        <v>351</v>
      </c>
      <c r="F1481" s="746"/>
      <c r="G1481" s="1189"/>
      <c r="H1481" s="1189">
        <f>K1481/0.5</f>
        <v>1649.04</v>
      </c>
      <c r="I1481" s="1190">
        <f>K1481/0.65</f>
        <v>1268.4923076923076</v>
      </c>
      <c r="J1481" s="879"/>
      <c r="K1481" s="749">
        <v>824.52</v>
      </c>
    </row>
    <row r="1482" spans="2:11" ht="22.5" customHeight="1" x14ac:dyDescent="0.3">
      <c r="B1482" s="10"/>
      <c r="C1482" s="1197"/>
      <c r="D1482" s="13"/>
      <c r="E1482" s="13"/>
      <c r="F1482" s="13"/>
      <c r="G1482" s="47"/>
      <c r="H1482" s="47"/>
      <c r="I1482" s="315"/>
      <c r="K1482" s="106"/>
    </row>
    <row r="1483" spans="2:11" ht="22.5" customHeight="1" x14ac:dyDescent="0.3">
      <c r="B1483" s="1174" t="s">
        <v>1385</v>
      </c>
      <c r="C1483" s="1196" t="s">
        <v>1386</v>
      </c>
      <c r="D1483" s="1176" t="s">
        <v>1387</v>
      </c>
      <c r="E1483" s="1176">
        <v>478</v>
      </c>
      <c r="F1483" s="1176"/>
      <c r="G1483" s="1191"/>
      <c r="H1483" s="1191">
        <f>K1483/0.5</f>
        <v>2411.48</v>
      </c>
      <c r="I1483" s="1192">
        <f>K1483/0.65</f>
        <v>1854.9846153846154</v>
      </c>
      <c r="J1483" s="1179"/>
      <c r="K1483" s="1193">
        <v>1205.74</v>
      </c>
    </row>
    <row r="1484" spans="2:11" ht="22.5" customHeight="1" x14ac:dyDescent="0.3">
      <c r="B1484" s="10"/>
      <c r="C1484" s="1197"/>
      <c r="D1484" s="13" t="s">
        <v>1388</v>
      </c>
      <c r="E1484" s="27"/>
      <c r="F1484" s="27"/>
      <c r="G1484" s="47"/>
      <c r="H1484" s="47"/>
      <c r="I1484" s="315"/>
      <c r="K1484" s="106"/>
    </row>
    <row r="1485" spans="2:11" ht="22.5" customHeight="1" x14ac:dyDescent="0.3">
      <c r="B1485" s="6"/>
      <c r="C1485" s="1198"/>
      <c r="D1485" s="746" t="s">
        <v>1389</v>
      </c>
      <c r="E1485" s="746"/>
      <c r="F1485" s="746"/>
      <c r="G1485" s="1189"/>
      <c r="H1485" s="1189"/>
      <c r="I1485" s="1190"/>
      <c r="J1485" s="879"/>
      <c r="K1485" s="749"/>
    </row>
    <row r="1486" spans="2:11" ht="22.5" customHeight="1" x14ac:dyDescent="0.3">
      <c r="B1486" s="10"/>
      <c r="C1486" s="1197"/>
      <c r="D1486" s="13" t="s">
        <v>1390</v>
      </c>
      <c r="E1486" s="27"/>
      <c r="F1486" s="27"/>
      <c r="G1486" s="47"/>
      <c r="H1486" s="47"/>
      <c r="I1486" s="315"/>
      <c r="K1486" s="106"/>
    </row>
    <row r="1487" spans="2:11" ht="22.5" customHeight="1" x14ac:dyDescent="0.3">
      <c r="B1487" s="1174" t="s">
        <v>1391</v>
      </c>
      <c r="C1487" s="1196" t="s">
        <v>1386</v>
      </c>
      <c r="D1487" s="1176" t="s">
        <v>1387</v>
      </c>
      <c r="E1487" s="1176">
        <v>481</v>
      </c>
      <c r="F1487" s="1176"/>
      <c r="G1487" s="1191"/>
      <c r="H1487" s="1191">
        <f>K1487/0.5</f>
        <v>2424.56</v>
      </c>
      <c r="I1487" s="1192">
        <f>K1487/0.65</f>
        <v>1865.0461538461536</v>
      </c>
      <c r="J1487" s="1179"/>
      <c r="K1487" s="1193">
        <v>1212.28</v>
      </c>
    </row>
    <row r="1488" spans="2:11" ht="22.5" customHeight="1" x14ac:dyDescent="0.3">
      <c r="B1488" s="10"/>
      <c r="C1488" s="1197"/>
      <c r="D1488" s="13" t="s">
        <v>1392</v>
      </c>
      <c r="E1488" s="13"/>
      <c r="F1488" s="13"/>
      <c r="G1488" s="436"/>
      <c r="H1488" s="436"/>
      <c r="K1488" s="106"/>
    </row>
    <row r="1489" spans="1:11" ht="22.5" customHeight="1" x14ac:dyDescent="0.3">
      <c r="A1489" s="40"/>
      <c r="B1489" s="232"/>
      <c r="C1489" s="1198"/>
      <c r="D1489" s="746" t="s">
        <v>1389</v>
      </c>
      <c r="E1489" s="746"/>
      <c r="F1489" s="746"/>
      <c r="G1489" s="876"/>
      <c r="H1489" s="876"/>
      <c r="I1489" s="1194"/>
      <c r="J1489" s="1194"/>
      <c r="K1489" s="755"/>
    </row>
    <row r="1490" spans="1:11" ht="22.5" customHeight="1" x14ac:dyDescent="0.3">
      <c r="B1490" s="10"/>
      <c r="C1490" s="1197"/>
      <c r="D1490" s="13"/>
      <c r="E1490" s="13"/>
      <c r="F1490" s="13"/>
      <c r="G1490" s="47"/>
      <c r="H1490" s="47"/>
      <c r="I1490" s="862"/>
      <c r="J1490" s="511"/>
      <c r="K1490" s="106"/>
    </row>
    <row r="1491" spans="1:11" ht="22.5" customHeight="1" x14ac:dyDescent="0.3">
      <c r="B1491" s="1174" t="s">
        <v>3889</v>
      </c>
      <c r="C1491" s="1196" t="s">
        <v>3890</v>
      </c>
      <c r="D1491" s="1176" t="s">
        <v>3891</v>
      </c>
      <c r="E1491" s="1176">
        <v>478</v>
      </c>
      <c r="F1491" s="1176"/>
      <c r="G1491" s="1191"/>
      <c r="H1491" s="1191">
        <f>K1491/0.5</f>
        <v>2197.1999999999998</v>
      </c>
      <c r="I1491" s="1192">
        <f>K1491/0.65</f>
        <v>1690.153846153846</v>
      </c>
      <c r="J1491" s="1179"/>
      <c r="K1491" s="1193">
        <v>1098.5999999999999</v>
      </c>
    </row>
    <row r="1492" spans="1:11" ht="22.5" customHeight="1" x14ac:dyDescent="0.3">
      <c r="B1492" s="18"/>
      <c r="C1492" s="1199"/>
      <c r="D1492" s="24" t="s">
        <v>3892</v>
      </c>
      <c r="E1492" s="21"/>
      <c r="F1492" s="21"/>
      <c r="G1492" s="1105"/>
      <c r="H1492" s="1105"/>
      <c r="I1492" s="317"/>
      <c r="J1492" s="319"/>
      <c r="K1492" s="107"/>
    </row>
    <row r="1493" spans="1:11" ht="22.5" customHeight="1" x14ac:dyDescent="0.3">
      <c r="B1493" s="15" t="s">
        <v>840</v>
      </c>
    </row>
    <row r="1495" spans="1:11" ht="30" x14ac:dyDescent="0.4">
      <c r="B1495" s="918" t="s">
        <v>2405</v>
      </c>
      <c r="C1495" s="922"/>
      <c r="D1495" s="939"/>
      <c r="E1495" s="922"/>
      <c r="F1495" s="922"/>
      <c r="G1495" s="1135"/>
      <c r="H1495" s="1135"/>
      <c r="I1495" s="1130" t="s">
        <v>615</v>
      </c>
      <c r="J1495" s="1135"/>
      <c r="K1495" s="1136"/>
    </row>
    <row r="1496" spans="1:11" ht="21" customHeight="1" x14ac:dyDescent="0.2">
      <c r="B1496" s="60" t="s">
        <v>766</v>
      </c>
      <c r="C1496" s="58" t="s">
        <v>763</v>
      </c>
      <c r="D1496" s="62" t="s">
        <v>323</v>
      </c>
      <c r="E1496" s="62" t="s">
        <v>302</v>
      </c>
      <c r="F1496" s="62"/>
      <c r="G1496" s="59"/>
      <c r="H1496" s="64" t="s">
        <v>760</v>
      </c>
      <c r="I1496" s="64" t="s">
        <v>779</v>
      </c>
      <c r="J1496" s="64"/>
      <c r="K1496" s="102" t="s">
        <v>2028</v>
      </c>
    </row>
    <row r="1497" spans="1:11" ht="22.5" customHeight="1" x14ac:dyDescent="0.3">
      <c r="B1497" s="1208" t="s">
        <v>1393</v>
      </c>
      <c r="C1497" s="745" t="s">
        <v>1394</v>
      </c>
      <c r="D1497" s="1224" t="s">
        <v>14</v>
      </c>
      <c r="E1497" s="746">
        <v>370</v>
      </c>
      <c r="F1497" s="746"/>
      <c r="G1497" s="876"/>
      <c r="H1497" s="877">
        <f>K1497/0.5</f>
        <v>1126.6600000000001</v>
      </c>
      <c r="I1497" s="1225">
        <f>K1497/0.65</f>
        <v>866.6615384615385</v>
      </c>
      <c r="J1497" s="1225"/>
      <c r="K1497" s="878">
        <v>563.33000000000004</v>
      </c>
    </row>
    <row r="1498" spans="1:11" ht="22.5" customHeight="1" x14ac:dyDescent="0.3">
      <c r="B1498" s="1229" t="s">
        <v>1395</v>
      </c>
      <c r="C1498" s="1230" t="s">
        <v>1396</v>
      </c>
      <c r="D1498" s="831" t="s">
        <v>1397</v>
      </c>
      <c r="E1498" s="831">
        <v>470</v>
      </c>
      <c r="F1498" s="831"/>
      <c r="G1498" s="1233"/>
      <c r="H1498" s="832">
        <f>K1498/0.5</f>
        <v>1540.98</v>
      </c>
      <c r="I1498" s="1234">
        <f>K1498/0.65</f>
        <v>1185.3692307692309</v>
      </c>
      <c r="J1498" s="1234"/>
      <c r="K1498" s="1235">
        <v>770.49</v>
      </c>
    </row>
    <row r="1499" spans="1:11" ht="20.25" x14ac:dyDescent="0.3">
      <c r="B1499" s="640"/>
      <c r="C1499" s="640"/>
      <c r="D1499" s="746" t="s">
        <v>1398</v>
      </c>
      <c r="E1499" s="1205"/>
      <c r="F1499" s="1205"/>
      <c r="G1499" s="876"/>
      <c r="H1499" s="877"/>
      <c r="I1499" s="1225"/>
      <c r="J1499" s="1225"/>
      <c r="K1499" s="748"/>
    </row>
    <row r="1500" spans="1:11" ht="22.5" customHeight="1" x14ac:dyDescent="0.3">
      <c r="B1500" s="148"/>
      <c r="C1500" s="148"/>
      <c r="D1500" s="13" t="s">
        <v>1388</v>
      </c>
      <c r="E1500" s="149"/>
      <c r="F1500" s="149"/>
      <c r="G1500" s="272"/>
      <c r="H1500" s="272"/>
    </row>
    <row r="1501" spans="1:11" ht="20.25" x14ac:dyDescent="0.3">
      <c r="B1501" s="640"/>
      <c r="C1501" s="640"/>
      <c r="D1501" s="746" t="s">
        <v>1399</v>
      </c>
      <c r="E1501" s="1205"/>
      <c r="F1501" s="1205"/>
      <c r="G1501" s="1228"/>
      <c r="H1501" s="1228"/>
      <c r="I1501" s="879"/>
      <c r="J1501" s="879"/>
      <c r="K1501" s="1187"/>
    </row>
    <row r="1502" spans="1:11" ht="22.5" customHeight="1" x14ac:dyDescent="0.3">
      <c r="B1502" s="164"/>
      <c r="C1502" s="164"/>
      <c r="D1502" s="24" t="s">
        <v>1400</v>
      </c>
      <c r="E1502" s="24"/>
      <c r="F1502" s="24"/>
      <c r="G1502" s="166"/>
      <c r="H1502" s="166"/>
      <c r="I1502" s="319"/>
      <c r="J1502" s="319"/>
      <c r="K1502" s="914"/>
    </row>
    <row r="1503" spans="1:11" ht="22.5" customHeight="1" x14ac:dyDescent="0.3">
      <c r="B1503" s="15" t="s">
        <v>840</v>
      </c>
    </row>
    <row r="1504" spans="1:11" ht="20.100000000000001" customHeight="1" x14ac:dyDescent="0.2"/>
    <row r="1505" spans="2:11" ht="22.5" customHeight="1" x14ac:dyDescent="0.4">
      <c r="B1505" s="918" t="s">
        <v>2406</v>
      </c>
      <c r="C1505" s="922"/>
      <c r="D1505" s="939"/>
      <c r="E1505" s="922"/>
      <c r="F1505" s="922"/>
      <c r="G1505" s="1135"/>
      <c r="H1505" s="1135"/>
      <c r="I1505" s="1130" t="s">
        <v>615</v>
      </c>
      <c r="J1505" s="1135"/>
      <c r="K1505" s="1136"/>
    </row>
    <row r="1506" spans="2:11" ht="21" customHeight="1" x14ac:dyDescent="0.2">
      <c r="B1506" s="60" t="s">
        <v>766</v>
      </c>
      <c r="C1506" s="58" t="s">
        <v>763</v>
      </c>
      <c r="D1506" s="62" t="s">
        <v>323</v>
      </c>
      <c r="E1506" s="62" t="s">
        <v>302</v>
      </c>
      <c r="F1506" s="62"/>
      <c r="G1506" s="59"/>
      <c r="H1506" s="64" t="s">
        <v>760</v>
      </c>
      <c r="I1506" s="64" t="s">
        <v>779</v>
      </c>
      <c r="J1506" s="64"/>
      <c r="K1506" s="102" t="s">
        <v>2028</v>
      </c>
    </row>
    <row r="1507" spans="2:11" ht="20.25" x14ac:dyDescent="0.3">
      <c r="B1507" s="1208" t="s">
        <v>1157</v>
      </c>
      <c r="C1507" s="745" t="s">
        <v>1394</v>
      </c>
      <c r="D1507" s="1224" t="s">
        <v>14</v>
      </c>
      <c r="E1507" s="746">
        <v>286</v>
      </c>
      <c r="F1507" s="746"/>
      <c r="G1507" s="879"/>
      <c r="H1507" s="1190">
        <f>K1507/0.5</f>
        <v>1297.58</v>
      </c>
      <c r="I1507" s="1190">
        <f>K1507/0.65</f>
        <v>998.13846153846146</v>
      </c>
      <c r="J1507" s="879"/>
      <c r="K1507" s="749">
        <v>648.79</v>
      </c>
    </row>
    <row r="1508" spans="2:11" ht="21" customHeight="1" x14ac:dyDescent="0.3">
      <c r="B1508" s="1229" t="s">
        <v>1158</v>
      </c>
      <c r="C1508" s="1230" t="s">
        <v>1396</v>
      </c>
      <c r="D1508" s="831" t="s">
        <v>1397</v>
      </c>
      <c r="E1508" s="831">
        <v>340</v>
      </c>
      <c r="F1508" s="831"/>
      <c r="G1508" s="1231"/>
      <c r="H1508" s="1104">
        <f>K1508/0.5</f>
        <v>1690.26</v>
      </c>
      <c r="I1508" s="1104">
        <f>K1508/0.65</f>
        <v>1300.2</v>
      </c>
      <c r="J1508" s="1231"/>
      <c r="K1508" s="1232">
        <v>845.13</v>
      </c>
    </row>
    <row r="1509" spans="2:11" ht="20.25" x14ac:dyDescent="0.3">
      <c r="B1509" s="640"/>
      <c r="C1509" s="640"/>
      <c r="D1509" s="746" t="s">
        <v>1398</v>
      </c>
      <c r="E1509" s="746"/>
      <c r="F1509" s="746"/>
      <c r="G1509" s="879"/>
      <c r="H1509" s="1190"/>
      <c r="I1509" s="1190"/>
      <c r="J1509" s="879"/>
      <c r="K1509" s="749"/>
    </row>
    <row r="1510" spans="2:11" ht="22.5" customHeight="1" x14ac:dyDescent="0.3">
      <c r="B1510" s="164"/>
      <c r="C1510" s="164"/>
      <c r="D1510" s="24" t="s">
        <v>1400</v>
      </c>
      <c r="E1510" s="24"/>
      <c r="F1510" s="24"/>
      <c r="G1510" s="319"/>
      <c r="H1510" s="317"/>
      <c r="I1510" s="317"/>
      <c r="J1510" s="319"/>
      <c r="K1510" s="310"/>
    </row>
    <row r="1511" spans="2:11" ht="22.5" customHeight="1" x14ac:dyDescent="0.3">
      <c r="B1511" s="15" t="s">
        <v>840</v>
      </c>
    </row>
    <row r="1513" spans="2:11" ht="22.5" customHeight="1" x14ac:dyDescent="0.4">
      <c r="B1513" s="918" t="s">
        <v>2407</v>
      </c>
      <c r="C1513" s="922"/>
      <c r="D1513" s="939"/>
      <c r="E1513" s="922"/>
      <c r="F1513" s="922"/>
      <c r="G1513" s="1135"/>
      <c r="H1513" s="1135"/>
      <c r="I1513" s="1130" t="s">
        <v>615</v>
      </c>
      <c r="J1513" s="1135"/>
      <c r="K1513" s="1136"/>
    </row>
    <row r="1514" spans="2:11" ht="22.5" customHeight="1" x14ac:dyDescent="0.2">
      <c r="B1514" s="60" t="s">
        <v>766</v>
      </c>
      <c r="C1514" s="58" t="s">
        <v>763</v>
      </c>
      <c r="D1514" s="62" t="s">
        <v>323</v>
      </c>
      <c r="E1514" s="62" t="s">
        <v>302</v>
      </c>
      <c r="F1514" s="62"/>
      <c r="G1514" s="59"/>
      <c r="H1514" s="64" t="s">
        <v>760</v>
      </c>
      <c r="I1514" s="64" t="s">
        <v>779</v>
      </c>
      <c r="J1514" s="64"/>
      <c r="K1514" s="102" t="s">
        <v>2028</v>
      </c>
    </row>
    <row r="1515" spans="2:11" ht="22.5" customHeight="1" x14ac:dyDescent="0.3">
      <c r="B1515" s="1208" t="s">
        <v>1159</v>
      </c>
      <c r="C1515" s="745" t="s">
        <v>1394</v>
      </c>
      <c r="D1515" s="1224" t="s">
        <v>14</v>
      </c>
      <c r="E1515" s="746">
        <v>317</v>
      </c>
      <c r="F1515" s="746"/>
      <c r="G1515" s="879"/>
      <c r="H1515" s="880">
        <f>K1515/0.5</f>
        <v>945.6</v>
      </c>
      <c r="I1515" s="880">
        <f>K1515/0.65</f>
        <v>727.38461538461536</v>
      </c>
      <c r="J1515" s="879"/>
      <c r="K1515" s="749">
        <v>472.8</v>
      </c>
    </row>
    <row r="1516" spans="2:11" ht="22.5" customHeight="1" x14ac:dyDescent="0.3">
      <c r="B1516" s="1229" t="s">
        <v>1160</v>
      </c>
      <c r="C1516" s="1230" t="s">
        <v>1396</v>
      </c>
      <c r="D1516" s="831" t="s">
        <v>1388</v>
      </c>
      <c r="E1516" s="831">
        <v>393</v>
      </c>
      <c r="F1516" s="831"/>
      <c r="G1516" s="1231"/>
      <c r="H1516" s="832">
        <f>K1516/0.5</f>
        <v>1479.64</v>
      </c>
      <c r="I1516" s="832">
        <f>K1516/0.65</f>
        <v>1138.1846153846154</v>
      </c>
      <c r="J1516" s="1231"/>
      <c r="K1516" s="1232">
        <v>739.82</v>
      </c>
    </row>
    <row r="1517" spans="2:11" ht="20.100000000000001" customHeight="1" x14ac:dyDescent="0.3">
      <c r="B1517" s="640"/>
      <c r="C1517" s="640"/>
      <c r="D1517" s="746" t="s">
        <v>1399</v>
      </c>
      <c r="E1517" s="746"/>
      <c r="F1517" s="746"/>
      <c r="G1517" s="879"/>
      <c r="H1517" s="879"/>
      <c r="I1517" s="879"/>
      <c r="J1517" s="879"/>
      <c r="K1517" s="755"/>
    </row>
    <row r="1518" spans="2:11" ht="22.5" customHeight="1" x14ac:dyDescent="0.3">
      <c r="B1518" s="164"/>
      <c r="C1518" s="164"/>
      <c r="D1518" s="24" t="s">
        <v>1400</v>
      </c>
      <c r="E1518" s="24"/>
      <c r="F1518" s="24"/>
      <c r="G1518" s="319"/>
      <c r="H1518" s="319"/>
      <c r="I1518" s="319"/>
      <c r="J1518" s="319"/>
      <c r="K1518" s="310"/>
    </row>
    <row r="1519" spans="2:11" ht="22.5" customHeight="1" x14ac:dyDescent="0.3">
      <c r="B1519" s="15" t="s">
        <v>840</v>
      </c>
    </row>
    <row r="1520" spans="2:11" ht="22.5" customHeight="1" x14ac:dyDescent="0.3">
      <c r="B1520" s="15"/>
    </row>
    <row r="1521" spans="2:12" ht="22.5" customHeight="1" x14ac:dyDescent="0.4">
      <c r="B1521" s="918" t="s">
        <v>2684</v>
      </c>
      <c r="C1521" s="922"/>
      <c r="D1521" s="939"/>
      <c r="E1521" s="922"/>
      <c r="F1521" s="922"/>
      <c r="G1521" s="1135"/>
      <c r="H1521" s="1135"/>
      <c r="I1521" s="1130" t="s">
        <v>615</v>
      </c>
      <c r="J1521" s="1135"/>
      <c r="K1521" s="1136"/>
    </row>
    <row r="1522" spans="2:12" ht="22.5" customHeight="1" x14ac:dyDescent="0.2">
      <c r="B1522" s="60" t="s">
        <v>766</v>
      </c>
      <c r="C1522" s="58" t="s">
        <v>763</v>
      </c>
      <c r="D1522" s="62" t="s">
        <v>1563</v>
      </c>
      <c r="E1522" s="62" t="s">
        <v>956</v>
      </c>
      <c r="F1522" s="62"/>
      <c r="G1522" s="59"/>
      <c r="H1522" s="64" t="s">
        <v>760</v>
      </c>
      <c r="I1522" s="64" t="s">
        <v>779</v>
      </c>
      <c r="J1522" s="64"/>
      <c r="K1522" s="102" t="s">
        <v>1180</v>
      </c>
    </row>
    <row r="1523" spans="2:12" ht="22.5" customHeight="1" x14ac:dyDescent="0.3">
      <c r="B1523" s="744" t="s">
        <v>957</v>
      </c>
      <c r="C1523" s="745" t="s">
        <v>958</v>
      </c>
      <c r="D1523" s="746">
        <v>1</v>
      </c>
      <c r="E1523" s="746" t="s">
        <v>427</v>
      </c>
      <c r="F1523" s="746"/>
      <c r="G1523" s="880"/>
      <c r="H1523" s="880">
        <f>K1523/0.5</f>
        <v>186.18</v>
      </c>
      <c r="I1523" s="880">
        <f>K1523/0.65</f>
        <v>143.21538461538461</v>
      </c>
      <c r="J1523" s="880"/>
      <c r="K1523" s="749">
        <v>93.09</v>
      </c>
    </row>
    <row r="1524" spans="2:12" ht="22.5" customHeight="1" x14ac:dyDescent="0.3">
      <c r="B1524" s="217" t="s">
        <v>959</v>
      </c>
      <c r="C1524" s="20" t="s">
        <v>960</v>
      </c>
      <c r="D1524" s="21">
        <v>1</v>
      </c>
      <c r="E1524" s="21" t="s">
        <v>961</v>
      </c>
      <c r="F1524" s="21"/>
      <c r="G1524" s="85"/>
      <c r="H1524" s="85">
        <f>K1524/0.5</f>
        <v>227.18</v>
      </c>
      <c r="I1524" s="85">
        <f>K1524/0.65</f>
        <v>174.75384615384615</v>
      </c>
      <c r="J1524" s="85"/>
      <c r="K1524" s="107">
        <v>113.59</v>
      </c>
    </row>
    <row r="1525" spans="2:12" ht="22.5" customHeight="1" x14ac:dyDescent="0.3">
      <c r="B1525" s="15" t="s">
        <v>840</v>
      </c>
    </row>
    <row r="1526" spans="2:12" ht="22.5" customHeight="1" x14ac:dyDescent="0.3">
      <c r="B1526" s="15"/>
    </row>
    <row r="1527" spans="2:12" ht="22.5" customHeight="1" x14ac:dyDescent="0.4">
      <c r="B1527" s="918" t="s">
        <v>3984</v>
      </c>
      <c r="C1527" s="920"/>
      <c r="D1527" s="938"/>
      <c r="E1527" s="1118"/>
      <c r="F1527" s="1118"/>
      <c r="G1527" s="1122"/>
      <c r="H1527" s="1122"/>
      <c r="I1527" s="1119" t="s">
        <v>615</v>
      </c>
      <c r="J1527" s="1122"/>
      <c r="K1527" s="1159"/>
      <c r="L1527" s="40"/>
    </row>
    <row r="1528" spans="2:12" ht="22.5" customHeight="1" x14ac:dyDescent="0.2">
      <c r="B1528" s="60" t="s">
        <v>766</v>
      </c>
      <c r="C1528" s="58" t="s">
        <v>763</v>
      </c>
      <c r="D1528" s="61"/>
      <c r="E1528" s="214" t="s">
        <v>947</v>
      </c>
      <c r="F1528" s="62"/>
      <c r="G1528" s="59"/>
      <c r="H1528" s="64" t="s">
        <v>760</v>
      </c>
      <c r="I1528" s="64" t="s">
        <v>779</v>
      </c>
      <c r="J1528" s="64"/>
      <c r="K1528" s="102" t="s">
        <v>1180</v>
      </c>
      <c r="L1528" s="40"/>
    </row>
    <row r="1529" spans="2:12" ht="22.5" customHeight="1" x14ac:dyDescent="0.3">
      <c r="B1529" s="744" t="s">
        <v>3985</v>
      </c>
      <c r="C1529" s="745" t="s">
        <v>3990</v>
      </c>
      <c r="D1529" s="746"/>
      <c r="E1529" s="1204"/>
      <c r="F1529" s="1205"/>
      <c r="G1529" s="1206"/>
      <c r="H1529" s="877">
        <f>K1529/0.5</f>
        <v>16.260000000000002</v>
      </c>
      <c r="I1529" s="877">
        <f>K1529/0.65</f>
        <v>12.507692307692308</v>
      </c>
      <c r="J1529" s="1206"/>
      <c r="K1529" s="878">
        <v>8.1300000000000008</v>
      </c>
      <c r="L1529" s="40"/>
    </row>
    <row r="1530" spans="2:12" ht="22.5" customHeight="1" x14ac:dyDescent="0.3">
      <c r="B1530" s="6" t="s">
        <v>1284</v>
      </c>
      <c r="C1530" s="16" t="s">
        <v>3989</v>
      </c>
      <c r="D1530" s="27"/>
      <c r="E1530" s="640"/>
      <c r="F1530" s="1207"/>
      <c r="G1530" s="73"/>
      <c r="H1530" s="283">
        <f>K1530/0.5</f>
        <v>16.260000000000002</v>
      </c>
      <c r="I1530" s="283">
        <f>K1530/0.65</f>
        <v>12.507692307692308</v>
      </c>
      <c r="J1530" s="73"/>
      <c r="K1530" s="116">
        <v>8.1300000000000008</v>
      </c>
      <c r="L1530" s="40"/>
    </row>
    <row r="1531" spans="2:12" ht="22.5" customHeight="1" x14ac:dyDescent="0.3">
      <c r="B1531" s="744" t="s">
        <v>2575</v>
      </c>
      <c r="C1531" s="745" t="s">
        <v>3988</v>
      </c>
      <c r="D1531" s="746"/>
      <c r="E1531" s="1204"/>
      <c r="F1531" s="1205"/>
      <c r="G1531" s="1206"/>
      <c r="H1531" s="877">
        <f>K1531/0.5</f>
        <v>37</v>
      </c>
      <c r="I1531" s="877">
        <f>K1531/0.65</f>
        <v>28.46153846153846</v>
      </c>
      <c r="J1531" s="1206"/>
      <c r="K1531" s="878">
        <v>18.5</v>
      </c>
      <c r="L1531" s="40"/>
    </row>
    <row r="1532" spans="2:12" ht="22.5" customHeight="1" x14ac:dyDescent="0.3">
      <c r="B1532" s="6" t="s">
        <v>3986</v>
      </c>
      <c r="C1532" s="16" t="s">
        <v>3991</v>
      </c>
      <c r="D1532" s="27"/>
      <c r="E1532" s="640"/>
      <c r="F1532" s="1207"/>
      <c r="G1532" s="73"/>
      <c r="H1532" s="283">
        <f>K1532/0.5</f>
        <v>29.92</v>
      </c>
      <c r="I1532" s="283">
        <f>K1532/0.65</f>
        <v>23.015384615384615</v>
      </c>
      <c r="J1532" s="73"/>
      <c r="K1532" s="116">
        <v>14.96</v>
      </c>
      <c r="L1532" s="40"/>
    </row>
    <row r="1533" spans="2:12" ht="22.5" customHeight="1" x14ac:dyDescent="0.3">
      <c r="B1533" s="735" t="s">
        <v>3987</v>
      </c>
      <c r="C1533" s="736" t="s">
        <v>3992</v>
      </c>
      <c r="D1533" s="737"/>
      <c r="E1533" s="1200"/>
      <c r="F1533" s="1201"/>
      <c r="G1533" s="1202"/>
      <c r="H1533" s="1203">
        <f>K1533/0.5</f>
        <v>136.86000000000001</v>
      </c>
      <c r="I1533" s="1203">
        <f>K1533/0.65</f>
        <v>105.27692307692308</v>
      </c>
      <c r="J1533" s="1203"/>
      <c r="K1533" s="995">
        <v>68.430000000000007</v>
      </c>
      <c r="L1533" s="40"/>
    </row>
    <row r="1534" spans="2:12" ht="22.5" customHeight="1" x14ac:dyDescent="0.3">
      <c r="B1534" s="15" t="s">
        <v>840</v>
      </c>
      <c r="C1534" s="12"/>
      <c r="D1534" s="13"/>
      <c r="E1534" s="14"/>
      <c r="F1534" s="14"/>
      <c r="G1534" s="11"/>
      <c r="H1534" s="11"/>
      <c r="I1534" s="11"/>
      <c r="J1534" s="11"/>
      <c r="K1534" s="119"/>
      <c r="L1534" s="40"/>
    </row>
    <row r="1535" spans="2:12" ht="22.5" customHeight="1" x14ac:dyDescent="0.2">
      <c r="L1535" s="40"/>
    </row>
    <row r="1536" spans="2:12" ht="22.5" customHeight="1" x14ac:dyDescent="0.4">
      <c r="B1536" s="918" t="s">
        <v>2408</v>
      </c>
      <c r="C1536" s="922"/>
      <c r="D1536" s="939"/>
      <c r="E1536" s="922"/>
      <c r="F1536" s="922"/>
      <c r="G1536" s="1135"/>
      <c r="H1536" s="1135"/>
      <c r="I1536" s="1130" t="s">
        <v>1668</v>
      </c>
      <c r="J1536" s="1135"/>
      <c r="K1536" s="1136"/>
    </row>
    <row r="1537" spans="1:18" ht="22.5" customHeight="1" x14ac:dyDescent="0.2">
      <c r="B1537" s="60" t="s">
        <v>766</v>
      </c>
      <c r="C1537" s="58" t="s">
        <v>763</v>
      </c>
      <c r="D1537" s="62" t="s">
        <v>323</v>
      </c>
      <c r="E1537" s="62" t="s">
        <v>302</v>
      </c>
      <c r="F1537" s="62"/>
      <c r="G1537" s="59"/>
      <c r="H1537" s="64" t="s">
        <v>760</v>
      </c>
      <c r="I1537" s="64" t="s">
        <v>779</v>
      </c>
      <c r="J1537" s="64"/>
      <c r="K1537" s="102" t="s">
        <v>2028</v>
      </c>
    </row>
    <row r="1538" spans="1:18" ht="22.5" customHeight="1" x14ac:dyDescent="0.3">
      <c r="B1538" s="1208" t="s">
        <v>1161</v>
      </c>
      <c r="C1538" s="745" t="s">
        <v>1394</v>
      </c>
      <c r="D1538" s="1224" t="s">
        <v>14</v>
      </c>
      <c r="E1538" s="746">
        <v>309</v>
      </c>
      <c r="F1538" s="746"/>
      <c r="G1538" s="1225"/>
      <c r="H1538" s="880">
        <f>K1538/0.5</f>
        <v>1009.2</v>
      </c>
      <c r="I1538" s="880">
        <f>K1538/0.65</f>
        <v>776.30769230769226</v>
      </c>
      <c r="J1538" s="880"/>
      <c r="K1538" s="983">
        <v>504.6</v>
      </c>
    </row>
    <row r="1539" spans="1:18" ht="22.5" customHeight="1" x14ac:dyDescent="0.3">
      <c r="B1539" s="82" t="s">
        <v>1162</v>
      </c>
      <c r="C1539" s="12" t="s">
        <v>1396</v>
      </c>
      <c r="D1539" s="13" t="s">
        <v>1163</v>
      </c>
      <c r="E1539" s="13">
        <v>390</v>
      </c>
      <c r="F1539" s="13"/>
      <c r="G1539" s="427"/>
      <c r="H1539" s="382">
        <f>K1539/0.5</f>
        <v>1431.38</v>
      </c>
      <c r="I1539" s="382">
        <f>K1539/0.65</f>
        <v>1101.0615384615385</v>
      </c>
      <c r="J1539" s="382"/>
      <c r="K1539" s="307">
        <v>715.69</v>
      </c>
    </row>
    <row r="1540" spans="1:18" ht="22.5" customHeight="1" x14ac:dyDescent="0.3">
      <c r="B1540" s="1226" t="s">
        <v>1164</v>
      </c>
      <c r="C1540" s="736" t="s">
        <v>1396</v>
      </c>
      <c r="D1540" s="737" t="s">
        <v>1165</v>
      </c>
      <c r="E1540" s="737">
        <v>389</v>
      </c>
      <c r="F1540" s="737"/>
      <c r="G1540" s="1227"/>
      <c r="H1540" s="1203">
        <f>K1540/0.5</f>
        <v>1369.76</v>
      </c>
      <c r="I1540" s="1203">
        <f>K1540/0.65</f>
        <v>1053.6615384615384</v>
      </c>
      <c r="J1540" s="1203"/>
      <c r="K1540" s="995">
        <v>684.88</v>
      </c>
    </row>
    <row r="1541" spans="1:18" ht="22.5" customHeight="1" x14ac:dyDescent="0.3">
      <c r="B1541" s="15" t="s">
        <v>840</v>
      </c>
    </row>
    <row r="1543" spans="1:18" ht="26.25" x14ac:dyDescent="0.4">
      <c r="B1543" s="918" t="s">
        <v>2409</v>
      </c>
      <c r="C1543" s="922"/>
      <c r="D1543" s="939"/>
      <c r="E1543" s="922"/>
      <c r="F1543" s="922"/>
      <c r="G1543" s="1135"/>
      <c r="H1543" s="1135"/>
      <c r="I1543" s="1130" t="s">
        <v>1668</v>
      </c>
      <c r="J1543" s="1135"/>
      <c r="K1543" s="1136"/>
    </row>
    <row r="1544" spans="1:18" ht="22.5" customHeight="1" x14ac:dyDescent="0.2">
      <c r="B1544" s="60" t="s">
        <v>766</v>
      </c>
      <c r="C1544" s="58" t="s">
        <v>763</v>
      </c>
      <c r="D1544" s="62" t="s">
        <v>323</v>
      </c>
      <c r="E1544" s="62" t="s">
        <v>302</v>
      </c>
      <c r="F1544" s="62"/>
      <c r="G1544" s="59"/>
      <c r="H1544" s="64" t="s">
        <v>760</v>
      </c>
      <c r="I1544" s="64" t="s">
        <v>779</v>
      </c>
      <c r="J1544" s="64"/>
      <c r="K1544" s="102" t="s">
        <v>2028</v>
      </c>
    </row>
    <row r="1545" spans="1:18" ht="22.5" customHeight="1" x14ac:dyDescent="0.3">
      <c r="B1545" s="1208" t="s">
        <v>1166</v>
      </c>
      <c r="C1545" s="745" t="s">
        <v>1394</v>
      </c>
      <c r="D1545" s="1224" t="s">
        <v>14</v>
      </c>
      <c r="E1545" s="746">
        <v>207</v>
      </c>
      <c r="F1545" s="755"/>
      <c r="G1545" s="748"/>
      <c r="H1545" s="748">
        <f>K1545/0.5</f>
        <v>992.8</v>
      </c>
      <c r="I1545" s="748">
        <f>K1545/0.65</f>
        <v>763.69230769230762</v>
      </c>
      <c r="J1545" s="748"/>
      <c r="K1545" s="749">
        <v>496.4</v>
      </c>
    </row>
    <row r="1546" spans="1:18" ht="22.5" customHeight="1" x14ac:dyDescent="0.3">
      <c r="B1546" s="82" t="s">
        <v>1167</v>
      </c>
      <c r="C1546" s="12" t="s">
        <v>1396</v>
      </c>
      <c r="D1546" s="13" t="s">
        <v>1163</v>
      </c>
      <c r="E1546" s="13">
        <v>288</v>
      </c>
      <c r="F1546" s="425"/>
      <c r="G1546" s="330"/>
      <c r="H1546" s="330">
        <f>K1546/0.5</f>
        <v>1391.68</v>
      </c>
      <c r="I1546" s="330">
        <f>K1546/0.65</f>
        <v>1070.523076923077</v>
      </c>
      <c r="J1546" s="330"/>
      <c r="K1546" s="106">
        <v>695.84</v>
      </c>
    </row>
    <row r="1547" spans="1:18" ht="22.5" customHeight="1" x14ac:dyDescent="0.3">
      <c r="B1547" s="1226" t="s">
        <v>1168</v>
      </c>
      <c r="C1547" s="736" t="s">
        <v>1396</v>
      </c>
      <c r="D1547" s="737" t="s">
        <v>1165</v>
      </c>
      <c r="E1547" s="737">
        <v>288</v>
      </c>
      <c r="F1547" s="772"/>
      <c r="G1547" s="742"/>
      <c r="H1547" s="742">
        <f>K1547/0.5</f>
        <v>1362.34</v>
      </c>
      <c r="I1547" s="742">
        <f>K1547/0.65</f>
        <v>1047.9538461538461</v>
      </c>
      <c r="J1547" s="742"/>
      <c r="K1547" s="743">
        <v>681.17</v>
      </c>
    </row>
    <row r="1548" spans="1:18" ht="22.5" customHeight="1" x14ac:dyDescent="0.3">
      <c r="B1548" s="15" t="s">
        <v>840</v>
      </c>
    </row>
    <row r="1549" spans="1:18" ht="22.5" customHeight="1" x14ac:dyDescent="0.3">
      <c r="B1549" s="15"/>
    </row>
    <row r="1550" spans="1:18" s="695" customFormat="1" ht="30" x14ac:dyDescent="0.4">
      <c r="A1550" s="851" t="s">
        <v>2021</v>
      </c>
      <c r="B1550" s="932" t="s">
        <v>2787</v>
      </c>
      <c r="C1550" s="929"/>
      <c r="D1550" s="929"/>
      <c r="E1550" s="929"/>
      <c r="F1550" s="929"/>
      <c r="G1550" s="1135"/>
      <c r="H1550" s="1135"/>
      <c r="I1550" s="1130" t="s">
        <v>3939</v>
      </c>
      <c r="J1550" s="1135"/>
      <c r="K1550" s="1136"/>
    </row>
    <row r="1551" spans="1:18" s="695" customFormat="1" ht="23.25" x14ac:dyDescent="0.2">
      <c r="B1551" s="699" t="s">
        <v>766</v>
      </c>
      <c r="C1551" s="700" t="s">
        <v>763</v>
      </c>
      <c r="D1551" s="701" t="s">
        <v>1563</v>
      </c>
      <c r="E1551" s="515" t="s">
        <v>2788</v>
      </c>
      <c r="F1551" s="515"/>
      <c r="G1551" s="80"/>
      <c r="H1551" s="81" t="s">
        <v>760</v>
      </c>
      <c r="I1551" s="81" t="s">
        <v>779</v>
      </c>
      <c r="J1551" s="81"/>
      <c r="K1551" s="114" t="s">
        <v>1180</v>
      </c>
      <c r="L1551" s="703"/>
      <c r="M1551" s="702"/>
      <c r="N1551" s="703"/>
      <c r="O1551" s="703"/>
      <c r="P1551" s="703"/>
      <c r="Q1551" s="703"/>
      <c r="R1551" s="703"/>
    </row>
    <row r="1552" spans="1:18" s="695" customFormat="1" ht="20.25" x14ac:dyDescent="0.3">
      <c r="B1552" s="756" t="s">
        <v>2789</v>
      </c>
      <c r="C1552" s="757" t="s">
        <v>2790</v>
      </c>
      <c r="D1552" s="758">
        <v>1</v>
      </c>
      <c r="E1552" s="759">
        <v>320</v>
      </c>
      <c r="F1552" s="760"/>
      <c r="G1552" s="761"/>
      <c r="H1552" s="762">
        <f>K1552/0.5</f>
        <v>1489.6</v>
      </c>
      <c r="I1552" s="762">
        <f t="shared" ref="I1552:I1557" si="248">K1552/0.56</f>
        <v>1329.9999999999998</v>
      </c>
      <c r="J1552" s="761"/>
      <c r="K1552" s="984">
        <v>744.8</v>
      </c>
      <c r="L1552" s="703"/>
      <c r="M1552" s="704"/>
      <c r="N1552" s="703"/>
      <c r="O1552" s="705"/>
      <c r="P1552" s="634"/>
      <c r="Q1552" s="706"/>
      <c r="R1552" s="703"/>
    </row>
    <row r="1553" spans="1:18" s="695" customFormat="1" ht="20.25" x14ac:dyDescent="0.3">
      <c r="A1553" s="696"/>
      <c r="B1553" s="344" t="s">
        <v>2791</v>
      </c>
      <c r="C1553" s="707" t="s">
        <v>2792</v>
      </c>
      <c r="D1553" s="63" t="s">
        <v>810</v>
      </c>
      <c r="E1553" s="651">
        <v>320</v>
      </c>
      <c r="F1553" s="651"/>
      <c r="G1553" s="14"/>
      <c r="H1553" s="425">
        <f t="shared" ref="H1553" si="249">K1553/0.5</f>
        <v>1489.6</v>
      </c>
      <c r="I1553" s="425">
        <f t="shared" si="248"/>
        <v>1329.9999999999998</v>
      </c>
      <c r="J1553" s="14"/>
      <c r="K1553" s="307">
        <v>744.8</v>
      </c>
      <c r="L1553" s="703"/>
      <c r="M1553" s="708"/>
      <c r="N1553" s="703"/>
      <c r="O1553" s="705"/>
      <c r="P1553" s="634"/>
      <c r="Q1553" s="706"/>
      <c r="R1553" s="703"/>
    </row>
    <row r="1554" spans="1:18" s="695" customFormat="1" ht="20.25" x14ac:dyDescent="0.3">
      <c r="B1554" s="751" t="s">
        <v>2793</v>
      </c>
      <c r="C1554" s="752" t="s">
        <v>2794</v>
      </c>
      <c r="D1554" s="753" t="s">
        <v>810</v>
      </c>
      <c r="E1554" s="754">
        <v>446</v>
      </c>
      <c r="F1554" s="754"/>
      <c r="G1554" s="747"/>
      <c r="H1554" s="755">
        <f>K1554/0.5</f>
        <v>3035.2</v>
      </c>
      <c r="I1554" s="755">
        <f t="shared" si="248"/>
        <v>2709.9999999999995</v>
      </c>
      <c r="J1554" s="747"/>
      <c r="K1554" s="983">
        <v>1517.6</v>
      </c>
      <c r="L1554" s="703"/>
      <c r="M1554" s="708"/>
      <c r="N1554" s="703"/>
      <c r="O1554" s="705"/>
      <c r="P1554" s="634"/>
      <c r="Q1554" s="706"/>
      <c r="R1554" s="703"/>
    </row>
    <row r="1555" spans="1:18" s="695" customFormat="1" ht="20.25" x14ac:dyDescent="0.3">
      <c r="B1555" s="344" t="s">
        <v>2795</v>
      </c>
      <c r="C1555" s="707" t="s">
        <v>2796</v>
      </c>
      <c r="D1555" s="63" t="s">
        <v>810</v>
      </c>
      <c r="E1555" s="651">
        <v>446</v>
      </c>
      <c r="F1555" s="651"/>
      <c r="G1555" s="14"/>
      <c r="H1555" s="425">
        <f t="shared" ref="H1555" si="250">K1555/0.5</f>
        <v>3035.2</v>
      </c>
      <c r="I1555" s="425">
        <f t="shared" si="248"/>
        <v>2709.9999999999995</v>
      </c>
      <c r="J1555" s="14"/>
      <c r="K1555" s="307">
        <v>1517.6</v>
      </c>
      <c r="L1555" s="703"/>
      <c r="M1555" s="708"/>
      <c r="N1555" s="703"/>
      <c r="O1555" s="705"/>
      <c r="P1555" s="634"/>
      <c r="Q1555" s="706"/>
      <c r="R1555" s="703"/>
    </row>
    <row r="1556" spans="1:18" s="695" customFormat="1" ht="20.25" x14ac:dyDescent="0.3">
      <c r="B1556" s="751" t="s">
        <v>2797</v>
      </c>
      <c r="C1556" s="752" t="s">
        <v>2798</v>
      </c>
      <c r="D1556" s="753" t="s">
        <v>810</v>
      </c>
      <c r="E1556" s="754">
        <v>506</v>
      </c>
      <c r="F1556" s="754"/>
      <c r="G1556" s="747"/>
      <c r="H1556" s="755">
        <f>K1556/0.5</f>
        <v>3124.8</v>
      </c>
      <c r="I1556" s="755">
        <f t="shared" si="248"/>
        <v>2790</v>
      </c>
      <c r="J1556" s="747"/>
      <c r="K1556" s="983">
        <v>1562.4</v>
      </c>
      <c r="L1556" s="703"/>
      <c r="M1556" s="708"/>
      <c r="N1556" s="703"/>
      <c r="O1556" s="705"/>
      <c r="P1556" s="634"/>
      <c r="Q1556" s="706"/>
      <c r="R1556" s="703"/>
    </row>
    <row r="1557" spans="1:18" s="695" customFormat="1" ht="20.25" x14ac:dyDescent="0.3">
      <c r="B1557" s="345" t="s">
        <v>2799</v>
      </c>
      <c r="C1557" s="715" t="s">
        <v>2800</v>
      </c>
      <c r="D1557" s="241" t="s">
        <v>810</v>
      </c>
      <c r="E1557" s="716">
        <v>506</v>
      </c>
      <c r="F1557" s="716"/>
      <c r="G1557" s="25"/>
      <c r="H1557" s="426">
        <f t="shared" ref="H1557" si="251">K1557/0.5</f>
        <v>3124.8</v>
      </c>
      <c r="I1557" s="426">
        <f t="shared" si="248"/>
        <v>2790</v>
      </c>
      <c r="J1557" s="25"/>
      <c r="K1557" s="311">
        <v>1562.4</v>
      </c>
      <c r="L1557" s="703"/>
      <c r="M1557" s="708"/>
      <c r="N1557" s="703"/>
      <c r="O1557" s="705"/>
      <c r="P1557" s="259"/>
      <c r="Q1557" s="706"/>
      <c r="R1557" s="703"/>
    </row>
    <row r="1558" spans="1:18" s="695" customFormat="1" ht="20.25" x14ac:dyDescent="0.3">
      <c r="B1558" s="717" t="s">
        <v>840</v>
      </c>
      <c r="C1558" s="707"/>
      <c r="D1558" s="63"/>
      <c r="E1558" s="651"/>
      <c r="F1558" s="651"/>
      <c r="G1558" s="14"/>
      <c r="H1558" s="425"/>
      <c r="I1558" s="425"/>
      <c r="J1558" s="14"/>
      <c r="K1558" s="307"/>
      <c r="L1558" s="703"/>
      <c r="M1558" s="708"/>
      <c r="N1558" s="703"/>
      <c r="O1558" s="705"/>
      <c r="P1558" s="259"/>
      <c r="Q1558" s="706"/>
      <c r="R1558" s="703"/>
    </row>
    <row r="1559" spans="1:18" s="695" customFormat="1" ht="20.25" x14ac:dyDescent="0.3">
      <c r="B1559" s="718" t="s">
        <v>2801</v>
      </c>
      <c r="C1559" s="707"/>
      <c r="D1559" s="63"/>
      <c r="E1559" s="651"/>
      <c r="F1559" s="651"/>
      <c r="G1559" s="14"/>
      <c r="H1559" s="425"/>
      <c r="I1559" s="425"/>
      <c r="J1559" s="14"/>
      <c r="K1559" s="307"/>
      <c r="L1559" s="703"/>
      <c r="M1559" s="708"/>
      <c r="N1559" s="703"/>
      <c r="O1559" s="705"/>
      <c r="P1559" s="259"/>
      <c r="Q1559" s="706"/>
      <c r="R1559" s="703"/>
    </row>
    <row r="1560" spans="1:18" s="695" customFormat="1" ht="26.1" customHeight="1" x14ac:dyDescent="0.3">
      <c r="B1560" s="344"/>
      <c r="C1560" s="707"/>
      <c r="D1560" s="63"/>
      <c r="E1560" s="651"/>
      <c r="F1560" s="651"/>
      <c r="G1560" s="14"/>
      <c r="H1560" s="425"/>
      <c r="I1560" s="425"/>
      <c r="J1560" s="14"/>
      <c r="K1560" s="307"/>
      <c r="L1560" s="703"/>
      <c r="M1560" s="708"/>
      <c r="N1560" s="703"/>
      <c r="O1560" s="705"/>
      <c r="P1560" s="259"/>
      <c r="Q1560" s="706"/>
      <c r="R1560" s="703"/>
    </row>
    <row r="1561" spans="1:18" s="695" customFormat="1" ht="30" x14ac:dyDescent="0.4">
      <c r="A1561" s="851" t="s">
        <v>2021</v>
      </c>
      <c r="B1561" s="932" t="s">
        <v>2802</v>
      </c>
      <c r="C1561" s="929"/>
      <c r="D1561" s="929"/>
      <c r="E1561" s="929"/>
      <c r="F1561" s="929"/>
      <c r="G1561" s="1135"/>
      <c r="H1561" s="1135"/>
      <c r="I1561" s="1130" t="s">
        <v>3939</v>
      </c>
      <c r="J1561" s="1135"/>
      <c r="K1561" s="1136"/>
    </row>
    <row r="1562" spans="1:18" s="695" customFormat="1" ht="23.25" x14ac:dyDescent="0.3">
      <c r="B1562" s="699" t="s">
        <v>766</v>
      </c>
      <c r="C1562" s="700" t="s">
        <v>763</v>
      </c>
      <c r="D1562" s="701" t="s">
        <v>1564</v>
      </c>
      <c r="E1562" s="515" t="s">
        <v>2788</v>
      </c>
      <c r="F1562" s="651"/>
      <c r="G1562" s="14"/>
      <c r="H1562" s="81" t="s">
        <v>760</v>
      </c>
      <c r="I1562" s="81" t="s">
        <v>779</v>
      </c>
      <c r="J1562" s="81"/>
      <c r="K1562" s="114" t="s">
        <v>1180</v>
      </c>
      <c r="L1562" s="703"/>
      <c r="M1562" s="708"/>
      <c r="N1562" s="703"/>
      <c r="O1562" s="705"/>
      <c r="P1562" s="259"/>
      <c r="Q1562" s="706"/>
      <c r="R1562" s="703"/>
    </row>
    <row r="1563" spans="1:18" s="695" customFormat="1" ht="20.25" x14ac:dyDescent="0.3">
      <c r="B1563" s="756" t="s">
        <v>2803</v>
      </c>
      <c r="C1563" s="757" t="s">
        <v>2804</v>
      </c>
      <c r="D1563" s="763" t="s">
        <v>810</v>
      </c>
      <c r="E1563" s="760">
        <v>299</v>
      </c>
      <c r="F1563" s="760"/>
      <c r="G1563" s="761"/>
      <c r="H1563" s="762">
        <f>K1563/0.5</f>
        <v>2027.2</v>
      </c>
      <c r="I1563" s="762">
        <f>K1563/0.65</f>
        <v>1559.3846153846155</v>
      </c>
      <c r="J1563" s="761"/>
      <c r="K1563" s="984">
        <v>1013.6</v>
      </c>
      <c r="L1563" s="703"/>
      <c r="M1563" s="708"/>
      <c r="N1563" s="703"/>
      <c r="O1563" s="705"/>
      <c r="P1563" s="634"/>
      <c r="Q1563" s="706"/>
      <c r="R1563" s="703"/>
    </row>
    <row r="1564" spans="1:18" s="695" customFormat="1" ht="20.25" x14ac:dyDescent="0.3">
      <c r="B1564" s="345" t="s">
        <v>3211</v>
      </c>
      <c r="C1564" s="715" t="s">
        <v>2804</v>
      </c>
      <c r="D1564" s="241" t="s">
        <v>810</v>
      </c>
      <c r="E1564" s="716">
        <v>305</v>
      </c>
      <c r="F1564" s="716"/>
      <c r="G1564" s="25"/>
      <c r="H1564" s="426">
        <f t="shared" ref="H1564" si="252">K1564/0.5</f>
        <v>2083.1999999999998</v>
      </c>
      <c r="I1564" s="426">
        <f t="shared" ref="I1564" si="253">K1564/0.65</f>
        <v>1602.4615384615383</v>
      </c>
      <c r="J1564" s="25"/>
      <c r="K1564" s="311">
        <v>1041.5999999999999</v>
      </c>
      <c r="L1564" s="703"/>
      <c r="M1564" s="708"/>
      <c r="N1564" s="703"/>
      <c r="O1564" s="703"/>
      <c r="P1564" s="703"/>
      <c r="Q1564" s="703"/>
      <c r="R1564" s="703"/>
    </row>
    <row r="1565" spans="1:18" s="695" customFormat="1" ht="20.25" x14ac:dyDescent="0.3">
      <c r="B1565" s="717" t="s">
        <v>840</v>
      </c>
      <c r="C1565" s="707"/>
      <c r="D1565" s="63"/>
      <c r="E1565" s="651"/>
      <c r="F1565" s="651"/>
      <c r="G1565" s="14"/>
      <c r="H1565" s="425"/>
      <c r="I1565" s="425"/>
      <c r="J1565" s="14"/>
      <c r="K1565" s="307"/>
      <c r="L1565" s="703"/>
      <c r="M1565" s="708"/>
      <c r="N1565" s="703"/>
      <c r="O1565" s="703"/>
      <c r="P1565" s="703"/>
      <c r="Q1565" s="703"/>
      <c r="R1565" s="703"/>
    </row>
    <row r="1566" spans="1:18" s="695" customFormat="1" ht="20.25" x14ac:dyDescent="0.3">
      <c r="B1566" s="718" t="s">
        <v>2805</v>
      </c>
      <c r="C1566" s="707"/>
      <c r="D1566" s="63"/>
      <c r="E1566" s="651"/>
      <c r="F1566" s="651"/>
      <c r="G1566" s="14"/>
      <c r="H1566" s="425"/>
      <c r="I1566" s="425"/>
      <c r="J1566" s="14"/>
      <c r="K1566" s="307"/>
      <c r="L1566" s="703"/>
      <c r="M1566" s="708"/>
      <c r="N1566" s="703"/>
      <c r="O1566" s="703"/>
      <c r="P1566" s="703"/>
      <c r="Q1566" s="703"/>
      <c r="R1566" s="703"/>
    </row>
    <row r="1568" spans="1:18" ht="22.5" customHeight="1" x14ac:dyDescent="0.4">
      <c r="B1568" s="918" t="s">
        <v>1185</v>
      </c>
      <c r="C1568" s="920"/>
      <c r="D1568" s="938"/>
      <c r="E1568" s="1118"/>
      <c r="F1568" s="1118"/>
      <c r="G1568" s="1122"/>
      <c r="H1568" s="1122"/>
      <c r="I1568" s="1130" t="s">
        <v>3940</v>
      </c>
      <c r="J1568" s="1122"/>
      <c r="K1568" s="1123"/>
    </row>
    <row r="1569" spans="2:11" ht="22.5" customHeight="1" x14ac:dyDescent="0.2">
      <c r="B1569" s="60" t="s">
        <v>766</v>
      </c>
      <c r="C1569" s="58" t="s">
        <v>763</v>
      </c>
      <c r="D1569" s="61" t="s">
        <v>946</v>
      </c>
      <c r="E1569" s="214" t="s">
        <v>947</v>
      </c>
      <c r="F1569" s="62"/>
      <c r="G1569" s="59"/>
      <c r="H1569" s="64" t="s">
        <v>760</v>
      </c>
      <c r="I1569" s="64" t="s">
        <v>779</v>
      </c>
      <c r="J1569" s="64"/>
      <c r="K1569" s="102" t="s">
        <v>2028</v>
      </c>
    </row>
    <row r="1570" spans="2:11" ht="22.5" customHeight="1" x14ac:dyDescent="0.3">
      <c r="B1570" s="233" t="s">
        <v>1187</v>
      </c>
      <c r="C1570" s="30" t="s">
        <v>1188</v>
      </c>
      <c r="D1570" s="231" t="s">
        <v>14</v>
      </c>
      <c r="E1570" s="31">
        <v>58</v>
      </c>
      <c r="F1570" s="231"/>
      <c r="G1570" s="91"/>
      <c r="H1570" s="224">
        <f t="shared" ref="H1570:H1579" si="254">K1570/0.5</f>
        <v>574.86</v>
      </c>
      <c r="I1570" s="224">
        <f t="shared" ref="I1570:I1579" si="255">K1570/0.65</f>
        <v>442.2</v>
      </c>
      <c r="J1570" s="91"/>
      <c r="K1570" s="111">
        <v>287.43</v>
      </c>
    </row>
    <row r="1571" spans="2:11" ht="22.5" customHeight="1" x14ac:dyDescent="0.3">
      <c r="B1571" s="239" t="s">
        <v>1189</v>
      </c>
      <c r="C1571" s="16" t="s">
        <v>1190</v>
      </c>
      <c r="D1571" s="75" t="s">
        <v>795</v>
      </c>
      <c r="E1571" s="27">
        <v>78</v>
      </c>
      <c r="F1571" s="13"/>
      <c r="G1571" s="11"/>
      <c r="H1571" s="211">
        <f t="shared" si="254"/>
        <v>728.36</v>
      </c>
      <c r="I1571" s="211">
        <f t="shared" si="255"/>
        <v>560.27692307692303</v>
      </c>
      <c r="J1571" s="11"/>
      <c r="K1571" s="112">
        <v>364.18</v>
      </c>
    </row>
    <row r="1572" spans="2:11" ht="22.5" customHeight="1" x14ac:dyDescent="0.3">
      <c r="B1572" s="233" t="s">
        <v>1191</v>
      </c>
      <c r="C1572" s="30" t="s">
        <v>1192</v>
      </c>
      <c r="D1572" s="51">
        <v>12</v>
      </c>
      <c r="E1572" s="31">
        <v>70</v>
      </c>
      <c r="F1572" s="31"/>
      <c r="G1572" s="91"/>
      <c r="H1572" s="224">
        <f t="shared" si="254"/>
        <v>672.42</v>
      </c>
      <c r="I1572" s="224">
        <f t="shared" si="255"/>
        <v>517.24615384615379</v>
      </c>
      <c r="J1572" s="91"/>
      <c r="K1572" s="111">
        <v>336.21</v>
      </c>
    </row>
    <row r="1573" spans="2:11" ht="22.5" customHeight="1" x14ac:dyDescent="0.3">
      <c r="B1573" s="239" t="s">
        <v>1193</v>
      </c>
      <c r="C1573" s="16" t="s">
        <v>1194</v>
      </c>
      <c r="D1573" s="13">
        <v>8</v>
      </c>
      <c r="E1573" s="13">
        <v>70</v>
      </c>
      <c r="F1573" s="13"/>
      <c r="G1573" s="11"/>
      <c r="H1573" s="211">
        <f t="shared" si="254"/>
        <v>658.9</v>
      </c>
      <c r="I1573" s="211">
        <f t="shared" si="255"/>
        <v>506.84615384615381</v>
      </c>
      <c r="J1573" s="11"/>
      <c r="K1573" s="112">
        <v>329.45</v>
      </c>
    </row>
    <row r="1574" spans="2:11" ht="22.5" customHeight="1" x14ac:dyDescent="0.3">
      <c r="B1574" s="255" t="s">
        <v>1195</v>
      </c>
      <c r="C1574" s="86" t="s">
        <v>233</v>
      </c>
      <c r="D1574" s="248" t="s">
        <v>1918</v>
      </c>
      <c r="E1574" s="35">
        <v>75</v>
      </c>
      <c r="F1574" s="35"/>
      <c r="G1574" s="99"/>
      <c r="H1574" s="229">
        <f t="shared" si="254"/>
        <v>695.66</v>
      </c>
      <c r="I1574" s="229">
        <f t="shared" si="255"/>
        <v>535.12307692307684</v>
      </c>
      <c r="J1574" s="99"/>
      <c r="K1574" s="113">
        <v>347.83</v>
      </c>
    </row>
    <row r="1575" spans="2:11" ht="22.5" customHeight="1" x14ac:dyDescent="0.3">
      <c r="B1575" s="239" t="s">
        <v>235</v>
      </c>
      <c r="C1575" s="16" t="s">
        <v>236</v>
      </c>
      <c r="D1575" s="206" t="s">
        <v>14</v>
      </c>
      <c r="E1575" s="27">
        <v>58</v>
      </c>
      <c r="F1575" s="206"/>
      <c r="G1575" s="11"/>
      <c r="H1575" s="211">
        <f t="shared" si="254"/>
        <v>574.86</v>
      </c>
      <c r="I1575" s="211">
        <f t="shared" si="255"/>
        <v>442.2</v>
      </c>
      <c r="J1575" s="11"/>
      <c r="K1575" s="112">
        <v>287.43</v>
      </c>
    </row>
    <row r="1576" spans="2:11" ht="22.5" customHeight="1" x14ac:dyDescent="0.3">
      <c r="B1576" s="233" t="s">
        <v>237</v>
      </c>
      <c r="C1576" s="30" t="s">
        <v>1248</v>
      </c>
      <c r="D1576" s="31" t="s">
        <v>795</v>
      </c>
      <c r="E1576" s="31">
        <v>78</v>
      </c>
      <c r="F1576" s="31"/>
      <c r="G1576" s="91"/>
      <c r="H1576" s="224">
        <f t="shared" si="254"/>
        <v>728.36</v>
      </c>
      <c r="I1576" s="224">
        <f t="shared" si="255"/>
        <v>560.27692307692303</v>
      </c>
      <c r="J1576" s="91"/>
      <c r="K1576" s="111">
        <v>364.18</v>
      </c>
    </row>
    <row r="1577" spans="2:11" ht="22.5" customHeight="1" x14ac:dyDescent="0.3">
      <c r="B1577" s="239" t="s">
        <v>1249</v>
      </c>
      <c r="C1577" s="16" t="s">
        <v>1250</v>
      </c>
      <c r="D1577" s="27">
        <v>12</v>
      </c>
      <c r="E1577" s="27">
        <v>70</v>
      </c>
      <c r="F1577" s="27"/>
      <c r="G1577" s="11"/>
      <c r="H1577" s="211">
        <f t="shared" si="254"/>
        <v>672.42</v>
      </c>
      <c r="I1577" s="211">
        <f t="shared" si="255"/>
        <v>517.24615384615379</v>
      </c>
      <c r="J1577" s="11"/>
      <c r="K1577" s="112">
        <v>336.21</v>
      </c>
    </row>
    <row r="1578" spans="2:11" ht="22.5" customHeight="1" x14ac:dyDescent="0.3">
      <c r="B1578" s="233" t="s">
        <v>1251</v>
      </c>
      <c r="C1578" s="30" t="s">
        <v>1252</v>
      </c>
      <c r="D1578" s="31">
        <v>8</v>
      </c>
      <c r="E1578" s="31">
        <v>70</v>
      </c>
      <c r="F1578" s="31"/>
      <c r="G1578" s="91"/>
      <c r="H1578" s="224">
        <f t="shared" si="254"/>
        <v>658.9</v>
      </c>
      <c r="I1578" s="224">
        <f t="shared" si="255"/>
        <v>506.84615384615381</v>
      </c>
      <c r="J1578" s="91"/>
      <c r="K1578" s="111">
        <v>329.45</v>
      </c>
    </row>
    <row r="1579" spans="2:11" ht="22.5" customHeight="1" x14ac:dyDescent="0.3">
      <c r="B1579" s="256" t="s">
        <v>1253</v>
      </c>
      <c r="C1579" s="20" t="s">
        <v>1254</v>
      </c>
      <c r="D1579" s="71" t="s">
        <v>1918</v>
      </c>
      <c r="E1579" s="21">
        <v>75</v>
      </c>
      <c r="F1579" s="21"/>
      <c r="G1579" s="101"/>
      <c r="H1579" s="225">
        <f t="shared" si="254"/>
        <v>695.66</v>
      </c>
      <c r="I1579" s="225">
        <f t="shared" si="255"/>
        <v>535.12307692307684</v>
      </c>
      <c r="J1579" s="101"/>
      <c r="K1579" s="118">
        <v>347.83</v>
      </c>
    </row>
    <row r="1580" spans="2:11" ht="22.5" customHeight="1" x14ac:dyDescent="0.3">
      <c r="B1580" s="15" t="s">
        <v>840</v>
      </c>
      <c r="C1580" s="12"/>
      <c r="D1580" s="13"/>
      <c r="E1580" s="14"/>
      <c r="F1580" s="14"/>
      <c r="G1580" s="11"/>
      <c r="H1580" s="11"/>
      <c r="I1580" s="11"/>
      <c r="J1580" s="11"/>
      <c r="K1580" s="119"/>
    </row>
    <row r="1581" spans="2:11" ht="22.5" customHeight="1" x14ac:dyDescent="0.3">
      <c r="B1581" s="242" t="s">
        <v>89</v>
      </c>
      <c r="C1581" s="12"/>
      <c r="D1581" s="13"/>
      <c r="E1581" s="14"/>
      <c r="F1581" s="14"/>
      <c r="G1581" s="11"/>
      <c r="H1581" s="11"/>
      <c r="I1581" s="11"/>
      <c r="J1581" s="11"/>
      <c r="K1581" s="119"/>
    </row>
    <row r="1582" spans="2:11" ht="22.5" customHeight="1" x14ac:dyDescent="0.3">
      <c r="B1582" s="15" t="s">
        <v>90</v>
      </c>
      <c r="C1582" s="12"/>
      <c r="D1582" s="13"/>
      <c r="E1582" s="14"/>
      <c r="F1582" s="14"/>
      <c r="G1582" s="11"/>
      <c r="H1582" s="11"/>
      <c r="I1582" s="11"/>
      <c r="J1582" s="11"/>
      <c r="K1582" s="119"/>
    </row>
    <row r="1583" spans="2:11" ht="22.5" customHeight="1" x14ac:dyDescent="0.3">
      <c r="B1583" s="15"/>
      <c r="C1583" s="12"/>
      <c r="D1583" s="13"/>
      <c r="E1583" s="14"/>
      <c r="F1583" s="14"/>
      <c r="G1583" s="11"/>
      <c r="H1583" s="11"/>
      <c r="I1583" s="11"/>
      <c r="J1583" s="11"/>
      <c r="K1583" s="119"/>
    </row>
    <row r="1584" spans="2:11" ht="22.5" customHeight="1" x14ac:dyDescent="0.4">
      <c r="B1584" s="918" t="s">
        <v>1255</v>
      </c>
      <c r="C1584" s="920"/>
      <c r="D1584" s="938"/>
      <c r="E1584" s="1118"/>
      <c r="F1584" s="1118"/>
      <c r="G1584" s="1122"/>
      <c r="H1584" s="1122"/>
      <c r="I1584" s="1130" t="s">
        <v>3940</v>
      </c>
      <c r="J1584" s="1122"/>
      <c r="K1584" s="1123"/>
    </row>
    <row r="1585" spans="1:11" s="40" customFormat="1" ht="22.5" customHeight="1" x14ac:dyDescent="0.2">
      <c r="A1585" s="4"/>
      <c r="B1585" s="60" t="s">
        <v>766</v>
      </c>
      <c r="C1585" s="58" t="s">
        <v>763</v>
      </c>
      <c r="D1585" s="61" t="s">
        <v>946</v>
      </c>
      <c r="E1585" s="214" t="s">
        <v>947</v>
      </c>
      <c r="F1585" s="62"/>
      <c r="G1585" s="59"/>
      <c r="H1585" s="64" t="s">
        <v>760</v>
      </c>
      <c r="I1585" s="64" t="s">
        <v>779</v>
      </c>
      <c r="J1585" s="64"/>
      <c r="K1585" s="102" t="s">
        <v>2028</v>
      </c>
    </row>
    <row r="1586" spans="1:11" s="40" customFormat="1" ht="22.5" customHeight="1" x14ac:dyDescent="0.3">
      <c r="A1586" s="4"/>
      <c r="B1586" s="233" t="s">
        <v>1256</v>
      </c>
      <c r="C1586" s="30" t="s">
        <v>1257</v>
      </c>
      <c r="D1586" s="231" t="s">
        <v>14</v>
      </c>
      <c r="E1586" s="31">
        <v>58</v>
      </c>
      <c r="F1586" s="231"/>
      <c r="G1586" s="91"/>
      <c r="H1586" s="83">
        <f t="shared" ref="H1586:H1595" si="256">K1586/0.5</f>
        <v>520.08000000000004</v>
      </c>
      <c r="I1586" s="83">
        <f t="shared" ref="I1586:I1595" si="257">K1586/0.65</f>
        <v>400.06153846153848</v>
      </c>
      <c r="J1586" s="91"/>
      <c r="K1586" s="108">
        <v>260.04000000000002</v>
      </c>
    </row>
    <row r="1587" spans="1:11" ht="22.5" customHeight="1" x14ac:dyDescent="0.3">
      <c r="B1587" s="239" t="s">
        <v>1258</v>
      </c>
      <c r="C1587" s="16" t="s">
        <v>1259</v>
      </c>
      <c r="D1587" s="75" t="s">
        <v>795</v>
      </c>
      <c r="E1587" s="27">
        <v>78</v>
      </c>
      <c r="F1587" s="13"/>
      <c r="G1587" s="11"/>
      <c r="H1587" s="84">
        <f t="shared" si="256"/>
        <v>671.42</v>
      </c>
      <c r="I1587" s="84">
        <f t="shared" si="257"/>
        <v>516.47692307692307</v>
      </c>
      <c r="J1587" s="11"/>
      <c r="K1587" s="116">
        <v>335.71</v>
      </c>
    </row>
    <row r="1588" spans="1:11" ht="22.5" customHeight="1" x14ac:dyDescent="0.3">
      <c r="B1588" s="233" t="s">
        <v>1260</v>
      </c>
      <c r="C1588" s="30" t="s">
        <v>1261</v>
      </c>
      <c r="D1588" s="51">
        <v>12</v>
      </c>
      <c r="E1588" s="31">
        <v>70</v>
      </c>
      <c r="F1588" s="31"/>
      <c r="G1588" s="91"/>
      <c r="H1588" s="83">
        <f t="shared" si="256"/>
        <v>615.46</v>
      </c>
      <c r="I1588" s="83">
        <f t="shared" si="257"/>
        <v>473.43076923076922</v>
      </c>
      <c r="J1588" s="91"/>
      <c r="K1588" s="108">
        <v>307.73</v>
      </c>
    </row>
    <row r="1589" spans="1:11" ht="22.5" customHeight="1" x14ac:dyDescent="0.3">
      <c r="B1589" s="239" t="s">
        <v>1262</v>
      </c>
      <c r="C1589" s="16" t="s">
        <v>1263</v>
      </c>
      <c r="D1589" s="13">
        <v>8</v>
      </c>
      <c r="E1589" s="13">
        <v>70</v>
      </c>
      <c r="F1589" s="13"/>
      <c r="G1589" s="11"/>
      <c r="H1589" s="84">
        <f t="shared" si="256"/>
        <v>599.38</v>
      </c>
      <c r="I1589" s="84">
        <f t="shared" si="257"/>
        <v>461.06153846153842</v>
      </c>
      <c r="J1589" s="11"/>
      <c r="K1589" s="116">
        <v>299.69</v>
      </c>
    </row>
    <row r="1590" spans="1:11" ht="22.5" customHeight="1" x14ac:dyDescent="0.3">
      <c r="B1590" s="255" t="s">
        <v>1264</v>
      </c>
      <c r="C1590" s="86" t="s">
        <v>1265</v>
      </c>
      <c r="D1590" s="248" t="s">
        <v>234</v>
      </c>
      <c r="E1590" s="35">
        <v>75</v>
      </c>
      <c r="F1590" s="35"/>
      <c r="G1590" s="99"/>
      <c r="H1590" s="88">
        <f t="shared" si="256"/>
        <v>573.5</v>
      </c>
      <c r="I1590" s="88">
        <f t="shared" si="257"/>
        <v>441.15384615384613</v>
      </c>
      <c r="J1590" s="99"/>
      <c r="K1590" s="110">
        <v>286.75</v>
      </c>
    </row>
    <row r="1591" spans="1:11" ht="22.5" customHeight="1" x14ac:dyDescent="0.3">
      <c r="B1591" s="239" t="s">
        <v>1266</v>
      </c>
      <c r="C1591" s="16" t="s">
        <v>1267</v>
      </c>
      <c r="D1591" s="206" t="s">
        <v>14</v>
      </c>
      <c r="E1591" s="27">
        <v>58</v>
      </c>
      <c r="F1591" s="206"/>
      <c r="G1591" s="11"/>
      <c r="H1591" s="84">
        <f t="shared" si="256"/>
        <v>520.08000000000004</v>
      </c>
      <c r="I1591" s="84">
        <f t="shared" si="257"/>
        <v>400.06153846153848</v>
      </c>
      <c r="J1591" s="11"/>
      <c r="K1591" s="116">
        <v>260.04000000000002</v>
      </c>
    </row>
    <row r="1592" spans="1:11" ht="22.5" customHeight="1" x14ac:dyDescent="0.3">
      <c r="B1592" s="233" t="s">
        <v>1268</v>
      </c>
      <c r="C1592" s="30" t="s">
        <v>1269</v>
      </c>
      <c r="D1592" s="31" t="s">
        <v>795</v>
      </c>
      <c r="E1592" s="31">
        <v>78</v>
      </c>
      <c r="F1592" s="31"/>
      <c r="G1592" s="91"/>
      <c r="H1592" s="83">
        <f t="shared" si="256"/>
        <v>671.42</v>
      </c>
      <c r="I1592" s="83">
        <f t="shared" si="257"/>
        <v>516.47692307692307</v>
      </c>
      <c r="J1592" s="91"/>
      <c r="K1592" s="108">
        <v>335.71</v>
      </c>
    </row>
    <row r="1593" spans="1:11" ht="22.5" customHeight="1" x14ac:dyDescent="0.3">
      <c r="B1593" s="239" t="s">
        <v>1270</v>
      </c>
      <c r="C1593" s="16" t="s">
        <v>1271</v>
      </c>
      <c r="D1593" s="27">
        <v>12</v>
      </c>
      <c r="E1593" s="27">
        <v>70</v>
      </c>
      <c r="F1593" s="27"/>
      <c r="G1593" s="11"/>
      <c r="H1593" s="84">
        <f t="shared" si="256"/>
        <v>615.46</v>
      </c>
      <c r="I1593" s="84">
        <f t="shared" si="257"/>
        <v>473.43076923076922</v>
      </c>
      <c r="J1593" s="11"/>
      <c r="K1593" s="116">
        <v>307.73</v>
      </c>
    </row>
    <row r="1594" spans="1:11" ht="22.5" customHeight="1" x14ac:dyDescent="0.3">
      <c r="B1594" s="233" t="s">
        <v>1272</v>
      </c>
      <c r="C1594" s="30" t="s">
        <v>1273</v>
      </c>
      <c r="D1594" s="31">
        <v>8</v>
      </c>
      <c r="E1594" s="31">
        <v>70</v>
      </c>
      <c r="F1594" s="31"/>
      <c r="G1594" s="91"/>
      <c r="H1594" s="83">
        <f t="shared" si="256"/>
        <v>599.38</v>
      </c>
      <c r="I1594" s="83">
        <f t="shared" si="257"/>
        <v>461.06153846153842</v>
      </c>
      <c r="J1594" s="91"/>
      <c r="K1594" s="108">
        <v>299.69</v>
      </c>
    </row>
    <row r="1595" spans="1:11" ht="22.5" customHeight="1" x14ac:dyDescent="0.3">
      <c r="B1595" s="256" t="s">
        <v>1274</v>
      </c>
      <c r="C1595" s="20" t="s">
        <v>1275</v>
      </c>
      <c r="D1595" s="71" t="s">
        <v>234</v>
      </c>
      <c r="E1595" s="21">
        <v>75</v>
      </c>
      <c r="F1595" s="21"/>
      <c r="G1595" s="101"/>
      <c r="H1595" s="85">
        <f t="shared" si="256"/>
        <v>573.5</v>
      </c>
      <c r="I1595" s="85">
        <f t="shared" si="257"/>
        <v>441.15384615384613</v>
      </c>
      <c r="J1595" s="101"/>
      <c r="K1595" s="778">
        <v>286.75</v>
      </c>
    </row>
    <row r="1596" spans="1:11" ht="22.5" customHeight="1" x14ac:dyDescent="0.3">
      <c r="B1596" s="15" t="s">
        <v>840</v>
      </c>
      <c r="C1596" s="12"/>
      <c r="D1596" s="13"/>
      <c r="E1596" s="148"/>
      <c r="F1596" s="149"/>
      <c r="G1596" s="11"/>
      <c r="H1596" s="11"/>
      <c r="I1596" s="11"/>
      <c r="J1596" s="11"/>
      <c r="K1596" s="119"/>
    </row>
    <row r="1597" spans="1:11" ht="22.5" customHeight="1" x14ac:dyDescent="0.3">
      <c r="B1597" s="242" t="s">
        <v>89</v>
      </c>
      <c r="C1597" s="12"/>
      <c r="D1597" s="13"/>
      <c r="E1597" s="14"/>
      <c r="F1597" s="14"/>
      <c r="G1597" s="11"/>
      <c r="H1597" s="11"/>
      <c r="I1597" s="11"/>
      <c r="J1597" s="11"/>
      <c r="K1597" s="119"/>
    </row>
    <row r="1598" spans="1:11" ht="22.5" customHeight="1" x14ac:dyDescent="0.3">
      <c r="B1598" s="15" t="s">
        <v>90</v>
      </c>
      <c r="C1598" s="12"/>
      <c r="D1598" s="13"/>
      <c r="E1598" s="14"/>
      <c r="F1598" s="14"/>
      <c r="G1598" s="11"/>
      <c r="H1598" s="11"/>
      <c r="I1598" s="11"/>
      <c r="J1598" s="11"/>
      <c r="K1598" s="119"/>
    </row>
    <row r="1599" spans="1:11" ht="22.5" customHeight="1" x14ac:dyDescent="0.3">
      <c r="B1599" s="15"/>
      <c r="C1599" s="12"/>
      <c r="D1599" s="13"/>
      <c r="E1599" s="14"/>
      <c r="F1599" s="14"/>
      <c r="G1599" s="11"/>
      <c r="H1599" s="11"/>
      <c r="I1599" s="11"/>
      <c r="J1599" s="11"/>
      <c r="K1599" s="119"/>
    </row>
    <row r="1600" spans="1:11" ht="22.5" customHeight="1" x14ac:dyDescent="0.4">
      <c r="B1600" s="918" t="s">
        <v>1276</v>
      </c>
      <c r="C1600" s="920"/>
      <c r="D1600" s="938"/>
      <c r="E1600" s="1118"/>
      <c r="F1600" s="1118"/>
      <c r="G1600" s="1122"/>
      <c r="H1600" s="1122"/>
      <c r="I1600" s="1119" t="s">
        <v>783</v>
      </c>
      <c r="J1600" s="1122"/>
      <c r="K1600" s="1159"/>
    </row>
    <row r="1601" spans="1:11" ht="22.5" customHeight="1" x14ac:dyDescent="0.2">
      <c r="B1601" s="60" t="s">
        <v>766</v>
      </c>
      <c r="C1601" s="58" t="s">
        <v>763</v>
      </c>
      <c r="D1601" s="61" t="s">
        <v>1277</v>
      </c>
      <c r="E1601" s="214" t="s">
        <v>947</v>
      </c>
      <c r="F1601" s="62"/>
      <c r="G1601" s="59"/>
      <c r="H1601" s="64" t="s">
        <v>760</v>
      </c>
      <c r="I1601" s="64" t="s">
        <v>779</v>
      </c>
      <c r="J1601" s="64"/>
      <c r="K1601" s="102" t="s">
        <v>1180</v>
      </c>
    </row>
    <row r="1602" spans="1:11" ht="20.25" x14ac:dyDescent="0.3">
      <c r="B1602" s="29" t="s">
        <v>1282</v>
      </c>
      <c r="C1602" s="30" t="s">
        <v>1278</v>
      </c>
      <c r="D1602" s="31" t="s">
        <v>1279</v>
      </c>
      <c r="E1602" s="231"/>
      <c r="F1602" s="231"/>
      <c r="G1602" s="91"/>
      <c r="H1602" s="83">
        <f>K1602/0.5</f>
        <v>108.68</v>
      </c>
      <c r="I1602" s="83">
        <f>K1602/0.65</f>
        <v>83.600000000000009</v>
      </c>
      <c r="J1602" s="91"/>
      <c r="K1602" s="251">
        <v>54.34</v>
      </c>
    </row>
    <row r="1603" spans="1:11" ht="22.5" customHeight="1" x14ac:dyDescent="0.3">
      <c r="B1603" s="10" t="s">
        <v>1283</v>
      </c>
      <c r="C1603" s="12" t="s">
        <v>1278</v>
      </c>
      <c r="D1603" s="13" t="s">
        <v>1280</v>
      </c>
      <c r="E1603" s="230"/>
      <c r="F1603" s="230"/>
      <c r="G1603" s="11"/>
      <c r="H1603" s="84">
        <f>K1603/0.5</f>
        <v>108.68</v>
      </c>
      <c r="I1603" s="283">
        <f>K1603/0.65</f>
        <v>83.600000000000009</v>
      </c>
      <c r="J1603" s="11"/>
      <c r="K1603" s="307">
        <v>54.34</v>
      </c>
    </row>
    <row r="1604" spans="1:11" ht="22.5" customHeight="1" x14ac:dyDescent="0.3">
      <c r="B1604" s="34" t="s">
        <v>1284</v>
      </c>
      <c r="C1604" s="86" t="s">
        <v>1281</v>
      </c>
      <c r="D1604" s="35"/>
      <c r="E1604" s="257"/>
      <c r="F1604" s="258"/>
      <c r="G1604" s="99"/>
      <c r="H1604" s="88">
        <f>K1604/0.5</f>
        <v>16.260000000000002</v>
      </c>
      <c r="I1604" s="88">
        <f>K1604/0.65</f>
        <v>12.507692307692308</v>
      </c>
      <c r="J1604" s="99"/>
      <c r="K1604" s="110">
        <v>8.1300000000000008</v>
      </c>
    </row>
    <row r="1605" spans="1:11" ht="22.5" customHeight="1" x14ac:dyDescent="0.3">
      <c r="B1605" s="15" t="s">
        <v>840</v>
      </c>
      <c r="C1605" s="12"/>
      <c r="D1605" s="13"/>
      <c r="E1605" s="14"/>
      <c r="F1605" s="14"/>
      <c r="G1605" s="11"/>
      <c r="H1605" s="11"/>
      <c r="I1605" s="11"/>
      <c r="J1605" s="11"/>
      <c r="K1605" s="119"/>
    </row>
    <row r="1606" spans="1:11" ht="22.5" customHeight="1" x14ac:dyDescent="0.3">
      <c r="B1606" s="15"/>
      <c r="C1606" s="12"/>
      <c r="D1606" s="13"/>
      <c r="E1606" s="14"/>
      <c r="F1606" s="14"/>
      <c r="G1606" s="11"/>
      <c r="H1606" s="11"/>
      <c r="I1606" s="11"/>
      <c r="J1606" s="11"/>
      <c r="K1606" s="119"/>
    </row>
    <row r="1607" spans="1:11" ht="22.5" customHeight="1" x14ac:dyDescent="0.4">
      <c r="B1607" s="918" t="s">
        <v>1115</v>
      </c>
      <c r="C1607" s="920"/>
      <c r="D1607" s="938"/>
      <c r="E1607" s="1118"/>
      <c r="F1607" s="1118"/>
      <c r="G1607" s="1122"/>
      <c r="H1607" s="1122"/>
      <c r="I1607" s="1130" t="s">
        <v>1732</v>
      </c>
      <c r="J1607" s="1122"/>
      <c r="K1607" s="1123"/>
    </row>
    <row r="1608" spans="1:11" ht="22.5" customHeight="1" x14ac:dyDescent="0.2">
      <c r="B1608" s="60" t="s">
        <v>766</v>
      </c>
      <c r="C1608" s="58" t="s">
        <v>763</v>
      </c>
      <c r="D1608" s="61" t="s">
        <v>946</v>
      </c>
      <c r="E1608" s="214" t="s">
        <v>947</v>
      </c>
      <c r="F1608" s="62"/>
      <c r="G1608" s="59"/>
      <c r="H1608" s="64" t="s">
        <v>760</v>
      </c>
      <c r="I1608" s="64" t="s">
        <v>779</v>
      </c>
      <c r="J1608" s="64"/>
      <c r="K1608" s="102" t="s">
        <v>2028</v>
      </c>
    </row>
    <row r="1609" spans="1:11" ht="22.5" customHeight="1" x14ac:dyDescent="0.3">
      <c r="B1609" s="233" t="s">
        <v>126</v>
      </c>
      <c r="C1609" s="122" t="s">
        <v>127</v>
      </c>
      <c r="D1609" s="231" t="s">
        <v>14</v>
      </c>
      <c r="E1609" s="32">
        <v>40</v>
      </c>
      <c r="F1609" s="231"/>
      <c r="G1609" s="91"/>
      <c r="H1609" s="224">
        <f t="shared" ref="H1609:H1615" si="258">K1609/0.5</f>
        <v>378.58</v>
      </c>
      <c r="I1609" s="224">
        <f t="shared" ref="I1609:I1615" si="259">K1609/0.65</f>
        <v>291.21538461538461</v>
      </c>
      <c r="J1609" s="91"/>
      <c r="K1609" s="108">
        <v>189.29</v>
      </c>
    </row>
    <row r="1610" spans="1:11" ht="22.5" customHeight="1" x14ac:dyDescent="0.3">
      <c r="B1610" s="239" t="s">
        <v>128</v>
      </c>
      <c r="C1610" s="128" t="s">
        <v>129</v>
      </c>
      <c r="D1610" s="27">
        <v>24</v>
      </c>
      <c r="E1610" s="28">
        <v>64</v>
      </c>
      <c r="F1610" s="28"/>
      <c r="G1610" s="73"/>
      <c r="H1610" s="630">
        <f t="shared" si="258"/>
        <v>471.34</v>
      </c>
      <c r="I1610" s="630">
        <f t="shared" si="259"/>
        <v>362.56923076923073</v>
      </c>
      <c r="J1610" s="73"/>
      <c r="K1610" s="116">
        <v>235.67</v>
      </c>
    </row>
    <row r="1611" spans="1:11" ht="22.5" customHeight="1" x14ac:dyDescent="0.3">
      <c r="B1611" s="614" t="s">
        <v>130</v>
      </c>
      <c r="C1611" s="624" t="s">
        <v>131</v>
      </c>
      <c r="D1611" s="605">
        <v>16</v>
      </c>
      <c r="E1611" s="606">
        <v>64</v>
      </c>
      <c r="F1611" s="606"/>
      <c r="G1611" s="602"/>
      <c r="H1611" s="633">
        <f t="shared" si="258"/>
        <v>446.14</v>
      </c>
      <c r="I1611" s="633">
        <f t="shared" si="259"/>
        <v>343.18461538461537</v>
      </c>
      <c r="J1611" s="602"/>
      <c r="K1611" s="777">
        <v>223.07</v>
      </c>
    </row>
    <row r="1612" spans="1:11" ht="22.5" customHeight="1" x14ac:dyDescent="0.3">
      <c r="A1612" s="641"/>
      <c r="B1612" s="239" t="s">
        <v>1952</v>
      </c>
      <c r="C1612" s="128" t="s">
        <v>1953</v>
      </c>
      <c r="D1612" s="27" t="s">
        <v>1954</v>
      </c>
      <c r="E1612" s="28">
        <v>68</v>
      </c>
      <c r="F1612" s="28"/>
      <c r="G1612" s="73"/>
      <c r="H1612" s="630">
        <f>K1612/0.5</f>
        <v>471.28</v>
      </c>
      <c r="I1612" s="630">
        <f>K1612/0.65</f>
        <v>362.52307692307687</v>
      </c>
      <c r="J1612" s="73"/>
      <c r="K1612" s="116">
        <v>235.64</v>
      </c>
    </row>
    <row r="1613" spans="1:11" ht="20.25" x14ac:dyDescent="0.3">
      <c r="B1613" s="614" t="s">
        <v>132</v>
      </c>
      <c r="C1613" s="624" t="s">
        <v>133</v>
      </c>
      <c r="D1613" s="635" t="s">
        <v>14</v>
      </c>
      <c r="E1613" s="606">
        <v>40</v>
      </c>
      <c r="F1613" s="635"/>
      <c r="G1613" s="602"/>
      <c r="H1613" s="633">
        <f t="shared" si="258"/>
        <v>378.58</v>
      </c>
      <c r="I1613" s="633">
        <f t="shared" si="259"/>
        <v>291.21538461538461</v>
      </c>
      <c r="J1613" s="602"/>
      <c r="K1613" s="777">
        <v>189.29</v>
      </c>
    </row>
    <row r="1614" spans="1:11" ht="22.5" customHeight="1" x14ac:dyDescent="0.3">
      <c r="B1614" s="239" t="s">
        <v>134</v>
      </c>
      <c r="C1614" s="128" t="s">
        <v>135</v>
      </c>
      <c r="D1614" s="27">
        <v>24</v>
      </c>
      <c r="E1614" s="28">
        <v>64</v>
      </c>
      <c r="F1614" s="28"/>
      <c r="G1614" s="73"/>
      <c r="H1614" s="630">
        <f t="shared" si="258"/>
        <v>471.34</v>
      </c>
      <c r="I1614" s="630">
        <f t="shared" si="259"/>
        <v>362.56923076923073</v>
      </c>
      <c r="J1614" s="73"/>
      <c r="K1614" s="116">
        <v>235.67</v>
      </c>
    </row>
    <row r="1615" spans="1:11" ht="22.5" customHeight="1" x14ac:dyDescent="0.3">
      <c r="B1615" s="614" t="s">
        <v>136</v>
      </c>
      <c r="C1615" s="624" t="s">
        <v>137</v>
      </c>
      <c r="D1615" s="605">
        <v>16</v>
      </c>
      <c r="E1615" s="606">
        <v>64</v>
      </c>
      <c r="F1615" s="606"/>
      <c r="G1615" s="602"/>
      <c r="H1615" s="633">
        <f t="shared" si="258"/>
        <v>446.14</v>
      </c>
      <c r="I1615" s="633">
        <f t="shared" si="259"/>
        <v>343.18461538461537</v>
      </c>
      <c r="J1615" s="602"/>
      <c r="K1615" s="777">
        <v>223.07</v>
      </c>
    </row>
    <row r="1616" spans="1:11" ht="22.5" customHeight="1" x14ac:dyDescent="0.3">
      <c r="A1616" s="641"/>
      <c r="B1616" s="240" t="s">
        <v>1955</v>
      </c>
      <c r="C1616" s="130" t="s">
        <v>1956</v>
      </c>
      <c r="D1616" s="21" t="s">
        <v>1954</v>
      </c>
      <c r="E1616" s="22">
        <v>68</v>
      </c>
      <c r="F1616" s="22"/>
      <c r="G1616" s="133"/>
      <c r="H1616" s="731">
        <f>K1616/0.5</f>
        <v>471.28</v>
      </c>
      <c r="I1616" s="731">
        <f>K1616/0.65</f>
        <v>362.52307692307687</v>
      </c>
      <c r="J1616" s="133"/>
      <c r="K1616" s="778">
        <v>235.64</v>
      </c>
    </row>
    <row r="1617" spans="1:11" ht="22.5" customHeight="1" x14ac:dyDescent="0.3">
      <c r="B1617" s="15" t="s">
        <v>840</v>
      </c>
      <c r="C1617" s="12"/>
      <c r="D1617" s="13"/>
      <c r="E1617" s="14"/>
      <c r="F1617" s="14"/>
      <c r="G1617" s="11"/>
      <c r="H1617" s="211"/>
      <c r="I1617" s="211"/>
      <c r="J1617" s="11"/>
      <c r="K1617" s="119"/>
    </row>
    <row r="1618" spans="1:11" ht="22.5" customHeight="1" x14ac:dyDescent="0.3">
      <c r="B1618" s="242" t="s">
        <v>89</v>
      </c>
      <c r="C1618" s="12"/>
      <c r="D1618" s="13"/>
      <c r="E1618" s="14"/>
      <c r="F1618" s="14"/>
      <c r="G1618" s="11"/>
      <c r="H1618" s="11"/>
      <c r="I1618" s="11"/>
      <c r="J1618" s="11"/>
      <c r="K1618" s="119"/>
    </row>
    <row r="1619" spans="1:11" ht="22.5" customHeight="1" x14ac:dyDescent="0.3">
      <c r="B1619" s="15" t="s">
        <v>90</v>
      </c>
      <c r="C1619" s="12"/>
      <c r="D1619" s="13"/>
      <c r="E1619" s="14"/>
      <c r="F1619" s="14"/>
      <c r="G1619" s="11"/>
      <c r="H1619" s="11"/>
      <c r="I1619" s="11"/>
      <c r="J1619" s="11"/>
      <c r="K1619" s="119"/>
    </row>
    <row r="1620" spans="1:11" ht="21" customHeight="1" x14ac:dyDescent="0.3">
      <c r="B1620" s="15"/>
      <c r="C1620" s="12"/>
      <c r="D1620" s="13"/>
      <c r="E1620" s="14"/>
      <c r="F1620" s="14"/>
      <c r="G1620" s="11"/>
      <c r="H1620" s="11"/>
      <c r="I1620" s="11"/>
      <c r="J1620" s="11"/>
      <c r="K1620" s="119"/>
    </row>
    <row r="1621" spans="1:11" ht="22.5" customHeight="1" x14ac:dyDescent="0.4">
      <c r="B1621" s="918" t="s">
        <v>138</v>
      </c>
      <c r="C1621" s="920"/>
      <c r="D1621" s="938"/>
      <c r="E1621" s="1118"/>
      <c r="F1621" s="1118"/>
      <c r="G1621" s="1122"/>
      <c r="H1621" s="1122"/>
      <c r="I1621" s="1130" t="s">
        <v>1732</v>
      </c>
      <c r="J1621" s="1122"/>
      <c r="K1621" s="1123"/>
    </row>
    <row r="1622" spans="1:11" ht="22.5" customHeight="1" x14ac:dyDescent="0.2">
      <c r="B1622" s="60" t="s">
        <v>766</v>
      </c>
      <c r="C1622" s="58" t="s">
        <v>763</v>
      </c>
      <c r="D1622" s="61" t="s">
        <v>946</v>
      </c>
      <c r="E1622" s="214" t="s">
        <v>947</v>
      </c>
      <c r="F1622" s="62"/>
      <c r="G1622" s="59"/>
      <c r="H1622" s="64" t="s">
        <v>760</v>
      </c>
      <c r="I1622" s="64" t="s">
        <v>779</v>
      </c>
      <c r="J1622" s="64"/>
      <c r="K1622" s="102" t="s">
        <v>2028</v>
      </c>
    </row>
    <row r="1623" spans="1:11" ht="22.5" customHeight="1" x14ac:dyDescent="0.3">
      <c r="B1623" s="233" t="s">
        <v>139</v>
      </c>
      <c r="C1623" s="122" t="s">
        <v>140</v>
      </c>
      <c r="D1623" s="231" t="s">
        <v>14</v>
      </c>
      <c r="E1623" s="32">
        <v>55</v>
      </c>
      <c r="F1623" s="231"/>
      <c r="G1623" s="231"/>
      <c r="H1623" s="252">
        <f t="shared" ref="H1623:H1632" si="260">K1623/0.5</f>
        <v>473.4</v>
      </c>
      <c r="I1623" s="252">
        <f t="shared" ref="I1623:I1632" si="261">K1623/0.65</f>
        <v>364.15384615384613</v>
      </c>
      <c r="J1623" s="231"/>
      <c r="K1623" s="251">
        <v>236.7</v>
      </c>
    </row>
    <row r="1624" spans="1:11" ht="22.5" customHeight="1" x14ac:dyDescent="0.3">
      <c r="B1624" s="239" t="s">
        <v>141</v>
      </c>
      <c r="C1624" s="128" t="s">
        <v>142</v>
      </c>
      <c r="D1624" s="13">
        <v>24</v>
      </c>
      <c r="E1624" s="14">
        <v>95</v>
      </c>
      <c r="F1624" s="14"/>
      <c r="G1624" s="14"/>
      <c r="H1624" s="369">
        <f>K1624/0.5</f>
        <v>610.14</v>
      </c>
      <c r="I1624" s="369">
        <f>K1624/0.65</f>
        <v>469.3384615384615</v>
      </c>
      <c r="J1624" s="14"/>
      <c r="K1624" s="151">
        <v>305.07</v>
      </c>
    </row>
    <row r="1625" spans="1:11" ht="22.5" customHeight="1" x14ac:dyDescent="0.3">
      <c r="B1625" s="614" t="s">
        <v>143</v>
      </c>
      <c r="C1625" s="624" t="s">
        <v>1145</v>
      </c>
      <c r="D1625" s="605">
        <v>16</v>
      </c>
      <c r="E1625" s="606">
        <v>91</v>
      </c>
      <c r="F1625" s="606"/>
      <c r="G1625" s="606"/>
      <c r="H1625" s="636">
        <f>K1625/0.5</f>
        <v>574.67999999999995</v>
      </c>
      <c r="I1625" s="636">
        <f>K1625/0.65</f>
        <v>442.06153846153842</v>
      </c>
      <c r="J1625" s="606"/>
      <c r="K1625" s="974">
        <v>287.33999999999997</v>
      </c>
    </row>
    <row r="1626" spans="1:11" ht="22.5" customHeight="1" x14ac:dyDescent="0.3">
      <c r="A1626" s="641"/>
      <c r="B1626" s="239" t="s">
        <v>1957</v>
      </c>
      <c r="C1626" s="128" t="s">
        <v>1960</v>
      </c>
      <c r="D1626" s="27" t="s">
        <v>1954</v>
      </c>
      <c r="E1626" s="28">
        <v>97</v>
      </c>
      <c r="F1626" s="28"/>
      <c r="G1626" s="28"/>
      <c r="H1626" s="253">
        <f>K1626/0.5</f>
        <v>586.5</v>
      </c>
      <c r="I1626" s="253">
        <f>K1626/0.65</f>
        <v>451.15384615384613</v>
      </c>
      <c r="J1626" s="28"/>
      <c r="K1626" s="977">
        <v>293.25</v>
      </c>
    </row>
    <row r="1627" spans="1:11" ht="22.5" customHeight="1" x14ac:dyDescent="0.3">
      <c r="B1627" s="732" t="s">
        <v>1146</v>
      </c>
      <c r="C1627" s="628" t="s">
        <v>1147</v>
      </c>
      <c r="D1627" s="733" t="s">
        <v>1148</v>
      </c>
      <c r="E1627" s="572">
        <v>93</v>
      </c>
      <c r="F1627" s="572"/>
      <c r="G1627" s="572"/>
      <c r="H1627" s="734">
        <f t="shared" si="260"/>
        <v>597.88</v>
      </c>
      <c r="I1627" s="734">
        <f t="shared" si="261"/>
        <v>459.90769230769229</v>
      </c>
      <c r="J1627" s="572"/>
      <c r="K1627" s="975">
        <v>298.94</v>
      </c>
    </row>
    <row r="1628" spans="1:11" ht="22.5" customHeight="1" x14ac:dyDescent="0.3">
      <c r="B1628" s="239" t="s">
        <v>1149</v>
      </c>
      <c r="C1628" s="128" t="s">
        <v>1150</v>
      </c>
      <c r="D1628" s="206" t="s">
        <v>14</v>
      </c>
      <c r="E1628" s="28">
        <v>55</v>
      </c>
      <c r="F1628" s="206"/>
      <c r="G1628" s="206"/>
      <c r="H1628" s="253">
        <f t="shared" si="260"/>
        <v>473.4</v>
      </c>
      <c r="I1628" s="253">
        <f t="shared" si="261"/>
        <v>364.15384615384613</v>
      </c>
      <c r="J1628" s="206"/>
      <c r="K1628" s="106">
        <v>236.7</v>
      </c>
    </row>
    <row r="1629" spans="1:11" ht="22.5" customHeight="1" x14ac:dyDescent="0.3">
      <c r="B1629" s="614" t="s">
        <v>1151</v>
      </c>
      <c r="C1629" s="624" t="s">
        <v>1152</v>
      </c>
      <c r="D1629" s="605">
        <v>24</v>
      </c>
      <c r="E1629" s="606">
        <v>95</v>
      </c>
      <c r="F1629" s="606"/>
      <c r="G1629" s="606"/>
      <c r="H1629" s="636">
        <f t="shared" si="260"/>
        <v>610.14</v>
      </c>
      <c r="I1629" s="636">
        <f t="shared" si="261"/>
        <v>469.3384615384615</v>
      </c>
      <c r="J1629" s="606"/>
      <c r="K1629" s="974">
        <v>305.07</v>
      </c>
    </row>
    <row r="1630" spans="1:11" ht="22.5" customHeight="1" x14ac:dyDescent="0.3">
      <c r="B1630" s="239" t="s">
        <v>1153</v>
      </c>
      <c r="C1630" s="128" t="s">
        <v>1154</v>
      </c>
      <c r="D1630" s="27">
        <v>16</v>
      </c>
      <c r="E1630" s="28">
        <v>91</v>
      </c>
      <c r="F1630" s="28"/>
      <c r="G1630" s="28"/>
      <c r="H1630" s="253">
        <f t="shared" si="260"/>
        <v>574.67999999999995</v>
      </c>
      <c r="I1630" s="253">
        <f t="shared" si="261"/>
        <v>442.06153846153842</v>
      </c>
      <c r="J1630" s="28"/>
      <c r="K1630" s="106">
        <v>287.33999999999997</v>
      </c>
    </row>
    <row r="1631" spans="1:11" ht="22.5" customHeight="1" x14ac:dyDescent="0.3">
      <c r="A1631" s="641"/>
      <c r="B1631" s="614" t="s">
        <v>1958</v>
      </c>
      <c r="C1631" s="624" t="s">
        <v>1961</v>
      </c>
      <c r="D1631" s="605" t="s">
        <v>1954</v>
      </c>
      <c r="E1631" s="606">
        <v>97</v>
      </c>
      <c r="F1631" s="606"/>
      <c r="G1631" s="606"/>
      <c r="H1631" s="636">
        <f>K1631/0.5</f>
        <v>586.5</v>
      </c>
      <c r="I1631" s="636">
        <f>K1631/0.65</f>
        <v>451.15384615384613</v>
      </c>
      <c r="J1631" s="606"/>
      <c r="K1631" s="978">
        <v>293.25</v>
      </c>
    </row>
    <row r="1632" spans="1:11" ht="22.5" customHeight="1" x14ac:dyDescent="0.3">
      <c r="B1632" s="240" t="s">
        <v>1155</v>
      </c>
      <c r="C1632" s="130" t="s">
        <v>1156</v>
      </c>
      <c r="D1632" s="71" t="s">
        <v>1148</v>
      </c>
      <c r="E1632" s="22">
        <v>93</v>
      </c>
      <c r="F1632" s="22"/>
      <c r="G1632" s="22"/>
      <c r="H1632" s="254">
        <f t="shared" si="260"/>
        <v>597.88</v>
      </c>
      <c r="I1632" s="254">
        <f t="shared" si="261"/>
        <v>459.90769230769229</v>
      </c>
      <c r="J1632" s="22"/>
      <c r="K1632" s="107">
        <v>298.94</v>
      </c>
    </row>
    <row r="1633" spans="2:11" ht="22.5" customHeight="1" x14ac:dyDescent="0.3">
      <c r="B1633" s="15" t="s">
        <v>840</v>
      </c>
      <c r="C1633" s="12"/>
      <c r="D1633" s="13"/>
      <c r="E1633" s="14"/>
      <c r="F1633" s="14"/>
      <c r="G1633" s="11"/>
      <c r="H1633" s="11"/>
      <c r="I1633" s="11"/>
      <c r="J1633" s="11"/>
      <c r="K1633" s="119"/>
    </row>
    <row r="1634" spans="2:11" ht="22.5" customHeight="1" x14ac:dyDescent="0.3">
      <c r="B1634" s="242" t="s">
        <v>89</v>
      </c>
      <c r="C1634" s="12"/>
      <c r="D1634" s="13"/>
      <c r="E1634" s="14"/>
      <c r="F1634" s="14"/>
      <c r="G1634" s="11"/>
      <c r="H1634" s="11"/>
      <c r="I1634" s="11"/>
      <c r="J1634" s="11"/>
      <c r="K1634" s="119"/>
    </row>
    <row r="1635" spans="2:11" ht="22.5" customHeight="1" x14ac:dyDescent="0.3">
      <c r="B1635" s="15" t="s">
        <v>90</v>
      </c>
      <c r="C1635" s="12"/>
      <c r="D1635" s="13"/>
      <c r="E1635" s="14"/>
      <c r="F1635" s="14"/>
      <c r="G1635" s="11"/>
      <c r="H1635" s="11"/>
      <c r="I1635" s="11"/>
      <c r="J1635" s="11"/>
      <c r="K1635" s="119"/>
    </row>
    <row r="1636" spans="2:11" ht="22.5" customHeight="1" x14ac:dyDescent="0.3">
      <c r="B1636" s="15"/>
      <c r="C1636" s="12"/>
      <c r="D1636" s="13"/>
      <c r="E1636" s="14"/>
      <c r="F1636" s="14"/>
      <c r="G1636" s="11"/>
      <c r="H1636" s="11"/>
      <c r="I1636" s="11"/>
      <c r="J1636" s="11"/>
      <c r="K1636" s="119"/>
    </row>
    <row r="1637" spans="2:11" ht="22.5" customHeight="1" x14ac:dyDescent="0.4">
      <c r="B1637" s="918" t="s">
        <v>1169</v>
      </c>
      <c r="C1637" s="920"/>
      <c r="D1637" s="938"/>
      <c r="E1637" s="1118"/>
      <c r="F1637" s="1118"/>
      <c r="G1637" s="1122"/>
      <c r="H1637" s="1122"/>
      <c r="I1637" s="1130" t="s">
        <v>1732</v>
      </c>
      <c r="J1637" s="1122"/>
      <c r="K1637" s="1123"/>
    </row>
    <row r="1638" spans="2:11" ht="22.5" customHeight="1" x14ac:dyDescent="0.2">
      <c r="B1638" s="60" t="s">
        <v>766</v>
      </c>
      <c r="C1638" s="58" t="s">
        <v>763</v>
      </c>
      <c r="D1638" s="61" t="s">
        <v>154</v>
      </c>
      <c r="E1638" s="214" t="s">
        <v>947</v>
      </c>
      <c r="F1638" s="62"/>
      <c r="G1638" s="59"/>
      <c r="H1638" s="64" t="s">
        <v>760</v>
      </c>
      <c r="I1638" s="64" t="s">
        <v>779</v>
      </c>
      <c r="J1638" s="64"/>
      <c r="K1638" s="102" t="s">
        <v>2028</v>
      </c>
    </row>
    <row r="1639" spans="2:11" ht="20.25" x14ac:dyDescent="0.3">
      <c r="B1639" s="29" t="s">
        <v>1170</v>
      </c>
      <c r="C1639" s="122" t="s">
        <v>1171</v>
      </c>
      <c r="D1639" s="51" t="s">
        <v>1172</v>
      </c>
      <c r="E1639" s="51">
        <v>16</v>
      </c>
      <c r="F1639" s="51"/>
      <c r="G1639" s="51"/>
      <c r="H1639" s="252">
        <f>K1639/0.5</f>
        <v>159.74</v>
      </c>
      <c r="I1639" s="252">
        <f>K1639/0.65</f>
        <v>122.87692307692308</v>
      </c>
      <c r="J1639" s="51"/>
      <c r="K1639" s="105">
        <v>79.87</v>
      </c>
    </row>
    <row r="1640" spans="2:11" ht="22.5" customHeight="1" x14ac:dyDescent="0.3">
      <c r="B1640" s="6" t="s">
        <v>1173</v>
      </c>
      <c r="C1640" s="128" t="s">
        <v>1174</v>
      </c>
      <c r="D1640" s="75" t="s">
        <v>1172</v>
      </c>
      <c r="E1640" s="75">
        <v>16</v>
      </c>
      <c r="F1640" s="75"/>
      <c r="G1640" s="75"/>
      <c r="H1640" s="253">
        <f>K1640/0.5</f>
        <v>159.74</v>
      </c>
      <c r="I1640" s="253">
        <f>K1640/0.65</f>
        <v>122.87692307692308</v>
      </c>
      <c r="J1640" s="75"/>
      <c r="K1640" s="106">
        <v>79.87</v>
      </c>
    </row>
    <row r="1641" spans="2:11" ht="22.5" customHeight="1" x14ac:dyDescent="0.3">
      <c r="B1641" s="29" t="s">
        <v>1175</v>
      </c>
      <c r="C1641" s="122" t="s">
        <v>1176</v>
      </c>
      <c r="D1641" s="51" t="s">
        <v>1177</v>
      </c>
      <c r="E1641" s="51">
        <v>21</v>
      </c>
      <c r="F1641" s="51"/>
      <c r="G1641" s="51"/>
      <c r="H1641" s="252">
        <f>K1641/0.5</f>
        <v>193.18</v>
      </c>
      <c r="I1641" s="252">
        <f>K1641/0.65</f>
        <v>148.6</v>
      </c>
      <c r="J1641" s="51"/>
      <c r="K1641" s="105">
        <v>96.59</v>
      </c>
    </row>
    <row r="1642" spans="2:11" ht="22.5" customHeight="1" x14ac:dyDescent="0.3">
      <c r="B1642" s="17" t="s">
        <v>1178</v>
      </c>
      <c r="C1642" s="130" t="s">
        <v>1179</v>
      </c>
      <c r="D1642" s="76" t="s">
        <v>1177</v>
      </c>
      <c r="E1642" s="76" t="s">
        <v>813</v>
      </c>
      <c r="F1642" s="76"/>
      <c r="G1642" s="76"/>
      <c r="H1642" s="254">
        <f>K1642/0.5</f>
        <v>193.18</v>
      </c>
      <c r="I1642" s="254">
        <f>K1642/0.65</f>
        <v>148.6</v>
      </c>
      <c r="J1642" s="76"/>
      <c r="K1642" s="107">
        <v>96.59</v>
      </c>
    </row>
    <row r="1643" spans="2:11" ht="22.5" customHeight="1" x14ac:dyDescent="0.3">
      <c r="B1643" s="15" t="s">
        <v>840</v>
      </c>
      <c r="C1643" s="12"/>
      <c r="D1643" s="13"/>
      <c r="E1643" s="14"/>
      <c r="F1643" s="14"/>
      <c r="G1643" s="11"/>
      <c r="H1643" s="11"/>
      <c r="I1643" s="11"/>
      <c r="J1643" s="11"/>
      <c r="K1643" s="119"/>
    </row>
    <row r="1644" spans="2:11" ht="22.5" customHeight="1" x14ac:dyDescent="0.3">
      <c r="B1644" s="15"/>
      <c r="C1644" s="12"/>
      <c r="D1644" s="13"/>
      <c r="E1644" s="14"/>
      <c r="F1644" s="14"/>
      <c r="G1644" s="11"/>
      <c r="H1644" s="11"/>
      <c r="I1644" s="11"/>
      <c r="J1644" s="11"/>
      <c r="K1644" s="119"/>
    </row>
    <row r="1645" spans="2:11" ht="22.5" customHeight="1" x14ac:dyDescent="0.4">
      <c r="B1645" s="918" t="s">
        <v>70</v>
      </c>
      <c r="C1645" s="920"/>
      <c r="D1645" s="938"/>
      <c r="E1645" s="1118"/>
      <c r="F1645" s="1118"/>
      <c r="G1645" s="1122"/>
      <c r="H1645" s="1122"/>
      <c r="I1645" s="1130" t="s">
        <v>1779</v>
      </c>
      <c r="J1645" s="1122"/>
      <c r="K1645" s="1123"/>
    </row>
    <row r="1646" spans="2:11" ht="22.5" customHeight="1" x14ac:dyDescent="0.2">
      <c r="B1646" s="60" t="s">
        <v>766</v>
      </c>
      <c r="C1646" s="58" t="s">
        <v>763</v>
      </c>
      <c r="D1646" s="61" t="s">
        <v>946</v>
      </c>
      <c r="E1646" s="214" t="s">
        <v>947</v>
      </c>
      <c r="F1646" s="62"/>
      <c r="G1646" s="59"/>
      <c r="H1646" s="64" t="s">
        <v>760</v>
      </c>
      <c r="I1646" s="64" t="s">
        <v>779</v>
      </c>
      <c r="J1646" s="64"/>
      <c r="K1646" s="102" t="s">
        <v>2028</v>
      </c>
    </row>
    <row r="1647" spans="2:11" ht="22.5" customHeight="1" x14ac:dyDescent="0.3">
      <c r="B1647" s="233" t="s">
        <v>72</v>
      </c>
      <c r="C1647" s="122" t="s">
        <v>73</v>
      </c>
      <c r="D1647" s="231" t="s">
        <v>14</v>
      </c>
      <c r="E1647" s="32">
        <v>20.6</v>
      </c>
      <c r="F1647" s="231"/>
      <c r="G1647" s="91"/>
      <c r="H1647" s="224">
        <f t="shared" ref="H1647:H1654" si="262">K1647/0.5</f>
        <v>208.08</v>
      </c>
      <c r="I1647" s="224">
        <f t="shared" ref="I1647:I1654" si="263">K1647/0.65</f>
        <v>160.06153846153848</v>
      </c>
      <c r="J1647" s="91"/>
      <c r="K1647" s="111">
        <v>104.04</v>
      </c>
    </row>
    <row r="1648" spans="2:11" ht="22.5" customHeight="1" x14ac:dyDescent="0.3">
      <c r="B1648" s="239" t="s">
        <v>74</v>
      </c>
      <c r="C1648" s="128" t="s">
        <v>75</v>
      </c>
      <c r="D1648" s="13">
        <v>9</v>
      </c>
      <c r="E1648" s="14">
        <v>31</v>
      </c>
      <c r="F1648" s="14"/>
      <c r="G1648" s="11"/>
      <c r="H1648" s="211">
        <f t="shared" si="262"/>
        <v>288.24</v>
      </c>
      <c r="I1648" s="211">
        <f t="shared" si="263"/>
        <v>221.72307692307692</v>
      </c>
      <c r="J1648" s="11"/>
      <c r="K1648" s="112">
        <v>144.12</v>
      </c>
    </row>
    <row r="1649" spans="2:11" ht="22.5" customHeight="1" x14ac:dyDescent="0.3">
      <c r="B1649" s="233" t="s">
        <v>76</v>
      </c>
      <c r="C1649" s="122" t="s">
        <v>77</v>
      </c>
      <c r="D1649" s="31">
        <v>6</v>
      </c>
      <c r="E1649" s="32">
        <v>33</v>
      </c>
      <c r="F1649" s="32"/>
      <c r="G1649" s="91"/>
      <c r="H1649" s="224">
        <f t="shared" si="262"/>
        <v>262.2</v>
      </c>
      <c r="I1649" s="224">
        <f t="shared" si="263"/>
        <v>201.69230769230768</v>
      </c>
      <c r="J1649" s="91"/>
      <c r="K1649" s="111">
        <v>131.1</v>
      </c>
    </row>
    <row r="1650" spans="2:11" ht="22.5" customHeight="1" x14ac:dyDescent="0.3">
      <c r="B1650" s="240" t="s">
        <v>78</v>
      </c>
      <c r="C1650" s="130" t="s">
        <v>79</v>
      </c>
      <c r="D1650" s="241" t="s">
        <v>80</v>
      </c>
      <c r="E1650" s="25">
        <v>33</v>
      </c>
      <c r="F1650" s="25"/>
      <c r="G1650" s="101"/>
      <c r="H1650" s="225">
        <f t="shared" si="262"/>
        <v>281.54000000000002</v>
      </c>
      <c r="I1650" s="225">
        <f t="shared" si="263"/>
        <v>216.56923076923078</v>
      </c>
      <c r="J1650" s="101"/>
      <c r="K1650" s="118">
        <v>140.77000000000001</v>
      </c>
    </row>
    <row r="1651" spans="2:11" ht="22.5" customHeight="1" x14ac:dyDescent="0.3">
      <c r="B1651" s="233" t="s">
        <v>81</v>
      </c>
      <c r="C1651" s="122" t="s">
        <v>82</v>
      </c>
      <c r="D1651" s="231" t="s">
        <v>14</v>
      </c>
      <c r="E1651" s="32">
        <v>21</v>
      </c>
      <c r="F1651" s="231"/>
      <c r="G1651" s="91"/>
      <c r="H1651" s="224">
        <f t="shared" si="262"/>
        <v>208.08</v>
      </c>
      <c r="I1651" s="224">
        <f t="shared" si="263"/>
        <v>160.06153846153848</v>
      </c>
      <c r="J1651" s="91"/>
      <c r="K1651" s="111">
        <v>104.04</v>
      </c>
    </row>
    <row r="1652" spans="2:11" ht="22.5" customHeight="1" x14ac:dyDescent="0.3">
      <c r="B1652" s="239" t="s">
        <v>83</v>
      </c>
      <c r="C1652" s="128" t="s">
        <v>84</v>
      </c>
      <c r="D1652" s="27">
        <v>9</v>
      </c>
      <c r="E1652" s="28">
        <v>31</v>
      </c>
      <c r="F1652" s="28"/>
      <c r="G1652" s="11"/>
      <c r="H1652" s="211">
        <f t="shared" si="262"/>
        <v>288.24</v>
      </c>
      <c r="I1652" s="211">
        <f t="shared" si="263"/>
        <v>221.72307692307692</v>
      </c>
      <c r="J1652" s="11"/>
      <c r="K1652" s="112">
        <v>144.12</v>
      </c>
    </row>
    <row r="1653" spans="2:11" ht="20.25" x14ac:dyDescent="0.3">
      <c r="B1653" s="233" t="s">
        <v>85</v>
      </c>
      <c r="C1653" s="122" t="s">
        <v>86</v>
      </c>
      <c r="D1653" s="31">
        <v>6</v>
      </c>
      <c r="E1653" s="32">
        <v>33</v>
      </c>
      <c r="F1653" s="32"/>
      <c r="G1653" s="91"/>
      <c r="H1653" s="224">
        <f t="shared" si="262"/>
        <v>262.2</v>
      </c>
      <c r="I1653" s="224">
        <f t="shared" si="263"/>
        <v>201.69230769230768</v>
      </c>
      <c r="J1653" s="91"/>
      <c r="K1653" s="111">
        <v>131.1</v>
      </c>
    </row>
    <row r="1654" spans="2:11" ht="20.25" x14ac:dyDescent="0.3">
      <c r="B1654" s="240" t="s">
        <v>87</v>
      </c>
      <c r="C1654" s="130" t="s">
        <v>88</v>
      </c>
      <c r="D1654" s="71" t="s">
        <v>80</v>
      </c>
      <c r="E1654" s="22">
        <v>33</v>
      </c>
      <c r="F1654" s="22"/>
      <c r="G1654" s="101"/>
      <c r="H1654" s="225">
        <f t="shared" si="262"/>
        <v>281.54000000000002</v>
      </c>
      <c r="I1654" s="225">
        <f t="shared" si="263"/>
        <v>216.56923076923078</v>
      </c>
      <c r="J1654" s="101"/>
      <c r="K1654" s="118">
        <v>140.77000000000001</v>
      </c>
    </row>
    <row r="1655" spans="2:11" ht="22.5" customHeight="1" x14ac:dyDescent="0.3">
      <c r="B1655" s="15" t="s">
        <v>840</v>
      </c>
      <c r="C1655" s="12"/>
      <c r="D1655" s="13"/>
      <c r="E1655" s="14"/>
      <c r="F1655" s="14"/>
      <c r="G1655" s="11"/>
      <c r="H1655" s="11"/>
      <c r="I1655" s="11"/>
      <c r="J1655" s="11"/>
      <c r="K1655" s="119"/>
    </row>
    <row r="1656" spans="2:11" ht="22.5" customHeight="1" x14ac:dyDescent="0.3">
      <c r="B1656" s="242" t="s">
        <v>89</v>
      </c>
      <c r="C1656" s="12"/>
      <c r="D1656" s="13"/>
      <c r="E1656" s="14"/>
      <c r="F1656" s="14"/>
      <c r="G1656" s="11"/>
      <c r="H1656" s="11"/>
      <c r="I1656" s="11"/>
      <c r="J1656" s="11"/>
      <c r="K1656" s="119"/>
    </row>
    <row r="1657" spans="2:11" ht="22.5" customHeight="1" x14ac:dyDescent="0.3">
      <c r="B1657" s="15" t="s">
        <v>90</v>
      </c>
      <c r="C1657" s="12"/>
      <c r="D1657" s="13"/>
      <c r="E1657" s="14"/>
      <c r="F1657" s="14"/>
      <c r="G1657" s="11"/>
      <c r="H1657" s="11"/>
      <c r="I1657" s="11"/>
      <c r="J1657" s="11"/>
      <c r="K1657" s="119"/>
    </row>
    <row r="1658" spans="2:11" ht="22.5" customHeight="1" x14ac:dyDescent="0.3">
      <c r="B1658" s="15"/>
      <c r="C1658" s="12"/>
      <c r="D1658" s="13"/>
      <c r="E1658" s="14"/>
      <c r="F1658" s="14"/>
      <c r="G1658" s="11"/>
      <c r="H1658" s="11"/>
      <c r="I1658" s="11"/>
      <c r="J1658" s="11"/>
      <c r="K1658" s="119"/>
    </row>
    <row r="1659" spans="2:11" ht="22.5" customHeight="1" x14ac:dyDescent="0.4">
      <c r="B1659" s="918" t="s">
        <v>91</v>
      </c>
      <c r="C1659" s="920"/>
      <c r="D1659" s="938"/>
      <c r="E1659" s="1118"/>
      <c r="F1659" s="1118"/>
      <c r="G1659" s="1122"/>
      <c r="H1659" s="1122"/>
      <c r="I1659" s="1130" t="s">
        <v>1779</v>
      </c>
      <c r="J1659" s="1122"/>
      <c r="K1659" s="1123"/>
    </row>
    <row r="1660" spans="2:11" ht="22.5" customHeight="1" x14ac:dyDescent="0.2">
      <c r="B1660" s="60" t="s">
        <v>766</v>
      </c>
      <c r="C1660" s="58" t="s">
        <v>763</v>
      </c>
      <c r="D1660" s="61" t="s">
        <v>946</v>
      </c>
      <c r="E1660" s="214" t="s">
        <v>947</v>
      </c>
      <c r="F1660" s="62"/>
      <c r="G1660" s="59"/>
      <c r="H1660" s="64" t="s">
        <v>760</v>
      </c>
      <c r="I1660" s="64" t="s">
        <v>779</v>
      </c>
      <c r="J1660" s="64"/>
      <c r="K1660" s="102" t="s">
        <v>2028</v>
      </c>
    </row>
    <row r="1661" spans="2:11" ht="22.5" customHeight="1" x14ac:dyDescent="0.3">
      <c r="B1661" s="243" t="s">
        <v>92</v>
      </c>
      <c r="C1661" s="122" t="s">
        <v>93</v>
      </c>
      <c r="D1661" s="231" t="s">
        <v>14</v>
      </c>
      <c r="E1661" s="32">
        <v>24</v>
      </c>
      <c r="F1661" s="231"/>
      <c r="G1661" s="91"/>
      <c r="H1661" s="224">
        <f t="shared" ref="H1661:H1665" si="264">K1661/0.5</f>
        <v>231.54</v>
      </c>
      <c r="I1661" s="224">
        <f t="shared" ref="I1661:I1665" si="265">K1661/0.65</f>
        <v>178.1076923076923</v>
      </c>
      <c r="J1661" s="91"/>
      <c r="K1661" s="108">
        <v>115.77</v>
      </c>
    </row>
    <row r="1662" spans="2:11" ht="22.5" customHeight="1" x14ac:dyDescent="0.3">
      <c r="B1662" s="239" t="s">
        <v>94</v>
      </c>
      <c r="C1662" s="128" t="s">
        <v>1091</v>
      </c>
      <c r="D1662" s="27">
        <v>12</v>
      </c>
      <c r="E1662" s="28">
        <v>42</v>
      </c>
      <c r="F1662" s="28"/>
      <c r="G1662" s="73"/>
      <c r="H1662" s="630">
        <f t="shared" si="264"/>
        <v>315.39999999999998</v>
      </c>
      <c r="I1662" s="630">
        <f t="shared" si="265"/>
        <v>242.61538461538458</v>
      </c>
      <c r="J1662" s="73"/>
      <c r="K1662" s="116">
        <v>157.69999999999999</v>
      </c>
    </row>
    <row r="1663" spans="2:11" ht="20.25" x14ac:dyDescent="0.3">
      <c r="B1663" s="233" t="s">
        <v>1092</v>
      </c>
      <c r="C1663" s="122" t="s">
        <v>1093</v>
      </c>
      <c r="D1663" s="231" t="s">
        <v>14</v>
      </c>
      <c r="E1663" s="32">
        <v>24</v>
      </c>
      <c r="F1663" s="231"/>
      <c r="G1663" s="91"/>
      <c r="H1663" s="224">
        <f t="shared" si="264"/>
        <v>231.54</v>
      </c>
      <c r="I1663" s="224">
        <f t="shared" si="265"/>
        <v>178.1076923076923</v>
      </c>
      <c r="J1663" s="91"/>
      <c r="K1663" s="108">
        <v>115.77</v>
      </c>
    </row>
    <row r="1664" spans="2:11" ht="22.5" customHeight="1" x14ac:dyDescent="0.3">
      <c r="B1664" s="239" t="s">
        <v>1094</v>
      </c>
      <c r="C1664" s="128" t="s">
        <v>1095</v>
      </c>
      <c r="D1664" s="27">
        <v>18</v>
      </c>
      <c r="E1664" s="28">
        <v>39</v>
      </c>
      <c r="F1664" s="28"/>
      <c r="G1664" s="11"/>
      <c r="H1664" s="211">
        <f t="shared" si="264"/>
        <v>342.8</v>
      </c>
      <c r="I1664" s="211">
        <f t="shared" si="265"/>
        <v>263.69230769230768</v>
      </c>
      <c r="J1664" s="11"/>
      <c r="K1664" s="109">
        <v>171.4</v>
      </c>
    </row>
    <row r="1665" spans="2:11" ht="22.5" customHeight="1" x14ac:dyDescent="0.3">
      <c r="B1665" s="237" t="s">
        <v>1096</v>
      </c>
      <c r="C1665" s="154" t="s">
        <v>1097</v>
      </c>
      <c r="D1665" s="35">
        <v>12</v>
      </c>
      <c r="E1665" s="36">
        <v>42</v>
      </c>
      <c r="F1665" s="36"/>
      <c r="G1665" s="99"/>
      <c r="H1665" s="229">
        <f t="shared" si="264"/>
        <v>315.39999999999998</v>
      </c>
      <c r="I1665" s="229">
        <f t="shared" si="265"/>
        <v>242.61538461538458</v>
      </c>
      <c r="J1665" s="99"/>
      <c r="K1665" s="110">
        <v>157.69999999999999</v>
      </c>
    </row>
    <row r="1666" spans="2:11" ht="22.5" customHeight="1" x14ac:dyDescent="0.3">
      <c r="B1666" s="15" t="s">
        <v>840</v>
      </c>
      <c r="C1666" s="12"/>
      <c r="D1666" s="13"/>
      <c r="E1666" s="14"/>
      <c r="F1666" s="14"/>
      <c r="G1666" s="11"/>
      <c r="H1666" s="11"/>
      <c r="I1666" s="11"/>
      <c r="J1666" s="11"/>
      <c r="K1666" s="119"/>
    </row>
    <row r="1667" spans="2:11" ht="22.5" customHeight="1" x14ac:dyDescent="0.3">
      <c r="B1667" s="242" t="s">
        <v>89</v>
      </c>
      <c r="C1667" s="12"/>
      <c r="D1667" s="13"/>
      <c r="E1667" s="14"/>
      <c r="F1667" s="14"/>
      <c r="G1667" s="11"/>
      <c r="H1667" s="11"/>
      <c r="I1667" s="11"/>
      <c r="J1667" s="11"/>
      <c r="K1667" s="119"/>
    </row>
    <row r="1668" spans="2:11" ht="22.5" customHeight="1" x14ac:dyDescent="0.3">
      <c r="B1668" s="15" t="s">
        <v>90</v>
      </c>
      <c r="C1668" s="12"/>
      <c r="D1668" s="13"/>
      <c r="E1668" s="14"/>
      <c r="F1668" s="14"/>
      <c r="G1668" s="11"/>
      <c r="H1668" s="11"/>
      <c r="I1668" s="11"/>
      <c r="J1668" s="11"/>
      <c r="K1668" s="119"/>
    </row>
    <row r="1669" spans="2:11" ht="22.5" customHeight="1" x14ac:dyDescent="0.3">
      <c r="B1669" s="15"/>
      <c r="C1669" s="12"/>
      <c r="D1669" s="13"/>
      <c r="E1669" s="14"/>
      <c r="F1669" s="14"/>
      <c r="G1669" s="11"/>
      <c r="H1669" s="11"/>
      <c r="I1669" s="11"/>
      <c r="J1669" s="11"/>
      <c r="K1669" s="119"/>
    </row>
    <row r="1670" spans="2:11" ht="22.5" customHeight="1" x14ac:dyDescent="0.4">
      <c r="B1670" s="918" t="s">
        <v>1098</v>
      </c>
      <c r="C1670" s="920"/>
      <c r="D1670" s="938"/>
      <c r="E1670" s="1118"/>
      <c r="F1670" s="1118"/>
      <c r="G1670" s="1122"/>
      <c r="H1670" s="1122"/>
      <c r="I1670" s="1130" t="s">
        <v>1779</v>
      </c>
      <c r="J1670" s="1122"/>
      <c r="K1670" s="1123"/>
    </row>
    <row r="1671" spans="2:11" ht="22.5" customHeight="1" x14ac:dyDescent="0.2">
      <c r="B1671" s="60" t="s">
        <v>766</v>
      </c>
      <c r="C1671" s="58" t="s">
        <v>763</v>
      </c>
      <c r="D1671" s="61" t="s">
        <v>946</v>
      </c>
      <c r="E1671" s="214" t="s">
        <v>947</v>
      </c>
      <c r="F1671" s="62"/>
      <c r="G1671" s="59"/>
      <c r="H1671" s="64" t="s">
        <v>760</v>
      </c>
      <c r="I1671" s="64" t="s">
        <v>779</v>
      </c>
      <c r="J1671" s="64"/>
      <c r="K1671" s="102" t="s">
        <v>2028</v>
      </c>
    </row>
    <row r="1672" spans="2:11" ht="22.5" customHeight="1" x14ac:dyDescent="0.3">
      <c r="B1672" s="233" t="s">
        <v>1099</v>
      </c>
      <c r="C1672" s="122" t="s">
        <v>1100</v>
      </c>
      <c r="D1672" s="231" t="s">
        <v>14</v>
      </c>
      <c r="E1672" s="32">
        <v>28</v>
      </c>
      <c r="F1672" s="231"/>
      <c r="G1672" s="91"/>
      <c r="H1672" s="224">
        <f t="shared" ref="H1672:H1679" si="266">K1672/0.5</f>
        <v>220.02</v>
      </c>
      <c r="I1672" s="224">
        <f t="shared" ref="I1672:I1679" si="267">K1672/0.65</f>
        <v>169.24615384615385</v>
      </c>
      <c r="J1672" s="91"/>
      <c r="K1672" s="111">
        <v>110.01</v>
      </c>
    </row>
    <row r="1673" spans="2:11" ht="20.25" x14ac:dyDescent="0.3">
      <c r="B1673" s="239" t="s">
        <v>1101</v>
      </c>
      <c r="C1673" s="128" t="s">
        <v>1102</v>
      </c>
      <c r="D1673" s="13">
        <v>9</v>
      </c>
      <c r="E1673" s="14">
        <v>48</v>
      </c>
      <c r="F1673" s="14"/>
      <c r="G1673" s="11"/>
      <c r="H1673" s="211">
        <f t="shared" si="266"/>
        <v>332.48</v>
      </c>
      <c r="I1673" s="211">
        <f t="shared" si="267"/>
        <v>255.75384615384615</v>
      </c>
      <c r="J1673" s="11"/>
      <c r="K1673" s="112">
        <v>166.24</v>
      </c>
    </row>
    <row r="1674" spans="2:11" ht="22.5" customHeight="1" x14ac:dyDescent="0.3">
      <c r="B1674" s="233" t="s">
        <v>1103</v>
      </c>
      <c r="C1674" s="122" t="s">
        <v>1104</v>
      </c>
      <c r="D1674" s="31">
        <v>6</v>
      </c>
      <c r="E1674" s="32">
        <v>37</v>
      </c>
      <c r="F1674" s="32"/>
      <c r="G1674" s="91"/>
      <c r="H1674" s="224">
        <f t="shared" si="266"/>
        <v>310.36</v>
      </c>
      <c r="I1674" s="224">
        <f t="shared" si="267"/>
        <v>238.73846153846154</v>
      </c>
      <c r="J1674" s="91"/>
      <c r="K1674" s="111">
        <v>155.18</v>
      </c>
    </row>
    <row r="1675" spans="2:11" ht="20.25" x14ac:dyDescent="0.3">
      <c r="B1675" s="240" t="s">
        <v>1105</v>
      </c>
      <c r="C1675" s="130" t="s">
        <v>1106</v>
      </c>
      <c r="D1675" s="241" t="s">
        <v>80</v>
      </c>
      <c r="E1675" s="25">
        <v>47</v>
      </c>
      <c r="F1675" s="25"/>
      <c r="G1675" s="101"/>
      <c r="H1675" s="225">
        <f t="shared" si="266"/>
        <v>321.42</v>
      </c>
      <c r="I1675" s="225">
        <f t="shared" si="267"/>
        <v>247.24615384615385</v>
      </c>
      <c r="J1675" s="101"/>
      <c r="K1675" s="118">
        <v>160.71</v>
      </c>
    </row>
    <row r="1676" spans="2:11" ht="22.5" customHeight="1" x14ac:dyDescent="0.3">
      <c r="B1676" s="233" t="s">
        <v>1107</v>
      </c>
      <c r="C1676" s="122" t="s">
        <v>1108</v>
      </c>
      <c r="D1676" s="231" t="s">
        <v>14</v>
      </c>
      <c r="E1676" s="32">
        <v>28</v>
      </c>
      <c r="F1676" s="231"/>
      <c r="G1676" s="91"/>
      <c r="H1676" s="224">
        <f t="shared" si="266"/>
        <v>220.02</v>
      </c>
      <c r="I1676" s="224">
        <f t="shared" si="267"/>
        <v>169.24615384615385</v>
      </c>
      <c r="J1676" s="91"/>
      <c r="K1676" s="111">
        <v>110.01</v>
      </c>
    </row>
    <row r="1677" spans="2:11" ht="22.5" customHeight="1" x14ac:dyDescent="0.3">
      <c r="B1677" s="239" t="s">
        <v>1109</v>
      </c>
      <c r="C1677" s="128" t="s">
        <v>1110</v>
      </c>
      <c r="D1677" s="27">
        <v>9</v>
      </c>
      <c r="E1677" s="28">
        <v>48</v>
      </c>
      <c r="F1677" s="28"/>
      <c r="G1677" s="11"/>
      <c r="H1677" s="211">
        <f t="shared" si="266"/>
        <v>332.48</v>
      </c>
      <c r="I1677" s="211">
        <f t="shared" si="267"/>
        <v>255.75384615384615</v>
      </c>
      <c r="J1677" s="11"/>
      <c r="K1677" s="112">
        <v>166.24</v>
      </c>
    </row>
    <row r="1678" spans="2:11" ht="22.5" customHeight="1" x14ac:dyDescent="0.3">
      <c r="B1678" s="233" t="s">
        <v>1111</v>
      </c>
      <c r="C1678" s="122" t="s">
        <v>1112</v>
      </c>
      <c r="D1678" s="31">
        <v>6</v>
      </c>
      <c r="E1678" s="32">
        <v>37</v>
      </c>
      <c r="F1678" s="32"/>
      <c r="G1678" s="91"/>
      <c r="H1678" s="224">
        <f t="shared" si="266"/>
        <v>310.36</v>
      </c>
      <c r="I1678" s="224">
        <f t="shared" si="267"/>
        <v>238.73846153846154</v>
      </c>
      <c r="J1678" s="91"/>
      <c r="K1678" s="111">
        <v>155.18</v>
      </c>
    </row>
    <row r="1679" spans="2:11" ht="22.5" customHeight="1" x14ac:dyDescent="0.3">
      <c r="B1679" s="240" t="s">
        <v>1113</v>
      </c>
      <c r="C1679" s="130" t="s">
        <v>1114</v>
      </c>
      <c r="D1679" s="71" t="s">
        <v>80</v>
      </c>
      <c r="E1679" s="22">
        <v>47</v>
      </c>
      <c r="F1679" s="22"/>
      <c r="G1679" s="101"/>
      <c r="H1679" s="225">
        <f t="shared" si="266"/>
        <v>321.42</v>
      </c>
      <c r="I1679" s="225">
        <f t="shared" si="267"/>
        <v>247.24615384615385</v>
      </c>
      <c r="J1679" s="101"/>
      <c r="K1679" s="118">
        <v>160.71</v>
      </c>
    </row>
    <row r="1680" spans="2:11" ht="22.5" customHeight="1" x14ac:dyDescent="0.3">
      <c r="B1680" s="15" t="s">
        <v>840</v>
      </c>
      <c r="C1680" s="12"/>
      <c r="D1680" s="13"/>
      <c r="E1680" s="14"/>
      <c r="F1680" s="14"/>
      <c r="G1680" s="11"/>
      <c r="H1680" s="11"/>
      <c r="I1680" s="11"/>
      <c r="J1680" s="11"/>
      <c r="K1680" s="119"/>
    </row>
    <row r="1681" spans="1:11" ht="22.5" customHeight="1" x14ac:dyDescent="0.3">
      <c r="B1681" s="242" t="s">
        <v>89</v>
      </c>
      <c r="C1681" s="12"/>
      <c r="D1681" s="13"/>
      <c r="E1681" s="14"/>
      <c r="F1681" s="14"/>
      <c r="G1681" s="11"/>
      <c r="H1681" s="11"/>
      <c r="I1681" s="11"/>
      <c r="J1681" s="11"/>
      <c r="K1681" s="119"/>
    </row>
    <row r="1682" spans="1:11" ht="22.5" customHeight="1" x14ac:dyDescent="0.3">
      <c r="B1682" s="15" t="s">
        <v>90</v>
      </c>
      <c r="C1682" s="12"/>
      <c r="D1682" s="13"/>
      <c r="E1682" s="14"/>
      <c r="F1682" s="14"/>
      <c r="G1682" s="11"/>
      <c r="H1682" s="11"/>
      <c r="I1682" s="11"/>
      <c r="J1682" s="11"/>
      <c r="K1682" s="119"/>
    </row>
    <row r="1683" spans="1:11" ht="22.5" customHeight="1" x14ac:dyDescent="0.3">
      <c r="B1683" s="673"/>
    </row>
    <row r="1684" spans="1:11" ht="26.25" x14ac:dyDescent="0.4">
      <c r="A1684" s="26"/>
      <c r="B1684" s="934" t="s">
        <v>3212</v>
      </c>
      <c r="C1684" s="934"/>
      <c r="D1684" s="938"/>
      <c r="E1684" s="1118"/>
      <c r="F1684" s="1118"/>
      <c r="G1684" s="1122"/>
      <c r="H1684" s="1122"/>
      <c r="I1684" s="1130" t="s">
        <v>27</v>
      </c>
      <c r="J1684" s="1122"/>
      <c r="K1684" s="1128"/>
    </row>
    <row r="1685" spans="1:11" s="57" customFormat="1" ht="40.5" x14ac:dyDescent="0.2">
      <c r="B1685" s="60" t="s">
        <v>766</v>
      </c>
      <c r="C1685" s="58" t="s">
        <v>763</v>
      </c>
      <c r="D1685" s="61" t="s">
        <v>3213</v>
      </c>
      <c r="E1685" s="62" t="s">
        <v>2591</v>
      </c>
      <c r="F1685" s="62" t="s">
        <v>2579</v>
      </c>
      <c r="G1685" s="59"/>
      <c r="H1685" s="64" t="s">
        <v>760</v>
      </c>
      <c r="I1685" s="64" t="s">
        <v>779</v>
      </c>
      <c r="J1685" s="64"/>
      <c r="K1685" s="102" t="s">
        <v>1848</v>
      </c>
    </row>
    <row r="1686" spans="1:11" ht="22.5" customHeight="1" x14ac:dyDescent="0.3">
      <c r="A1686" s="851" t="s">
        <v>2021</v>
      </c>
      <c r="B1686" s="1005" t="s">
        <v>3215</v>
      </c>
      <c r="C1686" s="38" t="s">
        <v>3216</v>
      </c>
      <c r="D1686" s="209" t="s">
        <v>1453</v>
      </c>
      <c r="E1686" s="210">
        <v>19</v>
      </c>
      <c r="F1686" s="210"/>
      <c r="G1686" s="91"/>
      <c r="H1686" s="83">
        <f>K1686/0.5</f>
        <v>19.25925925925926</v>
      </c>
      <c r="I1686" s="83">
        <f>K1686/0.65</f>
        <v>14.814814814814815</v>
      </c>
      <c r="J1686" s="91"/>
      <c r="K1686" s="108">
        <v>9.6296296296296298</v>
      </c>
    </row>
    <row r="1687" spans="1:11" ht="18.95" customHeight="1" x14ac:dyDescent="0.3">
      <c r="A1687" s="851" t="s">
        <v>2021</v>
      </c>
      <c r="B1687" s="1006" t="s">
        <v>3217</v>
      </c>
      <c r="C1687" s="13" t="s">
        <v>3218</v>
      </c>
      <c r="D1687" s="13" t="s">
        <v>1453</v>
      </c>
      <c r="E1687" s="14">
        <v>27</v>
      </c>
      <c r="F1687" s="14"/>
      <c r="G1687" s="11"/>
      <c r="H1687" s="84">
        <f>K1687/0.5</f>
        <v>25.925925925925924</v>
      </c>
      <c r="I1687" s="84">
        <f>K1687/0.65</f>
        <v>19.943019943019941</v>
      </c>
      <c r="J1687" s="11"/>
      <c r="K1687" s="109">
        <v>12.962962962962962</v>
      </c>
    </row>
    <row r="1688" spans="1:11" ht="22.5" customHeight="1" x14ac:dyDescent="0.3">
      <c r="A1688" s="851" t="s">
        <v>2021</v>
      </c>
      <c r="B1688" s="674" t="s">
        <v>3219</v>
      </c>
      <c r="C1688" s="38" t="s">
        <v>3220</v>
      </c>
      <c r="D1688" s="31" t="s">
        <v>1453</v>
      </c>
      <c r="E1688" s="32">
        <v>34</v>
      </c>
      <c r="F1688" s="32"/>
      <c r="G1688" s="91"/>
      <c r="H1688" s="83">
        <f>K1688/0.5</f>
        <v>33.037037037037038</v>
      </c>
      <c r="I1688" s="83">
        <f>K1688/0.65</f>
        <v>25.413105413105413</v>
      </c>
      <c r="J1688" s="91"/>
      <c r="K1688" s="108">
        <v>16.518518518518519</v>
      </c>
    </row>
    <row r="1689" spans="1:11" ht="22.5" customHeight="1" x14ac:dyDescent="0.3">
      <c r="A1689" s="8"/>
      <c r="B1689" s="1006" t="s">
        <v>290</v>
      </c>
      <c r="C1689" s="63" t="s">
        <v>3221</v>
      </c>
      <c r="D1689" s="13" t="s">
        <v>1453</v>
      </c>
      <c r="E1689" s="14">
        <v>30</v>
      </c>
      <c r="F1689" s="14"/>
      <c r="G1689" s="11"/>
      <c r="H1689" s="84">
        <f>K1689/0.5</f>
        <v>27.814814814814813</v>
      </c>
      <c r="I1689" s="84">
        <f>K1689/0.65</f>
        <v>21.396011396011392</v>
      </c>
      <c r="J1689" s="11"/>
      <c r="K1689" s="109">
        <v>13.907407407407407</v>
      </c>
    </row>
    <row r="1690" spans="1:11" ht="22.5" customHeight="1" x14ac:dyDescent="0.3">
      <c r="A1690" s="851" t="s">
        <v>2021</v>
      </c>
      <c r="B1690" s="674" t="s">
        <v>3222</v>
      </c>
      <c r="C1690" s="38" t="s">
        <v>3223</v>
      </c>
      <c r="D1690" s="31" t="s">
        <v>1453</v>
      </c>
      <c r="E1690" s="32">
        <v>25</v>
      </c>
      <c r="F1690" s="32"/>
      <c r="G1690" s="91"/>
      <c r="H1690" s="83">
        <f>K1690/0.5</f>
        <v>23.629629629629626</v>
      </c>
      <c r="I1690" s="83">
        <f>K1690/0.65</f>
        <v>18.176638176638175</v>
      </c>
      <c r="J1690" s="91"/>
      <c r="K1690" s="108">
        <v>11.814814814814813</v>
      </c>
    </row>
    <row r="1691" spans="1:11" ht="22.5" customHeight="1" x14ac:dyDescent="0.3">
      <c r="A1691" s="851" t="s">
        <v>2021</v>
      </c>
      <c r="B1691" s="1006" t="s">
        <v>3224</v>
      </c>
      <c r="C1691" s="63" t="s">
        <v>3225</v>
      </c>
      <c r="D1691" s="13" t="s">
        <v>1453</v>
      </c>
      <c r="E1691" s="14">
        <v>29</v>
      </c>
      <c r="F1691" s="14"/>
      <c r="G1691" s="11"/>
      <c r="H1691" s="84">
        <f t="shared" ref="H1691:H1702" si="268">K1691/0.5</f>
        <v>28.037037037037035</v>
      </c>
      <c r="I1691" s="84">
        <f t="shared" ref="I1691:I1702" si="269">K1691/0.65</f>
        <v>21.566951566951563</v>
      </c>
      <c r="J1691" s="11"/>
      <c r="K1691" s="109">
        <v>14.018518518518517</v>
      </c>
    </row>
    <row r="1692" spans="1:11" ht="22.5" customHeight="1" x14ac:dyDescent="0.3">
      <c r="B1692" s="674" t="s">
        <v>314</v>
      </c>
      <c r="C1692" s="38" t="s">
        <v>3226</v>
      </c>
      <c r="D1692" s="31" t="s">
        <v>1453</v>
      </c>
      <c r="E1692" s="32">
        <v>34</v>
      </c>
      <c r="F1692" s="32"/>
      <c r="G1692" s="91"/>
      <c r="H1692" s="83">
        <f t="shared" si="268"/>
        <v>32.55555555555555</v>
      </c>
      <c r="I1692" s="83">
        <f t="shared" si="269"/>
        <v>25.042735042735039</v>
      </c>
      <c r="J1692" s="91"/>
      <c r="K1692" s="108">
        <v>16.277777777777775</v>
      </c>
    </row>
    <row r="1693" spans="1:11" ht="22.5" customHeight="1" x14ac:dyDescent="0.3">
      <c r="B1693" s="1006" t="s">
        <v>315</v>
      </c>
      <c r="C1693" s="63" t="s">
        <v>3227</v>
      </c>
      <c r="D1693" s="13" t="s">
        <v>1453</v>
      </c>
      <c r="E1693" s="14">
        <v>46</v>
      </c>
      <c r="F1693" s="14"/>
      <c r="G1693" s="11"/>
      <c r="H1693" s="84">
        <f t="shared" si="268"/>
        <v>43.148148148148145</v>
      </c>
      <c r="I1693" s="84">
        <f t="shared" si="269"/>
        <v>33.190883190883184</v>
      </c>
      <c r="J1693" s="11"/>
      <c r="K1693" s="109">
        <v>21.574074074074073</v>
      </c>
    </row>
    <row r="1694" spans="1:11" ht="22.5" customHeight="1" x14ac:dyDescent="0.3">
      <c r="A1694" s="851" t="s">
        <v>2021</v>
      </c>
      <c r="B1694" s="674" t="s">
        <v>3228</v>
      </c>
      <c r="C1694" s="38" t="s">
        <v>3229</v>
      </c>
      <c r="D1694" s="31" t="s">
        <v>815</v>
      </c>
      <c r="E1694" s="32">
        <v>30</v>
      </c>
      <c r="F1694" s="32"/>
      <c r="G1694" s="91"/>
      <c r="H1694" s="83">
        <f t="shared" si="268"/>
        <v>54.407407407407405</v>
      </c>
      <c r="I1694" s="83">
        <f t="shared" si="269"/>
        <v>41.851851851851848</v>
      </c>
      <c r="J1694" s="91"/>
      <c r="K1694" s="108">
        <v>27.203703703703702</v>
      </c>
    </row>
    <row r="1695" spans="1:11" ht="22.5" customHeight="1" x14ac:dyDescent="0.3">
      <c r="A1695" s="851" t="s">
        <v>2021</v>
      </c>
      <c r="B1695" s="1006" t="s">
        <v>3230</v>
      </c>
      <c r="C1695" s="63" t="s">
        <v>3231</v>
      </c>
      <c r="D1695" s="13" t="s">
        <v>815</v>
      </c>
      <c r="E1695" s="14">
        <v>35</v>
      </c>
      <c r="F1695" s="14"/>
      <c r="G1695" s="11"/>
      <c r="H1695" s="84">
        <f t="shared" si="268"/>
        <v>62.777777777777771</v>
      </c>
      <c r="I1695" s="84">
        <f t="shared" si="269"/>
        <v>48.290598290598282</v>
      </c>
      <c r="J1695" s="11"/>
      <c r="K1695" s="109">
        <v>31.388888888888886</v>
      </c>
    </row>
    <row r="1696" spans="1:11" ht="22.5" customHeight="1" x14ac:dyDescent="0.3">
      <c r="A1696" s="851" t="s">
        <v>2021</v>
      </c>
      <c r="B1696" s="674" t="s">
        <v>3232</v>
      </c>
      <c r="C1696" s="38" t="s">
        <v>3233</v>
      </c>
      <c r="D1696" s="31" t="s">
        <v>1453</v>
      </c>
      <c r="E1696" s="32">
        <v>31</v>
      </c>
      <c r="F1696" s="32"/>
      <c r="G1696" s="91"/>
      <c r="H1696" s="83">
        <f t="shared" si="268"/>
        <v>29.629629629629626</v>
      </c>
      <c r="I1696" s="83">
        <f t="shared" si="269"/>
        <v>22.792022792022788</v>
      </c>
      <c r="J1696" s="91"/>
      <c r="K1696" s="108">
        <v>14.814814814814813</v>
      </c>
    </row>
    <row r="1697" spans="1:11" ht="22.5" customHeight="1" x14ac:dyDescent="0.3">
      <c r="B1697" s="1006" t="s">
        <v>316</v>
      </c>
      <c r="C1697" s="63" t="s">
        <v>3234</v>
      </c>
      <c r="D1697" s="13" t="s">
        <v>1453</v>
      </c>
      <c r="E1697" s="14">
        <v>45</v>
      </c>
      <c r="F1697" s="14"/>
      <c r="G1697" s="11"/>
      <c r="H1697" s="84">
        <f t="shared" si="268"/>
        <v>42.037037037037031</v>
      </c>
      <c r="I1697" s="84">
        <f t="shared" si="269"/>
        <v>32.336182336182333</v>
      </c>
      <c r="J1697" s="11"/>
      <c r="K1697" s="109">
        <v>21.018518518518515</v>
      </c>
    </row>
    <row r="1698" spans="1:11" ht="22.5" customHeight="1" x14ac:dyDescent="0.3">
      <c r="B1698" s="674" t="s">
        <v>317</v>
      </c>
      <c r="C1698" s="38" t="s">
        <v>3235</v>
      </c>
      <c r="D1698" s="31" t="s">
        <v>1453</v>
      </c>
      <c r="E1698" s="32">
        <v>57</v>
      </c>
      <c r="F1698" s="32"/>
      <c r="G1698" s="91"/>
      <c r="H1698" s="83">
        <f t="shared" si="268"/>
        <v>53.444444444444443</v>
      </c>
      <c r="I1698" s="83">
        <f t="shared" si="269"/>
        <v>41.111111111111107</v>
      </c>
      <c r="J1698" s="91"/>
      <c r="K1698" s="108">
        <v>26.722222222222221</v>
      </c>
    </row>
    <row r="1699" spans="1:11" ht="22.5" customHeight="1" x14ac:dyDescent="0.3">
      <c r="B1699" s="1006" t="s">
        <v>318</v>
      </c>
      <c r="C1699" s="63" t="s">
        <v>3236</v>
      </c>
      <c r="D1699" s="13" t="s">
        <v>815</v>
      </c>
      <c r="E1699" s="14">
        <v>39</v>
      </c>
      <c r="F1699" s="14"/>
      <c r="G1699" s="11"/>
      <c r="H1699" s="84">
        <f t="shared" si="268"/>
        <v>70.370370370370367</v>
      </c>
      <c r="I1699" s="84">
        <f t="shared" si="269"/>
        <v>54.131054131054128</v>
      </c>
      <c r="J1699" s="11"/>
      <c r="K1699" s="109">
        <v>35.185185185185183</v>
      </c>
    </row>
    <row r="1700" spans="1:11" ht="22.5" customHeight="1" x14ac:dyDescent="0.3">
      <c r="A1700" s="851" t="s">
        <v>2021</v>
      </c>
      <c r="B1700" s="674" t="s">
        <v>3237</v>
      </c>
      <c r="C1700" s="38" t="s">
        <v>3238</v>
      </c>
      <c r="D1700" s="31" t="s">
        <v>815</v>
      </c>
      <c r="E1700" s="32">
        <v>46</v>
      </c>
      <c r="F1700" s="32"/>
      <c r="G1700" s="91"/>
      <c r="H1700" s="83">
        <f t="shared" si="268"/>
        <v>81.370370370370367</v>
      </c>
      <c r="I1700" s="83">
        <f t="shared" si="269"/>
        <v>62.592592592592588</v>
      </c>
      <c r="J1700" s="91"/>
      <c r="K1700" s="108">
        <v>40.685185185185183</v>
      </c>
    </row>
    <row r="1701" spans="1:11" ht="22.5" customHeight="1" x14ac:dyDescent="0.3">
      <c r="A1701" s="851" t="s">
        <v>2021</v>
      </c>
      <c r="B1701" s="1006" t="s">
        <v>3239</v>
      </c>
      <c r="C1701" s="63" t="s">
        <v>3240</v>
      </c>
      <c r="D1701" s="13" t="s">
        <v>815</v>
      </c>
      <c r="E1701" s="14">
        <v>44</v>
      </c>
      <c r="F1701" s="14"/>
      <c r="G1701" s="11"/>
      <c r="H1701" s="84">
        <f t="shared" si="268"/>
        <v>71.81481481481481</v>
      </c>
      <c r="I1701" s="84">
        <f t="shared" si="269"/>
        <v>55.242165242165235</v>
      </c>
      <c r="J1701" s="11"/>
      <c r="K1701" s="109">
        <v>35.907407407407405</v>
      </c>
    </row>
    <row r="1702" spans="1:11" ht="22.5" customHeight="1" x14ac:dyDescent="0.3">
      <c r="A1702" s="851" t="s">
        <v>2021</v>
      </c>
      <c r="B1702" s="674" t="s">
        <v>3241</v>
      </c>
      <c r="C1702" s="38" t="s">
        <v>3242</v>
      </c>
      <c r="D1702" s="31" t="s">
        <v>815</v>
      </c>
      <c r="E1702" s="32">
        <v>58</v>
      </c>
      <c r="F1702" s="32"/>
      <c r="G1702" s="91"/>
      <c r="H1702" s="83">
        <f t="shared" si="268"/>
        <v>101.03703703703704</v>
      </c>
      <c r="I1702" s="83">
        <f t="shared" si="269"/>
        <v>77.720797720797719</v>
      </c>
      <c r="J1702" s="91"/>
      <c r="K1702" s="108">
        <v>50.518518518518519</v>
      </c>
    </row>
    <row r="1703" spans="1:11" ht="22.5" customHeight="1" x14ac:dyDescent="0.3">
      <c r="A1703" s="851" t="s">
        <v>2021</v>
      </c>
      <c r="B1703" s="1007" t="s">
        <v>3243</v>
      </c>
      <c r="C1703" s="241" t="s">
        <v>3244</v>
      </c>
      <c r="D1703" s="24" t="s">
        <v>815</v>
      </c>
      <c r="E1703" s="25">
        <v>69</v>
      </c>
      <c r="F1703" s="25"/>
      <c r="G1703" s="101"/>
      <c r="H1703" s="85">
        <f>K1703/0.5</f>
        <v>119.81481481481481</v>
      </c>
      <c r="I1703" s="85">
        <f>K1703/0.65</f>
        <v>92.165242165242162</v>
      </c>
      <c r="J1703" s="101"/>
      <c r="K1703" s="829">
        <v>59.907407407407405</v>
      </c>
    </row>
    <row r="1704" spans="1:11" ht="22.5" customHeight="1" x14ac:dyDescent="0.3">
      <c r="B1704" s="15" t="s">
        <v>840</v>
      </c>
      <c r="K1704" s="117"/>
    </row>
    <row r="1705" spans="1:11" ht="22.5" customHeight="1" x14ac:dyDescent="0.3">
      <c r="B1705" s="226" t="s">
        <v>2130</v>
      </c>
      <c r="K1705" s="117"/>
    </row>
    <row r="1706" spans="1:11" ht="22.5" customHeight="1" x14ac:dyDescent="0.2">
      <c r="K1706" s="117"/>
    </row>
    <row r="1707" spans="1:11" ht="26.25" x14ac:dyDescent="0.4">
      <c r="A1707" s="26"/>
      <c r="B1707" s="934" t="s">
        <v>3245</v>
      </c>
      <c r="C1707" s="922"/>
      <c r="D1707" s="938"/>
      <c r="E1707" s="1118"/>
      <c r="F1707" s="1118"/>
      <c r="G1707" s="1122"/>
      <c r="H1707" s="1122"/>
      <c r="I1707" s="1130" t="s">
        <v>27</v>
      </c>
      <c r="J1707" s="1122"/>
      <c r="K1707" s="1128"/>
    </row>
    <row r="1708" spans="1:11" s="57" customFormat="1" ht="40.5" x14ac:dyDescent="0.2">
      <c r="B1708" s="60" t="s">
        <v>766</v>
      </c>
      <c r="C1708" s="58" t="s">
        <v>763</v>
      </c>
      <c r="D1708" s="61" t="s">
        <v>1563</v>
      </c>
      <c r="E1708" s="62" t="s">
        <v>2591</v>
      </c>
      <c r="F1708" s="62"/>
      <c r="G1708" s="59"/>
      <c r="H1708" s="64" t="s">
        <v>760</v>
      </c>
      <c r="I1708" s="64" t="s">
        <v>779</v>
      </c>
      <c r="J1708" s="64"/>
      <c r="K1708" s="102" t="s">
        <v>1848</v>
      </c>
    </row>
    <row r="1709" spans="1:11" ht="22.5" customHeight="1" x14ac:dyDescent="0.3">
      <c r="A1709" s="851" t="s">
        <v>2021</v>
      </c>
      <c r="B1709" s="1005" t="s">
        <v>3246</v>
      </c>
      <c r="C1709" s="38" t="s">
        <v>3247</v>
      </c>
      <c r="D1709" s="209" t="s">
        <v>1453</v>
      </c>
      <c r="E1709" s="210">
        <v>6</v>
      </c>
      <c r="F1709" s="210"/>
      <c r="G1709" s="91"/>
      <c r="H1709" s="83">
        <f t="shared" ref="H1709:H1714" si="270">K1709/0.5</f>
        <v>6.76</v>
      </c>
      <c r="I1709" s="83">
        <f t="shared" ref="I1709:I1714" si="271">K1709/0.65</f>
        <v>5.1999999999999993</v>
      </c>
      <c r="J1709" s="91"/>
      <c r="K1709" s="108">
        <v>3.38</v>
      </c>
    </row>
    <row r="1710" spans="1:11" ht="18.95" customHeight="1" x14ac:dyDescent="0.3">
      <c r="A1710" s="851" t="s">
        <v>2021</v>
      </c>
      <c r="B1710" s="1006" t="s">
        <v>3248</v>
      </c>
      <c r="C1710" s="13" t="s">
        <v>3249</v>
      </c>
      <c r="D1710" s="13" t="s">
        <v>1453</v>
      </c>
      <c r="E1710" s="14">
        <v>10</v>
      </c>
      <c r="F1710" s="14"/>
      <c r="G1710" s="11"/>
      <c r="H1710" s="84">
        <f t="shared" si="270"/>
        <v>10.32</v>
      </c>
      <c r="I1710" s="84">
        <f t="shared" si="271"/>
        <v>7.9384615384615387</v>
      </c>
      <c r="J1710" s="11"/>
      <c r="K1710" s="109">
        <v>5.16</v>
      </c>
    </row>
    <row r="1711" spans="1:11" ht="22.5" customHeight="1" x14ac:dyDescent="0.3">
      <c r="A1711" s="8"/>
      <c r="B1711" s="674" t="s">
        <v>320</v>
      </c>
      <c r="C1711" s="38" t="s">
        <v>3250</v>
      </c>
      <c r="D1711" s="31" t="s">
        <v>1453</v>
      </c>
      <c r="E1711" s="32">
        <v>11</v>
      </c>
      <c r="F1711" s="32"/>
      <c r="G1711" s="91"/>
      <c r="H1711" s="83">
        <f t="shared" si="270"/>
        <v>11.68</v>
      </c>
      <c r="I1711" s="83">
        <f t="shared" si="271"/>
        <v>8.9846153846153847</v>
      </c>
      <c r="J1711" s="91"/>
      <c r="K1711" s="108">
        <v>5.84</v>
      </c>
    </row>
    <row r="1712" spans="1:11" ht="22.5" customHeight="1" x14ac:dyDescent="0.3">
      <c r="A1712" s="8"/>
      <c r="B1712" s="1006" t="s">
        <v>319</v>
      </c>
      <c r="C1712" s="63" t="s">
        <v>3251</v>
      </c>
      <c r="D1712" s="13" t="s">
        <v>1453</v>
      </c>
      <c r="E1712" s="14">
        <v>13</v>
      </c>
      <c r="F1712" s="14"/>
      <c r="G1712" s="11"/>
      <c r="H1712" s="84">
        <f t="shared" si="270"/>
        <v>13.64</v>
      </c>
      <c r="I1712" s="84">
        <f t="shared" si="271"/>
        <v>10.492307692307692</v>
      </c>
      <c r="J1712" s="11"/>
      <c r="K1712" s="109">
        <v>6.82</v>
      </c>
    </row>
    <row r="1713" spans="1:11" ht="22.5" customHeight="1" x14ac:dyDescent="0.3">
      <c r="A1713" s="851" t="s">
        <v>2021</v>
      </c>
      <c r="B1713" s="674" t="s">
        <v>3252</v>
      </c>
      <c r="C1713" s="38" t="s">
        <v>3253</v>
      </c>
      <c r="D1713" s="31" t="s">
        <v>1453</v>
      </c>
      <c r="E1713" s="32">
        <v>15</v>
      </c>
      <c r="F1713" s="32"/>
      <c r="G1713" s="91"/>
      <c r="H1713" s="83">
        <f t="shared" si="270"/>
        <v>16.399999999999999</v>
      </c>
      <c r="I1713" s="83">
        <f t="shared" si="271"/>
        <v>12.615384615384613</v>
      </c>
      <c r="J1713" s="91"/>
      <c r="K1713" s="108">
        <v>8.1999999999999993</v>
      </c>
    </row>
    <row r="1714" spans="1:11" ht="22.5" customHeight="1" x14ac:dyDescent="0.3">
      <c r="A1714" s="851" t="s">
        <v>2021</v>
      </c>
      <c r="B1714" s="1007" t="s">
        <v>3254</v>
      </c>
      <c r="C1714" s="241" t="s">
        <v>3255</v>
      </c>
      <c r="D1714" s="24" t="s">
        <v>1453</v>
      </c>
      <c r="E1714" s="25">
        <v>16</v>
      </c>
      <c r="F1714" s="25"/>
      <c r="G1714" s="101"/>
      <c r="H1714" s="85">
        <f t="shared" si="270"/>
        <v>18.12</v>
      </c>
      <c r="I1714" s="85">
        <f t="shared" si="271"/>
        <v>13.938461538461539</v>
      </c>
      <c r="J1714" s="101"/>
      <c r="K1714" s="829">
        <v>9.06</v>
      </c>
    </row>
    <row r="1715" spans="1:11" ht="22.5" customHeight="1" x14ac:dyDescent="0.3">
      <c r="B1715" s="15" t="s">
        <v>840</v>
      </c>
      <c r="K1715" s="117"/>
    </row>
    <row r="1716" spans="1:11" ht="22.5" customHeight="1" x14ac:dyDescent="0.3">
      <c r="B1716" s="226" t="s">
        <v>2130</v>
      </c>
      <c r="K1716" s="117"/>
    </row>
    <row r="1717" spans="1:11" ht="22.5" customHeight="1" x14ac:dyDescent="0.2">
      <c r="K1717" s="117"/>
    </row>
    <row r="1718" spans="1:11" ht="26.25" x14ac:dyDescent="0.4">
      <c r="A1718" s="851" t="s">
        <v>2021</v>
      </c>
      <c r="B1718" s="934" t="s">
        <v>3256</v>
      </c>
      <c r="C1718" s="922"/>
      <c r="D1718" s="938"/>
      <c r="E1718" s="1118"/>
      <c r="F1718" s="1118"/>
      <c r="G1718" s="1122"/>
      <c r="H1718" s="1122"/>
      <c r="I1718" s="1130" t="s">
        <v>991</v>
      </c>
      <c r="J1718" s="1122"/>
      <c r="K1718" s="1128"/>
    </row>
    <row r="1719" spans="1:11" s="57" customFormat="1" ht="40.5" x14ac:dyDescent="0.2">
      <c r="B1719" s="60" t="s">
        <v>766</v>
      </c>
      <c r="C1719" s="58" t="s">
        <v>763</v>
      </c>
      <c r="D1719" s="61" t="s">
        <v>1563</v>
      </c>
      <c r="E1719" s="62" t="s">
        <v>2591</v>
      </c>
      <c r="F1719" s="62"/>
      <c r="G1719" s="59"/>
      <c r="H1719" s="64" t="s">
        <v>760</v>
      </c>
      <c r="I1719" s="64" t="s">
        <v>779</v>
      </c>
      <c r="J1719" s="64"/>
      <c r="K1719" s="102" t="s">
        <v>1848</v>
      </c>
    </row>
    <row r="1720" spans="1:11" ht="22.5" customHeight="1" x14ac:dyDescent="0.3">
      <c r="B1720" s="1005" t="s">
        <v>3257</v>
      </c>
      <c r="C1720" s="38" t="s">
        <v>3258</v>
      </c>
      <c r="D1720" s="209" t="s">
        <v>1453</v>
      </c>
      <c r="E1720" s="210">
        <v>34</v>
      </c>
      <c r="F1720" s="210"/>
      <c r="G1720" s="91"/>
      <c r="H1720" s="83">
        <f>K1720/0.5</f>
        <v>45.836734693877553</v>
      </c>
      <c r="I1720" s="83">
        <f>K1720/0.65</f>
        <v>35.259026687598116</v>
      </c>
      <c r="J1720" s="91"/>
      <c r="K1720" s="108">
        <v>22.918367346938776</v>
      </c>
    </row>
    <row r="1721" spans="1:11" ht="18.95" customHeight="1" x14ac:dyDescent="0.3">
      <c r="A1721" s="8"/>
      <c r="B1721" s="1006" t="s">
        <v>3259</v>
      </c>
      <c r="C1721" s="13" t="s">
        <v>3260</v>
      </c>
      <c r="D1721" s="13" t="s">
        <v>1453</v>
      </c>
      <c r="E1721" s="14">
        <v>45</v>
      </c>
      <c r="F1721" s="14"/>
      <c r="G1721" s="11"/>
      <c r="H1721" s="84">
        <f>K1721/0.5</f>
        <v>58.734693877551024</v>
      </c>
      <c r="I1721" s="84">
        <f>K1721/0.65</f>
        <v>45.180533751962322</v>
      </c>
      <c r="J1721" s="11"/>
      <c r="K1721" s="109">
        <v>29.367346938775512</v>
      </c>
    </row>
    <row r="1722" spans="1:11" ht="22.5" customHeight="1" x14ac:dyDescent="0.3">
      <c r="A1722" s="8"/>
      <c r="B1722" s="674" t="s">
        <v>3261</v>
      </c>
      <c r="C1722" s="38" t="s">
        <v>3262</v>
      </c>
      <c r="D1722" s="31" t="s">
        <v>1453</v>
      </c>
      <c r="E1722" s="32">
        <v>39</v>
      </c>
      <c r="F1722" s="32"/>
      <c r="G1722" s="91"/>
      <c r="H1722" s="83">
        <f>K1722/0.5</f>
        <v>52.489795918367342</v>
      </c>
      <c r="I1722" s="83">
        <f>K1722/0.65</f>
        <v>40.376766091051799</v>
      </c>
      <c r="J1722" s="91"/>
      <c r="K1722" s="108">
        <v>26.244897959183671</v>
      </c>
    </row>
    <row r="1723" spans="1:11" ht="22.5" customHeight="1" x14ac:dyDescent="0.3">
      <c r="A1723" s="8"/>
      <c r="B1723" s="1007" t="s">
        <v>3263</v>
      </c>
      <c r="C1723" s="241" t="s">
        <v>3264</v>
      </c>
      <c r="D1723" s="24" t="s">
        <v>1453</v>
      </c>
      <c r="E1723" s="25">
        <v>51</v>
      </c>
      <c r="F1723" s="25"/>
      <c r="G1723" s="101"/>
      <c r="H1723" s="85">
        <f>K1723/0.5</f>
        <v>72.530612244897952</v>
      </c>
      <c r="I1723" s="85">
        <f>K1723/0.65</f>
        <v>55.792778649921502</v>
      </c>
      <c r="J1723" s="101"/>
      <c r="K1723" s="829">
        <v>36.265306122448976</v>
      </c>
    </row>
    <row r="1724" spans="1:11" ht="22.5" customHeight="1" x14ac:dyDescent="0.3">
      <c r="B1724" s="15" t="s">
        <v>840</v>
      </c>
      <c r="K1724" s="117"/>
    </row>
    <row r="1725" spans="1:11" ht="22.5" customHeight="1" x14ac:dyDescent="0.2">
      <c r="K1725" s="117"/>
    </row>
    <row r="1726" spans="1:11" ht="30" x14ac:dyDescent="0.4">
      <c r="A1726" s="861" t="s">
        <v>2021</v>
      </c>
      <c r="B1726" s="918" t="s">
        <v>2781</v>
      </c>
      <c r="C1726" s="919"/>
      <c r="D1726" s="919"/>
      <c r="E1726" s="919"/>
      <c r="F1726" s="919"/>
      <c r="G1726" s="919"/>
      <c r="H1726" s="919"/>
      <c r="I1726" s="1130" t="s">
        <v>991</v>
      </c>
      <c r="J1726" s="919"/>
      <c r="K1726" s="1120"/>
    </row>
    <row r="1727" spans="1:11" s="57" customFormat="1" ht="21" customHeight="1" x14ac:dyDescent="0.2">
      <c r="B1727" s="60" t="s">
        <v>766</v>
      </c>
      <c r="C1727" s="58" t="s">
        <v>763</v>
      </c>
      <c r="D1727" s="61" t="s">
        <v>1669</v>
      </c>
      <c r="E1727" s="62" t="s">
        <v>2782</v>
      </c>
      <c r="F1727" s="62" t="s">
        <v>2783</v>
      </c>
      <c r="G1727" s="59"/>
      <c r="H1727" s="64" t="s">
        <v>778</v>
      </c>
      <c r="I1727" s="64" t="s">
        <v>779</v>
      </c>
      <c r="J1727" s="64"/>
      <c r="K1727" s="102" t="s">
        <v>3970</v>
      </c>
    </row>
    <row r="1728" spans="1:11" ht="22.5" customHeight="1" x14ac:dyDescent="0.35">
      <c r="B1728" s="819" t="s">
        <v>2784</v>
      </c>
      <c r="C1728" s="818" t="s">
        <v>2785</v>
      </c>
      <c r="D1728" s="818" t="s">
        <v>2786</v>
      </c>
      <c r="E1728" s="767">
        <v>1</v>
      </c>
      <c r="F1728" s="767">
        <v>25</v>
      </c>
      <c r="G1728" s="945"/>
      <c r="H1728" s="946">
        <f>K1728/0.5</f>
        <v>49.26</v>
      </c>
      <c r="I1728" s="946">
        <f>K1728/0.65</f>
        <v>37.892307692307689</v>
      </c>
      <c r="J1728" s="946"/>
      <c r="K1728" s="947">
        <v>24.63</v>
      </c>
    </row>
    <row r="1729" spans="1:11" ht="18.95" customHeight="1" x14ac:dyDescent="0.3">
      <c r="A1729" s="8"/>
      <c r="B1729" s="15" t="s">
        <v>777</v>
      </c>
      <c r="C1729" s="16"/>
      <c r="D1729" s="28"/>
      <c r="E1729" s="28"/>
      <c r="F1729" s="28"/>
      <c r="G1729" s="47"/>
      <c r="H1729" s="47"/>
      <c r="I1729" s="47"/>
      <c r="J1729" s="47"/>
      <c r="K1729" s="279"/>
    </row>
    <row r="1730" spans="1:11" ht="23.1" customHeight="1" x14ac:dyDescent="0.3">
      <c r="A1730" s="8"/>
      <c r="B1730" s="15"/>
      <c r="C1730" s="16"/>
      <c r="D1730" s="28"/>
      <c r="E1730" s="28"/>
      <c r="F1730" s="28"/>
      <c r="G1730" s="47"/>
      <c r="H1730" s="47"/>
      <c r="I1730" s="47"/>
      <c r="J1730" s="47"/>
      <c r="K1730" s="279"/>
    </row>
    <row r="1731" spans="1:11" ht="26.25" x14ac:dyDescent="0.4">
      <c r="A1731" s="851" t="s">
        <v>2021</v>
      </c>
      <c r="B1731" s="934" t="s">
        <v>3265</v>
      </c>
      <c r="C1731" s="922"/>
      <c r="D1731" s="938"/>
      <c r="E1731" s="1118"/>
      <c r="F1731" s="1118"/>
      <c r="G1731" s="1122"/>
      <c r="H1731" s="1122"/>
      <c r="I1731" s="1130" t="s">
        <v>991</v>
      </c>
      <c r="J1731" s="1122"/>
      <c r="K1731" s="1128"/>
    </row>
    <row r="1732" spans="1:11" s="57" customFormat="1" ht="40.5" x14ac:dyDescent="0.2">
      <c r="B1732" s="60" t="s">
        <v>766</v>
      </c>
      <c r="C1732" s="58" t="s">
        <v>763</v>
      </c>
      <c r="D1732" s="61" t="s">
        <v>1563</v>
      </c>
      <c r="E1732" s="62" t="s">
        <v>2591</v>
      </c>
      <c r="F1732" s="62"/>
      <c r="G1732" s="59"/>
      <c r="H1732" s="64" t="s">
        <v>760</v>
      </c>
      <c r="I1732" s="64" t="s">
        <v>779</v>
      </c>
      <c r="J1732" s="64"/>
      <c r="K1732" s="102" t="s">
        <v>1848</v>
      </c>
    </row>
    <row r="1733" spans="1:11" ht="22.5" customHeight="1" x14ac:dyDescent="0.3">
      <c r="B1733" s="1005" t="s">
        <v>3266</v>
      </c>
      <c r="C1733" s="38" t="s">
        <v>3267</v>
      </c>
      <c r="D1733" s="209" t="s">
        <v>815</v>
      </c>
      <c r="E1733" s="210">
        <v>12</v>
      </c>
      <c r="F1733" s="210"/>
      <c r="G1733" s="91"/>
      <c r="H1733" s="83">
        <f>K1733/0.5</f>
        <v>40.049999999999997</v>
      </c>
      <c r="I1733" s="83">
        <f>K1733/0.65</f>
        <v>30.807692307692303</v>
      </c>
      <c r="J1733" s="91"/>
      <c r="K1733" s="108">
        <v>20.024999999999999</v>
      </c>
    </row>
    <row r="1734" spans="1:11" ht="18.95" customHeight="1" x14ac:dyDescent="0.3">
      <c r="A1734" s="8"/>
      <c r="B1734" s="1006" t="s">
        <v>3268</v>
      </c>
      <c r="C1734" s="13" t="s">
        <v>3269</v>
      </c>
      <c r="D1734" s="13" t="s">
        <v>815</v>
      </c>
      <c r="E1734" s="14">
        <v>14</v>
      </c>
      <c r="F1734" s="14"/>
      <c r="G1734" s="11"/>
      <c r="H1734" s="84">
        <f>K1734/0.5</f>
        <v>59.76</v>
      </c>
      <c r="I1734" s="84">
        <f>K1734/0.65</f>
        <v>45.969230769230769</v>
      </c>
      <c r="J1734" s="11"/>
      <c r="K1734" s="109">
        <v>29.88</v>
      </c>
    </row>
    <row r="1735" spans="1:11" ht="22.5" customHeight="1" x14ac:dyDescent="0.3">
      <c r="A1735" s="8"/>
      <c r="B1735" s="674" t="s">
        <v>3270</v>
      </c>
      <c r="C1735" s="38" t="s">
        <v>3271</v>
      </c>
      <c r="D1735" s="31" t="s">
        <v>815</v>
      </c>
      <c r="E1735" s="32">
        <v>14</v>
      </c>
      <c r="F1735" s="32"/>
      <c r="G1735" s="91"/>
      <c r="H1735" s="83">
        <f>K1735/0.5</f>
        <v>50.5</v>
      </c>
      <c r="I1735" s="83">
        <f>K1735/0.65</f>
        <v>38.846153846153847</v>
      </c>
      <c r="J1735" s="91"/>
      <c r="K1735" s="108">
        <v>25.25</v>
      </c>
    </row>
    <row r="1736" spans="1:11" ht="22.5" customHeight="1" x14ac:dyDescent="0.3">
      <c r="A1736" s="8"/>
      <c r="B1736" s="1007" t="s">
        <v>3272</v>
      </c>
      <c r="C1736" s="241" t="s">
        <v>3273</v>
      </c>
      <c r="D1736" s="24" t="s">
        <v>815</v>
      </c>
      <c r="E1736" s="25">
        <v>17</v>
      </c>
      <c r="F1736" s="25"/>
      <c r="G1736" s="101"/>
      <c r="H1736" s="85">
        <f>K1736/0.5</f>
        <v>65.5</v>
      </c>
      <c r="I1736" s="85">
        <f>K1736/0.65</f>
        <v>50.38461538461538</v>
      </c>
      <c r="J1736" s="101"/>
      <c r="K1736" s="829">
        <v>32.75</v>
      </c>
    </row>
    <row r="1737" spans="1:11" ht="22.5" customHeight="1" x14ac:dyDescent="0.3">
      <c r="B1737" s="15" t="s">
        <v>840</v>
      </c>
      <c r="K1737" s="117"/>
    </row>
    <row r="1738" spans="1:11" ht="22.5" customHeight="1" x14ac:dyDescent="0.3">
      <c r="B1738" s="15"/>
      <c r="K1738" s="117"/>
    </row>
    <row r="1739" spans="1:11" ht="26.25" x14ac:dyDescent="0.4">
      <c r="A1739" s="851" t="s">
        <v>2021</v>
      </c>
      <c r="B1739" s="934" t="s">
        <v>3359</v>
      </c>
      <c r="C1739" s="922"/>
      <c r="D1739" s="938"/>
      <c r="E1739" s="1118"/>
      <c r="F1739" s="1118"/>
      <c r="G1739" s="1122"/>
      <c r="H1739" s="1122"/>
      <c r="I1739" s="1130" t="s">
        <v>991</v>
      </c>
      <c r="J1739" s="1122"/>
      <c r="K1739" s="1128"/>
    </row>
    <row r="1740" spans="1:11" s="57" customFormat="1" ht="21.95" customHeight="1" x14ac:dyDescent="0.2">
      <c r="B1740" s="60" t="s">
        <v>766</v>
      </c>
      <c r="C1740" s="58" t="s">
        <v>763</v>
      </c>
      <c r="D1740" s="61" t="s">
        <v>3107</v>
      </c>
      <c r="E1740" s="62" t="s">
        <v>2591</v>
      </c>
      <c r="F1740" s="62"/>
      <c r="G1740" s="59"/>
      <c r="H1740" s="64" t="s">
        <v>3214</v>
      </c>
      <c r="I1740" s="64" t="s">
        <v>779</v>
      </c>
      <c r="J1740" s="64"/>
      <c r="K1740" s="102" t="s">
        <v>3941</v>
      </c>
    </row>
    <row r="1741" spans="1:11" ht="21.95" customHeight="1" x14ac:dyDescent="0.3">
      <c r="B1741" s="1005" t="s">
        <v>3360</v>
      </c>
      <c r="C1741" s="38" t="s">
        <v>3361</v>
      </c>
      <c r="D1741" s="209" t="s">
        <v>789</v>
      </c>
      <c r="E1741" s="210">
        <v>26</v>
      </c>
      <c r="F1741" s="210"/>
      <c r="G1741" s="91"/>
      <c r="H1741" s="83">
        <f t="shared" ref="H1741:H1750" si="272">K1741/0.5</f>
        <v>6.1333333333333337</v>
      </c>
      <c r="I1741" s="83">
        <f t="shared" ref="I1741:I1750" si="273">K1741/0.65</f>
        <v>4.7179487179487181</v>
      </c>
      <c r="J1741" s="91"/>
      <c r="K1741" s="108">
        <v>3.0666666666666669</v>
      </c>
    </row>
    <row r="1742" spans="1:11" ht="18.95" customHeight="1" x14ac:dyDescent="0.3">
      <c r="A1742" s="8"/>
      <c r="B1742" s="1006" t="s">
        <v>3362</v>
      </c>
      <c r="C1742" s="13" t="s">
        <v>3363</v>
      </c>
      <c r="D1742" s="13" t="s">
        <v>1453</v>
      </c>
      <c r="E1742" s="14">
        <v>13</v>
      </c>
      <c r="F1742" s="14"/>
      <c r="G1742" s="11"/>
      <c r="H1742" s="84">
        <f t="shared" si="272"/>
        <v>3.7333333333333338</v>
      </c>
      <c r="I1742" s="84">
        <f t="shared" si="273"/>
        <v>2.8717948717948723</v>
      </c>
      <c r="J1742" s="11"/>
      <c r="K1742" s="109">
        <v>1.8666666666666669</v>
      </c>
    </row>
    <row r="1743" spans="1:11" ht="22.5" customHeight="1" x14ac:dyDescent="0.3">
      <c r="A1743" s="8"/>
      <c r="B1743" s="674" t="s">
        <v>3364</v>
      </c>
      <c r="C1743" s="38" t="s">
        <v>3365</v>
      </c>
      <c r="D1743" s="31" t="s">
        <v>815</v>
      </c>
      <c r="E1743" s="32">
        <v>79</v>
      </c>
      <c r="F1743" s="32"/>
      <c r="G1743" s="91"/>
      <c r="H1743" s="83">
        <f t="shared" si="272"/>
        <v>2.0333333333333332</v>
      </c>
      <c r="I1743" s="83">
        <f t="shared" si="273"/>
        <v>1.5641025641025639</v>
      </c>
      <c r="J1743" s="91"/>
      <c r="K1743" s="108">
        <v>1.0166666666666666</v>
      </c>
    </row>
    <row r="1744" spans="1:11" ht="22.5" customHeight="1" x14ac:dyDescent="0.3">
      <c r="A1744" s="8"/>
      <c r="B1744" s="1006" t="s">
        <v>3366</v>
      </c>
      <c r="C1744" s="63" t="s">
        <v>3367</v>
      </c>
      <c r="D1744" s="13" t="s">
        <v>1453</v>
      </c>
      <c r="E1744" s="14">
        <v>29</v>
      </c>
      <c r="F1744" s="14"/>
      <c r="G1744" s="11"/>
      <c r="H1744" s="84">
        <f t="shared" si="272"/>
        <v>3.44</v>
      </c>
      <c r="I1744" s="84">
        <f t="shared" si="273"/>
        <v>2.6461538461538461</v>
      </c>
      <c r="J1744" s="11"/>
      <c r="K1744" s="109">
        <v>1.72</v>
      </c>
    </row>
    <row r="1745" spans="1:11" ht="22.5" customHeight="1" x14ac:dyDescent="0.3">
      <c r="B1745" s="674" t="s">
        <v>3368</v>
      </c>
      <c r="C1745" s="38" t="s">
        <v>3369</v>
      </c>
      <c r="D1745" s="31" t="s">
        <v>1453</v>
      </c>
      <c r="E1745" s="32">
        <v>19</v>
      </c>
      <c r="F1745" s="32"/>
      <c r="G1745" s="91"/>
      <c r="H1745" s="83">
        <f t="shared" si="272"/>
        <v>3.04</v>
      </c>
      <c r="I1745" s="83">
        <f t="shared" si="273"/>
        <v>2.3384615384615386</v>
      </c>
      <c r="J1745" s="91"/>
      <c r="K1745" s="108">
        <v>1.52</v>
      </c>
    </row>
    <row r="1746" spans="1:11" ht="22.5" customHeight="1" x14ac:dyDescent="0.3">
      <c r="B1746" s="1006" t="s">
        <v>321</v>
      </c>
      <c r="C1746" s="63" t="s">
        <v>3370</v>
      </c>
      <c r="D1746" s="13" t="s">
        <v>810</v>
      </c>
      <c r="E1746" s="14">
        <v>3</v>
      </c>
      <c r="F1746" s="14"/>
      <c r="G1746" s="11"/>
      <c r="H1746" s="84">
        <f t="shared" si="272"/>
        <v>33.619999999999997</v>
      </c>
      <c r="I1746" s="84">
        <f t="shared" si="273"/>
        <v>25.861538461538458</v>
      </c>
      <c r="J1746" s="11"/>
      <c r="K1746" s="109">
        <v>16.809999999999999</v>
      </c>
    </row>
    <row r="1747" spans="1:11" ht="22.5" customHeight="1" x14ac:dyDescent="0.3">
      <c r="B1747" s="674" t="s">
        <v>2558</v>
      </c>
      <c r="C1747" s="38" t="s">
        <v>3371</v>
      </c>
      <c r="D1747" s="31" t="s">
        <v>810</v>
      </c>
      <c r="E1747" s="32">
        <v>3</v>
      </c>
      <c r="F1747" s="32"/>
      <c r="G1747" s="91"/>
      <c r="H1747" s="83">
        <f t="shared" si="272"/>
        <v>27.08</v>
      </c>
      <c r="I1747" s="83">
        <f t="shared" si="273"/>
        <v>20.830769230769228</v>
      </c>
      <c r="J1747" s="91"/>
      <c r="K1747" s="108">
        <v>13.54</v>
      </c>
    </row>
    <row r="1748" spans="1:11" ht="22.5" customHeight="1" x14ac:dyDescent="0.3">
      <c r="B1748" s="1006" t="s">
        <v>3372</v>
      </c>
      <c r="C1748" s="63" t="s">
        <v>3373</v>
      </c>
      <c r="D1748" s="13" t="s">
        <v>810</v>
      </c>
      <c r="E1748" s="14">
        <v>20</v>
      </c>
      <c r="F1748" s="14"/>
      <c r="G1748" s="11"/>
      <c r="H1748" s="84">
        <f t="shared" si="272"/>
        <v>40.4</v>
      </c>
      <c r="I1748" s="84">
        <f t="shared" si="273"/>
        <v>31.076923076923073</v>
      </c>
      <c r="J1748" s="11"/>
      <c r="K1748" s="109">
        <v>20.2</v>
      </c>
    </row>
    <row r="1749" spans="1:11" ht="22.5" customHeight="1" x14ac:dyDescent="0.3">
      <c r="B1749" s="674" t="s">
        <v>3374</v>
      </c>
      <c r="C1749" s="38" t="s">
        <v>3375</v>
      </c>
      <c r="D1749" s="31" t="s">
        <v>810</v>
      </c>
      <c r="E1749" s="32">
        <v>26</v>
      </c>
      <c r="F1749" s="32"/>
      <c r="G1749" s="91"/>
      <c r="H1749" s="83">
        <f t="shared" si="272"/>
        <v>52.466666666666669</v>
      </c>
      <c r="I1749" s="83">
        <f t="shared" si="273"/>
        <v>40.358974358974358</v>
      </c>
      <c r="J1749" s="91"/>
      <c r="K1749" s="108">
        <v>26.233333333333334</v>
      </c>
    </row>
    <row r="1750" spans="1:11" ht="22.5" customHeight="1" x14ac:dyDescent="0.3">
      <c r="B1750" s="1007" t="s">
        <v>3910</v>
      </c>
      <c r="C1750" s="241" t="s">
        <v>3376</v>
      </c>
      <c r="D1750" s="24" t="s">
        <v>810</v>
      </c>
      <c r="E1750" s="25">
        <v>28</v>
      </c>
      <c r="F1750" s="25"/>
      <c r="G1750" s="101"/>
      <c r="H1750" s="85">
        <f t="shared" si="272"/>
        <v>2.2999999999999998</v>
      </c>
      <c r="I1750" s="85">
        <f t="shared" si="273"/>
        <v>1.7692307692307689</v>
      </c>
      <c r="J1750" s="101"/>
      <c r="K1750" s="829">
        <v>1.1499999999999999</v>
      </c>
    </row>
    <row r="1751" spans="1:11" ht="22.5" customHeight="1" x14ac:dyDescent="0.3">
      <c r="B1751" s="15" t="s">
        <v>840</v>
      </c>
      <c r="K1751" s="117"/>
    </row>
    <row r="1752" spans="1:11" ht="22.5" customHeight="1" x14ac:dyDescent="0.3">
      <c r="B1752" s="226" t="s">
        <v>2130</v>
      </c>
      <c r="K1752" s="117"/>
    </row>
    <row r="1753" spans="1:11" ht="22.5" customHeight="1" x14ac:dyDescent="0.3">
      <c r="B1753" s="226"/>
      <c r="K1753" s="117"/>
    </row>
    <row r="1754" spans="1:11" ht="26.25" x14ac:dyDescent="0.4">
      <c r="A1754" s="851" t="s">
        <v>2021</v>
      </c>
      <c r="B1754" s="934" t="s">
        <v>3274</v>
      </c>
      <c r="C1754" s="922"/>
      <c r="D1754" s="938"/>
      <c r="E1754" s="1118"/>
      <c r="F1754" s="1118"/>
      <c r="G1754" s="1122"/>
      <c r="H1754" s="1122"/>
      <c r="I1754" s="1130" t="s">
        <v>991</v>
      </c>
      <c r="J1754" s="1122"/>
      <c r="K1754" s="1128"/>
    </row>
    <row r="1755" spans="1:11" s="57" customFormat="1" ht="40.5" x14ac:dyDescent="0.2">
      <c r="B1755" s="60" t="s">
        <v>766</v>
      </c>
      <c r="C1755" s="58" t="s">
        <v>763</v>
      </c>
      <c r="D1755" s="61" t="s">
        <v>1563</v>
      </c>
      <c r="E1755" s="62" t="s">
        <v>2591</v>
      </c>
      <c r="F1755" s="665"/>
      <c r="G1755" s="59"/>
      <c r="H1755" s="64" t="s">
        <v>760</v>
      </c>
      <c r="I1755" s="64" t="s">
        <v>779</v>
      </c>
      <c r="J1755" s="64"/>
      <c r="K1755" s="102" t="s">
        <v>1848</v>
      </c>
    </row>
    <row r="1756" spans="1:11" ht="22.5" customHeight="1" x14ac:dyDescent="0.3">
      <c r="B1756" s="1005" t="s">
        <v>3275</v>
      </c>
      <c r="C1756" s="38" t="s">
        <v>3276</v>
      </c>
      <c r="D1756" s="209" t="s">
        <v>1453</v>
      </c>
      <c r="E1756" s="210">
        <v>3</v>
      </c>
      <c r="F1756" s="210"/>
      <c r="G1756" s="91"/>
      <c r="H1756" s="83">
        <f t="shared" ref="H1756:H1770" si="274">K1756/0.5</f>
        <v>4.3000000000000007</v>
      </c>
      <c r="I1756" s="83">
        <f t="shared" ref="I1756:I1770" si="275">K1756/0.65</f>
        <v>3.3076923076923079</v>
      </c>
      <c r="J1756" s="91"/>
      <c r="K1756" s="108">
        <v>2.1500000000000004</v>
      </c>
    </row>
    <row r="1757" spans="1:11" ht="18.95" customHeight="1" x14ac:dyDescent="0.3">
      <c r="A1757" s="8"/>
      <c r="B1757" s="1006" t="s">
        <v>3277</v>
      </c>
      <c r="C1757" s="13" t="s">
        <v>3278</v>
      </c>
      <c r="D1757" s="13" t="s">
        <v>1453</v>
      </c>
      <c r="E1757" s="14">
        <v>3</v>
      </c>
      <c r="F1757" s="14"/>
      <c r="G1757" s="11"/>
      <c r="H1757" s="84">
        <f t="shared" si="274"/>
        <v>6.4</v>
      </c>
      <c r="I1757" s="84">
        <f t="shared" si="275"/>
        <v>4.9230769230769234</v>
      </c>
      <c r="J1757" s="11"/>
      <c r="K1757" s="109">
        <v>3.2</v>
      </c>
    </row>
    <row r="1758" spans="1:11" ht="22.5" customHeight="1" x14ac:dyDescent="0.3">
      <c r="A1758" s="8"/>
      <c r="B1758" s="674" t="s">
        <v>3279</v>
      </c>
      <c r="C1758" s="38" t="s">
        <v>3280</v>
      </c>
      <c r="D1758" s="31" t="s">
        <v>1453</v>
      </c>
      <c r="E1758" s="32">
        <v>5</v>
      </c>
      <c r="F1758" s="32"/>
      <c r="G1758" s="91"/>
      <c r="H1758" s="83">
        <f t="shared" si="274"/>
        <v>8.4333333333333336</v>
      </c>
      <c r="I1758" s="83">
        <f t="shared" si="275"/>
        <v>6.4871794871794872</v>
      </c>
      <c r="J1758" s="91"/>
      <c r="K1758" s="108">
        <v>4.2166666666666668</v>
      </c>
    </row>
    <row r="1759" spans="1:11" ht="22.5" customHeight="1" x14ac:dyDescent="0.3">
      <c r="A1759" s="8"/>
      <c r="B1759" s="1006" t="s">
        <v>3281</v>
      </c>
      <c r="C1759" s="63" t="s">
        <v>3282</v>
      </c>
      <c r="D1759" s="13" t="s">
        <v>1453</v>
      </c>
      <c r="E1759" s="14">
        <v>4</v>
      </c>
      <c r="F1759" s="14"/>
      <c r="G1759" s="11"/>
      <c r="H1759" s="84">
        <f t="shared" si="274"/>
        <v>6.4333333333333336</v>
      </c>
      <c r="I1759" s="84">
        <f t="shared" si="275"/>
        <v>4.9487179487179489</v>
      </c>
      <c r="J1759" s="11"/>
      <c r="K1759" s="109">
        <v>3.2166666666666668</v>
      </c>
    </row>
    <row r="1760" spans="1:11" ht="22.5" customHeight="1" x14ac:dyDescent="0.3">
      <c r="B1760" s="674" t="s">
        <v>3283</v>
      </c>
      <c r="C1760" s="38" t="s">
        <v>3284</v>
      </c>
      <c r="D1760" s="31" t="s">
        <v>1453</v>
      </c>
      <c r="E1760" s="32">
        <v>5</v>
      </c>
      <c r="F1760" s="32"/>
      <c r="G1760" s="91"/>
      <c r="H1760" s="83">
        <f t="shared" si="274"/>
        <v>9.6</v>
      </c>
      <c r="I1760" s="83">
        <f t="shared" si="275"/>
        <v>7.3846153846153841</v>
      </c>
      <c r="J1760" s="91"/>
      <c r="K1760" s="108">
        <v>4.8</v>
      </c>
    </row>
    <row r="1761" spans="1:21" ht="22.5" customHeight="1" x14ac:dyDescent="0.3">
      <c r="B1761" s="1006" t="s">
        <v>3285</v>
      </c>
      <c r="C1761" s="63" t="s">
        <v>3286</v>
      </c>
      <c r="D1761" s="13" t="s">
        <v>1453</v>
      </c>
      <c r="E1761" s="14">
        <v>7</v>
      </c>
      <c r="F1761" s="14"/>
      <c r="G1761" s="11"/>
      <c r="H1761" s="84">
        <f t="shared" si="274"/>
        <v>12.866666666666667</v>
      </c>
      <c r="I1761" s="84">
        <f t="shared" si="275"/>
        <v>9.8974358974358978</v>
      </c>
      <c r="J1761" s="11"/>
      <c r="K1761" s="109">
        <v>6.4333333333333336</v>
      </c>
    </row>
    <row r="1762" spans="1:21" ht="22.5" customHeight="1" x14ac:dyDescent="0.3">
      <c r="B1762" s="674" t="s">
        <v>3287</v>
      </c>
      <c r="C1762" s="38" t="s">
        <v>3288</v>
      </c>
      <c r="D1762" s="31" t="s">
        <v>1453</v>
      </c>
      <c r="E1762" s="32">
        <v>8</v>
      </c>
      <c r="F1762" s="32"/>
      <c r="G1762" s="91"/>
      <c r="H1762" s="83">
        <f t="shared" si="274"/>
        <v>16.06666666666667</v>
      </c>
      <c r="I1762" s="83">
        <f t="shared" si="275"/>
        <v>12.358974358974361</v>
      </c>
      <c r="J1762" s="91"/>
      <c r="K1762" s="108">
        <v>8.033333333333335</v>
      </c>
    </row>
    <row r="1763" spans="1:21" ht="22.5" customHeight="1" x14ac:dyDescent="0.3">
      <c r="B1763" s="1006" t="s">
        <v>3289</v>
      </c>
      <c r="C1763" s="63" t="s">
        <v>3290</v>
      </c>
      <c r="D1763" s="13" t="s">
        <v>1453</v>
      </c>
      <c r="E1763" s="14">
        <v>10</v>
      </c>
      <c r="F1763" s="14"/>
      <c r="G1763" s="11"/>
      <c r="H1763" s="84">
        <f t="shared" si="274"/>
        <v>19.333333333333332</v>
      </c>
      <c r="I1763" s="84">
        <f t="shared" si="275"/>
        <v>14.87179487179487</v>
      </c>
      <c r="J1763" s="11"/>
      <c r="K1763" s="109">
        <v>9.6666666666666661</v>
      </c>
    </row>
    <row r="1764" spans="1:21" ht="22.5" customHeight="1" x14ac:dyDescent="0.3">
      <c r="B1764" s="674" t="s">
        <v>3291</v>
      </c>
      <c r="C1764" s="38" t="s">
        <v>3292</v>
      </c>
      <c r="D1764" s="31" t="s">
        <v>1453</v>
      </c>
      <c r="E1764" s="32">
        <v>5</v>
      </c>
      <c r="F1764" s="32"/>
      <c r="G1764" s="91"/>
      <c r="H1764" s="83">
        <f t="shared" si="274"/>
        <v>8.6000000000000014</v>
      </c>
      <c r="I1764" s="83">
        <f t="shared" si="275"/>
        <v>6.6153846153846159</v>
      </c>
      <c r="J1764" s="91"/>
      <c r="K1764" s="108">
        <v>4.3000000000000007</v>
      </c>
    </row>
    <row r="1765" spans="1:21" ht="22.5" customHeight="1" x14ac:dyDescent="0.3">
      <c r="B1765" s="1006" t="s">
        <v>3293</v>
      </c>
      <c r="C1765" s="63" t="s">
        <v>3294</v>
      </c>
      <c r="D1765" s="13" t="s">
        <v>1453</v>
      </c>
      <c r="E1765" s="14">
        <v>7</v>
      </c>
      <c r="F1765" s="14"/>
      <c r="G1765" s="11"/>
      <c r="H1765" s="84">
        <f t="shared" si="274"/>
        <v>12.866666666666667</v>
      </c>
      <c r="I1765" s="84">
        <f t="shared" si="275"/>
        <v>9.8974358974358978</v>
      </c>
      <c r="J1765" s="11"/>
      <c r="K1765" s="109">
        <v>6.4333333333333336</v>
      </c>
    </row>
    <row r="1766" spans="1:21" ht="22.5" customHeight="1" x14ac:dyDescent="0.3">
      <c r="B1766" s="674" t="s">
        <v>3295</v>
      </c>
      <c r="C1766" s="38" t="s">
        <v>3296</v>
      </c>
      <c r="D1766" s="31" t="s">
        <v>1453</v>
      </c>
      <c r="E1766" s="32">
        <v>9</v>
      </c>
      <c r="F1766" s="32"/>
      <c r="G1766" s="91"/>
      <c r="H1766" s="83">
        <f t="shared" si="274"/>
        <v>17.200000000000003</v>
      </c>
      <c r="I1766" s="83">
        <f t="shared" si="275"/>
        <v>13.230769230769232</v>
      </c>
      <c r="J1766" s="91"/>
      <c r="K1766" s="108">
        <v>8.6000000000000014</v>
      </c>
    </row>
    <row r="1767" spans="1:21" ht="22.5" customHeight="1" x14ac:dyDescent="0.3">
      <c r="B1767" s="1006" t="s">
        <v>3297</v>
      </c>
      <c r="C1767" s="63" t="s">
        <v>3298</v>
      </c>
      <c r="D1767" s="13" t="s">
        <v>1453</v>
      </c>
      <c r="E1767" s="14">
        <v>11</v>
      </c>
      <c r="F1767" s="14"/>
      <c r="G1767" s="11"/>
      <c r="H1767" s="84">
        <f t="shared" si="274"/>
        <v>21.466666666666669</v>
      </c>
      <c r="I1767" s="84">
        <f t="shared" si="275"/>
        <v>16.512820512820515</v>
      </c>
      <c r="J1767" s="11"/>
      <c r="K1767" s="109">
        <v>10.733333333333334</v>
      </c>
    </row>
    <row r="1768" spans="1:21" ht="22.5" customHeight="1" x14ac:dyDescent="0.3">
      <c r="B1768" s="674" t="s">
        <v>3299</v>
      </c>
      <c r="C1768" s="38" t="s">
        <v>3300</v>
      </c>
      <c r="D1768" s="31" t="s">
        <v>1453</v>
      </c>
      <c r="E1768" s="32">
        <v>13</v>
      </c>
      <c r="F1768" s="32"/>
      <c r="G1768" s="91"/>
      <c r="H1768" s="83">
        <f t="shared" si="274"/>
        <v>25.733333333333334</v>
      </c>
      <c r="I1768" s="83">
        <f t="shared" si="275"/>
        <v>19.794871794871796</v>
      </c>
      <c r="J1768" s="91"/>
      <c r="K1768" s="108">
        <v>12.866666666666667</v>
      </c>
    </row>
    <row r="1769" spans="1:21" ht="22.5" customHeight="1" x14ac:dyDescent="0.3">
      <c r="B1769" s="1006" t="s">
        <v>3301</v>
      </c>
      <c r="C1769" s="63" t="s">
        <v>3302</v>
      </c>
      <c r="D1769" s="13" t="s">
        <v>1453</v>
      </c>
      <c r="E1769" s="14">
        <v>16</v>
      </c>
      <c r="F1769" s="14"/>
      <c r="G1769" s="11"/>
      <c r="H1769" s="84">
        <f t="shared" si="274"/>
        <v>31.933333333333334</v>
      </c>
      <c r="I1769" s="84">
        <f t="shared" si="275"/>
        <v>24.564102564102562</v>
      </c>
      <c r="J1769" s="11"/>
      <c r="K1769" s="109">
        <v>15.966666666666667</v>
      </c>
    </row>
    <row r="1770" spans="1:21" ht="22.5" customHeight="1" x14ac:dyDescent="0.3">
      <c r="B1770" s="1008" t="s">
        <v>3303</v>
      </c>
      <c r="C1770" s="248" t="s">
        <v>3304</v>
      </c>
      <c r="D1770" s="35" t="s">
        <v>1453</v>
      </c>
      <c r="E1770" s="36">
        <v>20</v>
      </c>
      <c r="F1770" s="36"/>
      <c r="G1770" s="99"/>
      <c r="H1770" s="88">
        <f t="shared" si="274"/>
        <v>38.333333333333336</v>
      </c>
      <c r="I1770" s="88">
        <f t="shared" si="275"/>
        <v>29.487179487179489</v>
      </c>
      <c r="J1770" s="99"/>
      <c r="K1770" s="110">
        <v>19.166666666666668</v>
      </c>
    </row>
    <row r="1771" spans="1:21" ht="22.5" customHeight="1" x14ac:dyDescent="0.3">
      <c r="B1771" s="15" t="s">
        <v>840</v>
      </c>
      <c r="K1771" s="117"/>
    </row>
    <row r="1772" spans="1:21" ht="22.5" customHeight="1" x14ac:dyDescent="0.3">
      <c r="B1772" s="226" t="s">
        <v>2130</v>
      </c>
      <c r="K1772" s="117"/>
    </row>
    <row r="1773" spans="1:21" ht="24.95" customHeight="1" x14ac:dyDescent="0.3">
      <c r="B1773" s="226"/>
      <c r="K1773" s="117"/>
    </row>
    <row r="1774" spans="1:21" s="695" customFormat="1" ht="26.25" x14ac:dyDescent="0.4">
      <c r="A1774" s="851" t="s">
        <v>2021</v>
      </c>
      <c r="B1774" s="932" t="s">
        <v>3636</v>
      </c>
      <c r="C1774" s="929"/>
      <c r="D1774" s="929"/>
      <c r="E1774" s="929"/>
      <c r="F1774" s="929"/>
      <c r="G1774" s="1135"/>
      <c r="H1774" s="1135"/>
      <c r="I1774" s="1130" t="s">
        <v>115</v>
      </c>
      <c r="J1774" s="1135"/>
      <c r="K1774" s="1140"/>
      <c r="L1774" s="1012"/>
      <c r="M1774" s="826"/>
    </row>
    <row r="1775" spans="1:21" s="695" customFormat="1" ht="23.25" x14ac:dyDescent="0.2">
      <c r="B1775" s="726" t="s">
        <v>766</v>
      </c>
      <c r="C1775" s="727" t="s">
        <v>763</v>
      </c>
      <c r="D1775" s="62" t="s">
        <v>3637</v>
      </c>
      <c r="E1775" s="62" t="s">
        <v>2518</v>
      </c>
      <c r="F1775" s="62"/>
      <c r="G1775" s="59"/>
      <c r="H1775" s="64" t="s">
        <v>760</v>
      </c>
      <c r="I1775" s="64" t="s">
        <v>779</v>
      </c>
      <c r="J1775" s="64"/>
      <c r="K1775" s="102" t="s">
        <v>3638</v>
      </c>
      <c r="L1775" s="1013"/>
      <c r="M1775" s="1013"/>
      <c r="N1775" s="702"/>
      <c r="O1775" s="703"/>
      <c r="P1775" s="702"/>
      <c r="Q1775" s="703"/>
      <c r="R1775" s="703"/>
      <c r="S1775" s="703"/>
      <c r="T1775" s="703"/>
      <c r="U1775" s="703"/>
    </row>
    <row r="1776" spans="1:21" s="583" customFormat="1" ht="20.25" x14ac:dyDescent="0.3">
      <c r="B1776" s="29">
        <v>45612</v>
      </c>
      <c r="C1776" s="38" t="s">
        <v>3639</v>
      </c>
      <c r="D1776" s="1010">
        <v>6</v>
      </c>
      <c r="E1776" s="1010">
        <v>1.8</v>
      </c>
      <c r="F1776" s="1010"/>
      <c r="G1776" s="91"/>
      <c r="H1776" s="83">
        <f>K1776/0.5</f>
        <v>18.100000000000001</v>
      </c>
      <c r="I1776" s="83">
        <f>K1776/0.65</f>
        <v>13.923076923076923</v>
      </c>
      <c r="J1776" s="91"/>
      <c r="K1776" s="108">
        <v>9.0500000000000007</v>
      </c>
      <c r="L1776" s="634"/>
      <c r="M1776" s="634"/>
      <c r="N1776" s="1014"/>
      <c r="O1776" s="703"/>
      <c r="P1776" s="704"/>
      <c r="Q1776" s="703"/>
      <c r="R1776" s="705"/>
      <c r="S1776" s="634"/>
      <c r="T1776" s="706"/>
      <c r="U1776" s="703"/>
    </row>
    <row r="1777" spans="1:21" s="1015" customFormat="1" ht="20.25" x14ac:dyDescent="0.3">
      <c r="B1777" s="10">
        <v>45618</v>
      </c>
      <c r="C1777" s="13" t="s">
        <v>3640</v>
      </c>
      <c r="D1777" s="651">
        <v>6</v>
      </c>
      <c r="E1777" s="651">
        <v>2.2999999999999998</v>
      </c>
      <c r="F1777" s="651"/>
      <c r="G1777" s="11"/>
      <c r="H1777" s="84">
        <f>K1777/0.5</f>
        <v>20.239999999999998</v>
      </c>
      <c r="I1777" s="84">
        <f>K1777/0.65</f>
        <v>15.569230769230767</v>
      </c>
      <c r="J1777" s="11"/>
      <c r="K1777" s="109">
        <v>10.119999999999999</v>
      </c>
      <c r="L1777" s="634"/>
      <c r="M1777" s="634"/>
      <c r="N1777" s="1017"/>
      <c r="O1777" s="1018"/>
      <c r="P1777" s="1019"/>
      <c r="Q1777" s="1018"/>
      <c r="R1777" s="1020"/>
      <c r="S1777" s="1016"/>
      <c r="T1777" s="1021"/>
      <c r="U1777" s="1018"/>
    </row>
    <row r="1778" spans="1:21" s="695" customFormat="1" ht="20.25" x14ac:dyDescent="0.3">
      <c r="B1778" s="34">
        <v>45624</v>
      </c>
      <c r="C1778" s="248" t="s">
        <v>3641</v>
      </c>
      <c r="D1778" s="1011">
        <v>6</v>
      </c>
      <c r="E1778" s="1011">
        <v>3.2</v>
      </c>
      <c r="F1778" s="1011"/>
      <c r="G1778" s="99"/>
      <c r="H1778" s="88">
        <f>K1778/0.5</f>
        <v>23.52</v>
      </c>
      <c r="I1778" s="88">
        <f>K1778/0.65</f>
        <v>18.092307692307692</v>
      </c>
      <c r="J1778" s="99"/>
      <c r="K1778" s="110">
        <v>11.76</v>
      </c>
      <c r="L1778" s="634"/>
      <c r="M1778" s="634"/>
      <c r="N1778" s="1014"/>
      <c r="O1778" s="703"/>
      <c r="P1778" s="704"/>
      <c r="Q1778" s="703"/>
      <c r="R1778" s="705"/>
      <c r="S1778" s="634"/>
      <c r="T1778" s="706"/>
      <c r="U1778" s="703"/>
    </row>
    <row r="1779" spans="1:21" s="695" customFormat="1" ht="20.25" x14ac:dyDescent="0.3">
      <c r="B1779" s="717" t="s">
        <v>840</v>
      </c>
      <c r="C1779" s="707"/>
      <c r="D1779" s="63"/>
      <c r="E1779" s="651"/>
      <c r="F1779" s="651"/>
      <c r="G1779" s="14"/>
      <c r="H1779" s="425"/>
      <c r="I1779" s="425"/>
      <c r="J1779" s="14"/>
      <c r="K1779" s="634"/>
      <c r="L1779" s="1022"/>
      <c r="M1779" s="634"/>
      <c r="N1779" s="634"/>
      <c r="O1779" s="703"/>
      <c r="P1779" s="708"/>
      <c r="Q1779" s="703"/>
      <c r="R1779" s="705"/>
      <c r="S1779" s="259"/>
      <c r="T1779" s="706"/>
      <c r="U1779" s="703"/>
    </row>
    <row r="1780" spans="1:21" s="695" customFormat="1" ht="20.25" x14ac:dyDescent="0.3">
      <c r="B1780" s="718" t="s">
        <v>2047</v>
      </c>
      <c r="C1780" s="707"/>
      <c r="D1780" s="63"/>
      <c r="E1780" s="651"/>
      <c r="F1780" s="651"/>
      <c r="G1780" s="14"/>
      <c r="H1780" s="425"/>
      <c r="I1780" s="425"/>
      <c r="J1780" s="14"/>
      <c r="K1780" s="634"/>
      <c r="L1780" s="1022"/>
      <c r="M1780" s="634"/>
      <c r="N1780" s="634"/>
      <c r="O1780" s="703"/>
      <c r="P1780" s="708"/>
      <c r="Q1780" s="703"/>
      <c r="R1780" s="705"/>
      <c r="S1780" s="259"/>
      <c r="T1780" s="706"/>
      <c r="U1780" s="703"/>
    </row>
    <row r="1781" spans="1:21" s="48" customFormat="1" ht="24.95" customHeight="1" x14ac:dyDescent="0.4">
      <c r="A1781" s="6"/>
      <c r="B1781" s="68"/>
      <c r="C1781" s="16"/>
      <c r="D1781" s="27"/>
      <c r="E1781" s="28"/>
      <c r="F1781" s="28"/>
      <c r="G1781" s="73"/>
      <c r="H1781" s="73"/>
      <c r="I1781" s="73"/>
      <c r="J1781" s="73"/>
      <c r="K1781" s="306"/>
    </row>
    <row r="1782" spans="1:21" ht="26.25" x14ac:dyDescent="0.4">
      <c r="A1782" s="851" t="s">
        <v>2021</v>
      </c>
      <c r="B1782" s="934" t="s">
        <v>3305</v>
      </c>
      <c r="C1782" s="922"/>
      <c r="D1782" s="938"/>
      <c r="E1782" s="1118"/>
      <c r="F1782" s="1118"/>
      <c r="G1782" s="1122"/>
      <c r="H1782" s="1122"/>
      <c r="I1782" s="1130" t="s">
        <v>115</v>
      </c>
      <c r="J1782" s="1122"/>
      <c r="K1782" s="1128"/>
    </row>
    <row r="1783" spans="1:21" s="57" customFormat="1" ht="40.5" x14ac:dyDescent="0.2">
      <c r="B1783" s="60" t="s">
        <v>766</v>
      </c>
      <c r="C1783" s="58" t="s">
        <v>763</v>
      </c>
      <c r="D1783" s="61" t="s">
        <v>1563</v>
      </c>
      <c r="E1783" s="62" t="s">
        <v>2591</v>
      </c>
      <c r="F1783" s="62"/>
      <c r="G1783" s="59"/>
      <c r="H1783" s="64" t="s">
        <v>760</v>
      </c>
      <c r="I1783" s="64" t="s">
        <v>779</v>
      </c>
      <c r="J1783" s="64"/>
      <c r="K1783" s="102" t="s">
        <v>1848</v>
      </c>
    </row>
    <row r="1784" spans="1:21" ht="22.5" customHeight="1" x14ac:dyDescent="0.3">
      <c r="B1784" s="1005" t="s">
        <v>3306</v>
      </c>
      <c r="C1784" s="38" t="s">
        <v>3307</v>
      </c>
      <c r="D1784" s="209" t="s">
        <v>1453</v>
      </c>
      <c r="E1784" s="210">
        <v>8</v>
      </c>
      <c r="F1784" s="210"/>
      <c r="G1784" s="91"/>
      <c r="H1784" s="83">
        <f>K1784/0.5</f>
        <v>16</v>
      </c>
      <c r="I1784" s="83">
        <f>K1784/0.65</f>
        <v>12.307692307692307</v>
      </c>
      <c r="J1784" s="91"/>
      <c r="K1784" s="108">
        <v>8</v>
      </c>
    </row>
    <row r="1785" spans="1:21" ht="22.5" customHeight="1" x14ac:dyDescent="0.3">
      <c r="B1785" s="1006" t="s">
        <v>3308</v>
      </c>
      <c r="C1785" s="13" t="s">
        <v>3309</v>
      </c>
      <c r="D1785" s="13" t="s">
        <v>1453</v>
      </c>
      <c r="E1785" s="14">
        <v>14</v>
      </c>
      <c r="F1785" s="14"/>
      <c r="G1785" s="11"/>
      <c r="H1785" s="84">
        <f>K1785/0.5</f>
        <v>25.5</v>
      </c>
      <c r="I1785" s="84">
        <f>K1785/0.65</f>
        <v>19.615384615384613</v>
      </c>
      <c r="J1785" s="11"/>
      <c r="K1785" s="109">
        <v>12.75</v>
      </c>
    </row>
    <row r="1786" spans="1:21" ht="22.5" customHeight="1" x14ac:dyDescent="0.3">
      <c r="B1786" s="674" t="s">
        <v>3310</v>
      </c>
      <c r="C1786" s="38" t="s">
        <v>3311</v>
      </c>
      <c r="D1786" s="31" t="s">
        <v>1453</v>
      </c>
      <c r="E1786" s="32">
        <v>10</v>
      </c>
      <c r="F1786" s="32"/>
      <c r="G1786" s="91"/>
      <c r="H1786" s="83">
        <f>K1786/0.5</f>
        <v>18.18</v>
      </c>
      <c r="I1786" s="83">
        <f>K1786/0.65</f>
        <v>13.984615384615385</v>
      </c>
      <c r="J1786" s="91"/>
      <c r="K1786" s="108">
        <v>9.09</v>
      </c>
    </row>
    <row r="1787" spans="1:21" ht="18.95" customHeight="1" x14ac:dyDescent="0.3">
      <c r="A1787" s="8"/>
      <c r="B1787" s="1007" t="s">
        <v>3312</v>
      </c>
      <c r="C1787" s="24" t="s">
        <v>3313</v>
      </c>
      <c r="D1787" s="24" t="s">
        <v>1453</v>
      </c>
      <c r="E1787" s="25">
        <v>18</v>
      </c>
      <c r="F1787" s="25"/>
      <c r="G1787" s="101"/>
      <c r="H1787" s="85">
        <f>K1787/0.5</f>
        <v>29.64</v>
      </c>
      <c r="I1787" s="85">
        <f>K1787/0.65</f>
        <v>22.8</v>
      </c>
      <c r="J1787" s="101"/>
      <c r="K1787" s="829">
        <v>14.82</v>
      </c>
    </row>
    <row r="1788" spans="1:21" ht="22.5" customHeight="1" x14ac:dyDescent="0.3">
      <c r="B1788" s="15" t="s">
        <v>840</v>
      </c>
      <c r="K1788" s="117"/>
    </row>
    <row r="1789" spans="1:21" ht="22.5" customHeight="1" x14ac:dyDescent="0.3">
      <c r="B1789" s="226" t="s">
        <v>3314</v>
      </c>
      <c r="K1789" s="117"/>
    </row>
    <row r="1790" spans="1:21" ht="22.5" customHeight="1" x14ac:dyDescent="0.2">
      <c r="K1790" s="117"/>
    </row>
    <row r="1791" spans="1:21" ht="26.25" x14ac:dyDescent="0.4">
      <c r="A1791" s="851" t="s">
        <v>2021</v>
      </c>
      <c r="B1791" s="934" t="s">
        <v>3315</v>
      </c>
      <c r="C1791" s="922"/>
      <c r="D1791" s="938"/>
      <c r="E1791" s="1118"/>
      <c r="F1791" s="1118"/>
      <c r="G1791" s="1122"/>
      <c r="H1791" s="1122"/>
      <c r="I1791" s="1130" t="s">
        <v>115</v>
      </c>
      <c r="J1791" s="1122"/>
      <c r="K1791" s="1128"/>
    </row>
    <row r="1792" spans="1:21" s="57" customFormat="1" ht="40.5" x14ac:dyDescent="0.2">
      <c r="B1792" s="60" t="s">
        <v>766</v>
      </c>
      <c r="C1792" s="58" t="s">
        <v>763</v>
      </c>
      <c r="D1792" s="61" t="s">
        <v>1563</v>
      </c>
      <c r="E1792" s="62" t="s">
        <v>2591</v>
      </c>
      <c r="F1792" s="62"/>
      <c r="G1792" s="59"/>
      <c r="H1792" s="64" t="s">
        <v>760</v>
      </c>
      <c r="I1792" s="64" t="s">
        <v>779</v>
      </c>
      <c r="J1792" s="64"/>
      <c r="K1792" s="102" t="s">
        <v>1848</v>
      </c>
    </row>
    <row r="1793" spans="1:11" ht="22.5" customHeight="1" x14ac:dyDescent="0.3">
      <c r="B1793" s="1005" t="s">
        <v>3316</v>
      </c>
      <c r="C1793" s="38" t="s">
        <v>3317</v>
      </c>
      <c r="D1793" s="209" t="s">
        <v>1453</v>
      </c>
      <c r="E1793" s="210">
        <v>8</v>
      </c>
      <c r="F1793" s="210"/>
      <c r="G1793" s="91"/>
      <c r="H1793" s="83">
        <f>K1793/0.5</f>
        <v>22</v>
      </c>
      <c r="I1793" s="83">
        <f>K1793/0.65</f>
        <v>16.923076923076923</v>
      </c>
      <c r="J1793" s="91"/>
      <c r="K1793" s="108">
        <v>11</v>
      </c>
    </row>
    <row r="1794" spans="1:11" ht="22.5" customHeight="1" x14ac:dyDescent="0.3">
      <c r="B1794" s="1006" t="s">
        <v>3318</v>
      </c>
      <c r="C1794" s="13" t="s">
        <v>3319</v>
      </c>
      <c r="D1794" s="13" t="s">
        <v>1453</v>
      </c>
      <c r="E1794" s="14">
        <v>14</v>
      </c>
      <c r="F1794" s="14"/>
      <c r="G1794" s="11"/>
      <c r="H1794" s="84">
        <f>K1794/0.5</f>
        <v>30.78</v>
      </c>
      <c r="I1794" s="84">
        <f>K1794/0.65</f>
        <v>23.676923076923078</v>
      </c>
      <c r="J1794" s="11"/>
      <c r="K1794" s="109">
        <v>15.39</v>
      </c>
    </row>
    <row r="1795" spans="1:11" ht="22.5" customHeight="1" x14ac:dyDescent="0.3">
      <c r="B1795" s="674" t="s">
        <v>3320</v>
      </c>
      <c r="C1795" s="38" t="s">
        <v>3321</v>
      </c>
      <c r="D1795" s="31" t="s">
        <v>1453</v>
      </c>
      <c r="E1795" s="32">
        <v>9</v>
      </c>
      <c r="F1795" s="32"/>
      <c r="G1795" s="91"/>
      <c r="H1795" s="83">
        <f>K1795/0.5</f>
        <v>25.54</v>
      </c>
      <c r="I1795" s="83">
        <f>K1795/0.65</f>
        <v>19.646153846153844</v>
      </c>
      <c r="J1795" s="91"/>
      <c r="K1795" s="108">
        <v>12.77</v>
      </c>
    </row>
    <row r="1796" spans="1:11" ht="18.95" customHeight="1" x14ac:dyDescent="0.3">
      <c r="A1796" s="8"/>
      <c r="B1796" s="1007" t="s">
        <v>3322</v>
      </c>
      <c r="C1796" s="24" t="s">
        <v>3323</v>
      </c>
      <c r="D1796" s="24" t="s">
        <v>1453</v>
      </c>
      <c r="E1796" s="25">
        <v>18</v>
      </c>
      <c r="F1796" s="25"/>
      <c r="G1796" s="101"/>
      <c r="H1796" s="85">
        <f>K1796/0.5</f>
        <v>32.04</v>
      </c>
      <c r="I1796" s="85">
        <f>K1796/0.65</f>
        <v>24.646153846153844</v>
      </c>
      <c r="J1796" s="101"/>
      <c r="K1796" s="829">
        <v>16.02</v>
      </c>
    </row>
    <row r="1797" spans="1:11" ht="22.5" customHeight="1" x14ac:dyDescent="0.3">
      <c r="B1797" s="15" t="s">
        <v>840</v>
      </c>
      <c r="K1797" s="117"/>
    </row>
    <row r="1798" spans="1:11" ht="22.5" customHeight="1" x14ac:dyDescent="0.3">
      <c r="B1798" s="226" t="s">
        <v>3324</v>
      </c>
      <c r="K1798" s="117"/>
    </row>
    <row r="1799" spans="1:11" ht="26.1" customHeight="1" x14ac:dyDescent="0.2">
      <c r="K1799" s="117"/>
    </row>
    <row r="1800" spans="1:11" ht="26.25" x14ac:dyDescent="0.4">
      <c r="A1800" s="851" t="s">
        <v>2021</v>
      </c>
      <c r="B1800" s="934" t="s">
        <v>3325</v>
      </c>
      <c r="C1800" s="922"/>
      <c r="D1800" s="938"/>
      <c r="E1800" s="1118"/>
      <c r="F1800" s="1118"/>
      <c r="G1800" s="1122"/>
      <c r="H1800" s="1122"/>
      <c r="I1800" s="1130" t="s">
        <v>115</v>
      </c>
      <c r="J1800" s="1122"/>
      <c r="K1800" s="1128"/>
    </row>
    <row r="1801" spans="1:11" s="57" customFormat="1" ht="40.5" x14ac:dyDescent="0.2">
      <c r="B1801" s="60" t="s">
        <v>766</v>
      </c>
      <c r="C1801" s="58" t="s">
        <v>763</v>
      </c>
      <c r="D1801" s="61" t="s">
        <v>1563</v>
      </c>
      <c r="E1801" s="62" t="s">
        <v>2591</v>
      </c>
      <c r="F1801" s="62"/>
      <c r="G1801" s="59"/>
      <c r="H1801" s="64" t="s">
        <v>760</v>
      </c>
      <c r="I1801" s="64" t="s">
        <v>779</v>
      </c>
      <c r="J1801" s="64"/>
      <c r="K1801" s="102" t="s">
        <v>1848</v>
      </c>
    </row>
    <row r="1802" spans="1:11" ht="22.5" customHeight="1" x14ac:dyDescent="0.3">
      <c r="B1802" s="1005" t="s">
        <v>3326</v>
      </c>
      <c r="C1802" s="38" t="s">
        <v>3327</v>
      </c>
      <c r="D1802" s="209" t="s">
        <v>815</v>
      </c>
      <c r="E1802" s="210">
        <v>3</v>
      </c>
      <c r="F1802" s="210"/>
      <c r="G1802" s="91"/>
      <c r="H1802" s="83">
        <f>K1802/0.5</f>
        <v>13.818181818181817</v>
      </c>
      <c r="I1802" s="83">
        <f>K1802/0.65</f>
        <v>10.629370629370628</v>
      </c>
      <c r="J1802" s="91"/>
      <c r="K1802" s="108">
        <v>6.9090909090909083</v>
      </c>
    </row>
    <row r="1803" spans="1:11" ht="18.95" customHeight="1" x14ac:dyDescent="0.3">
      <c r="A1803" s="8"/>
      <c r="B1803" s="1007" t="s">
        <v>3328</v>
      </c>
      <c r="C1803" s="24" t="s">
        <v>3329</v>
      </c>
      <c r="D1803" s="24" t="s">
        <v>815</v>
      </c>
      <c r="E1803" s="25">
        <v>4</v>
      </c>
      <c r="F1803" s="25"/>
      <c r="G1803" s="101"/>
      <c r="H1803" s="85">
        <f>K1803/0.5</f>
        <v>15.454545454545453</v>
      </c>
      <c r="I1803" s="85">
        <f>K1803/0.65</f>
        <v>11.888111888111887</v>
      </c>
      <c r="J1803" s="101"/>
      <c r="K1803" s="829">
        <v>7.7272727272727266</v>
      </c>
    </row>
    <row r="1804" spans="1:11" ht="22.5" customHeight="1" x14ac:dyDescent="0.3">
      <c r="B1804" s="15" t="s">
        <v>840</v>
      </c>
      <c r="K1804" s="117"/>
    </row>
    <row r="1805" spans="1:11" ht="22.5" customHeight="1" x14ac:dyDescent="0.3">
      <c r="B1805" s="226" t="s">
        <v>2130</v>
      </c>
      <c r="K1805" s="117"/>
    </row>
    <row r="1806" spans="1:11" ht="22.5" customHeight="1" x14ac:dyDescent="0.2">
      <c r="K1806" s="117"/>
    </row>
    <row r="1807" spans="1:11" ht="26.25" x14ac:dyDescent="0.4">
      <c r="A1807" s="851" t="s">
        <v>2021</v>
      </c>
      <c r="B1807" s="934" t="s">
        <v>3330</v>
      </c>
      <c r="C1807" s="922"/>
      <c r="D1807" s="938"/>
      <c r="E1807" s="1118"/>
      <c r="F1807" s="1118"/>
      <c r="G1807" s="1122"/>
      <c r="H1807" s="1122"/>
      <c r="I1807" s="1130" t="s">
        <v>115</v>
      </c>
      <c r="J1807" s="1122"/>
      <c r="K1807" s="1128"/>
    </row>
    <row r="1808" spans="1:11" s="57" customFormat="1" ht="40.5" x14ac:dyDescent="0.2">
      <c r="B1808" s="60" t="s">
        <v>766</v>
      </c>
      <c r="C1808" s="58" t="s">
        <v>763</v>
      </c>
      <c r="D1808" s="61" t="s">
        <v>1563</v>
      </c>
      <c r="E1808" s="62" t="s">
        <v>2591</v>
      </c>
      <c r="F1808" s="62"/>
      <c r="G1808" s="59"/>
      <c r="H1808" s="64" t="s">
        <v>760</v>
      </c>
      <c r="I1808" s="64" t="s">
        <v>779</v>
      </c>
      <c r="J1808" s="64"/>
      <c r="K1808" s="102" t="s">
        <v>1848</v>
      </c>
    </row>
    <row r="1809" spans="1:11" ht="22.5" customHeight="1" x14ac:dyDescent="0.3">
      <c r="B1809" s="1005" t="s">
        <v>3331</v>
      </c>
      <c r="C1809" s="38" t="s">
        <v>3332</v>
      </c>
      <c r="D1809" s="209" t="s">
        <v>815</v>
      </c>
      <c r="E1809" s="210">
        <v>8</v>
      </c>
      <c r="F1809" s="210"/>
      <c r="G1809" s="91"/>
      <c r="H1809" s="83">
        <f>K1809/0.5</f>
        <v>27.72</v>
      </c>
      <c r="I1809" s="83">
        <f>K1809/0.65</f>
        <v>21.323076923076922</v>
      </c>
      <c r="J1809" s="91"/>
      <c r="K1809" s="108">
        <v>13.86</v>
      </c>
    </row>
    <row r="1810" spans="1:11" ht="18.95" customHeight="1" x14ac:dyDescent="0.3">
      <c r="A1810" s="8"/>
      <c r="B1810" s="1007" t="s">
        <v>3333</v>
      </c>
      <c r="C1810" s="24" t="s">
        <v>3334</v>
      </c>
      <c r="D1810" s="24" t="s">
        <v>815</v>
      </c>
      <c r="E1810" s="25">
        <v>8</v>
      </c>
      <c r="F1810" s="25"/>
      <c r="G1810" s="101"/>
      <c r="H1810" s="85">
        <f>K1810/0.5</f>
        <v>33.119999999999997</v>
      </c>
      <c r="I1810" s="85">
        <f>K1810/0.65</f>
        <v>25.476923076923075</v>
      </c>
      <c r="J1810" s="101"/>
      <c r="K1810" s="829">
        <v>16.559999999999999</v>
      </c>
    </row>
    <row r="1811" spans="1:11" ht="22.5" customHeight="1" x14ac:dyDescent="0.3">
      <c r="B1811" s="15" t="s">
        <v>840</v>
      </c>
      <c r="K1811" s="117"/>
    </row>
    <row r="1812" spans="1:11" ht="22.5" customHeight="1" x14ac:dyDescent="0.3">
      <c r="B1812" s="226" t="s">
        <v>2130</v>
      </c>
      <c r="K1812" s="117"/>
    </row>
    <row r="1813" spans="1:11" ht="22.5" customHeight="1" x14ac:dyDescent="0.2">
      <c r="K1813" s="117"/>
    </row>
    <row r="1814" spans="1:11" ht="26.25" x14ac:dyDescent="0.4">
      <c r="A1814" s="851" t="s">
        <v>2021</v>
      </c>
      <c r="B1814" s="934" t="s">
        <v>3335</v>
      </c>
      <c r="C1814" s="922"/>
      <c r="D1814" s="938"/>
      <c r="E1814" s="1118"/>
      <c r="F1814" s="1118"/>
      <c r="G1814" s="1122"/>
      <c r="H1814" s="1122"/>
      <c r="I1814" s="1130" t="s">
        <v>115</v>
      </c>
      <c r="J1814" s="1122"/>
      <c r="K1814" s="1128"/>
    </row>
    <row r="1815" spans="1:11" s="57" customFormat="1" ht="40.5" x14ac:dyDescent="0.2">
      <c r="B1815" s="60" t="s">
        <v>766</v>
      </c>
      <c r="C1815" s="58" t="s">
        <v>763</v>
      </c>
      <c r="D1815" s="61" t="s">
        <v>1563</v>
      </c>
      <c r="E1815" s="62" t="s">
        <v>2591</v>
      </c>
      <c r="F1815" s="62"/>
      <c r="G1815" s="59"/>
      <c r="H1815" s="64" t="s">
        <v>760</v>
      </c>
      <c r="I1815" s="64" t="s">
        <v>779</v>
      </c>
      <c r="J1815" s="64"/>
      <c r="K1815" s="102" t="s">
        <v>1848</v>
      </c>
    </row>
    <row r="1816" spans="1:11" ht="22.5" customHeight="1" x14ac:dyDescent="0.3">
      <c r="B1816" s="1005" t="s">
        <v>3336</v>
      </c>
      <c r="C1816" s="38" t="s">
        <v>3337</v>
      </c>
      <c r="D1816" s="209" t="s">
        <v>1453</v>
      </c>
      <c r="E1816" s="210">
        <v>5</v>
      </c>
      <c r="F1816" s="210"/>
      <c r="G1816" s="91"/>
      <c r="H1816" s="83">
        <f>K1816/0.5</f>
        <v>8.6415094339622645</v>
      </c>
      <c r="I1816" s="83">
        <f>K1816/0.65</f>
        <v>6.6473149492017418</v>
      </c>
      <c r="J1816" s="91"/>
      <c r="K1816" s="108">
        <v>4.3207547169811322</v>
      </c>
    </row>
    <row r="1817" spans="1:11" ht="18.95" customHeight="1" x14ac:dyDescent="0.3">
      <c r="A1817" s="8"/>
      <c r="B1817" s="1006" t="s">
        <v>3338</v>
      </c>
      <c r="C1817" s="13" t="s">
        <v>3339</v>
      </c>
      <c r="D1817" s="13" t="s">
        <v>1453</v>
      </c>
      <c r="E1817" s="14">
        <v>7</v>
      </c>
      <c r="F1817" s="14"/>
      <c r="G1817" s="11"/>
      <c r="H1817" s="84">
        <f>K1817/0.5</f>
        <v>10.48</v>
      </c>
      <c r="I1817" s="84">
        <f>K1817/0.65</f>
        <v>8.0615384615384613</v>
      </c>
      <c r="J1817" s="11"/>
      <c r="K1817" s="109">
        <v>5.24</v>
      </c>
    </row>
    <row r="1818" spans="1:11" ht="22.5" customHeight="1" x14ac:dyDescent="0.3">
      <c r="A1818" s="8"/>
      <c r="B1818" s="674" t="s">
        <v>3340</v>
      </c>
      <c r="C1818" s="38" t="s">
        <v>3341</v>
      </c>
      <c r="D1818" s="31" t="s">
        <v>1453</v>
      </c>
      <c r="E1818" s="32">
        <v>7</v>
      </c>
      <c r="F1818" s="32"/>
      <c r="G1818" s="91"/>
      <c r="H1818" s="83">
        <f>K1818/0.5</f>
        <v>13.924528301886792</v>
      </c>
      <c r="I1818" s="83">
        <f>K1818/0.65</f>
        <v>10.711175616835993</v>
      </c>
      <c r="J1818" s="91"/>
      <c r="K1818" s="108">
        <v>6.9622641509433958</v>
      </c>
    </row>
    <row r="1819" spans="1:11" ht="22.5" customHeight="1" x14ac:dyDescent="0.3">
      <c r="A1819" s="8"/>
      <c r="B1819" s="1007" t="s">
        <v>3342</v>
      </c>
      <c r="C1819" s="241" t="s">
        <v>3343</v>
      </c>
      <c r="D1819" s="24" t="s">
        <v>1453</v>
      </c>
      <c r="E1819" s="25">
        <v>9</v>
      </c>
      <c r="F1819" s="25"/>
      <c r="G1819" s="101"/>
      <c r="H1819" s="85">
        <f>K1819/0.5</f>
        <v>24.18</v>
      </c>
      <c r="I1819" s="85">
        <f>K1819/0.65</f>
        <v>18.599999999999998</v>
      </c>
      <c r="J1819" s="101"/>
      <c r="K1819" s="829">
        <v>12.09</v>
      </c>
    </row>
    <row r="1820" spans="1:11" ht="22.5" customHeight="1" x14ac:dyDescent="0.3">
      <c r="B1820" s="15" t="s">
        <v>840</v>
      </c>
      <c r="K1820" s="117"/>
    </row>
    <row r="1821" spans="1:11" ht="22.5" customHeight="1" x14ac:dyDescent="0.3">
      <c r="B1821" s="226" t="s">
        <v>2130</v>
      </c>
      <c r="K1821" s="117"/>
    </row>
    <row r="1822" spans="1:11" ht="24" customHeight="1" x14ac:dyDescent="0.2">
      <c r="K1822" s="117"/>
    </row>
    <row r="1823" spans="1:11" ht="26.25" x14ac:dyDescent="0.4">
      <c r="A1823" s="851" t="s">
        <v>2021</v>
      </c>
      <c r="B1823" s="934" t="s">
        <v>3344</v>
      </c>
      <c r="C1823" s="922"/>
      <c r="D1823" s="938"/>
      <c r="E1823" s="1118"/>
      <c r="F1823" s="1118"/>
      <c r="G1823" s="1122"/>
      <c r="H1823" s="1122"/>
      <c r="I1823" s="1130" t="s">
        <v>115</v>
      </c>
      <c r="J1823" s="1122"/>
      <c r="K1823" s="1128"/>
    </row>
    <row r="1824" spans="1:11" s="57" customFormat="1" ht="40.5" x14ac:dyDescent="0.2">
      <c r="B1824" s="60" t="s">
        <v>766</v>
      </c>
      <c r="C1824" s="58" t="s">
        <v>763</v>
      </c>
      <c r="D1824" s="61" t="s">
        <v>1563</v>
      </c>
      <c r="E1824" s="62" t="s">
        <v>2591</v>
      </c>
      <c r="F1824" s="62"/>
      <c r="G1824" s="59"/>
      <c r="H1824" s="64" t="s">
        <v>760</v>
      </c>
      <c r="I1824" s="64" t="s">
        <v>779</v>
      </c>
      <c r="J1824" s="64"/>
      <c r="K1824" s="102" t="s">
        <v>1848</v>
      </c>
    </row>
    <row r="1825" spans="1:11" ht="22.5" customHeight="1" x14ac:dyDescent="0.3">
      <c r="B1825" s="1005" t="s">
        <v>3345</v>
      </c>
      <c r="C1825" s="38" t="s">
        <v>3346</v>
      </c>
      <c r="D1825" s="209" t="s">
        <v>1453</v>
      </c>
      <c r="E1825" s="210">
        <v>3</v>
      </c>
      <c r="F1825" s="210"/>
      <c r="G1825" s="91"/>
      <c r="H1825" s="83">
        <f t="shared" ref="H1825:H1831" si="276">K1825/0.5</f>
        <v>3.7500000000000004</v>
      </c>
      <c r="I1825" s="83">
        <f t="shared" ref="I1825:I1831" si="277">K1825/0.65</f>
        <v>2.884615384615385</v>
      </c>
      <c r="J1825" s="91"/>
      <c r="K1825" s="108">
        <v>1.8750000000000002</v>
      </c>
    </row>
    <row r="1826" spans="1:11" ht="18.95" customHeight="1" x14ac:dyDescent="0.3">
      <c r="A1826" s="8"/>
      <c r="B1826" s="1006" t="s">
        <v>3347</v>
      </c>
      <c r="C1826" s="13" t="s">
        <v>3348</v>
      </c>
      <c r="D1826" s="13" t="s">
        <v>1453</v>
      </c>
      <c r="E1826" s="14">
        <v>4</v>
      </c>
      <c r="F1826" s="14"/>
      <c r="G1826" s="11"/>
      <c r="H1826" s="84">
        <f t="shared" si="276"/>
        <v>5.2083333333333339</v>
      </c>
      <c r="I1826" s="84">
        <f t="shared" si="277"/>
        <v>4.0064102564102564</v>
      </c>
      <c r="J1826" s="11"/>
      <c r="K1826" s="109">
        <v>2.604166666666667</v>
      </c>
    </row>
    <row r="1827" spans="1:11" ht="22.5" customHeight="1" x14ac:dyDescent="0.3">
      <c r="A1827" s="8"/>
      <c r="B1827" s="674" t="s">
        <v>3349</v>
      </c>
      <c r="C1827" s="38" t="s">
        <v>3350</v>
      </c>
      <c r="D1827" s="31" t="s">
        <v>1453</v>
      </c>
      <c r="E1827" s="32">
        <v>5</v>
      </c>
      <c r="F1827" s="32"/>
      <c r="G1827" s="91"/>
      <c r="H1827" s="83">
        <f t="shared" si="276"/>
        <v>6.4583333333333339</v>
      </c>
      <c r="I1827" s="83">
        <f t="shared" si="277"/>
        <v>4.9679487179487181</v>
      </c>
      <c r="J1827" s="91"/>
      <c r="K1827" s="108">
        <v>3.229166666666667</v>
      </c>
    </row>
    <row r="1828" spans="1:11" ht="22.5" customHeight="1" x14ac:dyDescent="0.3">
      <c r="A1828" s="8"/>
      <c r="B1828" s="1006" t="s">
        <v>3351</v>
      </c>
      <c r="C1828" s="63" t="s">
        <v>3352</v>
      </c>
      <c r="D1828" s="13" t="s">
        <v>1453</v>
      </c>
      <c r="E1828" s="14">
        <v>7</v>
      </c>
      <c r="F1828" s="14"/>
      <c r="G1828" s="11"/>
      <c r="H1828" s="84">
        <f t="shared" si="276"/>
        <v>9.0833333333333339</v>
      </c>
      <c r="I1828" s="84">
        <f t="shared" si="277"/>
        <v>6.9871794871794872</v>
      </c>
      <c r="J1828" s="11"/>
      <c r="K1828" s="109">
        <v>4.541666666666667</v>
      </c>
    </row>
    <row r="1829" spans="1:11" ht="22.5" customHeight="1" x14ac:dyDescent="0.3">
      <c r="B1829" s="674" t="s">
        <v>3353</v>
      </c>
      <c r="C1829" s="38" t="s">
        <v>3354</v>
      </c>
      <c r="D1829" s="31" t="s">
        <v>1453</v>
      </c>
      <c r="E1829" s="32">
        <v>9</v>
      </c>
      <c r="F1829" s="32"/>
      <c r="G1829" s="91"/>
      <c r="H1829" s="83">
        <f t="shared" si="276"/>
        <v>11.708333333333334</v>
      </c>
      <c r="I1829" s="83">
        <f t="shared" si="277"/>
        <v>9.0064102564102573</v>
      </c>
      <c r="J1829" s="91"/>
      <c r="K1829" s="108">
        <v>5.854166666666667</v>
      </c>
    </row>
    <row r="1830" spans="1:11" ht="22.5" customHeight="1" x14ac:dyDescent="0.3">
      <c r="B1830" s="1006" t="s">
        <v>3355</v>
      </c>
      <c r="C1830" s="63" t="s">
        <v>3356</v>
      </c>
      <c r="D1830" s="13" t="s">
        <v>1453</v>
      </c>
      <c r="E1830" s="14">
        <v>11</v>
      </c>
      <c r="F1830" s="14"/>
      <c r="G1830" s="11"/>
      <c r="H1830" s="84">
        <f t="shared" si="276"/>
        <v>14.583333333333334</v>
      </c>
      <c r="I1830" s="84">
        <f t="shared" si="277"/>
        <v>11.217948717948717</v>
      </c>
      <c r="J1830" s="11"/>
      <c r="K1830" s="109">
        <v>7.291666666666667</v>
      </c>
    </row>
    <row r="1831" spans="1:11" ht="22.5" customHeight="1" x14ac:dyDescent="0.3">
      <c r="B1831" s="1008" t="s">
        <v>3357</v>
      </c>
      <c r="C1831" s="248" t="s">
        <v>3358</v>
      </c>
      <c r="D1831" s="35" t="s">
        <v>1453</v>
      </c>
      <c r="E1831" s="36">
        <v>13</v>
      </c>
      <c r="F1831" s="36"/>
      <c r="G1831" s="99"/>
      <c r="H1831" s="88">
        <f t="shared" si="276"/>
        <v>17.083333333333332</v>
      </c>
      <c r="I1831" s="88">
        <f t="shared" si="277"/>
        <v>13.141025641025641</v>
      </c>
      <c r="J1831" s="99"/>
      <c r="K1831" s="110">
        <v>8.5416666666666661</v>
      </c>
    </row>
    <row r="1832" spans="1:11" ht="22.5" customHeight="1" x14ac:dyDescent="0.3">
      <c r="B1832" s="15" t="s">
        <v>840</v>
      </c>
      <c r="K1832" s="117"/>
    </row>
    <row r="1833" spans="1:11" ht="22.5" customHeight="1" x14ac:dyDescent="0.3">
      <c r="B1833" s="226" t="s">
        <v>2130</v>
      </c>
      <c r="K1833" s="117"/>
    </row>
    <row r="1834" spans="1:11" ht="22.5" customHeight="1" x14ac:dyDescent="0.2">
      <c r="K1834" s="117"/>
    </row>
    <row r="1835" spans="1:11" ht="26.25" x14ac:dyDescent="0.4">
      <c r="A1835" s="851" t="s">
        <v>2021</v>
      </c>
      <c r="B1835" s="935" t="s">
        <v>3377</v>
      </c>
      <c r="C1835" s="935"/>
      <c r="D1835" s="938"/>
      <c r="E1835" s="1118"/>
      <c r="F1835" s="1118"/>
      <c r="G1835" s="1122"/>
      <c r="H1835" s="1122"/>
      <c r="I1835" s="1130" t="s">
        <v>1076</v>
      </c>
      <c r="J1835" s="1122"/>
      <c r="K1835" s="1128"/>
    </row>
    <row r="1836" spans="1:11" s="57" customFormat="1" ht="40.5" x14ac:dyDescent="0.2">
      <c r="B1836" s="60" t="s">
        <v>766</v>
      </c>
      <c r="C1836" s="58" t="s">
        <v>763</v>
      </c>
      <c r="D1836" s="61" t="s">
        <v>983</v>
      </c>
      <c r="E1836" s="62" t="s">
        <v>2591</v>
      </c>
      <c r="F1836" s="62"/>
      <c r="G1836" s="59"/>
      <c r="H1836" s="64" t="s">
        <v>760</v>
      </c>
      <c r="I1836" s="64" t="s">
        <v>779</v>
      </c>
      <c r="J1836" s="64"/>
      <c r="K1836" s="102" t="s">
        <v>1848</v>
      </c>
    </row>
    <row r="1837" spans="1:11" ht="22.5" customHeight="1" x14ac:dyDescent="0.3">
      <c r="B1837" s="1005" t="s">
        <v>3378</v>
      </c>
      <c r="C1837" s="38" t="s">
        <v>3379</v>
      </c>
      <c r="D1837" s="209" t="s">
        <v>3380</v>
      </c>
      <c r="E1837" s="210">
        <v>30</v>
      </c>
      <c r="F1837" s="210"/>
      <c r="G1837" s="91"/>
      <c r="H1837" s="83">
        <f t="shared" ref="H1837:H1854" si="278">K1837/0.5</f>
        <v>115.04587155963304</v>
      </c>
      <c r="I1837" s="83">
        <f t="shared" ref="I1837:I1854" si="279">K1837/0.65</f>
        <v>88.496824276640794</v>
      </c>
      <c r="J1837" s="91"/>
      <c r="K1837" s="108">
        <v>57.522935779816521</v>
      </c>
    </row>
    <row r="1838" spans="1:11" ht="18.95" customHeight="1" x14ac:dyDescent="0.3">
      <c r="A1838" s="8"/>
      <c r="B1838" s="1006" t="s">
        <v>3381</v>
      </c>
      <c r="C1838" s="13" t="s">
        <v>3382</v>
      </c>
      <c r="D1838" s="13" t="s">
        <v>3383</v>
      </c>
      <c r="E1838" s="14">
        <v>38</v>
      </c>
      <c r="F1838" s="14"/>
      <c r="G1838" s="11"/>
      <c r="H1838" s="84">
        <f t="shared" si="278"/>
        <v>141.46788990825689</v>
      </c>
      <c r="I1838" s="84">
        <f t="shared" si="279"/>
        <v>108.82145377558223</v>
      </c>
      <c r="J1838" s="11"/>
      <c r="K1838" s="109">
        <v>70.733944954128447</v>
      </c>
    </row>
    <row r="1839" spans="1:11" ht="22.5" customHeight="1" x14ac:dyDescent="0.3">
      <c r="A1839" s="8"/>
      <c r="B1839" s="674" t="s">
        <v>3384</v>
      </c>
      <c r="C1839" s="38" t="s">
        <v>3385</v>
      </c>
      <c r="D1839" s="31" t="s">
        <v>3386</v>
      </c>
      <c r="E1839" s="32">
        <v>45</v>
      </c>
      <c r="F1839" s="32"/>
      <c r="G1839" s="91"/>
      <c r="H1839" s="83">
        <f t="shared" si="278"/>
        <v>169.651376146789</v>
      </c>
      <c r="I1839" s="83">
        <f t="shared" si="279"/>
        <v>130.50105857445308</v>
      </c>
      <c r="J1839" s="91"/>
      <c r="K1839" s="108">
        <v>84.825688073394502</v>
      </c>
    </row>
    <row r="1840" spans="1:11" ht="22.5" customHeight="1" x14ac:dyDescent="0.3">
      <c r="A1840" s="8"/>
      <c r="B1840" s="1006" t="s">
        <v>3387</v>
      </c>
      <c r="C1840" s="63" t="s">
        <v>3388</v>
      </c>
      <c r="D1840" s="13" t="s">
        <v>3389</v>
      </c>
      <c r="E1840" s="14">
        <v>41</v>
      </c>
      <c r="F1840" s="14"/>
      <c r="G1840" s="11"/>
      <c r="H1840" s="84">
        <f t="shared" si="278"/>
        <v>148.95412844036699</v>
      </c>
      <c r="I1840" s="84">
        <f t="shared" si="279"/>
        <v>114.58009880028229</v>
      </c>
      <c r="J1840" s="11"/>
      <c r="K1840" s="109">
        <v>74.477064220183493</v>
      </c>
    </row>
    <row r="1841" spans="2:11" ht="22.5" customHeight="1" x14ac:dyDescent="0.3">
      <c r="B1841" s="674" t="s">
        <v>3390</v>
      </c>
      <c r="C1841" s="38" t="s">
        <v>3391</v>
      </c>
      <c r="D1841" s="31" t="s">
        <v>3392</v>
      </c>
      <c r="E1841" s="32">
        <v>36</v>
      </c>
      <c r="F1841" s="32"/>
      <c r="G1841" s="91"/>
      <c r="H1841" s="83">
        <f t="shared" si="278"/>
        <v>132.36697247706425</v>
      </c>
      <c r="I1841" s="83">
        <f t="shared" si="279"/>
        <v>101.82074805928019</v>
      </c>
      <c r="J1841" s="91"/>
      <c r="K1841" s="108">
        <v>66.183486238532126</v>
      </c>
    </row>
    <row r="1842" spans="2:11" ht="22.5" customHeight="1" x14ac:dyDescent="0.3">
      <c r="B1842" s="1006" t="s">
        <v>3393</v>
      </c>
      <c r="C1842" s="63" t="s">
        <v>3394</v>
      </c>
      <c r="D1842" s="13" t="s">
        <v>3395</v>
      </c>
      <c r="E1842" s="14">
        <v>40</v>
      </c>
      <c r="F1842" s="14"/>
      <c r="G1842" s="11"/>
      <c r="H1842" s="84">
        <f t="shared" si="278"/>
        <v>149.83486238532112</v>
      </c>
      <c r="I1842" s="84">
        <f t="shared" si="279"/>
        <v>115.257586450247</v>
      </c>
      <c r="J1842" s="11"/>
      <c r="K1842" s="109">
        <v>74.917431192660558</v>
      </c>
    </row>
    <row r="1843" spans="2:11" ht="22.5" customHeight="1" x14ac:dyDescent="0.3">
      <c r="B1843" s="674" t="s">
        <v>3396</v>
      </c>
      <c r="C1843" s="38" t="s">
        <v>3397</v>
      </c>
      <c r="D1843" s="31" t="s">
        <v>3398</v>
      </c>
      <c r="E1843" s="32">
        <v>45</v>
      </c>
      <c r="F1843" s="32"/>
      <c r="G1843" s="91"/>
      <c r="H1843" s="83">
        <f t="shared" si="278"/>
        <v>167.74311926605503</v>
      </c>
      <c r="I1843" s="83">
        <f t="shared" si="279"/>
        <v>129.03316866619616</v>
      </c>
      <c r="J1843" s="91"/>
      <c r="K1843" s="108">
        <v>83.871559633027516</v>
      </c>
    </row>
    <row r="1844" spans="2:11" ht="22.5" customHeight="1" x14ac:dyDescent="0.3">
      <c r="B1844" s="1006" t="s">
        <v>3399</v>
      </c>
      <c r="C1844" s="63" t="s">
        <v>3400</v>
      </c>
      <c r="D1844" s="13" t="s">
        <v>3401</v>
      </c>
      <c r="E1844" s="14">
        <v>57</v>
      </c>
      <c r="F1844" s="14"/>
      <c r="G1844" s="11"/>
      <c r="H1844" s="84">
        <f t="shared" si="278"/>
        <v>209.72477064220186</v>
      </c>
      <c r="I1844" s="84">
        <f t="shared" si="279"/>
        <v>161.32674664784759</v>
      </c>
      <c r="J1844" s="11"/>
      <c r="K1844" s="109">
        <v>104.86238532110093</v>
      </c>
    </row>
    <row r="1845" spans="2:11" ht="22.5" customHeight="1" x14ac:dyDescent="0.3">
      <c r="B1845" s="674" t="s">
        <v>3402</v>
      </c>
      <c r="C1845" s="38" t="s">
        <v>3403</v>
      </c>
      <c r="D1845" s="31" t="s">
        <v>3404</v>
      </c>
      <c r="E1845" s="32">
        <v>41</v>
      </c>
      <c r="F1845" s="32"/>
      <c r="G1845" s="91"/>
      <c r="H1845" s="83">
        <f t="shared" si="278"/>
        <v>254.34862385321105</v>
      </c>
      <c r="I1845" s="83">
        <f t="shared" si="279"/>
        <v>195.65278757939311</v>
      </c>
      <c r="J1845" s="91"/>
      <c r="K1845" s="108">
        <v>127.17431192660553</v>
      </c>
    </row>
    <row r="1846" spans="2:11" ht="22.5" customHeight="1" x14ac:dyDescent="0.3">
      <c r="B1846" s="1006" t="s">
        <v>3405</v>
      </c>
      <c r="C1846" s="63" t="s">
        <v>3406</v>
      </c>
      <c r="D1846" s="13" t="s">
        <v>3407</v>
      </c>
      <c r="E1846" s="14">
        <v>46</v>
      </c>
      <c r="F1846" s="14"/>
      <c r="G1846" s="11"/>
      <c r="H1846" s="84">
        <f t="shared" si="278"/>
        <v>287.52293577981658</v>
      </c>
      <c r="I1846" s="84">
        <f t="shared" si="279"/>
        <v>221.17148906139735</v>
      </c>
      <c r="J1846" s="11"/>
      <c r="K1846" s="109">
        <v>143.76146788990829</v>
      </c>
    </row>
    <row r="1847" spans="2:11" ht="22.5" customHeight="1" x14ac:dyDescent="0.3">
      <c r="B1847" s="674" t="s">
        <v>3408</v>
      </c>
      <c r="C1847" s="38" t="s">
        <v>3409</v>
      </c>
      <c r="D1847" s="31" t="s">
        <v>3410</v>
      </c>
      <c r="E1847" s="32">
        <v>42</v>
      </c>
      <c r="F1847" s="32"/>
      <c r="G1847" s="91"/>
      <c r="H1847" s="83">
        <f t="shared" si="278"/>
        <v>156.14678899082571</v>
      </c>
      <c r="I1847" s="83">
        <f t="shared" si="279"/>
        <v>120.11291460832747</v>
      </c>
      <c r="J1847" s="91"/>
      <c r="K1847" s="108">
        <v>78.073394495412856</v>
      </c>
    </row>
    <row r="1848" spans="2:11" ht="22.5" customHeight="1" x14ac:dyDescent="0.3">
      <c r="B1848" s="1006" t="s">
        <v>3411</v>
      </c>
      <c r="C1848" s="63" t="s">
        <v>3412</v>
      </c>
      <c r="D1848" s="13" t="s">
        <v>3413</v>
      </c>
      <c r="E1848" s="14">
        <v>56</v>
      </c>
      <c r="F1848" s="14"/>
      <c r="G1848" s="11"/>
      <c r="H1848" s="84">
        <f t="shared" si="278"/>
        <v>205.32110091743121</v>
      </c>
      <c r="I1848" s="84">
        <f t="shared" si="279"/>
        <v>157.939308398024</v>
      </c>
      <c r="J1848" s="11"/>
      <c r="K1848" s="109">
        <v>102.6605504587156</v>
      </c>
    </row>
    <row r="1849" spans="2:11" ht="22.5" customHeight="1" x14ac:dyDescent="0.3">
      <c r="B1849" s="674" t="s">
        <v>3414</v>
      </c>
      <c r="C1849" s="38" t="s">
        <v>3415</v>
      </c>
      <c r="D1849" s="31" t="s">
        <v>3416</v>
      </c>
      <c r="E1849" s="32">
        <v>68</v>
      </c>
      <c r="F1849" s="32"/>
      <c r="G1849" s="91"/>
      <c r="H1849" s="83">
        <f t="shared" si="278"/>
        <v>250.53211009174314</v>
      </c>
      <c r="I1849" s="83">
        <f t="shared" si="279"/>
        <v>192.71700776287932</v>
      </c>
      <c r="J1849" s="91"/>
      <c r="K1849" s="108">
        <v>125.26605504587157</v>
      </c>
    </row>
    <row r="1850" spans="2:11" ht="22.5" customHeight="1" x14ac:dyDescent="0.3">
      <c r="B1850" s="1006" t="s">
        <v>3417</v>
      </c>
      <c r="C1850" s="63" t="s">
        <v>3418</v>
      </c>
      <c r="D1850" s="13" t="s">
        <v>3419</v>
      </c>
      <c r="E1850" s="14">
        <v>50</v>
      </c>
      <c r="F1850" s="14"/>
      <c r="G1850" s="11"/>
      <c r="H1850" s="84">
        <f t="shared" si="278"/>
        <v>317.61467889908261</v>
      </c>
      <c r="I1850" s="84">
        <f t="shared" si="279"/>
        <v>244.31898376852507</v>
      </c>
      <c r="J1850" s="11"/>
      <c r="K1850" s="109">
        <v>158.8073394495413</v>
      </c>
    </row>
    <row r="1851" spans="2:11" ht="22.5" customHeight="1" x14ac:dyDescent="0.3">
      <c r="B1851" s="674" t="s">
        <v>3420</v>
      </c>
      <c r="C1851" s="38" t="s">
        <v>3421</v>
      </c>
      <c r="D1851" s="31" t="s">
        <v>3422</v>
      </c>
      <c r="E1851" s="32">
        <v>57</v>
      </c>
      <c r="F1851" s="32"/>
      <c r="G1851" s="91"/>
      <c r="H1851" s="83">
        <f t="shared" si="278"/>
        <v>361.21100917431193</v>
      </c>
      <c r="I1851" s="83">
        <f t="shared" si="279"/>
        <v>277.85462244177842</v>
      </c>
      <c r="J1851" s="91"/>
      <c r="K1851" s="108">
        <v>180.60550458715596</v>
      </c>
    </row>
    <row r="1852" spans="2:11" ht="22.5" customHeight="1" x14ac:dyDescent="0.3">
      <c r="B1852" s="1006" t="s">
        <v>3423</v>
      </c>
      <c r="C1852" s="63" t="s">
        <v>3424</v>
      </c>
      <c r="D1852" s="13" t="s">
        <v>3425</v>
      </c>
      <c r="E1852" s="14">
        <v>55</v>
      </c>
      <c r="F1852" s="14"/>
      <c r="G1852" s="11"/>
      <c r="H1852" s="84">
        <f t="shared" si="278"/>
        <v>323.33944954128447</v>
      </c>
      <c r="I1852" s="84">
        <f t="shared" si="279"/>
        <v>248.72265349329572</v>
      </c>
      <c r="J1852" s="11"/>
      <c r="K1852" s="109">
        <v>161.66972477064223</v>
      </c>
    </row>
    <row r="1853" spans="2:11" ht="22.5" customHeight="1" x14ac:dyDescent="0.3">
      <c r="B1853" s="674" t="s">
        <v>3426</v>
      </c>
      <c r="C1853" s="38" t="s">
        <v>3427</v>
      </c>
      <c r="D1853" s="31" t="s">
        <v>3428</v>
      </c>
      <c r="E1853" s="32">
        <v>69</v>
      </c>
      <c r="F1853" s="32"/>
      <c r="G1853" s="91"/>
      <c r="H1853" s="83">
        <f t="shared" si="278"/>
        <v>439.15596330275235</v>
      </c>
      <c r="I1853" s="83">
        <f t="shared" si="279"/>
        <v>337.81227946365567</v>
      </c>
      <c r="J1853" s="91"/>
      <c r="K1853" s="108">
        <v>219.57798165137618</v>
      </c>
    </row>
    <row r="1854" spans="2:11" ht="22.5" customHeight="1" x14ac:dyDescent="0.3">
      <c r="B1854" s="1007" t="s">
        <v>3429</v>
      </c>
      <c r="C1854" s="241" t="s">
        <v>3430</v>
      </c>
      <c r="D1854" s="24" t="s">
        <v>3431</v>
      </c>
      <c r="E1854" s="25">
        <v>80</v>
      </c>
      <c r="F1854" s="25"/>
      <c r="G1854" s="101"/>
      <c r="H1854" s="85">
        <f t="shared" si="278"/>
        <v>513.57798165137615</v>
      </c>
      <c r="I1854" s="85">
        <f t="shared" si="279"/>
        <v>395.05998588567394</v>
      </c>
      <c r="J1854" s="101"/>
      <c r="K1854" s="829">
        <v>256.78899082568807</v>
      </c>
    </row>
    <row r="1855" spans="2:11" ht="22.5" customHeight="1" x14ac:dyDescent="0.3">
      <c r="B1855" s="15" t="s">
        <v>840</v>
      </c>
      <c r="K1855" s="117"/>
    </row>
    <row r="1856" spans="2:11" ht="22.5" customHeight="1" x14ac:dyDescent="0.3">
      <c r="B1856" s="226" t="s">
        <v>1026</v>
      </c>
      <c r="K1856" s="117"/>
    </row>
    <row r="1857" spans="1:11" ht="22.5" customHeight="1" x14ac:dyDescent="0.2">
      <c r="K1857" s="117"/>
    </row>
    <row r="1858" spans="1:11" ht="26.25" x14ac:dyDescent="0.4">
      <c r="A1858" s="851" t="s">
        <v>2021</v>
      </c>
      <c r="B1858" s="935" t="s">
        <v>3432</v>
      </c>
      <c r="C1858" s="935"/>
      <c r="D1858" s="938"/>
      <c r="E1858" s="1118"/>
      <c r="F1858" s="1118"/>
      <c r="G1858" s="1122"/>
      <c r="H1858" s="1122"/>
      <c r="I1858" s="1130" t="s">
        <v>1076</v>
      </c>
      <c r="J1858" s="1122"/>
      <c r="K1858" s="1128"/>
    </row>
    <row r="1859" spans="1:11" s="57" customFormat="1" ht="40.5" x14ac:dyDescent="0.2">
      <c r="B1859" s="60" t="s">
        <v>766</v>
      </c>
      <c r="C1859" s="58" t="s">
        <v>763</v>
      </c>
      <c r="D1859" s="61" t="s">
        <v>983</v>
      </c>
      <c r="E1859" s="62" t="s">
        <v>2591</v>
      </c>
      <c r="F1859" s="62"/>
      <c r="G1859" s="59"/>
      <c r="H1859" s="64" t="s">
        <v>760</v>
      </c>
      <c r="I1859" s="64" t="s">
        <v>779</v>
      </c>
      <c r="J1859" s="64"/>
      <c r="K1859" s="102" t="s">
        <v>1848</v>
      </c>
    </row>
    <row r="1860" spans="1:11" ht="22.5" customHeight="1" x14ac:dyDescent="0.3">
      <c r="B1860" s="1005" t="s">
        <v>3433</v>
      </c>
      <c r="C1860" s="38" t="s">
        <v>3434</v>
      </c>
      <c r="D1860" s="209" t="s">
        <v>3435</v>
      </c>
      <c r="E1860" s="210">
        <v>32</v>
      </c>
      <c r="F1860" s="210"/>
      <c r="G1860" s="91"/>
      <c r="H1860" s="83">
        <f t="shared" ref="H1860:H1877" si="280">K1860/0.5</f>
        <v>120.03669724770644</v>
      </c>
      <c r="I1860" s="83">
        <f t="shared" ref="I1860:I1877" si="281">K1860/0.65</f>
        <v>92.335920959774185</v>
      </c>
      <c r="J1860" s="91"/>
      <c r="K1860" s="108">
        <v>60.018348623853221</v>
      </c>
    </row>
    <row r="1861" spans="1:11" ht="18.95" customHeight="1" x14ac:dyDescent="0.3">
      <c r="A1861" s="8"/>
      <c r="B1861" s="1006" t="s">
        <v>3436</v>
      </c>
      <c r="C1861" s="13" t="s">
        <v>3437</v>
      </c>
      <c r="D1861" s="13" t="s">
        <v>3438</v>
      </c>
      <c r="E1861" s="14">
        <v>40</v>
      </c>
      <c r="F1861" s="14"/>
      <c r="G1861" s="11"/>
      <c r="H1861" s="84">
        <f t="shared" si="280"/>
        <v>146.45871559633028</v>
      </c>
      <c r="I1861" s="84">
        <f t="shared" si="281"/>
        <v>112.66055045871559</v>
      </c>
      <c r="J1861" s="11"/>
      <c r="K1861" s="109">
        <v>73.22935779816514</v>
      </c>
    </row>
    <row r="1862" spans="1:11" ht="22.5" customHeight="1" x14ac:dyDescent="0.3">
      <c r="A1862" s="8"/>
      <c r="B1862" s="674" t="s">
        <v>3439</v>
      </c>
      <c r="C1862" s="38" t="s">
        <v>3440</v>
      </c>
      <c r="D1862" s="31" t="s">
        <v>3441</v>
      </c>
      <c r="E1862" s="32">
        <v>47</v>
      </c>
      <c r="F1862" s="32"/>
      <c r="G1862" s="91"/>
      <c r="H1862" s="83">
        <f t="shared" si="280"/>
        <v>174.64220183486239</v>
      </c>
      <c r="I1862" s="83">
        <f t="shared" si="281"/>
        <v>134.34015525758645</v>
      </c>
      <c r="J1862" s="91"/>
      <c r="K1862" s="108">
        <v>87.321100917431195</v>
      </c>
    </row>
    <row r="1863" spans="1:11" ht="22.5" customHeight="1" x14ac:dyDescent="0.3">
      <c r="A1863" s="8"/>
      <c r="B1863" s="1006" t="s">
        <v>3442</v>
      </c>
      <c r="C1863" s="63" t="s">
        <v>3443</v>
      </c>
      <c r="D1863" s="13" t="s">
        <v>3444</v>
      </c>
      <c r="E1863" s="14">
        <v>43</v>
      </c>
      <c r="F1863" s="14"/>
      <c r="G1863" s="11"/>
      <c r="H1863" s="84">
        <f t="shared" si="280"/>
        <v>153.94495412844037</v>
      </c>
      <c r="I1863" s="84">
        <f t="shared" si="281"/>
        <v>118.41919548341566</v>
      </c>
      <c r="J1863" s="11"/>
      <c r="K1863" s="109">
        <v>76.972477064220186</v>
      </c>
    </row>
    <row r="1864" spans="1:11" ht="22.5" customHeight="1" x14ac:dyDescent="0.3">
      <c r="B1864" s="674" t="s">
        <v>3445</v>
      </c>
      <c r="C1864" s="38" t="s">
        <v>3446</v>
      </c>
      <c r="D1864" s="31" t="s">
        <v>3447</v>
      </c>
      <c r="E1864" s="32">
        <v>38</v>
      </c>
      <c r="F1864" s="32"/>
      <c r="G1864" s="91"/>
      <c r="H1864" s="83">
        <f t="shared" si="280"/>
        <v>137.35779816513764</v>
      </c>
      <c r="I1864" s="83">
        <f t="shared" si="281"/>
        <v>105.65984474241357</v>
      </c>
      <c r="J1864" s="91"/>
      <c r="K1864" s="108">
        <v>68.678899082568819</v>
      </c>
    </row>
    <row r="1865" spans="1:11" ht="22.5" customHeight="1" x14ac:dyDescent="0.3">
      <c r="B1865" s="1006" t="s">
        <v>3448</v>
      </c>
      <c r="C1865" s="63" t="s">
        <v>3449</v>
      </c>
      <c r="D1865" s="13" t="s">
        <v>3450</v>
      </c>
      <c r="E1865" s="14">
        <v>42</v>
      </c>
      <c r="F1865" s="14"/>
      <c r="G1865" s="11"/>
      <c r="H1865" s="84">
        <f t="shared" si="280"/>
        <v>154.8256880733945</v>
      </c>
      <c r="I1865" s="84">
        <f t="shared" si="281"/>
        <v>119.09668313338038</v>
      </c>
      <c r="J1865" s="11"/>
      <c r="K1865" s="109">
        <v>77.412844036697251</v>
      </c>
    </row>
    <row r="1866" spans="1:11" ht="22.5" customHeight="1" x14ac:dyDescent="0.3">
      <c r="B1866" s="674" t="s">
        <v>3451</v>
      </c>
      <c r="C1866" s="38" t="s">
        <v>3452</v>
      </c>
      <c r="D1866" s="31" t="s">
        <v>3453</v>
      </c>
      <c r="E1866" s="32">
        <v>47</v>
      </c>
      <c r="F1866" s="32"/>
      <c r="G1866" s="91"/>
      <c r="H1866" s="83">
        <f t="shared" si="280"/>
        <v>172.73394495412845</v>
      </c>
      <c r="I1866" s="83">
        <f t="shared" si="281"/>
        <v>132.87226534932958</v>
      </c>
      <c r="J1866" s="91"/>
      <c r="K1866" s="108">
        <v>86.366972477064223</v>
      </c>
    </row>
    <row r="1867" spans="1:11" ht="22.5" customHeight="1" x14ac:dyDescent="0.3">
      <c r="B1867" s="1006" t="s">
        <v>3454</v>
      </c>
      <c r="C1867" s="63" t="s">
        <v>3455</v>
      </c>
      <c r="D1867" s="13" t="s">
        <v>3456</v>
      </c>
      <c r="E1867" s="14">
        <v>59</v>
      </c>
      <c r="F1867" s="14"/>
      <c r="G1867" s="11"/>
      <c r="H1867" s="84">
        <f t="shared" si="280"/>
        <v>214.71559633027525</v>
      </c>
      <c r="I1867" s="84">
        <f t="shared" si="281"/>
        <v>165.16584333098095</v>
      </c>
      <c r="J1867" s="11"/>
      <c r="K1867" s="109">
        <v>107.35779816513762</v>
      </c>
    </row>
    <row r="1868" spans="1:11" ht="22.5" customHeight="1" x14ac:dyDescent="0.3">
      <c r="B1868" s="674" t="s">
        <v>3457</v>
      </c>
      <c r="C1868" s="38" t="s">
        <v>3458</v>
      </c>
      <c r="D1868" s="31" t="s">
        <v>3459</v>
      </c>
      <c r="E1868" s="32">
        <v>43</v>
      </c>
      <c r="F1868" s="32"/>
      <c r="G1868" s="91"/>
      <c r="H1868" s="83">
        <f t="shared" si="280"/>
        <v>259.33944954128447</v>
      </c>
      <c r="I1868" s="83">
        <f t="shared" si="281"/>
        <v>199.4918842625265</v>
      </c>
      <c r="J1868" s="91"/>
      <c r="K1868" s="108">
        <v>129.66972477064223</v>
      </c>
    </row>
    <row r="1869" spans="1:11" ht="22.5" customHeight="1" x14ac:dyDescent="0.3">
      <c r="B1869" s="1006" t="s">
        <v>3460</v>
      </c>
      <c r="C1869" s="63" t="s">
        <v>3461</v>
      </c>
      <c r="D1869" s="13" t="s">
        <v>3462</v>
      </c>
      <c r="E1869" s="14">
        <v>48</v>
      </c>
      <c r="F1869" s="14"/>
      <c r="G1869" s="11"/>
      <c r="H1869" s="84">
        <f t="shared" si="280"/>
        <v>292.51376146788994</v>
      </c>
      <c r="I1869" s="84">
        <f t="shared" si="281"/>
        <v>225.01058574453072</v>
      </c>
      <c r="J1869" s="11"/>
      <c r="K1869" s="109">
        <v>146.25688073394497</v>
      </c>
    </row>
    <row r="1870" spans="1:11" ht="22.5" customHeight="1" x14ac:dyDescent="0.3">
      <c r="B1870" s="674" t="s">
        <v>3463</v>
      </c>
      <c r="C1870" s="38" t="s">
        <v>3464</v>
      </c>
      <c r="D1870" s="31" t="s">
        <v>3465</v>
      </c>
      <c r="E1870" s="32">
        <v>44</v>
      </c>
      <c r="F1870" s="32"/>
      <c r="G1870" s="91"/>
      <c r="H1870" s="83">
        <f t="shared" si="280"/>
        <v>161.1376146788991</v>
      </c>
      <c r="I1870" s="83">
        <f t="shared" si="281"/>
        <v>123.95201129146083</v>
      </c>
      <c r="J1870" s="91"/>
      <c r="K1870" s="108">
        <v>80.568807339449549</v>
      </c>
    </row>
    <row r="1871" spans="1:11" ht="22.5" customHeight="1" x14ac:dyDescent="0.3">
      <c r="B1871" s="1006" t="s">
        <v>3466</v>
      </c>
      <c r="C1871" s="63" t="s">
        <v>3467</v>
      </c>
      <c r="D1871" s="13" t="s">
        <v>3468</v>
      </c>
      <c r="E1871" s="14">
        <v>58</v>
      </c>
      <c r="F1871" s="14"/>
      <c r="G1871" s="11"/>
      <c r="H1871" s="84">
        <f t="shared" si="280"/>
        <v>210.3119266055046</v>
      </c>
      <c r="I1871" s="84">
        <f t="shared" si="281"/>
        <v>161.77840508115739</v>
      </c>
      <c r="J1871" s="11"/>
      <c r="K1871" s="109">
        <v>105.1559633027523</v>
      </c>
    </row>
    <row r="1872" spans="1:11" ht="22.5" customHeight="1" x14ac:dyDescent="0.3">
      <c r="B1872" s="674" t="s">
        <v>3469</v>
      </c>
      <c r="C1872" s="38" t="s">
        <v>3470</v>
      </c>
      <c r="D1872" s="31" t="s">
        <v>3471</v>
      </c>
      <c r="E1872" s="32">
        <v>70</v>
      </c>
      <c r="F1872" s="32"/>
      <c r="G1872" s="91"/>
      <c r="H1872" s="83">
        <f t="shared" si="280"/>
        <v>255.52293577981658</v>
      </c>
      <c r="I1872" s="83">
        <f t="shared" si="281"/>
        <v>196.55610444601274</v>
      </c>
      <c r="J1872" s="91"/>
      <c r="K1872" s="108">
        <v>127.76146788990829</v>
      </c>
    </row>
    <row r="1873" spans="1:11" ht="22.5" customHeight="1" x14ac:dyDescent="0.3">
      <c r="B1873" s="1006" t="s">
        <v>3472</v>
      </c>
      <c r="C1873" s="63" t="s">
        <v>3473</v>
      </c>
      <c r="D1873" s="13" t="s">
        <v>3474</v>
      </c>
      <c r="E1873" s="14">
        <v>52</v>
      </c>
      <c r="F1873" s="14"/>
      <c r="G1873" s="11"/>
      <c r="H1873" s="84">
        <f t="shared" si="280"/>
        <v>322.60550458715602</v>
      </c>
      <c r="I1873" s="84">
        <f t="shared" si="281"/>
        <v>248.15808045165846</v>
      </c>
      <c r="J1873" s="11"/>
      <c r="K1873" s="109">
        <v>161.30275229357801</v>
      </c>
    </row>
    <row r="1874" spans="1:11" ht="22.5" customHeight="1" x14ac:dyDescent="0.3">
      <c r="B1874" s="674" t="s">
        <v>3475</v>
      </c>
      <c r="C1874" s="38" t="s">
        <v>3476</v>
      </c>
      <c r="D1874" s="31" t="s">
        <v>3477</v>
      </c>
      <c r="E1874" s="32">
        <v>59</v>
      </c>
      <c r="F1874" s="32"/>
      <c r="G1874" s="91"/>
      <c r="H1874" s="83">
        <f t="shared" si="280"/>
        <v>366.2018348623854</v>
      </c>
      <c r="I1874" s="83">
        <f t="shared" si="281"/>
        <v>281.69371912491181</v>
      </c>
      <c r="J1874" s="91"/>
      <c r="K1874" s="108">
        <v>183.1009174311927</v>
      </c>
    </row>
    <row r="1875" spans="1:11" ht="22.5" customHeight="1" x14ac:dyDescent="0.3">
      <c r="B1875" s="1006" t="s">
        <v>3478</v>
      </c>
      <c r="C1875" s="63" t="s">
        <v>3479</v>
      </c>
      <c r="D1875" s="13" t="s">
        <v>3480</v>
      </c>
      <c r="E1875" s="14">
        <v>57</v>
      </c>
      <c r="F1875" s="14"/>
      <c r="G1875" s="11"/>
      <c r="H1875" s="84">
        <f t="shared" si="280"/>
        <v>328.33027522935788</v>
      </c>
      <c r="I1875" s="84">
        <f t="shared" si="281"/>
        <v>252.56175017642914</v>
      </c>
      <c r="J1875" s="11"/>
      <c r="K1875" s="109">
        <v>164.16513761467894</v>
      </c>
    </row>
    <row r="1876" spans="1:11" ht="22.5" customHeight="1" x14ac:dyDescent="0.3">
      <c r="B1876" s="674" t="s">
        <v>3481</v>
      </c>
      <c r="C1876" s="38" t="s">
        <v>3482</v>
      </c>
      <c r="D1876" s="31" t="s">
        <v>3483</v>
      </c>
      <c r="E1876" s="32">
        <v>71</v>
      </c>
      <c r="F1876" s="32"/>
      <c r="G1876" s="91"/>
      <c r="H1876" s="83">
        <f t="shared" si="280"/>
        <v>444.14678899082583</v>
      </c>
      <c r="I1876" s="83">
        <f t="shared" si="281"/>
        <v>341.65137614678906</v>
      </c>
      <c r="J1876" s="91"/>
      <c r="K1876" s="108">
        <v>222.07339449541291</v>
      </c>
    </row>
    <row r="1877" spans="1:11" ht="22.5" customHeight="1" x14ac:dyDescent="0.3">
      <c r="B1877" s="1007" t="s">
        <v>3484</v>
      </c>
      <c r="C1877" s="241" t="s">
        <v>3485</v>
      </c>
      <c r="D1877" s="24" t="s">
        <v>3486</v>
      </c>
      <c r="E1877" s="25">
        <v>82</v>
      </c>
      <c r="F1877" s="25"/>
      <c r="G1877" s="101"/>
      <c r="H1877" s="85">
        <f t="shared" si="280"/>
        <v>518.56880733944956</v>
      </c>
      <c r="I1877" s="85">
        <f t="shared" si="281"/>
        <v>398.89908256880733</v>
      </c>
      <c r="J1877" s="101"/>
      <c r="K1877" s="829">
        <v>259.28440366972478</v>
      </c>
    </row>
    <row r="1878" spans="1:11" ht="22.5" customHeight="1" x14ac:dyDescent="0.3">
      <c r="B1878" s="15" t="s">
        <v>840</v>
      </c>
      <c r="K1878" s="117"/>
    </row>
    <row r="1879" spans="1:11" ht="22.5" customHeight="1" x14ac:dyDescent="0.3">
      <c r="B1879" s="226" t="s">
        <v>1026</v>
      </c>
      <c r="K1879" s="117"/>
    </row>
    <row r="1880" spans="1:11" ht="22.5" customHeight="1" x14ac:dyDescent="0.2">
      <c r="K1880" s="117"/>
    </row>
    <row r="1881" spans="1:11" ht="26.25" x14ac:dyDescent="0.4">
      <c r="A1881" s="851" t="s">
        <v>2021</v>
      </c>
      <c r="B1881" s="935" t="s">
        <v>3487</v>
      </c>
      <c r="C1881" s="935"/>
      <c r="D1881" s="938"/>
      <c r="E1881" s="1118"/>
      <c r="F1881" s="1118"/>
      <c r="G1881" s="1122"/>
      <c r="H1881" s="1122"/>
      <c r="I1881" s="1130" t="s">
        <v>1118</v>
      </c>
      <c r="J1881" s="1122"/>
      <c r="K1881" s="1128"/>
    </row>
    <row r="1882" spans="1:11" s="57" customFormat="1" ht="40.5" x14ac:dyDescent="0.2">
      <c r="B1882" s="60" t="s">
        <v>766</v>
      </c>
      <c r="C1882" s="58" t="s">
        <v>763</v>
      </c>
      <c r="D1882" s="61" t="s">
        <v>983</v>
      </c>
      <c r="E1882" s="62" t="s">
        <v>2591</v>
      </c>
      <c r="F1882" s="62"/>
      <c r="G1882" s="59"/>
      <c r="H1882" s="64" t="s">
        <v>760</v>
      </c>
      <c r="I1882" s="64" t="s">
        <v>779</v>
      </c>
      <c r="J1882" s="64"/>
      <c r="K1882" s="102" t="s">
        <v>1848</v>
      </c>
    </row>
    <row r="1883" spans="1:11" ht="22.5" customHeight="1" x14ac:dyDescent="0.3">
      <c r="B1883" s="1005" t="s">
        <v>3488</v>
      </c>
      <c r="C1883" s="38" t="s">
        <v>3489</v>
      </c>
      <c r="D1883" s="209" t="s">
        <v>3490</v>
      </c>
      <c r="E1883" s="210">
        <v>34</v>
      </c>
      <c r="F1883" s="210"/>
      <c r="G1883" s="91"/>
      <c r="H1883" s="83">
        <f t="shared" ref="H1883:H1900" si="282">K1883/0.5</f>
        <v>127.22935779816514</v>
      </c>
      <c r="I1883" s="83">
        <f t="shared" ref="I1883:I1900" si="283">K1883/0.65</f>
        <v>97.868736767819328</v>
      </c>
      <c r="J1883" s="91"/>
      <c r="K1883" s="108">
        <v>63.61467889908257</v>
      </c>
    </row>
    <row r="1884" spans="1:11" ht="18.95" customHeight="1" x14ac:dyDescent="0.3">
      <c r="A1884" s="8"/>
      <c r="B1884" s="1006" t="s">
        <v>3491</v>
      </c>
      <c r="C1884" s="13" t="s">
        <v>3492</v>
      </c>
      <c r="D1884" s="13" t="s">
        <v>3493</v>
      </c>
      <c r="E1884" s="14">
        <v>42</v>
      </c>
      <c r="F1884" s="14"/>
      <c r="G1884" s="11"/>
      <c r="H1884" s="84">
        <f t="shared" si="282"/>
        <v>153.651376146789</v>
      </c>
      <c r="I1884" s="84">
        <f t="shared" si="283"/>
        <v>118.19336626676076</v>
      </c>
      <c r="J1884" s="11"/>
      <c r="K1884" s="109">
        <v>76.825688073394502</v>
      </c>
    </row>
    <row r="1885" spans="1:11" ht="22.5" customHeight="1" x14ac:dyDescent="0.3">
      <c r="A1885" s="8"/>
      <c r="B1885" s="674" t="s">
        <v>3494</v>
      </c>
      <c r="C1885" s="38" t="s">
        <v>3495</v>
      </c>
      <c r="D1885" s="31" t="s">
        <v>3496</v>
      </c>
      <c r="E1885" s="32">
        <v>49</v>
      </c>
      <c r="F1885" s="32"/>
      <c r="G1885" s="91"/>
      <c r="H1885" s="83">
        <f t="shared" si="282"/>
        <v>181.83486238532112</v>
      </c>
      <c r="I1885" s="83">
        <f t="shared" si="283"/>
        <v>139.87297106563162</v>
      </c>
      <c r="J1885" s="91"/>
      <c r="K1885" s="108">
        <v>90.917431192660558</v>
      </c>
    </row>
    <row r="1886" spans="1:11" ht="22.5" customHeight="1" x14ac:dyDescent="0.3">
      <c r="A1886" s="8"/>
      <c r="B1886" s="1006" t="s">
        <v>3497</v>
      </c>
      <c r="C1886" s="63" t="s">
        <v>3498</v>
      </c>
      <c r="D1886" s="13" t="s">
        <v>3499</v>
      </c>
      <c r="E1886" s="14">
        <v>45</v>
      </c>
      <c r="F1886" s="14"/>
      <c r="G1886" s="11"/>
      <c r="H1886" s="84">
        <f t="shared" si="282"/>
        <v>161.1376146788991</v>
      </c>
      <c r="I1886" s="84">
        <f t="shared" si="283"/>
        <v>123.95201129146083</v>
      </c>
      <c r="J1886" s="11"/>
      <c r="K1886" s="109">
        <v>80.568807339449549</v>
      </c>
    </row>
    <row r="1887" spans="1:11" ht="22.5" customHeight="1" x14ac:dyDescent="0.3">
      <c r="B1887" s="674" t="s">
        <v>3500</v>
      </c>
      <c r="C1887" s="38" t="s">
        <v>3501</v>
      </c>
      <c r="D1887" s="31" t="s">
        <v>3502</v>
      </c>
      <c r="E1887" s="32">
        <v>40</v>
      </c>
      <c r="F1887" s="32"/>
      <c r="G1887" s="91"/>
      <c r="H1887" s="83">
        <f t="shared" si="282"/>
        <v>144.55045871559633</v>
      </c>
      <c r="I1887" s="83">
        <f t="shared" si="283"/>
        <v>111.19266055045871</v>
      </c>
      <c r="J1887" s="91"/>
      <c r="K1887" s="108">
        <v>72.275229357798167</v>
      </c>
    </row>
    <row r="1888" spans="1:11" ht="22.5" customHeight="1" x14ac:dyDescent="0.3">
      <c r="B1888" s="1006" t="s">
        <v>3503</v>
      </c>
      <c r="C1888" s="63" t="s">
        <v>3504</v>
      </c>
      <c r="D1888" s="13" t="s">
        <v>3505</v>
      </c>
      <c r="E1888" s="14">
        <v>44</v>
      </c>
      <c r="F1888" s="14"/>
      <c r="G1888" s="11"/>
      <c r="H1888" s="84">
        <f t="shared" si="282"/>
        <v>162.01834862385323</v>
      </c>
      <c r="I1888" s="84">
        <f t="shared" si="283"/>
        <v>124.62949894142555</v>
      </c>
      <c r="J1888" s="11"/>
      <c r="K1888" s="109">
        <v>81.009174311926614</v>
      </c>
    </row>
    <row r="1889" spans="1:11" ht="22.5" customHeight="1" x14ac:dyDescent="0.3">
      <c r="B1889" s="674" t="s">
        <v>3506</v>
      </c>
      <c r="C1889" s="38" t="s">
        <v>3507</v>
      </c>
      <c r="D1889" s="31" t="s">
        <v>3508</v>
      </c>
      <c r="E1889" s="32">
        <v>49</v>
      </c>
      <c r="F1889" s="32"/>
      <c r="G1889" s="91"/>
      <c r="H1889" s="83">
        <f t="shared" si="282"/>
        <v>179.92660550458714</v>
      </c>
      <c r="I1889" s="83">
        <f t="shared" si="283"/>
        <v>138.40508115737472</v>
      </c>
      <c r="J1889" s="91"/>
      <c r="K1889" s="108">
        <v>89.963302752293572</v>
      </c>
    </row>
    <row r="1890" spans="1:11" ht="22.5" customHeight="1" x14ac:dyDescent="0.3">
      <c r="B1890" s="1006" t="s">
        <v>3509</v>
      </c>
      <c r="C1890" s="63" t="s">
        <v>3510</v>
      </c>
      <c r="D1890" s="13" t="s">
        <v>3511</v>
      </c>
      <c r="E1890" s="14">
        <v>61</v>
      </c>
      <c r="F1890" s="14"/>
      <c r="G1890" s="11"/>
      <c r="H1890" s="84">
        <f t="shared" si="282"/>
        <v>221.90825688073397</v>
      </c>
      <c r="I1890" s="84">
        <f t="shared" si="283"/>
        <v>170.69865913902612</v>
      </c>
      <c r="J1890" s="11"/>
      <c r="K1890" s="109">
        <v>110.95412844036699</v>
      </c>
    </row>
    <row r="1891" spans="1:11" ht="22.5" customHeight="1" x14ac:dyDescent="0.3">
      <c r="B1891" s="674" t="s">
        <v>3512</v>
      </c>
      <c r="C1891" s="38" t="s">
        <v>3513</v>
      </c>
      <c r="D1891" s="31" t="s">
        <v>3514</v>
      </c>
      <c r="E1891" s="32">
        <v>45</v>
      </c>
      <c r="F1891" s="32"/>
      <c r="G1891" s="91"/>
      <c r="H1891" s="83">
        <f t="shared" si="282"/>
        <v>266.53211009174316</v>
      </c>
      <c r="I1891" s="83">
        <f t="shared" si="283"/>
        <v>205.02470007057167</v>
      </c>
      <c r="J1891" s="91"/>
      <c r="K1891" s="108">
        <v>133.26605504587158</v>
      </c>
    </row>
    <row r="1892" spans="1:11" ht="22.5" customHeight="1" x14ac:dyDescent="0.3">
      <c r="B1892" s="1006" t="s">
        <v>3515</v>
      </c>
      <c r="C1892" s="63" t="s">
        <v>3516</v>
      </c>
      <c r="D1892" s="13" t="s">
        <v>3517</v>
      </c>
      <c r="E1892" s="14">
        <v>50</v>
      </c>
      <c r="F1892" s="14"/>
      <c r="G1892" s="11"/>
      <c r="H1892" s="84">
        <f t="shared" si="282"/>
        <v>299.70642201834869</v>
      </c>
      <c r="I1892" s="84">
        <f t="shared" si="283"/>
        <v>230.54340155257592</v>
      </c>
      <c r="J1892" s="11"/>
      <c r="K1892" s="109">
        <v>149.85321100917434</v>
      </c>
    </row>
    <row r="1893" spans="1:11" ht="22.5" customHeight="1" x14ac:dyDescent="0.3">
      <c r="B1893" s="674" t="s">
        <v>3518</v>
      </c>
      <c r="C1893" s="38" t="s">
        <v>3519</v>
      </c>
      <c r="D1893" s="31" t="s">
        <v>3520</v>
      </c>
      <c r="E1893" s="32">
        <v>46</v>
      </c>
      <c r="F1893" s="32"/>
      <c r="G1893" s="91"/>
      <c r="H1893" s="83">
        <f t="shared" si="282"/>
        <v>168.33027522935782</v>
      </c>
      <c r="I1893" s="83">
        <f t="shared" si="283"/>
        <v>129.48482709950602</v>
      </c>
      <c r="J1893" s="91"/>
      <c r="K1893" s="108">
        <v>84.165137614678912</v>
      </c>
    </row>
    <row r="1894" spans="1:11" ht="22.5" customHeight="1" x14ac:dyDescent="0.3">
      <c r="B1894" s="1006" t="s">
        <v>3521</v>
      </c>
      <c r="C1894" s="63" t="s">
        <v>3522</v>
      </c>
      <c r="D1894" s="13" t="s">
        <v>3523</v>
      </c>
      <c r="E1894" s="14">
        <v>60</v>
      </c>
      <c r="F1894" s="14"/>
      <c r="G1894" s="11"/>
      <c r="H1894" s="84">
        <f t="shared" si="282"/>
        <v>217.50458715596332</v>
      </c>
      <c r="I1894" s="84">
        <f t="shared" si="283"/>
        <v>167.31122088920256</v>
      </c>
      <c r="J1894" s="11"/>
      <c r="K1894" s="109">
        <v>108.75229357798166</v>
      </c>
    </row>
    <row r="1895" spans="1:11" ht="22.5" customHeight="1" x14ac:dyDescent="0.3">
      <c r="B1895" s="674" t="s">
        <v>3524</v>
      </c>
      <c r="C1895" s="38" t="s">
        <v>3525</v>
      </c>
      <c r="D1895" s="31" t="s">
        <v>3526</v>
      </c>
      <c r="E1895" s="32">
        <v>72</v>
      </c>
      <c r="F1895" s="32"/>
      <c r="G1895" s="91"/>
      <c r="H1895" s="83">
        <f t="shared" si="282"/>
        <v>262.71559633027528</v>
      </c>
      <c r="I1895" s="83">
        <f t="shared" si="283"/>
        <v>202.08892025405791</v>
      </c>
      <c r="J1895" s="91"/>
      <c r="K1895" s="108">
        <v>131.35779816513764</v>
      </c>
    </row>
    <row r="1896" spans="1:11" ht="22.5" customHeight="1" x14ac:dyDescent="0.3">
      <c r="B1896" s="1006" t="s">
        <v>3527</v>
      </c>
      <c r="C1896" s="63" t="s">
        <v>3528</v>
      </c>
      <c r="D1896" s="13" t="s">
        <v>3529</v>
      </c>
      <c r="E1896" s="14">
        <v>54</v>
      </c>
      <c r="F1896" s="14"/>
      <c r="G1896" s="11"/>
      <c r="H1896" s="84">
        <f t="shared" si="282"/>
        <v>329.79816513761472</v>
      </c>
      <c r="I1896" s="84">
        <f t="shared" si="283"/>
        <v>253.69089625970361</v>
      </c>
      <c r="J1896" s="11"/>
      <c r="K1896" s="109">
        <v>164.89908256880736</v>
      </c>
    </row>
    <row r="1897" spans="1:11" ht="22.5" customHeight="1" x14ac:dyDescent="0.3">
      <c r="B1897" s="674" t="s">
        <v>3530</v>
      </c>
      <c r="C1897" s="38" t="s">
        <v>3531</v>
      </c>
      <c r="D1897" s="31" t="s">
        <v>3532</v>
      </c>
      <c r="E1897" s="32">
        <v>61</v>
      </c>
      <c r="F1897" s="32"/>
      <c r="G1897" s="91"/>
      <c r="H1897" s="83">
        <f t="shared" si="282"/>
        <v>373.39449541284409</v>
      </c>
      <c r="I1897" s="83">
        <f t="shared" si="283"/>
        <v>287.22653493295701</v>
      </c>
      <c r="J1897" s="91"/>
      <c r="K1897" s="108">
        <v>186.69724770642205</v>
      </c>
    </row>
    <row r="1898" spans="1:11" ht="22.5" customHeight="1" x14ac:dyDescent="0.3">
      <c r="B1898" s="1006" t="s">
        <v>3533</v>
      </c>
      <c r="C1898" s="63" t="s">
        <v>3534</v>
      </c>
      <c r="D1898" s="13" t="s">
        <v>3535</v>
      </c>
      <c r="E1898" s="14">
        <v>59</v>
      </c>
      <c r="F1898" s="14"/>
      <c r="G1898" s="11"/>
      <c r="H1898" s="84">
        <f t="shared" si="282"/>
        <v>335.52293577981658</v>
      </c>
      <c r="I1898" s="84">
        <f t="shared" si="283"/>
        <v>258.09456598447429</v>
      </c>
      <c r="J1898" s="11"/>
      <c r="K1898" s="109">
        <v>167.76146788990829</v>
      </c>
    </row>
    <row r="1899" spans="1:11" ht="22.5" customHeight="1" x14ac:dyDescent="0.3">
      <c r="B1899" s="674" t="s">
        <v>3536</v>
      </c>
      <c r="C1899" s="38" t="s">
        <v>3537</v>
      </c>
      <c r="D1899" s="31" t="s">
        <v>3538</v>
      </c>
      <c r="E1899" s="32">
        <v>73</v>
      </c>
      <c r="F1899" s="32"/>
      <c r="G1899" s="91"/>
      <c r="H1899" s="83">
        <f t="shared" si="282"/>
        <v>451.33944954128452</v>
      </c>
      <c r="I1899" s="83">
        <f t="shared" si="283"/>
        <v>347.18419195483426</v>
      </c>
      <c r="J1899" s="91"/>
      <c r="K1899" s="108">
        <v>225.66972477064226</v>
      </c>
    </row>
    <row r="1900" spans="1:11" ht="22.5" customHeight="1" x14ac:dyDescent="0.3">
      <c r="B1900" s="1007" t="s">
        <v>3539</v>
      </c>
      <c r="C1900" s="241" t="s">
        <v>3540</v>
      </c>
      <c r="D1900" s="24" t="s">
        <v>3541</v>
      </c>
      <c r="E1900" s="25">
        <v>84</v>
      </c>
      <c r="F1900" s="25"/>
      <c r="G1900" s="101"/>
      <c r="H1900" s="85">
        <f t="shared" si="282"/>
        <v>525.76146788990832</v>
      </c>
      <c r="I1900" s="85">
        <f t="shared" si="283"/>
        <v>404.43189837685253</v>
      </c>
      <c r="J1900" s="101"/>
      <c r="K1900" s="829">
        <v>262.88073394495416</v>
      </c>
    </row>
    <row r="1901" spans="1:11" ht="22.5" customHeight="1" x14ac:dyDescent="0.3">
      <c r="B1901" s="15" t="s">
        <v>840</v>
      </c>
      <c r="K1901" s="117"/>
    </row>
    <row r="1902" spans="1:11" ht="22.5" customHeight="1" x14ac:dyDescent="0.3">
      <c r="B1902" s="226" t="s">
        <v>1026</v>
      </c>
      <c r="K1902" s="117"/>
    </row>
    <row r="1903" spans="1:11" ht="24" customHeight="1" x14ac:dyDescent="0.2">
      <c r="K1903" s="117"/>
    </row>
    <row r="1904" spans="1:11" ht="26.25" x14ac:dyDescent="0.4">
      <c r="A1904" s="851" t="s">
        <v>2021</v>
      </c>
      <c r="B1904" s="935" t="s">
        <v>3542</v>
      </c>
      <c r="C1904" s="935"/>
      <c r="D1904" s="938"/>
      <c r="E1904" s="1118"/>
      <c r="F1904" s="1118"/>
      <c r="G1904" s="1122"/>
      <c r="H1904" s="1122"/>
      <c r="I1904" s="1130" t="s">
        <v>1118</v>
      </c>
      <c r="J1904" s="1122"/>
      <c r="K1904" s="1128"/>
    </row>
    <row r="1905" spans="1:11" s="57" customFormat="1" ht="40.5" x14ac:dyDescent="0.2">
      <c r="B1905" s="60" t="s">
        <v>766</v>
      </c>
      <c r="C1905" s="58" t="s">
        <v>763</v>
      </c>
      <c r="D1905" s="61" t="s">
        <v>983</v>
      </c>
      <c r="E1905" s="62" t="s">
        <v>2591</v>
      </c>
      <c r="F1905" s="62"/>
      <c r="G1905" s="59"/>
      <c r="H1905" s="64" t="s">
        <v>760</v>
      </c>
      <c r="I1905" s="64" t="s">
        <v>779</v>
      </c>
      <c r="J1905" s="64"/>
      <c r="K1905" s="102" t="s">
        <v>1848</v>
      </c>
    </row>
    <row r="1906" spans="1:11" ht="22.5" customHeight="1" x14ac:dyDescent="0.3">
      <c r="B1906" s="1005" t="s">
        <v>3543</v>
      </c>
      <c r="C1906" s="38" t="s">
        <v>3544</v>
      </c>
      <c r="D1906" s="209" t="s">
        <v>3545</v>
      </c>
      <c r="E1906" s="210">
        <v>35</v>
      </c>
      <c r="F1906" s="210"/>
      <c r="G1906" s="91"/>
      <c r="H1906" s="83">
        <f t="shared" ref="H1906:H1923" si="284">K1906/0.5</f>
        <v>137.35779816513764</v>
      </c>
      <c r="I1906" s="83">
        <f t="shared" ref="I1906:I1923" si="285">K1906/0.65</f>
        <v>105.65984474241357</v>
      </c>
      <c r="J1906" s="91"/>
      <c r="K1906" s="108">
        <v>68.678899082568819</v>
      </c>
    </row>
    <row r="1907" spans="1:11" ht="18.95" customHeight="1" x14ac:dyDescent="0.3">
      <c r="A1907" s="8"/>
      <c r="B1907" s="1006" t="s">
        <v>3546</v>
      </c>
      <c r="C1907" s="13" t="s">
        <v>3547</v>
      </c>
      <c r="D1907" s="13" t="s">
        <v>3548</v>
      </c>
      <c r="E1907" s="14">
        <v>43</v>
      </c>
      <c r="F1907" s="14"/>
      <c r="G1907" s="11"/>
      <c r="H1907" s="84">
        <f t="shared" si="284"/>
        <v>163.77981651376146</v>
      </c>
      <c r="I1907" s="84">
        <f t="shared" si="285"/>
        <v>125.98447424135496</v>
      </c>
      <c r="J1907" s="11"/>
      <c r="K1907" s="109">
        <v>81.88990825688073</v>
      </c>
    </row>
    <row r="1908" spans="1:11" ht="22.5" customHeight="1" x14ac:dyDescent="0.3">
      <c r="A1908" s="8"/>
      <c r="B1908" s="674" t="s">
        <v>3549</v>
      </c>
      <c r="C1908" s="38" t="s">
        <v>3550</v>
      </c>
      <c r="D1908" s="31" t="s">
        <v>3551</v>
      </c>
      <c r="E1908" s="32">
        <v>50</v>
      </c>
      <c r="F1908" s="32"/>
      <c r="G1908" s="91"/>
      <c r="H1908" s="83">
        <f t="shared" si="284"/>
        <v>191.96330275229357</v>
      </c>
      <c r="I1908" s="83">
        <f t="shared" si="285"/>
        <v>147.66407904022583</v>
      </c>
      <c r="J1908" s="91"/>
      <c r="K1908" s="108">
        <v>95.981651376146786</v>
      </c>
    </row>
    <row r="1909" spans="1:11" ht="22.5" customHeight="1" x14ac:dyDescent="0.3">
      <c r="A1909" s="8"/>
      <c r="B1909" s="1006" t="s">
        <v>3552</v>
      </c>
      <c r="C1909" s="63" t="s">
        <v>3553</v>
      </c>
      <c r="D1909" s="13" t="s">
        <v>3554</v>
      </c>
      <c r="E1909" s="14">
        <v>46</v>
      </c>
      <c r="F1909" s="14"/>
      <c r="G1909" s="11"/>
      <c r="H1909" s="84">
        <f t="shared" si="284"/>
        <v>171.26605504587155</v>
      </c>
      <c r="I1909" s="84">
        <f t="shared" si="285"/>
        <v>131.74311926605503</v>
      </c>
      <c r="J1909" s="11"/>
      <c r="K1909" s="109">
        <v>85.633027522935777</v>
      </c>
    </row>
    <row r="1910" spans="1:11" ht="22.5" customHeight="1" x14ac:dyDescent="0.3">
      <c r="B1910" s="674" t="s">
        <v>3555</v>
      </c>
      <c r="C1910" s="38" t="s">
        <v>3556</v>
      </c>
      <c r="D1910" s="31" t="s">
        <v>3557</v>
      </c>
      <c r="E1910" s="32">
        <v>41</v>
      </c>
      <c r="F1910" s="32"/>
      <c r="G1910" s="91"/>
      <c r="H1910" s="83">
        <f t="shared" si="284"/>
        <v>154.67889908256882</v>
      </c>
      <c r="I1910" s="83">
        <f t="shared" si="285"/>
        <v>118.98376852505294</v>
      </c>
      <c r="J1910" s="91"/>
      <c r="K1910" s="108">
        <v>77.339449541284409</v>
      </c>
    </row>
    <row r="1911" spans="1:11" ht="22.5" customHeight="1" x14ac:dyDescent="0.3">
      <c r="B1911" s="1006" t="s">
        <v>3558</v>
      </c>
      <c r="C1911" s="63" t="s">
        <v>3559</v>
      </c>
      <c r="D1911" s="13" t="s">
        <v>3560</v>
      </c>
      <c r="E1911" s="14">
        <v>45</v>
      </c>
      <c r="F1911" s="14"/>
      <c r="G1911" s="11"/>
      <c r="H1911" s="84">
        <f t="shared" si="284"/>
        <v>172.14678899082571</v>
      </c>
      <c r="I1911" s="84">
        <f t="shared" si="285"/>
        <v>132.42060691601978</v>
      </c>
      <c r="J1911" s="11"/>
      <c r="K1911" s="109">
        <v>86.073394495412856</v>
      </c>
    </row>
    <row r="1912" spans="1:11" ht="22.5" customHeight="1" x14ac:dyDescent="0.3">
      <c r="B1912" s="674" t="s">
        <v>3561</v>
      </c>
      <c r="C1912" s="38" t="s">
        <v>3562</v>
      </c>
      <c r="D1912" s="31" t="s">
        <v>3563</v>
      </c>
      <c r="E1912" s="32">
        <v>50</v>
      </c>
      <c r="F1912" s="32"/>
      <c r="G1912" s="91"/>
      <c r="H1912" s="83">
        <f t="shared" si="284"/>
        <v>190.05504587155963</v>
      </c>
      <c r="I1912" s="83">
        <f t="shared" si="285"/>
        <v>146.19618913196894</v>
      </c>
      <c r="J1912" s="91"/>
      <c r="K1912" s="108">
        <v>95.027522935779814</v>
      </c>
    </row>
    <row r="1913" spans="1:11" ht="22.5" customHeight="1" x14ac:dyDescent="0.3">
      <c r="B1913" s="1006" t="s">
        <v>3564</v>
      </c>
      <c r="C1913" s="63" t="s">
        <v>3565</v>
      </c>
      <c r="D1913" s="13" t="s">
        <v>3566</v>
      </c>
      <c r="E1913" s="14">
        <v>62</v>
      </c>
      <c r="F1913" s="14"/>
      <c r="G1913" s="11"/>
      <c r="H1913" s="84">
        <f t="shared" si="284"/>
        <v>232.03669724770643</v>
      </c>
      <c r="I1913" s="84">
        <f t="shared" si="285"/>
        <v>178.48976711362033</v>
      </c>
      <c r="J1913" s="11"/>
      <c r="K1913" s="109">
        <v>116.01834862385321</v>
      </c>
    </row>
    <row r="1914" spans="1:11" ht="22.5" customHeight="1" x14ac:dyDescent="0.3">
      <c r="B1914" s="674" t="s">
        <v>3567</v>
      </c>
      <c r="C1914" s="38" t="s">
        <v>3568</v>
      </c>
      <c r="D1914" s="31" t="s">
        <v>3569</v>
      </c>
      <c r="E1914" s="32">
        <v>46</v>
      </c>
      <c r="F1914" s="32"/>
      <c r="G1914" s="91"/>
      <c r="H1914" s="83">
        <f t="shared" si="284"/>
        <v>276.66055045871565</v>
      </c>
      <c r="I1914" s="83">
        <f t="shared" si="285"/>
        <v>212.81580804516588</v>
      </c>
      <c r="J1914" s="91"/>
      <c r="K1914" s="108">
        <v>138.33027522935782</v>
      </c>
    </row>
    <row r="1915" spans="1:11" ht="22.5" customHeight="1" x14ac:dyDescent="0.3">
      <c r="B1915" s="1006" t="s">
        <v>3570</v>
      </c>
      <c r="C1915" s="63" t="s">
        <v>3571</v>
      </c>
      <c r="D1915" s="13" t="s">
        <v>3572</v>
      </c>
      <c r="E1915" s="14">
        <v>51</v>
      </c>
      <c r="F1915" s="14"/>
      <c r="G1915" s="11"/>
      <c r="H1915" s="84">
        <f t="shared" si="284"/>
        <v>309.83486238532112</v>
      </c>
      <c r="I1915" s="84">
        <f t="shared" si="285"/>
        <v>238.33450952717007</v>
      </c>
      <c r="J1915" s="11"/>
      <c r="K1915" s="109">
        <v>154.91743119266056</v>
      </c>
    </row>
    <row r="1916" spans="1:11" ht="22.5" customHeight="1" x14ac:dyDescent="0.3">
      <c r="B1916" s="674" t="s">
        <v>3573</v>
      </c>
      <c r="C1916" s="38" t="s">
        <v>3574</v>
      </c>
      <c r="D1916" s="31" t="s">
        <v>3575</v>
      </c>
      <c r="E1916" s="32">
        <v>47</v>
      </c>
      <c r="F1916" s="32"/>
      <c r="G1916" s="91"/>
      <c r="H1916" s="83">
        <f t="shared" si="284"/>
        <v>178.45871559633028</v>
      </c>
      <c r="I1916" s="83">
        <f t="shared" si="285"/>
        <v>137.2759350741002</v>
      </c>
      <c r="J1916" s="91"/>
      <c r="K1916" s="108">
        <v>89.22935779816514</v>
      </c>
    </row>
    <row r="1917" spans="1:11" ht="22.5" customHeight="1" x14ac:dyDescent="0.3">
      <c r="B1917" s="1006" t="s">
        <v>3576</v>
      </c>
      <c r="C1917" s="63" t="s">
        <v>3577</v>
      </c>
      <c r="D1917" s="13" t="s">
        <v>3578</v>
      </c>
      <c r="E1917" s="14">
        <v>61</v>
      </c>
      <c r="F1917" s="14"/>
      <c r="G1917" s="11"/>
      <c r="H1917" s="84">
        <f t="shared" si="284"/>
        <v>227.63302752293578</v>
      </c>
      <c r="I1917" s="84">
        <f t="shared" si="285"/>
        <v>175.10232886379674</v>
      </c>
      <c r="J1917" s="11"/>
      <c r="K1917" s="109">
        <v>113.81651376146789</v>
      </c>
    </row>
    <row r="1918" spans="1:11" ht="22.5" customHeight="1" x14ac:dyDescent="0.3">
      <c r="B1918" s="674" t="s">
        <v>3579</v>
      </c>
      <c r="C1918" s="38" t="s">
        <v>3580</v>
      </c>
      <c r="D1918" s="31" t="s">
        <v>3581</v>
      </c>
      <c r="E1918" s="32">
        <v>73</v>
      </c>
      <c r="F1918" s="32"/>
      <c r="G1918" s="91"/>
      <c r="H1918" s="83">
        <f t="shared" si="284"/>
        <v>272.84403669724776</v>
      </c>
      <c r="I1918" s="83">
        <f t="shared" si="285"/>
        <v>209.88002822865212</v>
      </c>
      <c r="J1918" s="91"/>
      <c r="K1918" s="108">
        <v>136.42201834862388</v>
      </c>
    </row>
    <row r="1919" spans="1:11" ht="22.5" customHeight="1" x14ac:dyDescent="0.3">
      <c r="B1919" s="1006" t="s">
        <v>3582</v>
      </c>
      <c r="C1919" s="63" t="s">
        <v>3583</v>
      </c>
      <c r="D1919" s="13" t="s">
        <v>3584</v>
      </c>
      <c r="E1919" s="14">
        <v>55</v>
      </c>
      <c r="F1919" s="14"/>
      <c r="G1919" s="11"/>
      <c r="H1919" s="84">
        <f t="shared" si="284"/>
        <v>339.92660550458726</v>
      </c>
      <c r="I1919" s="84">
        <f t="shared" si="285"/>
        <v>261.4820042342979</v>
      </c>
      <c r="J1919" s="11"/>
      <c r="K1919" s="109">
        <v>169.96330275229363</v>
      </c>
    </row>
    <row r="1920" spans="1:11" ht="22.5" customHeight="1" x14ac:dyDescent="0.3">
      <c r="B1920" s="674" t="s">
        <v>3585</v>
      </c>
      <c r="C1920" s="38" t="s">
        <v>3586</v>
      </c>
      <c r="D1920" s="31" t="s">
        <v>3587</v>
      </c>
      <c r="E1920" s="32">
        <v>62</v>
      </c>
      <c r="F1920" s="32"/>
      <c r="G1920" s="91"/>
      <c r="H1920" s="83">
        <f t="shared" si="284"/>
        <v>383.52293577981658</v>
      </c>
      <c r="I1920" s="83">
        <f t="shared" si="285"/>
        <v>295.01764290755119</v>
      </c>
      <c r="J1920" s="91"/>
      <c r="K1920" s="108">
        <v>191.76146788990829</v>
      </c>
    </row>
    <row r="1921" spans="2:11" ht="22.5" customHeight="1" x14ac:dyDescent="0.3">
      <c r="B1921" s="1006" t="s">
        <v>3588</v>
      </c>
      <c r="C1921" s="63" t="s">
        <v>3589</v>
      </c>
      <c r="D1921" s="13" t="s">
        <v>3590</v>
      </c>
      <c r="E1921" s="14">
        <v>60</v>
      </c>
      <c r="F1921" s="14"/>
      <c r="G1921" s="11"/>
      <c r="H1921" s="84">
        <f t="shared" si="284"/>
        <v>345.65137614678906</v>
      </c>
      <c r="I1921" s="84">
        <f t="shared" si="285"/>
        <v>265.88567395906853</v>
      </c>
      <c r="J1921" s="11"/>
      <c r="K1921" s="109">
        <v>172.82568807339453</v>
      </c>
    </row>
    <row r="1922" spans="2:11" ht="22.5" customHeight="1" x14ac:dyDescent="0.3">
      <c r="B1922" s="674" t="s">
        <v>3591</v>
      </c>
      <c r="C1922" s="38" t="s">
        <v>3592</v>
      </c>
      <c r="D1922" s="31" t="s">
        <v>3593</v>
      </c>
      <c r="E1922" s="32">
        <v>74</v>
      </c>
      <c r="F1922" s="32"/>
      <c r="G1922" s="91"/>
      <c r="H1922" s="83">
        <f t="shared" si="284"/>
        <v>461.46788990825701</v>
      </c>
      <c r="I1922" s="83">
        <f t="shared" si="285"/>
        <v>354.97529992942845</v>
      </c>
      <c r="J1922" s="91"/>
      <c r="K1922" s="108">
        <v>230.7339449541285</v>
      </c>
    </row>
    <row r="1923" spans="2:11" ht="22.5" customHeight="1" x14ac:dyDescent="0.3">
      <c r="B1923" s="1007" t="s">
        <v>3594</v>
      </c>
      <c r="C1923" s="241" t="s">
        <v>3595</v>
      </c>
      <c r="D1923" s="24" t="s">
        <v>3596</v>
      </c>
      <c r="E1923" s="25">
        <v>85</v>
      </c>
      <c r="F1923" s="25"/>
      <c r="G1923" s="101"/>
      <c r="H1923" s="85">
        <f t="shared" si="284"/>
        <v>535.88990825688086</v>
      </c>
      <c r="I1923" s="85">
        <f t="shared" si="285"/>
        <v>412.22300635144683</v>
      </c>
      <c r="J1923" s="101"/>
      <c r="K1923" s="829">
        <v>267.94495412844043</v>
      </c>
    </row>
    <row r="1924" spans="2:11" ht="22.5" customHeight="1" x14ac:dyDescent="0.3">
      <c r="B1924" s="15" t="s">
        <v>840</v>
      </c>
      <c r="K1924" s="117"/>
    </row>
    <row r="1925" spans="2:11" ht="22.5" customHeight="1" x14ac:dyDescent="0.3">
      <c r="B1925" s="226" t="s">
        <v>1026</v>
      </c>
      <c r="K1925" s="117"/>
    </row>
    <row r="1926" spans="2:11" ht="22.5" customHeight="1" x14ac:dyDescent="0.3">
      <c r="B1926" s="673"/>
    </row>
    <row r="1927" spans="2:11" ht="30" x14ac:dyDescent="0.4">
      <c r="B1927" s="934" t="s">
        <v>322</v>
      </c>
      <c r="C1927" s="922"/>
      <c r="D1927" s="939"/>
      <c r="E1927" s="922"/>
      <c r="F1927" s="922"/>
      <c r="G1927" s="1135"/>
      <c r="H1927" s="1135"/>
      <c r="I1927" s="1130" t="s">
        <v>2708</v>
      </c>
      <c r="J1927" s="1135"/>
      <c r="K1927" s="1136"/>
    </row>
    <row r="1928" spans="2:11" ht="22.5" customHeight="1" x14ac:dyDescent="0.2">
      <c r="B1928" s="60" t="s">
        <v>766</v>
      </c>
      <c r="C1928" s="58" t="s">
        <v>763</v>
      </c>
      <c r="D1928" s="61" t="s">
        <v>983</v>
      </c>
      <c r="E1928" s="62" t="s">
        <v>323</v>
      </c>
      <c r="F1928" s="62" t="s">
        <v>324</v>
      </c>
      <c r="G1928" s="59"/>
      <c r="H1928" s="64" t="s">
        <v>760</v>
      </c>
      <c r="I1928" s="64" t="s">
        <v>779</v>
      </c>
      <c r="J1928" s="64"/>
      <c r="K1928" s="102" t="s">
        <v>1181</v>
      </c>
    </row>
    <row r="1929" spans="2:11" ht="22.5" customHeight="1" x14ac:dyDescent="0.3">
      <c r="B1929" s="351" t="s">
        <v>325</v>
      </c>
      <c r="C1929" s="219" t="s">
        <v>326</v>
      </c>
      <c r="D1929" s="295" t="s">
        <v>979</v>
      </c>
      <c r="E1929" s="269" t="s">
        <v>799</v>
      </c>
      <c r="F1929" s="295">
        <v>11</v>
      </c>
      <c r="G1929" s="318"/>
      <c r="H1929" s="361">
        <f t="shared" ref="H1929:H1934" si="286">K1929/0.5</f>
        <v>1035.96</v>
      </c>
      <c r="I1929" s="361">
        <f t="shared" ref="I1929:I1934" si="287">K1929/0.65</f>
        <v>796.89230769230767</v>
      </c>
      <c r="J1929" s="318"/>
      <c r="K1929" s="251">
        <v>517.98</v>
      </c>
    </row>
    <row r="1930" spans="2:11" ht="22.5" customHeight="1" x14ac:dyDescent="0.3">
      <c r="B1930" s="352" t="s">
        <v>327</v>
      </c>
      <c r="C1930" s="353" t="s">
        <v>328</v>
      </c>
      <c r="D1930" s="354" t="s">
        <v>979</v>
      </c>
      <c r="E1930" s="355">
        <v>36</v>
      </c>
      <c r="F1930" s="355">
        <v>4</v>
      </c>
      <c r="H1930" s="365">
        <f t="shared" si="286"/>
        <v>847.32</v>
      </c>
      <c r="I1930" s="365">
        <f t="shared" si="287"/>
        <v>651.78461538461545</v>
      </c>
      <c r="J1930" s="323"/>
      <c r="K1930" s="307">
        <v>423.66</v>
      </c>
    </row>
    <row r="1931" spans="2:11" ht="22.5" customHeight="1" x14ac:dyDescent="0.3">
      <c r="B1931" s="351" t="s">
        <v>329</v>
      </c>
      <c r="C1931" s="219" t="s">
        <v>330</v>
      </c>
      <c r="D1931" s="129" t="s">
        <v>979</v>
      </c>
      <c r="E1931" s="295">
        <v>18</v>
      </c>
      <c r="F1931" s="295">
        <v>4</v>
      </c>
      <c r="G1931" s="318"/>
      <c r="H1931" s="361">
        <f t="shared" si="286"/>
        <v>673.06</v>
      </c>
      <c r="I1931" s="361">
        <f t="shared" si="287"/>
        <v>517.73846153846148</v>
      </c>
      <c r="J1931" s="318"/>
      <c r="K1931" s="251">
        <v>336.53</v>
      </c>
    </row>
    <row r="1932" spans="2:11" ht="20.25" x14ac:dyDescent="0.3">
      <c r="B1932" s="352" t="s">
        <v>331</v>
      </c>
      <c r="C1932" s="353" t="s">
        <v>332</v>
      </c>
      <c r="D1932" s="354" t="s">
        <v>333</v>
      </c>
      <c r="E1932" s="355">
        <v>24</v>
      </c>
      <c r="F1932" s="355">
        <v>6</v>
      </c>
      <c r="H1932" s="365">
        <f t="shared" si="286"/>
        <v>1337.76</v>
      </c>
      <c r="I1932" s="365">
        <f t="shared" si="287"/>
        <v>1029.0461538461539</v>
      </c>
      <c r="J1932" s="323"/>
      <c r="K1932" s="307">
        <v>668.88</v>
      </c>
    </row>
    <row r="1933" spans="2:11" ht="22.5" customHeight="1" x14ac:dyDescent="0.3">
      <c r="B1933" s="218" t="s">
        <v>334</v>
      </c>
      <c r="C1933" s="219" t="s">
        <v>335</v>
      </c>
      <c r="D1933" s="129" t="s">
        <v>336</v>
      </c>
      <c r="E1933" s="129">
        <v>18</v>
      </c>
      <c r="F1933" s="129">
        <v>5</v>
      </c>
      <c r="G1933" s="318"/>
      <c r="H1933" s="361">
        <f t="shared" si="286"/>
        <v>794.22</v>
      </c>
      <c r="I1933" s="361">
        <f t="shared" si="287"/>
        <v>610.93846153846152</v>
      </c>
      <c r="J1933" s="318"/>
      <c r="K1933" s="251">
        <v>397.11</v>
      </c>
    </row>
    <row r="1934" spans="2:11" ht="22.5" customHeight="1" x14ac:dyDescent="0.3">
      <c r="B1934" s="352" t="s">
        <v>337</v>
      </c>
      <c r="C1934" s="353" t="s">
        <v>338</v>
      </c>
      <c r="D1934" s="354" t="s">
        <v>336</v>
      </c>
      <c r="E1934" s="355">
        <v>9</v>
      </c>
      <c r="F1934" s="355">
        <v>5</v>
      </c>
      <c r="H1934" s="365">
        <f t="shared" si="286"/>
        <v>674.96</v>
      </c>
      <c r="I1934" s="365">
        <f t="shared" si="287"/>
        <v>519.20000000000005</v>
      </c>
      <c r="J1934" s="323"/>
      <c r="K1934" s="307">
        <v>337.48</v>
      </c>
    </row>
    <row r="1935" spans="2:11" ht="22.5" customHeight="1" x14ac:dyDescent="0.3">
      <c r="B1935" s="218" t="s">
        <v>4146</v>
      </c>
      <c r="C1935" s="219" t="s">
        <v>4147</v>
      </c>
      <c r="D1935" s="129" t="s">
        <v>372</v>
      </c>
      <c r="E1935" s="129" t="s">
        <v>4148</v>
      </c>
      <c r="F1935" s="129" t="s">
        <v>787</v>
      </c>
      <c r="G1935" s="318"/>
      <c r="H1935" s="361">
        <f t="shared" ref="H1935:H1936" si="288">K1935/0.5</f>
        <v>1373.42</v>
      </c>
      <c r="I1935" s="361">
        <f t="shared" ref="I1935:I1936" si="289">K1935/0.65</f>
        <v>1056.4769230769232</v>
      </c>
      <c r="J1935" s="318"/>
      <c r="K1935" s="251">
        <v>686.71</v>
      </c>
    </row>
    <row r="1936" spans="2:11" ht="22.5" customHeight="1" x14ac:dyDescent="0.3">
      <c r="B1936" s="220" t="s">
        <v>4149</v>
      </c>
      <c r="C1936" s="221" t="s">
        <v>4150</v>
      </c>
      <c r="D1936" s="222" t="s">
        <v>385</v>
      </c>
      <c r="E1936" s="222" t="s">
        <v>2597</v>
      </c>
      <c r="F1936" s="222" t="s">
        <v>784</v>
      </c>
      <c r="G1936" s="319"/>
      <c r="H1936" s="362">
        <f t="shared" si="288"/>
        <v>1465.4</v>
      </c>
      <c r="I1936" s="362">
        <f t="shared" si="289"/>
        <v>1127.2307692307693</v>
      </c>
      <c r="J1936" s="324"/>
      <c r="K1936" s="311">
        <v>732.7</v>
      </c>
    </row>
    <row r="1937" spans="1:11" ht="22.5" customHeight="1" x14ac:dyDescent="0.3">
      <c r="B1937" s="15" t="s">
        <v>840</v>
      </c>
    </row>
    <row r="1938" spans="1:11" ht="22.5" customHeight="1" x14ac:dyDescent="0.3">
      <c r="B1938" s="673" t="s">
        <v>2113</v>
      </c>
    </row>
    <row r="1939" spans="1:11" ht="22.5" customHeight="1" x14ac:dyDescent="0.3">
      <c r="B1939" s="673"/>
    </row>
    <row r="1940" spans="1:11" ht="25.5" customHeight="1" x14ac:dyDescent="0.4">
      <c r="A1940" s="641"/>
      <c r="B1940" s="934" t="s">
        <v>2253</v>
      </c>
      <c r="C1940" s="922"/>
      <c r="D1940" s="939"/>
      <c r="E1940" s="922"/>
      <c r="F1940" s="922"/>
      <c r="G1940" s="1135"/>
      <c r="H1940" s="1135"/>
      <c r="I1940" s="1129" t="s">
        <v>2708</v>
      </c>
      <c r="J1940" s="1135"/>
      <c r="K1940" s="1136"/>
    </row>
    <row r="1941" spans="1:11" ht="22.5" customHeight="1" x14ac:dyDescent="0.2">
      <c r="B1941" s="60" t="s">
        <v>766</v>
      </c>
      <c r="C1941" s="58" t="s">
        <v>763</v>
      </c>
      <c r="D1941" s="61" t="s">
        <v>983</v>
      </c>
      <c r="E1941" s="62" t="s">
        <v>323</v>
      </c>
      <c r="F1941" s="62" t="s">
        <v>324</v>
      </c>
      <c r="G1941" s="59"/>
      <c r="H1941" s="64" t="s">
        <v>760</v>
      </c>
      <c r="I1941" s="64" t="s">
        <v>779</v>
      </c>
      <c r="J1941" s="64"/>
      <c r="K1941" s="102" t="s">
        <v>1181</v>
      </c>
    </row>
    <row r="1942" spans="1:11" ht="22.5" customHeight="1" x14ac:dyDescent="0.3">
      <c r="B1942" s="676" t="s">
        <v>2260</v>
      </c>
      <c r="C1942" s="675" t="s">
        <v>2254</v>
      </c>
      <c r="D1942" s="295" t="s">
        <v>979</v>
      </c>
      <c r="E1942" s="269" t="s">
        <v>799</v>
      </c>
      <c r="F1942" s="295">
        <v>11</v>
      </c>
      <c r="G1942" s="318"/>
      <c r="H1942" s="361">
        <f t="shared" ref="H1942:H1947" si="290">K1942/0.5</f>
        <v>1113.6600000000001</v>
      </c>
      <c r="I1942" s="361">
        <f t="shared" ref="I1942:I1947" si="291">K1942/0.65</f>
        <v>856.6615384615385</v>
      </c>
      <c r="J1942" s="318"/>
      <c r="K1942" s="251">
        <v>556.83000000000004</v>
      </c>
    </row>
    <row r="1943" spans="1:11" ht="22.5" customHeight="1" x14ac:dyDescent="0.3">
      <c r="B1943" s="677" t="s">
        <v>2261</v>
      </c>
      <c r="C1943" s="538" t="s">
        <v>2255</v>
      </c>
      <c r="D1943" s="354" t="s">
        <v>979</v>
      </c>
      <c r="E1943" s="355">
        <v>36</v>
      </c>
      <c r="F1943" s="355">
        <v>4</v>
      </c>
      <c r="H1943" s="365">
        <f t="shared" si="290"/>
        <v>910.88</v>
      </c>
      <c r="I1943" s="365">
        <f t="shared" si="291"/>
        <v>700.676923076923</v>
      </c>
      <c r="J1943" s="323"/>
      <c r="K1943" s="307">
        <v>455.44</v>
      </c>
    </row>
    <row r="1944" spans="1:11" ht="22.5" customHeight="1" x14ac:dyDescent="0.3">
      <c r="B1944" s="681" t="s">
        <v>2262</v>
      </c>
      <c r="C1944" s="293" t="s">
        <v>2256</v>
      </c>
      <c r="D1944" s="238" t="s">
        <v>979</v>
      </c>
      <c r="E1944" s="238">
        <v>18</v>
      </c>
      <c r="F1944" s="238">
        <v>4</v>
      </c>
      <c r="G1944" s="333"/>
      <c r="H1944" s="366">
        <f t="shared" si="290"/>
        <v>723.54</v>
      </c>
      <c r="I1944" s="366">
        <f t="shared" si="291"/>
        <v>556.56923076923067</v>
      </c>
      <c r="J1944" s="333"/>
      <c r="K1944" s="688">
        <v>361.77</v>
      </c>
    </row>
    <row r="1945" spans="1:11" ht="22.5" customHeight="1" x14ac:dyDescent="0.3">
      <c r="B1945" s="677" t="s">
        <v>2263</v>
      </c>
      <c r="C1945" s="538" t="s">
        <v>2257</v>
      </c>
      <c r="D1945" s="354" t="s">
        <v>333</v>
      </c>
      <c r="E1945" s="355">
        <v>24</v>
      </c>
      <c r="F1945" s="355">
        <v>6</v>
      </c>
      <c r="H1945" s="365">
        <f t="shared" si="290"/>
        <v>1438.08</v>
      </c>
      <c r="I1945" s="365">
        <f t="shared" si="291"/>
        <v>1106.2153846153844</v>
      </c>
      <c r="J1945" s="323"/>
      <c r="K1945" s="307">
        <v>719.04</v>
      </c>
    </row>
    <row r="1946" spans="1:11" ht="22.5" customHeight="1" x14ac:dyDescent="0.3">
      <c r="B1946" s="678" t="s">
        <v>2264</v>
      </c>
      <c r="C1946" s="675" t="s">
        <v>2258</v>
      </c>
      <c r="D1946" s="129" t="s">
        <v>336</v>
      </c>
      <c r="E1946" s="129">
        <v>18</v>
      </c>
      <c r="F1946" s="129">
        <v>5</v>
      </c>
      <c r="G1946" s="318"/>
      <c r="H1946" s="361">
        <f t="shared" si="290"/>
        <v>853.78</v>
      </c>
      <c r="I1946" s="361">
        <f t="shared" si="291"/>
        <v>656.7538461538461</v>
      </c>
      <c r="J1946" s="318"/>
      <c r="K1946" s="251">
        <v>426.89</v>
      </c>
    </row>
    <row r="1947" spans="1:11" ht="22.5" customHeight="1" x14ac:dyDescent="0.3">
      <c r="B1947" s="679" t="s">
        <v>2265</v>
      </c>
      <c r="C1947" s="292" t="s">
        <v>2259</v>
      </c>
      <c r="D1947" s="222" t="s">
        <v>336</v>
      </c>
      <c r="E1947" s="222">
        <v>9</v>
      </c>
      <c r="F1947" s="222">
        <v>5</v>
      </c>
      <c r="G1947" s="319"/>
      <c r="H1947" s="362">
        <f t="shared" si="290"/>
        <v>725.58</v>
      </c>
      <c r="I1947" s="362">
        <f t="shared" si="291"/>
        <v>558.13846153846157</v>
      </c>
      <c r="J1947" s="324"/>
      <c r="K1947" s="311">
        <v>362.79</v>
      </c>
    </row>
    <row r="1948" spans="1:11" ht="22.5" customHeight="1" x14ac:dyDescent="0.3">
      <c r="B1948" s="15" t="s">
        <v>840</v>
      </c>
    </row>
    <row r="1949" spans="1:11" ht="22.5" customHeight="1" x14ac:dyDescent="0.3">
      <c r="B1949" s="226" t="s">
        <v>1026</v>
      </c>
    </row>
    <row r="1950" spans="1:11" ht="27" customHeight="1" x14ac:dyDescent="0.3">
      <c r="B1950" s="226"/>
    </row>
    <row r="1951" spans="1:11" ht="22.5" customHeight="1" x14ac:dyDescent="0.4">
      <c r="B1951" s="934" t="s">
        <v>404</v>
      </c>
      <c r="C1951" s="922"/>
      <c r="D1951" s="939"/>
      <c r="E1951" s="922"/>
      <c r="F1951" s="922"/>
      <c r="G1951" s="1135"/>
      <c r="H1951" s="1135"/>
      <c r="I1951" s="1129" t="s">
        <v>2708</v>
      </c>
      <c r="J1951" s="1135"/>
      <c r="K1951" s="1136"/>
    </row>
    <row r="1952" spans="1:11" ht="22.5" customHeight="1" x14ac:dyDescent="0.2">
      <c r="B1952" s="60" t="s">
        <v>766</v>
      </c>
      <c r="C1952" s="58" t="s">
        <v>763</v>
      </c>
      <c r="D1952" s="61" t="s">
        <v>983</v>
      </c>
      <c r="E1952" s="62" t="s">
        <v>323</v>
      </c>
      <c r="F1952" s="62" t="s">
        <v>324</v>
      </c>
      <c r="G1952" s="59"/>
      <c r="H1952" s="64" t="s">
        <v>760</v>
      </c>
      <c r="I1952" s="64" t="s">
        <v>779</v>
      </c>
      <c r="J1952" s="64"/>
      <c r="K1952" s="102" t="s">
        <v>1181</v>
      </c>
    </row>
    <row r="1953" spans="1:11" ht="22.5" customHeight="1" x14ac:dyDescent="0.3">
      <c r="B1953" s="218" t="s">
        <v>405</v>
      </c>
      <c r="C1953" s="219" t="s">
        <v>406</v>
      </c>
      <c r="D1953" s="129" t="s">
        <v>333</v>
      </c>
      <c r="E1953" s="129">
        <v>24</v>
      </c>
      <c r="F1953" s="129">
        <v>9</v>
      </c>
      <c r="G1953" s="318"/>
      <c r="H1953" s="361">
        <f t="shared" ref="H1953:H1962" si="292">K1953/0.5</f>
        <v>1038.8</v>
      </c>
      <c r="I1953" s="361">
        <f t="shared" ref="I1953:I1962" si="293">K1953/0.65</f>
        <v>799.07692307692298</v>
      </c>
      <c r="J1953" s="377"/>
      <c r="K1953" s="251">
        <v>519.4</v>
      </c>
    </row>
    <row r="1954" spans="1:11" ht="28.5" customHeight="1" x14ac:dyDescent="0.3">
      <c r="B1954" s="357" t="s">
        <v>407</v>
      </c>
      <c r="C1954" s="353" t="s">
        <v>408</v>
      </c>
      <c r="D1954" s="354" t="s">
        <v>333</v>
      </c>
      <c r="E1954" s="354">
        <v>18</v>
      </c>
      <c r="F1954" s="354">
        <v>7</v>
      </c>
      <c r="G1954" s="323"/>
      <c r="H1954" s="365">
        <f t="shared" si="292"/>
        <v>862.26</v>
      </c>
      <c r="I1954" s="365">
        <f t="shared" si="293"/>
        <v>663.27692307692303</v>
      </c>
      <c r="J1954" s="376"/>
      <c r="K1954" s="307">
        <v>431.13</v>
      </c>
    </row>
    <row r="1955" spans="1:11" ht="18" customHeight="1" x14ac:dyDescent="0.3">
      <c r="B1955" s="218" t="s">
        <v>409</v>
      </c>
      <c r="C1955" s="219" t="s">
        <v>410</v>
      </c>
      <c r="D1955" s="129" t="s">
        <v>333</v>
      </c>
      <c r="E1955" s="129">
        <v>12</v>
      </c>
      <c r="F1955" s="129">
        <v>5</v>
      </c>
      <c r="G1955" s="318"/>
      <c r="H1955" s="361">
        <f t="shared" si="292"/>
        <v>675.72</v>
      </c>
      <c r="I1955" s="361">
        <f t="shared" si="293"/>
        <v>519.78461538461534</v>
      </c>
      <c r="J1955" s="377"/>
      <c r="K1955" s="251">
        <v>337.86</v>
      </c>
    </row>
    <row r="1956" spans="1:11" ht="28.5" customHeight="1" x14ac:dyDescent="0.3">
      <c r="B1956" s="357" t="s">
        <v>411</v>
      </c>
      <c r="C1956" s="353" t="s">
        <v>412</v>
      </c>
      <c r="D1956" s="354" t="s">
        <v>333</v>
      </c>
      <c r="E1956" s="354">
        <v>8</v>
      </c>
      <c r="F1956" s="354">
        <v>5</v>
      </c>
      <c r="G1956" s="323"/>
      <c r="H1956" s="365">
        <f t="shared" si="292"/>
        <v>646.96</v>
      </c>
      <c r="I1956" s="365">
        <f t="shared" si="293"/>
        <v>497.6615384615385</v>
      </c>
      <c r="J1956" s="376"/>
      <c r="K1956" s="307">
        <v>323.48</v>
      </c>
    </row>
    <row r="1957" spans="1:11" ht="22.5" customHeight="1" x14ac:dyDescent="0.3">
      <c r="B1957" s="368" t="s">
        <v>413</v>
      </c>
      <c r="C1957" s="364" t="s">
        <v>414</v>
      </c>
      <c r="D1957" s="238" t="s">
        <v>333</v>
      </c>
      <c r="E1957" s="668" t="s">
        <v>2046</v>
      </c>
      <c r="F1957" s="238">
        <v>6</v>
      </c>
      <c r="G1957" s="333"/>
      <c r="H1957" s="366">
        <f t="shared" si="292"/>
        <v>809.44</v>
      </c>
      <c r="I1957" s="366">
        <f t="shared" si="293"/>
        <v>622.64615384615388</v>
      </c>
      <c r="J1957" s="375"/>
      <c r="K1957" s="688">
        <v>404.72</v>
      </c>
    </row>
    <row r="1958" spans="1:11" ht="20.25" x14ac:dyDescent="0.3">
      <c r="B1958" s="374" t="s">
        <v>425</v>
      </c>
      <c r="C1958" s="8" t="s">
        <v>426</v>
      </c>
      <c r="D1958" s="329" t="s">
        <v>417</v>
      </c>
      <c r="E1958" s="50" t="s">
        <v>427</v>
      </c>
      <c r="F1958" s="50" t="s">
        <v>789</v>
      </c>
      <c r="G1958" s="379"/>
      <c r="H1958" s="253">
        <f t="shared" si="292"/>
        <v>977.84</v>
      </c>
      <c r="I1958" s="253">
        <f t="shared" si="293"/>
        <v>752.18461538461543</v>
      </c>
      <c r="J1958" s="378"/>
      <c r="K1958" s="307">
        <v>488.92</v>
      </c>
    </row>
    <row r="1959" spans="1:11" ht="22.5" customHeight="1" x14ac:dyDescent="0.3">
      <c r="B1959" s="139" t="s">
        <v>415</v>
      </c>
      <c r="C1959" s="287" t="s">
        <v>416</v>
      </c>
      <c r="D1959" s="338" t="s">
        <v>417</v>
      </c>
      <c r="E1959" s="51" t="s">
        <v>795</v>
      </c>
      <c r="F1959" s="51" t="s">
        <v>784</v>
      </c>
      <c r="G1959" s="380"/>
      <c r="H1959" s="252">
        <f t="shared" si="292"/>
        <v>985.36</v>
      </c>
      <c r="I1959" s="252">
        <f t="shared" si="293"/>
        <v>757.96923076923076</v>
      </c>
      <c r="J1959" s="334"/>
      <c r="K1959" s="251">
        <v>492.68</v>
      </c>
    </row>
    <row r="1960" spans="1:11" ht="22.5" customHeight="1" x14ac:dyDescent="0.3">
      <c r="B1960" s="374" t="s">
        <v>418</v>
      </c>
      <c r="C1960" s="8" t="s">
        <v>419</v>
      </c>
      <c r="D1960" s="329" t="s">
        <v>417</v>
      </c>
      <c r="E1960" s="50" t="s">
        <v>799</v>
      </c>
      <c r="F1960" s="50" t="s">
        <v>826</v>
      </c>
      <c r="G1960" s="379"/>
      <c r="H1960" s="253">
        <f t="shared" si="292"/>
        <v>817.96</v>
      </c>
      <c r="I1960" s="253">
        <f t="shared" si="293"/>
        <v>629.20000000000005</v>
      </c>
      <c r="J1960" s="335"/>
      <c r="K1960" s="307">
        <v>408.98</v>
      </c>
    </row>
    <row r="1961" spans="1:11" ht="22.5" customHeight="1" x14ac:dyDescent="0.3">
      <c r="B1961" s="139" t="s">
        <v>420</v>
      </c>
      <c r="C1961" s="287" t="s">
        <v>421</v>
      </c>
      <c r="D1961" s="338" t="s">
        <v>417</v>
      </c>
      <c r="E1961" s="51" t="s">
        <v>422</v>
      </c>
      <c r="F1961" s="51" t="s">
        <v>826</v>
      </c>
      <c r="G1961" s="380"/>
      <c r="H1961" s="252">
        <f t="shared" si="292"/>
        <v>915.06</v>
      </c>
      <c r="I1961" s="252">
        <f t="shared" si="293"/>
        <v>703.89230769230767</v>
      </c>
      <c r="J1961" s="334"/>
      <c r="K1961" s="251">
        <v>457.53</v>
      </c>
    </row>
    <row r="1962" spans="1:11" ht="22.5" customHeight="1" x14ac:dyDescent="0.3">
      <c r="B1962" s="100" t="s">
        <v>423</v>
      </c>
      <c r="C1962" s="292" t="s">
        <v>419</v>
      </c>
      <c r="D1962" s="276" t="s">
        <v>424</v>
      </c>
      <c r="E1962" s="52" t="s">
        <v>791</v>
      </c>
      <c r="F1962" s="52" t="s">
        <v>826</v>
      </c>
      <c r="G1962" s="381"/>
      <c r="H1962" s="254">
        <f t="shared" si="292"/>
        <v>731.68</v>
      </c>
      <c r="I1962" s="254">
        <f t="shared" si="293"/>
        <v>562.83076923076919</v>
      </c>
      <c r="J1962" s="339"/>
      <c r="K1962" s="311">
        <v>365.84</v>
      </c>
    </row>
    <row r="1963" spans="1:11" ht="22.5" customHeight="1" x14ac:dyDescent="0.3">
      <c r="B1963" s="15" t="s">
        <v>840</v>
      </c>
    </row>
    <row r="1964" spans="1:11" ht="22.5" customHeight="1" x14ac:dyDescent="0.3">
      <c r="B1964" s="356" t="s">
        <v>725</v>
      </c>
    </row>
    <row r="1965" spans="1:11" ht="22.5" customHeight="1" x14ac:dyDescent="0.3">
      <c r="B1965" s="356"/>
    </row>
    <row r="1966" spans="1:11" ht="24.95" customHeight="1" x14ac:dyDescent="0.4">
      <c r="A1966" s="641"/>
      <c r="B1966" s="935" t="s">
        <v>2285</v>
      </c>
      <c r="C1966" s="922"/>
      <c r="D1966" s="939"/>
      <c r="E1966" s="922"/>
      <c r="F1966" s="922"/>
      <c r="G1966" s="1135"/>
      <c r="H1966" s="1135"/>
      <c r="I1966" s="1129" t="s">
        <v>2708</v>
      </c>
      <c r="J1966" s="1135"/>
      <c r="K1966" s="1136"/>
    </row>
    <row r="1967" spans="1:11" ht="22.5" customHeight="1" x14ac:dyDescent="0.2">
      <c r="B1967" s="60" t="s">
        <v>766</v>
      </c>
      <c r="C1967" s="58" t="s">
        <v>763</v>
      </c>
      <c r="D1967" s="61" t="s">
        <v>983</v>
      </c>
      <c r="E1967" s="62" t="s">
        <v>323</v>
      </c>
      <c r="F1967" s="62" t="s">
        <v>324</v>
      </c>
      <c r="G1967" s="59"/>
      <c r="H1967" s="64" t="s">
        <v>760</v>
      </c>
      <c r="I1967" s="64" t="s">
        <v>779</v>
      </c>
      <c r="J1967" s="64"/>
      <c r="K1967" s="102" t="s">
        <v>1181</v>
      </c>
    </row>
    <row r="1968" spans="1:11" ht="22.5" customHeight="1" x14ac:dyDescent="0.3">
      <c r="B1968" s="678" t="s">
        <v>2275</v>
      </c>
      <c r="C1968" s="675" t="s">
        <v>2266</v>
      </c>
      <c r="D1968" s="129" t="s">
        <v>333</v>
      </c>
      <c r="E1968" s="129">
        <v>24</v>
      </c>
      <c r="F1968" s="129">
        <v>9</v>
      </c>
      <c r="G1968" s="318"/>
      <c r="H1968" s="361">
        <f t="shared" ref="H1968:H1977" si="294">K1968/0.5</f>
        <v>1116.7</v>
      </c>
      <c r="I1968" s="361">
        <f t="shared" ref="I1968:I1977" si="295">K1968/0.65</f>
        <v>859</v>
      </c>
      <c r="J1968" s="377"/>
      <c r="K1968" s="251">
        <v>558.35</v>
      </c>
    </row>
    <row r="1969" spans="2:11" ht="20.25" x14ac:dyDescent="0.3">
      <c r="B1969" s="680" t="s">
        <v>2276</v>
      </c>
      <c r="C1969" s="538" t="s">
        <v>2267</v>
      </c>
      <c r="D1969" s="354" t="s">
        <v>333</v>
      </c>
      <c r="E1969" s="354">
        <v>18</v>
      </c>
      <c r="F1969" s="354">
        <v>7</v>
      </c>
      <c r="G1969" s="323"/>
      <c r="H1969" s="365">
        <f t="shared" si="294"/>
        <v>926.94</v>
      </c>
      <c r="I1969" s="365">
        <f t="shared" si="295"/>
        <v>713.03076923076924</v>
      </c>
      <c r="J1969" s="376"/>
      <c r="K1969" s="307">
        <v>463.47</v>
      </c>
    </row>
    <row r="1970" spans="2:11" ht="22.5" customHeight="1" x14ac:dyDescent="0.3">
      <c r="B1970" s="678" t="s">
        <v>2277</v>
      </c>
      <c r="C1970" s="675" t="s">
        <v>2268</v>
      </c>
      <c r="D1970" s="129" t="s">
        <v>333</v>
      </c>
      <c r="E1970" s="129">
        <v>12</v>
      </c>
      <c r="F1970" s="129">
        <v>5</v>
      </c>
      <c r="G1970" s="318"/>
      <c r="H1970" s="361">
        <f t="shared" si="294"/>
        <v>726.38</v>
      </c>
      <c r="I1970" s="361">
        <f t="shared" si="295"/>
        <v>558.7538461538461</v>
      </c>
      <c r="J1970" s="377"/>
      <c r="K1970" s="251">
        <v>363.19</v>
      </c>
    </row>
    <row r="1971" spans="2:11" ht="22.5" customHeight="1" x14ac:dyDescent="0.3">
      <c r="B1971" s="680" t="s">
        <v>2278</v>
      </c>
      <c r="C1971" s="538" t="s">
        <v>2269</v>
      </c>
      <c r="D1971" s="354" t="s">
        <v>333</v>
      </c>
      <c r="E1971" s="354">
        <v>8</v>
      </c>
      <c r="F1971" s="354">
        <v>5</v>
      </c>
      <c r="G1971" s="323"/>
      <c r="H1971" s="365">
        <f t="shared" si="294"/>
        <v>695.48</v>
      </c>
      <c r="I1971" s="365">
        <f t="shared" si="295"/>
        <v>534.98461538461538</v>
      </c>
      <c r="J1971" s="376"/>
      <c r="K1971" s="307">
        <v>347.74</v>
      </c>
    </row>
    <row r="1972" spans="2:11" ht="22.5" customHeight="1" x14ac:dyDescent="0.3">
      <c r="B1972" s="681" t="s">
        <v>2279</v>
      </c>
      <c r="C1972" s="293" t="s">
        <v>2270</v>
      </c>
      <c r="D1972" s="238" t="s">
        <v>333</v>
      </c>
      <c r="E1972" s="668" t="s">
        <v>2046</v>
      </c>
      <c r="F1972" s="238">
        <v>6</v>
      </c>
      <c r="G1972" s="333"/>
      <c r="H1972" s="366">
        <f t="shared" si="294"/>
        <v>870.16</v>
      </c>
      <c r="I1972" s="366">
        <f t="shared" si="295"/>
        <v>669.35384615384612</v>
      </c>
      <c r="J1972" s="375"/>
      <c r="K1972" s="688">
        <v>435.08</v>
      </c>
    </row>
    <row r="1973" spans="2:11" ht="22.5" customHeight="1" x14ac:dyDescent="0.3">
      <c r="B1973" s="682" t="s">
        <v>2280</v>
      </c>
      <c r="C1973" s="8" t="s">
        <v>2271</v>
      </c>
      <c r="D1973" s="329" t="s">
        <v>417</v>
      </c>
      <c r="E1973" s="50" t="s">
        <v>427</v>
      </c>
      <c r="F1973" s="50" t="s">
        <v>789</v>
      </c>
      <c r="G1973" s="379"/>
      <c r="H1973" s="253">
        <f t="shared" si="294"/>
        <v>1051.18</v>
      </c>
      <c r="I1973" s="253">
        <f t="shared" si="295"/>
        <v>808.6</v>
      </c>
      <c r="J1973" s="378"/>
      <c r="K1973" s="307">
        <v>525.59</v>
      </c>
    </row>
    <row r="1974" spans="2:11" ht="20.25" x14ac:dyDescent="0.3">
      <c r="B1974" s="683" t="s">
        <v>2281</v>
      </c>
      <c r="C1974" s="287" t="s">
        <v>2272</v>
      </c>
      <c r="D1974" s="338" t="s">
        <v>417</v>
      </c>
      <c r="E1974" s="51" t="s">
        <v>795</v>
      </c>
      <c r="F1974" s="51" t="s">
        <v>784</v>
      </c>
      <c r="G1974" s="380"/>
      <c r="H1974" s="252">
        <f t="shared" si="294"/>
        <v>1059.26</v>
      </c>
      <c r="I1974" s="252">
        <f t="shared" si="295"/>
        <v>814.81538461538457</v>
      </c>
      <c r="J1974" s="334"/>
      <c r="K1974" s="251">
        <v>529.63</v>
      </c>
    </row>
    <row r="1975" spans="2:11" ht="22.5" customHeight="1" x14ac:dyDescent="0.3">
      <c r="B1975" s="682" t="s">
        <v>2282</v>
      </c>
      <c r="C1975" s="8" t="s">
        <v>2273</v>
      </c>
      <c r="D1975" s="329" t="s">
        <v>417</v>
      </c>
      <c r="E1975" s="50" t="s">
        <v>799</v>
      </c>
      <c r="F1975" s="50" t="s">
        <v>826</v>
      </c>
      <c r="G1975" s="379"/>
      <c r="H1975" s="253">
        <f t="shared" si="294"/>
        <v>879.32</v>
      </c>
      <c r="I1975" s="253">
        <f t="shared" si="295"/>
        <v>676.4</v>
      </c>
      <c r="J1975" s="335"/>
      <c r="K1975" s="307">
        <v>439.66</v>
      </c>
    </row>
    <row r="1976" spans="2:11" ht="22.5" customHeight="1" x14ac:dyDescent="0.3">
      <c r="B1976" s="683" t="s">
        <v>2283</v>
      </c>
      <c r="C1976" s="287" t="s">
        <v>2274</v>
      </c>
      <c r="D1976" s="338" t="s">
        <v>417</v>
      </c>
      <c r="E1976" s="51" t="s">
        <v>422</v>
      </c>
      <c r="F1976" s="51" t="s">
        <v>826</v>
      </c>
      <c r="G1976" s="380"/>
      <c r="H1976" s="252">
        <f t="shared" si="294"/>
        <v>983.7</v>
      </c>
      <c r="I1976" s="252">
        <f t="shared" si="295"/>
        <v>756.69230769230774</v>
      </c>
      <c r="J1976" s="334"/>
      <c r="K1976" s="251">
        <v>491.85</v>
      </c>
    </row>
    <row r="1977" spans="2:11" ht="22.5" customHeight="1" x14ac:dyDescent="0.3">
      <c r="B1977" s="18" t="s">
        <v>2284</v>
      </c>
      <c r="C1977" s="292" t="s">
        <v>2273</v>
      </c>
      <c r="D1977" s="276" t="s">
        <v>424</v>
      </c>
      <c r="E1977" s="52" t="s">
        <v>791</v>
      </c>
      <c r="F1977" s="52" t="s">
        <v>826</v>
      </c>
      <c r="G1977" s="381"/>
      <c r="H1977" s="254">
        <f t="shared" si="294"/>
        <v>786.56</v>
      </c>
      <c r="I1977" s="254">
        <f t="shared" si="295"/>
        <v>605.04615384615374</v>
      </c>
      <c r="J1977" s="339"/>
      <c r="K1977" s="311">
        <v>393.28</v>
      </c>
    </row>
    <row r="1978" spans="2:11" ht="22.5" customHeight="1" x14ac:dyDescent="0.3">
      <c r="B1978" s="15" t="s">
        <v>840</v>
      </c>
    </row>
    <row r="1979" spans="2:11" ht="22.5" customHeight="1" x14ac:dyDescent="0.3">
      <c r="B1979" s="226" t="s">
        <v>1026</v>
      </c>
    </row>
    <row r="1980" spans="2:11" ht="22.5" customHeight="1" x14ac:dyDescent="0.3">
      <c r="B1980" s="226"/>
    </row>
    <row r="1981" spans="2:11" ht="22.5" customHeight="1" x14ac:dyDescent="0.4">
      <c r="B1981" s="934" t="s">
        <v>344</v>
      </c>
      <c r="C1981" s="922"/>
      <c r="D1981" s="939"/>
      <c r="E1981" s="922"/>
      <c r="F1981" s="922"/>
      <c r="G1981" s="1135"/>
      <c r="H1981" s="1135"/>
      <c r="I1981" s="1129" t="s">
        <v>2708</v>
      </c>
      <c r="J1981" s="1135"/>
      <c r="K1981" s="1136"/>
    </row>
    <row r="1982" spans="2:11" ht="22.5" customHeight="1" x14ac:dyDescent="0.2">
      <c r="B1982" s="60" t="s">
        <v>766</v>
      </c>
      <c r="C1982" s="58" t="s">
        <v>763</v>
      </c>
      <c r="D1982" s="61" t="s">
        <v>983</v>
      </c>
      <c r="E1982" s="62" t="s">
        <v>323</v>
      </c>
      <c r="F1982" s="62" t="s">
        <v>324</v>
      </c>
      <c r="G1982" s="59"/>
      <c r="H1982" s="64" t="s">
        <v>760</v>
      </c>
      <c r="I1982" s="64" t="s">
        <v>779</v>
      </c>
      <c r="J1982" s="64"/>
      <c r="K1982" s="102" t="s">
        <v>1181</v>
      </c>
    </row>
    <row r="1983" spans="2:11" ht="22.5" customHeight="1" x14ac:dyDescent="0.3">
      <c r="B1983" s="218" t="s">
        <v>345</v>
      </c>
      <c r="C1983" s="219" t="s">
        <v>346</v>
      </c>
      <c r="D1983" s="129" t="s">
        <v>333</v>
      </c>
      <c r="E1983" s="129">
        <v>9</v>
      </c>
      <c r="F1983" s="129">
        <v>5</v>
      </c>
      <c r="G1983" s="342"/>
      <c r="H1983" s="252">
        <f>K1983/0.5</f>
        <v>596.24</v>
      </c>
      <c r="I1983" s="252">
        <f>K1983/0.65</f>
        <v>458.64615384615382</v>
      </c>
      <c r="J1983" s="340"/>
      <c r="K1983" s="251">
        <v>298.12</v>
      </c>
    </row>
    <row r="1984" spans="2:11" ht="22.5" customHeight="1" x14ac:dyDescent="0.3">
      <c r="B1984" s="357" t="s">
        <v>347</v>
      </c>
      <c r="C1984" s="358" t="s">
        <v>348</v>
      </c>
      <c r="D1984" s="354" t="s">
        <v>336</v>
      </c>
      <c r="E1984" s="354">
        <v>12</v>
      </c>
      <c r="F1984" s="354">
        <v>5</v>
      </c>
      <c r="G1984" s="359"/>
      <c r="H1984" s="253">
        <f>K1984/0.5</f>
        <v>560.67999999999995</v>
      </c>
      <c r="I1984" s="253">
        <f>K1984/0.65</f>
        <v>431.29230769230765</v>
      </c>
      <c r="J1984" s="360"/>
      <c r="K1984" s="307">
        <v>280.33999999999997</v>
      </c>
    </row>
    <row r="1985" spans="2:11" ht="22.5" customHeight="1" x14ac:dyDescent="0.3">
      <c r="B1985" s="218" t="s">
        <v>349</v>
      </c>
      <c r="C1985" s="348" t="s">
        <v>350</v>
      </c>
      <c r="D1985" s="129" t="s">
        <v>336</v>
      </c>
      <c r="E1985" s="129">
        <v>8</v>
      </c>
      <c r="F1985" s="129">
        <v>5</v>
      </c>
      <c r="G1985" s="342"/>
      <c r="H1985" s="252">
        <f>K1985/0.5</f>
        <v>520.64</v>
      </c>
      <c r="I1985" s="252">
        <f>K1985/0.65</f>
        <v>400.49230769230769</v>
      </c>
      <c r="J1985" s="340"/>
      <c r="K1985" s="251">
        <v>260.32</v>
      </c>
    </row>
    <row r="1986" spans="2:11" ht="25.5" customHeight="1" x14ac:dyDescent="0.3">
      <c r="B1986" s="220" t="s">
        <v>351</v>
      </c>
      <c r="C1986" s="292" t="s">
        <v>2593</v>
      </c>
      <c r="D1986" s="222" t="s">
        <v>336</v>
      </c>
      <c r="E1986" s="663" t="s">
        <v>2044</v>
      </c>
      <c r="F1986" s="222">
        <v>5</v>
      </c>
      <c r="G1986" s="343"/>
      <c r="H1986" s="254">
        <f>K1986/0.5</f>
        <v>592.1</v>
      </c>
      <c r="I1986" s="254">
        <f>K1986/0.65</f>
        <v>455.46153846153845</v>
      </c>
      <c r="J1986" s="341"/>
      <c r="K1986" s="311">
        <v>296.05</v>
      </c>
    </row>
    <row r="1987" spans="2:11" ht="24" customHeight="1" x14ac:dyDescent="0.3">
      <c r="B1987" s="15" t="s">
        <v>840</v>
      </c>
    </row>
    <row r="1988" spans="2:11" ht="22.5" customHeight="1" x14ac:dyDescent="0.3">
      <c r="B1988" s="356" t="s">
        <v>352</v>
      </c>
    </row>
    <row r="1989" spans="2:11" ht="24" customHeight="1" x14ac:dyDescent="0.3">
      <c r="B1989" s="356"/>
    </row>
    <row r="1990" spans="2:11" ht="22.5" customHeight="1" x14ac:dyDescent="0.4">
      <c r="B1990" s="935" t="s">
        <v>2330</v>
      </c>
      <c r="C1990" s="922"/>
      <c r="D1990" s="939"/>
      <c r="E1990" s="922"/>
      <c r="F1990" s="922"/>
      <c r="G1990" s="1135"/>
      <c r="H1990" s="1135"/>
      <c r="I1990" s="1129" t="s">
        <v>2708</v>
      </c>
      <c r="J1990" s="1135"/>
      <c r="K1990" s="1136"/>
    </row>
    <row r="1991" spans="2:11" ht="22.5" customHeight="1" x14ac:dyDescent="0.2">
      <c r="B1991" s="60" t="s">
        <v>766</v>
      </c>
      <c r="C1991" s="58" t="s">
        <v>763</v>
      </c>
      <c r="D1991" s="61" t="s">
        <v>983</v>
      </c>
      <c r="E1991" s="62" t="s">
        <v>323</v>
      </c>
      <c r="F1991" s="62" t="s">
        <v>324</v>
      </c>
      <c r="G1991" s="59"/>
      <c r="H1991" s="64" t="s">
        <v>760</v>
      </c>
      <c r="I1991" s="64" t="s">
        <v>779</v>
      </c>
      <c r="J1991" s="64"/>
      <c r="K1991" s="102" t="s">
        <v>1181</v>
      </c>
    </row>
    <row r="1992" spans="2:11" ht="20.25" x14ac:dyDescent="0.3">
      <c r="B1992" s="678" t="s">
        <v>2327</v>
      </c>
      <c r="C1992" s="675" t="s">
        <v>2324</v>
      </c>
      <c r="D1992" s="129" t="s">
        <v>333</v>
      </c>
      <c r="E1992" s="129">
        <v>9</v>
      </c>
      <c r="F1992" s="129">
        <v>5</v>
      </c>
      <c r="G1992" s="342"/>
      <c r="H1992" s="252">
        <f>K1992/0.5</f>
        <v>640.96</v>
      </c>
      <c r="I1992" s="252">
        <f>K1992/0.65</f>
        <v>493.04615384615386</v>
      </c>
      <c r="J1992" s="340"/>
      <c r="K1992" s="251">
        <v>320.48</v>
      </c>
    </row>
    <row r="1993" spans="2:11" ht="22.5" customHeight="1" x14ac:dyDescent="0.3">
      <c r="B1993" s="680" t="s">
        <v>2328</v>
      </c>
      <c r="C1993" s="8" t="s">
        <v>2325</v>
      </c>
      <c r="D1993" s="354" t="s">
        <v>336</v>
      </c>
      <c r="E1993" s="354">
        <v>12</v>
      </c>
      <c r="F1993" s="354">
        <v>5</v>
      </c>
      <c r="G1993" s="359"/>
      <c r="H1993" s="253">
        <f>K1993/0.5</f>
        <v>602.72</v>
      </c>
      <c r="I1993" s="253">
        <f>K1993/0.65</f>
        <v>463.63076923076926</v>
      </c>
      <c r="J1993" s="360"/>
      <c r="K1993" s="307">
        <v>301.36</v>
      </c>
    </row>
    <row r="1994" spans="2:11" ht="22.5" customHeight="1" x14ac:dyDescent="0.3">
      <c r="B1994" s="681" t="s">
        <v>2329</v>
      </c>
      <c r="C1994" s="293" t="s">
        <v>2326</v>
      </c>
      <c r="D1994" s="238" t="s">
        <v>336</v>
      </c>
      <c r="E1994" s="238">
        <v>8</v>
      </c>
      <c r="F1994" s="238">
        <v>5</v>
      </c>
      <c r="G1994" s="685"/>
      <c r="H1994" s="686">
        <f>K1994/0.5</f>
        <v>559.67999999999995</v>
      </c>
      <c r="I1994" s="686">
        <f>K1994/0.65</f>
        <v>430.52307692307687</v>
      </c>
      <c r="J1994" s="687"/>
      <c r="K1994" s="688">
        <v>279.83999999999997</v>
      </c>
    </row>
    <row r="1995" spans="2:11" ht="22.5" customHeight="1" x14ac:dyDescent="0.3">
      <c r="B1995" s="15" t="s">
        <v>840</v>
      </c>
    </row>
    <row r="1996" spans="2:11" ht="22.5" customHeight="1" x14ac:dyDescent="0.3">
      <c r="B1996" s="226" t="s">
        <v>1026</v>
      </c>
    </row>
    <row r="1997" spans="2:11" ht="22.5" customHeight="1" x14ac:dyDescent="0.3">
      <c r="B1997" s="226"/>
    </row>
    <row r="1998" spans="2:11" ht="26.25" x14ac:dyDescent="0.4">
      <c r="B1998" s="933" t="s">
        <v>353</v>
      </c>
      <c r="C1998" s="922"/>
      <c r="D1998" s="939"/>
      <c r="E1998" s="922"/>
      <c r="F1998" s="922"/>
      <c r="G1998" s="1135"/>
      <c r="H1998" s="1135"/>
      <c r="I1998" s="1129" t="s">
        <v>2708</v>
      </c>
      <c r="J1998" s="1135"/>
      <c r="K1998" s="1136"/>
    </row>
    <row r="1999" spans="2:11" ht="22.5" customHeight="1" x14ac:dyDescent="0.2">
      <c r="B1999" s="60" t="s">
        <v>766</v>
      </c>
      <c r="C1999" s="58" t="s">
        <v>763</v>
      </c>
      <c r="D1999" s="61" t="s">
        <v>983</v>
      </c>
      <c r="E1999" s="62" t="s">
        <v>323</v>
      </c>
      <c r="F1999" s="62" t="s">
        <v>324</v>
      </c>
      <c r="G1999" s="59"/>
      <c r="H1999" s="64" t="s">
        <v>760</v>
      </c>
      <c r="I1999" s="64" t="s">
        <v>779</v>
      </c>
      <c r="J1999" s="64"/>
      <c r="K1999" s="102" t="s">
        <v>1181</v>
      </c>
    </row>
    <row r="2000" spans="2:11" ht="22.5" customHeight="1" x14ac:dyDescent="0.3">
      <c r="B2000" s="218" t="s">
        <v>354</v>
      </c>
      <c r="C2000" s="348" t="s">
        <v>355</v>
      </c>
      <c r="D2000" s="129" t="s">
        <v>979</v>
      </c>
      <c r="E2000" s="129">
        <v>96</v>
      </c>
      <c r="F2000" s="129">
        <v>12</v>
      </c>
      <c r="G2000" s="318"/>
      <c r="H2000" s="278">
        <f t="shared" ref="H2000:H2011" si="296">K2000/0.5</f>
        <v>854.18</v>
      </c>
      <c r="I2000" s="278">
        <f>K2000/0.65</f>
        <v>657.06153846153836</v>
      </c>
      <c r="J2000" s="334"/>
      <c r="K2000" s="105">
        <v>427.09</v>
      </c>
    </row>
    <row r="2001" spans="1:11" ht="22.5" customHeight="1" x14ac:dyDescent="0.3">
      <c r="B2001" s="357" t="s">
        <v>356</v>
      </c>
      <c r="C2001" s="358" t="s">
        <v>357</v>
      </c>
      <c r="D2001" s="354" t="s">
        <v>979</v>
      </c>
      <c r="E2001" s="354">
        <v>60</v>
      </c>
      <c r="F2001" s="354">
        <v>12</v>
      </c>
      <c r="G2001" s="323"/>
      <c r="H2001" s="279">
        <f t="shared" si="296"/>
        <v>850.6</v>
      </c>
      <c r="I2001" s="279">
        <f t="shared" ref="I2001:I2011" si="297">K2001/0.65</f>
        <v>654.30769230769226</v>
      </c>
      <c r="J2001" s="117"/>
      <c r="K2001" s="106">
        <v>425.3</v>
      </c>
    </row>
    <row r="2002" spans="1:11" ht="22.5" customHeight="1" x14ac:dyDescent="0.3">
      <c r="B2002" s="218" t="s">
        <v>358</v>
      </c>
      <c r="C2002" s="348" t="s">
        <v>359</v>
      </c>
      <c r="D2002" s="129" t="s">
        <v>979</v>
      </c>
      <c r="E2002" s="129">
        <v>48</v>
      </c>
      <c r="F2002" s="129">
        <v>12</v>
      </c>
      <c r="G2002" s="318"/>
      <c r="H2002" s="278">
        <f t="shared" si="296"/>
        <v>816.24</v>
      </c>
      <c r="I2002" s="278">
        <f t="shared" si="297"/>
        <v>627.87692307692305</v>
      </c>
      <c r="J2002" s="334"/>
      <c r="K2002" s="105">
        <v>408.12</v>
      </c>
    </row>
    <row r="2003" spans="1:11" ht="22.5" customHeight="1" x14ac:dyDescent="0.3">
      <c r="B2003" s="220" t="s">
        <v>360</v>
      </c>
      <c r="C2003" s="221" t="s">
        <v>361</v>
      </c>
      <c r="D2003" s="222" t="s">
        <v>979</v>
      </c>
      <c r="E2003" s="222">
        <v>36</v>
      </c>
      <c r="F2003" s="222">
        <v>12</v>
      </c>
      <c r="G2003" s="324"/>
      <c r="H2003" s="310">
        <f t="shared" si="296"/>
        <v>843.72</v>
      </c>
      <c r="I2003" s="310">
        <f t="shared" si="297"/>
        <v>649.01538461538462</v>
      </c>
      <c r="J2003" s="339"/>
      <c r="K2003" s="107">
        <v>421.86</v>
      </c>
    </row>
    <row r="2004" spans="1:11" ht="20.25" x14ac:dyDescent="0.3">
      <c r="A2004" s="40"/>
      <c r="B2004" s="218" t="s">
        <v>362</v>
      </c>
      <c r="C2004" s="348" t="s">
        <v>363</v>
      </c>
      <c r="D2004" s="129" t="s">
        <v>336</v>
      </c>
      <c r="E2004" s="129">
        <v>96</v>
      </c>
      <c r="F2004" s="129">
        <v>12</v>
      </c>
      <c r="G2004" s="318"/>
      <c r="H2004" s="278">
        <f t="shared" si="296"/>
        <v>948.44</v>
      </c>
      <c r="I2004" s="278">
        <f t="shared" si="297"/>
        <v>729.56923076923078</v>
      </c>
      <c r="J2004" s="334"/>
      <c r="K2004" s="105">
        <v>474.22</v>
      </c>
    </row>
    <row r="2005" spans="1:11" ht="22.5" customHeight="1" x14ac:dyDescent="0.3">
      <c r="A2005" s="40"/>
      <c r="B2005" s="357" t="s">
        <v>364</v>
      </c>
      <c r="C2005" s="358" t="s">
        <v>365</v>
      </c>
      <c r="D2005" s="354" t="s">
        <v>336</v>
      </c>
      <c r="E2005" s="354">
        <v>60</v>
      </c>
      <c r="F2005" s="354">
        <v>12</v>
      </c>
      <c r="G2005" s="323"/>
      <c r="H2005" s="279">
        <f t="shared" si="296"/>
        <v>907.88</v>
      </c>
      <c r="I2005" s="279">
        <f t="shared" si="297"/>
        <v>698.36923076923074</v>
      </c>
      <c r="J2005" s="117"/>
      <c r="K2005" s="106">
        <v>453.94</v>
      </c>
    </row>
    <row r="2006" spans="1:11" ht="22.5" customHeight="1" x14ac:dyDescent="0.3">
      <c r="B2006" s="218" t="s">
        <v>366</v>
      </c>
      <c r="C2006" s="348" t="s">
        <v>367</v>
      </c>
      <c r="D2006" s="129" t="s">
        <v>336</v>
      </c>
      <c r="E2006" s="129">
        <v>48</v>
      </c>
      <c r="F2006" s="129">
        <v>12</v>
      </c>
      <c r="G2006" s="318"/>
      <c r="H2006" s="278">
        <f t="shared" si="296"/>
        <v>939.28</v>
      </c>
      <c r="I2006" s="278">
        <f t="shared" si="297"/>
        <v>722.52307692307693</v>
      </c>
      <c r="J2006" s="334"/>
      <c r="K2006" s="105">
        <v>469.64</v>
      </c>
    </row>
    <row r="2007" spans="1:11" ht="25.5" customHeight="1" x14ac:dyDescent="0.3">
      <c r="B2007" s="220" t="s">
        <v>368</v>
      </c>
      <c r="C2007" s="221" t="s">
        <v>369</v>
      </c>
      <c r="D2007" s="222" t="s">
        <v>336</v>
      </c>
      <c r="E2007" s="222">
        <v>36</v>
      </c>
      <c r="F2007" s="222">
        <v>12</v>
      </c>
      <c r="G2007" s="324"/>
      <c r="H2007" s="310">
        <f t="shared" si="296"/>
        <v>1003.74</v>
      </c>
      <c r="I2007" s="310">
        <f t="shared" si="297"/>
        <v>772.10769230769233</v>
      </c>
      <c r="J2007" s="339"/>
      <c r="K2007" s="107">
        <v>501.87</v>
      </c>
    </row>
    <row r="2008" spans="1:11" ht="22.5" customHeight="1" x14ac:dyDescent="0.3">
      <c r="B2008" s="351" t="s">
        <v>370</v>
      </c>
      <c r="C2008" s="348" t="s">
        <v>371</v>
      </c>
      <c r="D2008" s="129" t="s">
        <v>372</v>
      </c>
      <c r="E2008" s="338" t="s">
        <v>17</v>
      </c>
      <c r="F2008" s="129">
        <v>12</v>
      </c>
      <c r="G2008" s="318"/>
      <c r="H2008" s="278">
        <f t="shared" si="296"/>
        <v>1637.04</v>
      </c>
      <c r="I2008" s="278">
        <f t="shared" si="297"/>
        <v>1259.2615384615383</v>
      </c>
      <c r="J2008" s="334"/>
      <c r="K2008" s="105">
        <v>818.52</v>
      </c>
    </row>
    <row r="2009" spans="1:11" ht="20.25" x14ac:dyDescent="0.3">
      <c r="B2009" s="363" t="s">
        <v>373</v>
      </c>
      <c r="C2009" s="358" t="s">
        <v>374</v>
      </c>
      <c r="D2009" s="354" t="s">
        <v>372</v>
      </c>
      <c r="E2009" s="329" t="s">
        <v>2594</v>
      </c>
      <c r="F2009" s="354">
        <v>12</v>
      </c>
      <c r="G2009" s="323"/>
      <c r="H2009" s="279">
        <f t="shared" si="296"/>
        <v>1564.7</v>
      </c>
      <c r="I2009" s="279">
        <f t="shared" si="297"/>
        <v>1203.6153846153845</v>
      </c>
      <c r="J2009" s="117"/>
      <c r="K2009" s="106">
        <v>782.35</v>
      </c>
    </row>
    <row r="2010" spans="1:11" ht="22.5" customHeight="1" x14ac:dyDescent="0.3">
      <c r="B2010" s="218" t="s">
        <v>375</v>
      </c>
      <c r="C2010" s="348" t="s">
        <v>376</v>
      </c>
      <c r="D2010" s="129" t="s">
        <v>372</v>
      </c>
      <c r="E2010" s="338" t="s">
        <v>982</v>
      </c>
      <c r="F2010" s="129">
        <v>12</v>
      </c>
      <c r="G2010" s="318"/>
      <c r="H2010" s="278">
        <f t="shared" si="296"/>
        <v>1549.32</v>
      </c>
      <c r="I2010" s="278">
        <f t="shared" si="297"/>
        <v>1191.7846153846153</v>
      </c>
      <c r="J2010" s="334"/>
      <c r="K2010" s="105">
        <v>774.66</v>
      </c>
    </row>
    <row r="2011" spans="1:11" ht="22.5" customHeight="1" x14ac:dyDescent="0.3">
      <c r="B2011" s="220" t="s">
        <v>377</v>
      </c>
      <c r="C2011" s="221" t="s">
        <v>378</v>
      </c>
      <c r="D2011" s="222" t="s">
        <v>372</v>
      </c>
      <c r="E2011" s="276" t="s">
        <v>1032</v>
      </c>
      <c r="F2011" s="222">
        <v>12</v>
      </c>
      <c r="G2011" s="324"/>
      <c r="H2011" s="310">
        <f t="shared" si="296"/>
        <v>1501.88</v>
      </c>
      <c r="I2011" s="310">
        <f t="shared" si="297"/>
        <v>1155.2923076923078</v>
      </c>
      <c r="J2011" s="339"/>
      <c r="K2011" s="107">
        <v>750.94</v>
      </c>
    </row>
    <row r="2012" spans="1:11" ht="22.5" customHeight="1" x14ac:dyDescent="0.3">
      <c r="B2012" s="15" t="s">
        <v>840</v>
      </c>
    </row>
    <row r="2013" spans="1:11" ht="22.5" customHeight="1" x14ac:dyDescent="0.3">
      <c r="B2013" s="356" t="s">
        <v>379</v>
      </c>
    </row>
    <row r="2014" spans="1:11" ht="22.5" customHeight="1" x14ac:dyDescent="0.3">
      <c r="B2014" s="356"/>
    </row>
    <row r="2015" spans="1:11" ht="22.5" customHeight="1" x14ac:dyDescent="0.4">
      <c r="A2015" s="641"/>
      <c r="B2015" s="936" t="s">
        <v>2286</v>
      </c>
      <c r="C2015" s="922"/>
      <c r="D2015" s="939"/>
      <c r="E2015" s="922"/>
      <c r="F2015" s="922"/>
      <c r="G2015" s="1135"/>
      <c r="H2015" s="1135"/>
      <c r="I2015" s="1129" t="s">
        <v>2708</v>
      </c>
      <c r="J2015" s="1135"/>
      <c r="K2015" s="1136"/>
    </row>
    <row r="2016" spans="1:11" ht="22.5" customHeight="1" x14ac:dyDescent="0.2">
      <c r="B2016" s="60" t="s">
        <v>766</v>
      </c>
      <c r="C2016" s="58" t="s">
        <v>763</v>
      </c>
      <c r="D2016" s="61" t="s">
        <v>983</v>
      </c>
      <c r="E2016" s="62" t="s">
        <v>323</v>
      </c>
      <c r="F2016" s="62" t="s">
        <v>324</v>
      </c>
      <c r="G2016" s="59"/>
      <c r="H2016" s="64" t="s">
        <v>760</v>
      </c>
      <c r="I2016" s="64" t="s">
        <v>779</v>
      </c>
      <c r="J2016" s="64"/>
      <c r="K2016" s="102" t="s">
        <v>1181</v>
      </c>
    </row>
    <row r="2017" spans="2:11" ht="22.5" customHeight="1" x14ac:dyDescent="0.3">
      <c r="B2017" s="678" t="s">
        <v>2299</v>
      </c>
      <c r="C2017" s="287" t="s">
        <v>2287</v>
      </c>
      <c r="D2017" s="129" t="s">
        <v>979</v>
      </c>
      <c r="E2017" s="129">
        <v>96</v>
      </c>
      <c r="F2017" s="129">
        <v>12</v>
      </c>
      <c r="G2017" s="318"/>
      <c r="H2017" s="278">
        <f t="shared" ref="H2017:H2028" si="298">K2017/0.5</f>
        <v>918.24</v>
      </c>
      <c r="I2017" s="278">
        <f>K2017/0.65</f>
        <v>706.3384615384615</v>
      </c>
      <c r="J2017" s="334"/>
      <c r="K2017" s="105">
        <v>459.12</v>
      </c>
    </row>
    <row r="2018" spans="2:11" ht="22.5" customHeight="1" x14ac:dyDescent="0.3">
      <c r="B2018" s="680" t="s">
        <v>2300</v>
      </c>
      <c r="C2018" s="8" t="s">
        <v>2288</v>
      </c>
      <c r="D2018" s="354" t="s">
        <v>979</v>
      </c>
      <c r="E2018" s="354">
        <v>60</v>
      </c>
      <c r="F2018" s="354">
        <v>12</v>
      </c>
      <c r="G2018" s="323"/>
      <c r="H2018" s="279">
        <f t="shared" si="298"/>
        <v>914.4</v>
      </c>
      <c r="I2018" s="279">
        <f t="shared" ref="I2018:I2028" si="299">K2018/0.65</f>
        <v>703.38461538461536</v>
      </c>
      <c r="J2018" s="117"/>
      <c r="K2018" s="106">
        <v>457.2</v>
      </c>
    </row>
    <row r="2019" spans="2:11" ht="22.5" customHeight="1" x14ac:dyDescent="0.3">
      <c r="B2019" s="678" t="s">
        <v>2301</v>
      </c>
      <c r="C2019" s="287" t="s">
        <v>2289</v>
      </c>
      <c r="D2019" s="129" t="s">
        <v>979</v>
      </c>
      <c r="E2019" s="129">
        <v>48</v>
      </c>
      <c r="F2019" s="129">
        <v>12</v>
      </c>
      <c r="G2019" s="318"/>
      <c r="H2019" s="278">
        <f t="shared" si="298"/>
        <v>877.46</v>
      </c>
      <c r="I2019" s="278">
        <f t="shared" si="299"/>
        <v>674.96923076923076</v>
      </c>
      <c r="J2019" s="334"/>
      <c r="K2019" s="105">
        <v>438.73</v>
      </c>
    </row>
    <row r="2020" spans="2:11" ht="22.5" customHeight="1" x14ac:dyDescent="0.3">
      <c r="B2020" s="679" t="s">
        <v>2302</v>
      </c>
      <c r="C2020" s="292" t="s">
        <v>2290</v>
      </c>
      <c r="D2020" s="222" t="s">
        <v>979</v>
      </c>
      <c r="E2020" s="222">
        <v>36</v>
      </c>
      <c r="F2020" s="222">
        <v>12</v>
      </c>
      <c r="G2020" s="324"/>
      <c r="H2020" s="310">
        <f t="shared" si="298"/>
        <v>907</v>
      </c>
      <c r="I2020" s="310">
        <f t="shared" si="299"/>
        <v>697.69230769230762</v>
      </c>
      <c r="J2020" s="339"/>
      <c r="K2020" s="107">
        <v>453.5</v>
      </c>
    </row>
    <row r="2021" spans="2:11" ht="22.5" customHeight="1" x14ac:dyDescent="0.3">
      <c r="B2021" s="678" t="s">
        <v>2303</v>
      </c>
      <c r="C2021" s="287" t="s">
        <v>2291</v>
      </c>
      <c r="D2021" s="129" t="s">
        <v>336</v>
      </c>
      <c r="E2021" s="129">
        <v>96</v>
      </c>
      <c r="F2021" s="129">
        <v>12</v>
      </c>
      <c r="G2021" s="318"/>
      <c r="H2021" s="278">
        <f t="shared" si="298"/>
        <v>1019.58</v>
      </c>
      <c r="I2021" s="278">
        <f t="shared" si="299"/>
        <v>784.29230769230765</v>
      </c>
      <c r="J2021" s="334"/>
      <c r="K2021" s="105">
        <v>509.79</v>
      </c>
    </row>
    <row r="2022" spans="2:11" ht="24" customHeight="1" x14ac:dyDescent="0.3">
      <c r="B2022" s="680" t="s">
        <v>2304</v>
      </c>
      <c r="C2022" s="8" t="s">
        <v>2292</v>
      </c>
      <c r="D2022" s="354" t="s">
        <v>336</v>
      </c>
      <c r="E2022" s="354">
        <v>60</v>
      </c>
      <c r="F2022" s="354">
        <v>12</v>
      </c>
      <c r="G2022" s="323"/>
      <c r="H2022" s="279">
        <f t="shared" si="298"/>
        <v>975.96</v>
      </c>
      <c r="I2022" s="279">
        <f t="shared" si="299"/>
        <v>750.73846153846159</v>
      </c>
      <c r="J2022" s="117"/>
      <c r="K2022" s="106">
        <v>487.98</v>
      </c>
    </row>
    <row r="2023" spans="2:11" ht="22.5" customHeight="1" x14ac:dyDescent="0.3">
      <c r="B2023" s="678" t="s">
        <v>2305</v>
      </c>
      <c r="C2023" s="287" t="s">
        <v>2293</v>
      </c>
      <c r="D2023" s="129" t="s">
        <v>336</v>
      </c>
      <c r="E2023" s="129">
        <v>48</v>
      </c>
      <c r="F2023" s="129">
        <v>12</v>
      </c>
      <c r="G2023" s="318"/>
      <c r="H2023" s="278">
        <f t="shared" si="298"/>
        <v>1009.72</v>
      </c>
      <c r="I2023" s="278">
        <f t="shared" si="299"/>
        <v>776.70769230769235</v>
      </c>
      <c r="J2023" s="334"/>
      <c r="K2023" s="105">
        <v>504.86</v>
      </c>
    </row>
    <row r="2024" spans="2:11" ht="20.100000000000001" customHeight="1" x14ac:dyDescent="0.3">
      <c r="B2024" s="679" t="s">
        <v>2306</v>
      </c>
      <c r="C2024" s="292" t="s">
        <v>2294</v>
      </c>
      <c r="D2024" s="222" t="s">
        <v>336</v>
      </c>
      <c r="E2024" s="222">
        <v>36</v>
      </c>
      <c r="F2024" s="222">
        <v>12</v>
      </c>
      <c r="G2024" s="324"/>
      <c r="H2024" s="310">
        <f t="shared" si="298"/>
        <v>1079.04</v>
      </c>
      <c r="I2024" s="310">
        <f t="shared" si="299"/>
        <v>830.03076923076912</v>
      </c>
      <c r="J2024" s="339"/>
      <c r="K2024" s="107">
        <v>539.52</v>
      </c>
    </row>
    <row r="2025" spans="2:11" ht="20.25" x14ac:dyDescent="0.3">
      <c r="B2025" s="676" t="s">
        <v>2307</v>
      </c>
      <c r="C2025" s="287" t="s">
        <v>2295</v>
      </c>
      <c r="D2025" s="129" t="s">
        <v>372</v>
      </c>
      <c r="E2025" s="338" t="s">
        <v>17</v>
      </c>
      <c r="F2025" s="129">
        <v>12</v>
      </c>
      <c r="G2025" s="318"/>
      <c r="H2025" s="278">
        <f t="shared" si="298"/>
        <v>1759.82</v>
      </c>
      <c r="I2025" s="278">
        <f t="shared" si="299"/>
        <v>1353.7076923076922</v>
      </c>
      <c r="J2025" s="334"/>
      <c r="K2025" s="105">
        <v>879.91</v>
      </c>
    </row>
    <row r="2026" spans="2:11" ht="20.25" x14ac:dyDescent="0.3">
      <c r="B2026" s="684" t="s">
        <v>2308</v>
      </c>
      <c r="C2026" s="8" t="s">
        <v>2296</v>
      </c>
      <c r="D2026" s="354" t="s">
        <v>372</v>
      </c>
      <c r="E2026" s="329" t="s">
        <v>2594</v>
      </c>
      <c r="F2026" s="354">
        <v>12</v>
      </c>
      <c r="G2026" s="323"/>
      <c r="H2026" s="279">
        <f t="shared" si="298"/>
        <v>1682.06</v>
      </c>
      <c r="I2026" s="279">
        <f t="shared" si="299"/>
        <v>1293.8923076923077</v>
      </c>
      <c r="J2026" s="117"/>
      <c r="K2026" s="106">
        <v>841.03</v>
      </c>
    </row>
    <row r="2027" spans="2:11" ht="22.5" customHeight="1" x14ac:dyDescent="0.3">
      <c r="B2027" s="678" t="s">
        <v>2309</v>
      </c>
      <c r="C2027" s="287" t="s">
        <v>2297</v>
      </c>
      <c r="D2027" s="129" t="s">
        <v>372</v>
      </c>
      <c r="E2027" s="338" t="s">
        <v>982</v>
      </c>
      <c r="F2027" s="129">
        <v>12</v>
      </c>
      <c r="G2027" s="318"/>
      <c r="H2027" s="278">
        <f t="shared" si="298"/>
        <v>1665.5</v>
      </c>
      <c r="I2027" s="278">
        <f t="shared" si="299"/>
        <v>1281.1538461538462</v>
      </c>
      <c r="J2027" s="334"/>
      <c r="K2027" s="105">
        <v>832.75</v>
      </c>
    </row>
    <row r="2028" spans="2:11" ht="22.5" customHeight="1" x14ac:dyDescent="0.3">
      <c r="B2028" s="679" t="s">
        <v>2310</v>
      </c>
      <c r="C2028" s="292" t="s">
        <v>2298</v>
      </c>
      <c r="D2028" s="222" t="s">
        <v>372</v>
      </c>
      <c r="E2028" s="276" t="s">
        <v>1032</v>
      </c>
      <c r="F2028" s="222">
        <v>12</v>
      </c>
      <c r="G2028" s="324"/>
      <c r="H2028" s="310">
        <f t="shared" si="298"/>
        <v>1614.52</v>
      </c>
      <c r="I2028" s="310">
        <f t="shared" si="299"/>
        <v>1241.9384615384615</v>
      </c>
      <c r="J2028" s="339"/>
      <c r="K2028" s="107">
        <v>807.26</v>
      </c>
    </row>
    <row r="2029" spans="2:11" ht="22.5" customHeight="1" x14ac:dyDescent="0.3">
      <c r="B2029" s="15" t="s">
        <v>840</v>
      </c>
    </row>
    <row r="2030" spans="2:11" ht="22.5" customHeight="1" x14ac:dyDescent="0.3">
      <c r="B2030" s="226" t="s">
        <v>1026</v>
      </c>
    </row>
    <row r="2031" spans="2:11" ht="24.95" customHeight="1" x14ac:dyDescent="0.3">
      <c r="B2031" s="226"/>
    </row>
    <row r="2032" spans="2:11" ht="22.5" customHeight="1" x14ac:dyDescent="0.4">
      <c r="B2032" s="918" t="s">
        <v>726</v>
      </c>
      <c r="C2032" s="922"/>
      <c r="D2032" s="939"/>
      <c r="E2032" s="922"/>
      <c r="F2032" s="922"/>
      <c r="G2032" s="1135"/>
      <c r="H2032" s="1135"/>
      <c r="I2032" s="1129" t="s">
        <v>2709</v>
      </c>
      <c r="J2032" s="1135"/>
      <c r="K2032" s="1136"/>
    </row>
    <row r="2033" spans="1:11" ht="22.5" customHeight="1" x14ac:dyDescent="0.2">
      <c r="B2033" s="60" t="s">
        <v>766</v>
      </c>
      <c r="C2033" s="58" t="s">
        <v>763</v>
      </c>
      <c r="D2033" s="61" t="s">
        <v>983</v>
      </c>
      <c r="E2033" s="62" t="s">
        <v>323</v>
      </c>
      <c r="F2033" s="62" t="s">
        <v>324</v>
      </c>
      <c r="G2033" s="59"/>
      <c r="H2033" s="64" t="s">
        <v>760</v>
      </c>
      <c r="I2033" s="64" t="s">
        <v>779</v>
      </c>
      <c r="J2033" s="64"/>
      <c r="K2033" s="102" t="s">
        <v>1181</v>
      </c>
    </row>
    <row r="2034" spans="1:11" ht="22.5" customHeight="1" x14ac:dyDescent="0.3">
      <c r="B2034" s="834" t="s">
        <v>727</v>
      </c>
      <c r="C2034" s="835" t="s">
        <v>728</v>
      </c>
      <c r="D2034" s="836" t="s">
        <v>979</v>
      </c>
      <c r="E2034" s="836" t="s">
        <v>948</v>
      </c>
      <c r="F2034" s="837" t="s">
        <v>5</v>
      </c>
      <c r="G2034" s="303"/>
      <c r="H2034" s="303">
        <f t="shared" ref="H2034:H2041" si="300">K2034/0.5</f>
        <v>797.98</v>
      </c>
      <c r="I2034" s="303">
        <f t="shared" ref="I2034:I2041" si="301">K2034/0.65</f>
        <v>613.83076923076919</v>
      </c>
      <c r="J2034" s="303"/>
      <c r="K2034" s="331">
        <v>398.99</v>
      </c>
    </row>
    <row r="2035" spans="1:11" ht="22.5" customHeight="1" x14ac:dyDescent="0.3">
      <c r="B2035" s="352" t="s">
        <v>729</v>
      </c>
      <c r="C2035" s="353" t="s">
        <v>730</v>
      </c>
      <c r="D2035" s="355" t="s">
        <v>979</v>
      </c>
      <c r="E2035" s="355" t="s">
        <v>950</v>
      </c>
      <c r="F2035" s="444" t="s">
        <v>5</v>
      </c>
      <c r="G2035" s="84"/>
      <c r="H2035" s="84">
        <f t="shared" si="300"/>
        <v>757</v>
      </c>
      <c r="I2035" s="84">
        <f t="shared" si="301"/>
        <v>582.30769230769226</v>
      </c>
      <c r="J2035" s="84"/>
      <c r="K2035" s="106">
        <v>378.5</v>
      </c>
    </row>
    <row r="2036" spans="1:11" ht="22.5" customHeight="1" x14ac:dyDescent="0.3">
      <c r="B2036" s="351" t="s">
        <v>204</v>
      </c>
      <c r="C2036" s="219" t="s">
        <v>205</v>
      </c>
      <c r="D2036" s="295" t="s">
        <v>979</v>
      </c>
      <c r="E2036" s="295" t="s">
        <v>1374</v>
      </c>
      <c r="F2036" s="669" t="s">
        <v>5</v>
      </c>
      <c r="G2036" s="83"/>
      <c r="H2036" s="83">
        <f t="shared" si="300"/>
        <v>671.14</v>
      </c>
      <c r="I2036" s="83">
        <f t="shared" si="301"/>
        <v>516.26153846153841</v>
      </c>
      <c r="J2036" s="83"/>
      <c r="K2036" s="105">
        <v>335.57</v>
      </c>
    </row>
    <row r="2037" spans="1:11" ht="22.5" customHeight="1" x14ac:dyDescent="0.3">
      <c r="A2037" s="833" t="s">
        <v>2021</v>
      </c>
      <c r="B2037" s="679" t="s">
        <v>2827</v>
      </c>
      <c r="C2037" s="292" t="s">
        <v>2828</v>
      </c>
      <c r="D2037" s="276" t="s">
        <v>979</v>
      </c>
      <c r="E2037" s="276" t="s">
        <v>944</v>
      </c>
      <c r="F2037" s="459" t="s">
        <v>5</v>
      </c>
      <c r="G2037" s="85"/>
      <c r="H2037" s="85">
        <f t="shared" si="300"/>
        <v>635.84</v>
      </c>
      <c r="I2037" s="85">
        <f t="shared" si="301"/>
        <v>489.10769230769233</v>
      </c>
      <c r="J2037" s="85"/>
      <c r="K2037" s="311">
        <v>317.92</v>
      </c>
    </row>
    <row r="2038" spans="1:11" ht="20.25" x14ac:dyDescent="0.3">
      <c r="B2038" s="351" t="s">
        <v>731</v>
      </c>
      <c r="C2038" s="219" t="s">
        <v>732</v>
      </c>
      <c r="D2038" s="295" t="s">
        <v>336</v>
      </c>
      <c r="E2038" s="295" t="s">
        <v>948</v>
      </c>
      <c r="F2038" s="669" t="s">
        <v>5</v>
      </c>
      <c r="G2038" s="83"/>
      <c r="H2038" s="83">
        <f t="shared" si="300"/>
        <v>890.34</v>
      </c>
      <c r="I2038" s="83">
        <f t="shared" si="301"/>
        <v>684.87692307692305</v>
      </c>
      <c r="J2038" s="83"/>
      <c r="K2038" s="105">
        <v>445.17</v>
      </c>
    </row>
    <row r="2039" spans="1:11" ht="22.5" customHeight="1" x14ac:dyDescent="0.3">
      <c r="B2039" s="677" t="s">
        <v>733</v>
      </c>
      <c r="C2039" s="538" t="s">
        <v>734</v>
      </c>
      <c r="D2039" s="271" t="s">
        <v>336</v>
      </c>
      <c r="E2039" s="271" t="s">
        <v>950</v>
      </c>
      <c r="F2039" s="444" t="s">
        <v>5</v>
      </c>
      <c r="G2039" s="84"/>
      <c r="H2039" s="84">
        <f t="shared" si="300"/>
        <v>879.72</v>
      </c>
      <c r="I2039" s="84">
        <f t="shared" si="301"/>
        <v>676.70769230769235</v>
      </c>
      <c r="J2039" s="84"/>
      <c r="K2039" s="307">
        <v>439.86</v>
      </c>
    </row>
    <row r="2040" spans="1:11" ht="22.5" customHeight="1" x14ac:dyDescent="0.3">
      <c r="B2040" s="351" t="s">
        <v>206</v>
      </c>
      <c r="C2040" s="219" t="s">
        <v>207</v>
      </c>
      <c r="D2040" s="295" t="s">
        <v>336</v>
      </c>
      <c r="E2040" s="295" t="s">
        <v>1374</v>
      </c>
      <c r="F2040" s="669" t="s">
        <v>5</v>
      </c>
      <c r="G2040" s="83"/>
      <c r="H2040" s="83">
        <f t="shared" si="300"/>
        <v>794.94</v>
      </c>
      <c r="I2040" s="83">
        <f t="shared" si="301"/>
        <v>611.49230769230769</v>
      </c>
      <c r="J2040" s="83"/>
      <c r="K2040" s="105">
        <v>397.47</v>
      </c>
    </row>
    <row r="2041" spans="1:11" ht="22.5" customHeight="1" x14ac:dyDescent="0.3">
      <c r="A2041" s="833" t="s">
        <v>2021</v>
      </c>
      <c r="B2041" s="679" t="s">
        <v>2829</v>
      </c>
      <c r="C2041" s="292" t="s">
        <v>2830</v>
      </c>
      <c r="D2041" s="276" t="s">
        <v>336</v>
      </c>
      <c r="E2041" s="276" t="s">
        <v>944</v>
      </c>
      <c r="F2041" s="459" t="s">
        <v>5</v>
      </c>
      <c r="G2041" s="85"/>
      <c r="H2041" s="85">
        <f t="shared" si="300"/>
        <v>863.52</v>
      </c>
      <c r="I2041" s="85">
        <f t="shared" si="301"/>
        <v>664.24615384615379</v>
      </c>
      <c r="J2041" s="85"/>
      <c r="K2041" s="311">
        <v>431.76</v>
      </c>
    </row>
    <row r="2042" spans="1:11" s="40" customFormat="1" ht="22.5" customHeight="1" x14ac:dyDescent="0.3">
      <c r="A2042" s="833" t="s">
        <v>2021</v>
      </c>
      <c r="B2042" s="351" t="s">
        <v>2831</v>
      </c>
      <c r="C2042" s="219" t="s">
        <v>2832</v>
      </c>
      <c r="D2042" s="295" t="s">
        <v>417</v>
      </c>
      <c r="E2042" s="295" t="s">
        <v>948</v>
      </c>
      <c r="F2042" s="669" t="s">
        <v>5</v>
      </c>
      <c r="G2042" s="83"/>
      <c r="H2042" s="83">
        <f>K2042/0.5</f>
        <v>1245.7</v>
      </c>
      <c r="I2042" s="83">
        <f>K2042/0.65</f>
        <v>958.23076923076928</v>
      </c>
      <c r="J2042" s="83"/>
      <c r="K2042" s="105">
        <v>622.85</v>
      </c>
    </row>
    <row r="2043" spans="1:11" ht="22.5" customHeight="1" x14ac:dyDescent="0.3">
      <c r="B2043" s="677" t="s">
        <v>2807</v>
      </c>
      <c r="C2043" s="538" t="s">
        <v>2806</v>
      </c>
      <c r="D2043" s="271" t="s">
        <v>417</v>
      </c>
      <c r="E2043" s="271" t="s">
        <v>950</v>
      </c>
      <c r="F2043" s="444" t="s">
        <v>5</v>
      </c>
      <c r="G2043" s="84"/>
      <c r="H2043" s="84">
        <f t="shared" ref="H2043:H2045" si="302">K2043/0.5</f>
        <v>978.1</v>
      </c>
      <c r="I2043" s="84">
        <f t="shared" ref="I2043:I2045" si="303">K2043/0.65</f>
        <v>752.38461538461536</v>
      </c>
      <c r="J2043" s="84"/>
      <c r="K2043" s="307">
        <v>489.05</v>
      </c>
    </row>
    <row r="2044" spans="1:11" s="40" customFormat="1" ht="22.5" customHeight="1" x14ac:dyDescent="0.3">
      <c r="A2044" s="833" t="s">
        <v>2021</v>
      </c>
      <c r="B2044" s="351" t="s">
        <v>2833</v>
      </c>
      <c r="C2044" s="219" t="s">
        <v>2834</v>
      </c>
      <c r="D2044" s="295" t="s">
        <v>417</v>
      </c>
      <c r="E2044" s="295" t="s">
        <v>1959</v>
      </c>
      <c r="F2044" s="669" t="s">
        <v>5</v>
      </c>
      <c r="G2044" s="83"/>
      <c r="H2044" s="83">
        <f t="shared" si="302"/>
        <v>1180.8</v>
      </c>
      <c r="I2044" s="83">
        <f t="shared" si="303"/>
        <v>908.30769230769226</v>
      </c>
      <c r="J2044" s="83"/>
      <c r="K2044" s="105">
        <v>590.4</v>
      </c>
    </row>
    <row r="2045" spans="1:11" s="40" customFormat="1" ht="22.5" customHeight="1" x14ac:dyDescent="0.3">
      <c r="A2045" s="833" t="s">
        <v>2021</v>
      </c>
      <c r="B2045" s="679" t="s">
        <v>2835</v>
      </c>
      <c r="C2045" s="292" t="s">
        <v>2836</v>
      </c>
      <c r="D2045" s="276" t="s">
        <v>417</v>
      </c>
      <c r="E2045" s="276" t="s">
        <v>944</v>
      </c>
      <c r="F2045" s="459" t="s">
        <v>5</v>
      </c>
      <c r="G2045" s="85"/>
      <c r="H2045" s="85">
        <f t="shared" si="302"/>
        <v>1077.6600000000001</v>
      </c>
      <c r="I2045" s="85">
        <f t="shared" si="303"/>
        <v>828.96923076923076</v>
      </c>
      <c r="J2045" s="85"/>
      <c r="K2045" s="311">
        <v>538.83000000000004</v>
      </c>
    </row>
    <row r="2046" spans="1:11" ht="22.5" customHeight="1" x14ac:dyDescent="0.3">
      <c r="B2046" s="15" t="s">
        <v>840</v>
      </c>
    </row>
    <row r="2047" spans="1:11" ht="22.5" customHeight="1" x14ac:dyDescent="0.3">
      <c r="B2047" s="226" t="s">
        <v>3685</v>
      </c>
    </row>
    <row r="2048" spans="1:11" ht="24.95" customHeight="1" x14ac:dyDescent="0.3">
      <c r="B2048" s="226"/>
    </row>
    <row r="2049" spans="1:11" ht="22.5" customHeight="1" x14ac:dyDescent="0.4">
      <c r="A2049" s="694"/>
      <c r="B2049" s="918" t="s">
        <v>2323</v>
      </c>
      <c r="C2049" s="922"/>
      <c r="D2049" s="939"/>
      <c r="E2049" s="922"/>
      <c r="F2049" s="922"/>
      <c r="G2049" s="1135"/>
      <c r="H2049" s="1135"/>
      <c r="I2049" s="1129" t="s">
        <v>2709</v>
      </c>
      <c r="J2049" s="1135"/>
      <c r="K2049" s="1136"/>
    </row>
    <row r="2050" spans="1:11" ht="22.5" customHeight="1" x14ac:dyDescent="0.2">
      <c r="B2050" s="60" t="s">
        <v>766</v>
      </c>
      <c r="C2050" s="58" t="s">
        <v>763</v>
      </c>
      <c r="D2050" s="61" t="s">
        <v>983</v>
      </c>
      <c r="E2050" s="62" t="s">
        <v>323</v>
      </c>
      <c r="F2050" s="62" t="s">
        <v>324</v>
      </c>
      <c r="G2050" s="59"/>
      <c r="H2050" s="64" t="s">
        <v>760</v>
      </c>
      <c r="I2050" s="64" t="s">
        <v>779</v>
      </c>
      <c r="J2050" s="64"/>
      <c r="K2050" s="102" t="s">
        <v>1181</v>
      </c>
    </row>
    <row r="2051" spans="1:11" ht="22.5" customHeight="1" x14ac:dyDescent="0.3">
      <c r="B2051" s="678" t="s">
        <v>2317</v>
      </c>
      <c r="C2051" s="287" t="s">
        <v>2311</v>
      </c>
      <c r="D2051" s="129" t="s">
        <v>979</v>
      </c>
      <c r="E2051" s="129" t="s">
        <v>948</v>
      </c>
      <c r="F2051" s="667" t="s">
        <v>5</v>
      </c>
      <c r="G2051" s="320"/>
      <c r="H2051" s="320">
        <f t="shared" ref="H2051:H2062" si="304">K2051/0.5</f>
        <v>857.84</v>
      </c>
      <c r="I2051" s="320">
        <f t="shared" ref="I2051:I2062" si="305">K2051/0.65</f>
        <v>659.87692307692305</v>
      </c>
      <c r="J2051" s="320"/>
      <c r="K2051" s="976">
        <v>428.92</v>
      </c>
    </row>
    <row r="2052" spans="1:11" ht="22.5" customHeight="1" x14ac:dyDescent="0.3">
      <c r="B2052" s="680" t="s">
        <v>2318</v>
      </c>
      <c r="C2052" s="8" t="s">
        <v>2312</v>
      </c>
      <c r="D2052" s="354" t="s">
        <v>979</v>
      </c>
      <c r="E2052" s="354" t="s">
        <v>950</v>
      </c>
      <c r="F2052" s="138" t="s">
        <v>5</v>
      </c>
      <c r="G2052" s="382"/>
      <c r="H2052" s="382">
        <f t="shared" si="304"/>
        <v>813.8</v>
      </c>
      <c r="I2052" s="382">
        <f t="shared" si="305"/>
        <v>626</v>
      </c>
      <c r="J2052" s="382"/>
      <c r="K2052" s="106">
        <v>406.9</v>
      </c>
    </row>
    <row r="2053" spans="1:11" ht="22.5" customHeight="1" x14ac:dyDescent="0.3">
      <c r="B2053" s="678" t="s">
        <v>2319</v>
      </c>
      <c r="C2053" s="287" t="s">
        <v>2313</v>
      </c>
      <c r="D2053" s="129" t="s">
        <v>979</v>
      </c>
      <c r="E2053" s="129" t="s">
        <v>1374</v>
      </c>
      <c r="F2053" s="667" t="s">
        <v>5</v>
      </c>
      <c r="G2053" s="320"/>
      <c r="H2053" s="320">
        <f t="shared" si="304"/>
        <v>721.48</v>
      </c>
      <c r="I2053" s="320">
        <f t="shared" si="305"/>
        <v>554.98461538461538</v>
      </c>
      <c r="J2053" s="320"/>
      <c r="K2053" s="976">
        <v>360.74</v>
      </c>
    </row>
    <row r="2054" spans="1:11" ht="22.5" customHeight="1" x14ac:dyDescent="0.3">
      <c r="A2054" s="833" t="s">
        <v>2021</v>
      </c>
      <c r="B2054" s="679" t="s">
        <v>2837</v>
      </c>
      <c r="C2054" s="292" t="s">
        <v>2838</v>
      </c>
      <c r="D2054" s="222" t="s">
        <v>979</v>
      </c>
      <c r="E2054" s="222" t="s">
        <v>944</v>
      </c>
      <c r="F2054" s="459" t="s">
        <v>5</v>
      </c>
      <c r="G2054" s="85"/>
      <c r="H2054" s="85">
        <f t="shared" si="304"/>
        <v>683.54</v>
      </c>
      <c r="I2054" s="85">
        <f t="shared" si="305"/>
        <v>525.79999999999995</v>
      </c>
      <c r="J2054" s="85"/>
      <c r="K2054" s="107">
        <v>341.77</v>
      </c>
    </row>
    <row r="2055" spans="1:11" ht="22.5" customHeight="1" x14ac:dyDescent="0.3">
      <c r="B2055" s="838" t="s">
        <v>2320</v>
      </c>
      <c r="C2055" s="839" t="s">
        <v>2314</v>
      </c>
      <c r="D2055" s="836" t="s">
        <v>336</v>
      </c>
      <c r="E2055" s="836" t="s">
        <v>948</v>
      </c>
      <c r="F2055" s="837" t="s">
        <v>5</v>
      </c>
      <c r="G2055" s="303"/>
      <c r="H2055" s="303">
        <f t="shared" si="304"/>
        <v>957.1</v>
      </c>
      <c r="I2055" s="303">
        <f t="shared" si="305"/>
        <v>736.23076923076917</v>
      </c>
      <c r="J2055" s="303"/>
      <c r="K2055" s="997">
        <v>478.55</v>
      </c>
    </row>
    <row r="2056" spans="1:11" ht="22.5" customHeight="1" x14ac:dyDescent="0.3">
      <c r="B2056" s="677" t="s">
        <v>2321</v>
      </c>
      <c r="C2056" s="538" t="s">
        <v>2315</v>
      </c>
      <c r="D2056" s="355" t="s">
        <v>336</v>
      </c>
      <c r="E2056" s="355" t="s">
        <v>950</v>
      </c>
      <c r="F2056" s="444" t="s">
        <v>5</v>
      </c>
      <c r="G2056" s="84"/>
      <c r="H2056" s="84">
        <f t="shared" si="304"/>
        <v>945.68</v>
      </c>
      <c r="I2056" s="84">
        <f t="shared" si="305"/>
        <v>727.44615384615383</v>
      </c>
      <c r="J2056" s="84"/>
      <c r="K2056" s="106">
        <v>472.84</v>
      </c>
    </row>
    <row r="2057" spans="1:11" ht="22.5" customHeight="1" x14ac:dyDescent="0.3">
      <c r="B2057" s="676" t="s">
        <v>2322</v>
      </c>
      <c r="C2057" s="675" t="s">
        <v>2316</v>
      </c>
      <c r="D2057" s="295" t="s">
        <v>336</v>
      </c>
      <c r="E2057" s="295" t="s">
        <v>1374</v>
      </c>
      <c r="F2057" s="669" t="s">
        <v>5</v>
      </c>
      <c r="G2057" s="83"/>
      <c r="H2057" s="83">
        <f t="shared" si="304"/>
        <v>854.56</v>
      </c>
      <c r="I2057" s="83">
        <f t="shared" si="305"/>
        <v>657.35384615384612</v>
      </c>
      <c r="J2057" s="83"/>
      <c r="K2057" s="976">
        <v>427.28</v>
      </c>
    </row>
    <row r="2058" spans="1:11" ht="22.5" customHeight="1" x14ac:dyDescent="0.3">
      <c r="A2058" s="833" t="s">
        <v>2021</v>
      </c>
      <c r="B2058" s="679" t="s">
        <v>2839</v>
      </c>
      <c r="C2058" s="292" t="s">
        <v>2840</v>
      </c>
      <c r="D2058" s="222" t="s">
        <v>336</v>
      </c>
      <c r="E2058" s="222" t="s">
        <v>944</v>
      </c>
      <c r="F2058" s="459" t="s">
        <v>5</v>
      </c>
      <c r="G2058" s="85"/>
      <c r="H2058" s="85">
        <f t="shared" si="304"/>
        <v>928.28</v>
      </c>
      <c r="I2058" s="85">
        <f t="shared" si="305"/>
        <v>714.06153846153836</v>
      </c>
      <c r="J2058" s="85"/>
      <c r="K2058" s="107">
        <v>464.14</v>
      </c>
    </row>
    <row r="2059" spans="1:11" ht="22.5" customHeight="1" x14ac:dyDescent="0.3">
      <c r="A2059" s="833" t="s">
        <v>2021</v>
      </c>
      <c r="B2059" s="838" t="s">
        <v>2841</v>
      </c>
      <c r="C2059" s="839" t="s">
        <v>2842</v>
      </c>
      <c r="D2059" s="836" t="s">
        <v>417</v>
      </c>
      <c r="E2059" s="836" t="s">
        <v>948</v>
      </c>
      <c r="F2059" s="837" t="s">
        <v>5</v>
      </c>
      <c r="G2059" s="303"/>
      <c r="H2059" s="303">
        <f>K2059/0.5</f>
        <v>1339.14</v>
      </c>
      <c r="I2059" s="303">
        <f>K2059/0.65</f>
        <v>1030.1076923076923</v>
      </c>
      <c r="J2059" s="303"/>
      <c r="K2059" s="997">
        <v>669.57</v>
      </c>
    </row>
    <row r="2060" spans="1:11" ht="22.5" customHeight="1" x14ac:dyDescent="0.3">
      <c r="B2060" s="677" t="s">
        <v>2809</v>
      </c>
      <c r="C2060" s="538" t="s">
        <v>2808</v>
      </c>
      <c r="D2060" s="355" t="s">
        <v>417</v>
      </c>
      <c r="E2060" s="355" t="s">
        <v>950</v>
      </c>
      <c r="F2060" s="444" t="s">
        <v>5</v>
      </c>
      <c r="G2060" s="84"/>
      <c r="H2060" s="84">
        <f t="shared" si="304"/>
        <v>1051.46</v>
      </c>
      <c r="I2060" s="84">
        <f t="shared" si="305"/>
        <v>808.81538461538457</v>
      </c>
      <c r="J2060" s="84"/>
      <c r="K2060" s="106">
        <v>525.73</v>
      </c>
    </row>
    <row r="2061" spans="1:11" ht="22.5" customHeight="1" x14ac:dyDescent="0.3">
      <c r="A2061" s="833" t="s">
        <v>2021</v>
      </c>
      <c r="B2061" s="676" t="s">
        <v>2843</v>
      </c>
      <c r="C2061" s="675" t="s">
        <v>2844</v>
      </c>
      <c r="D2061" s="295" t="s">
        <v>417</v>
      </c>
      <c r="E2061" s="295" t="s">
        <v>1959</v>
      </c>
      <c r="F2061" s="669" t="s">
        <v>5</v>
      </c>
      <c r="G2061" s="83"/>
      <c r="H2061" s="83">
        <f t="shared" si="304"/>
        <v>1269.3599999999999</v>
      </c>
      <c r="I2061" s="83">
        <f t="shared" si="305"/>
        <v>976.4307692307691</v>
      </c>
      <c r="J2061" s="83"/>
      <c r="K2061" s="976">
        <v>634.67999999999995</v>
      </c>
    </row>
    <row r="2062" spans="1:11" ht="22.5" customHeight="1" x14ac:dyDescent="0.3">
      <c r="A2062" s="833" t="s">
        <v>2021</v>
      </c>
      <c r="B2062" s="679" t="s">
        <v>2845</v>
      </c>
      <c r="C2062" s="292" t="s">
        <v>2846</v>
      </c>
      <c r="D2062" s="222" t="s">
        <v>417</v>
      </c>
      <c r="E2062" s="222" t="s">
        <v>944</v>
      </c>
      <c r="F2062" s="459" t="s">
        <v>5</v>
      </c>
      <c r="G2062" s="85"/>
      <c r="H2062" s="85">
        <f t="shared" si="304"/>
        <v>1158.48</v>
      </c>
      <c r="I2062" s="85">
        <f t="shared" si="305"/>
        <v>891.13846153846157</v>
      </c>
      <c r="J2062" s="85"/>
      <c r="K2062" s="107">
        <v>579.24</v>
      </c>
    </row>
    <row r="2063" spans="1:11" ht="22.5" customHeight="1" x14ac:dyDescent="0.3">
      <c r="B2063" s="15" t="s">
        <v>840</v>
      </c>
    </row>
    <row r="2064" spans="1:11" ht="22.5" customHeight="1" x14ac:dyDescent="0.3">
      <c r="B2064" s="226" t="s">
        <v>1026</v>
      </c>
    </row>
    <row r="2065" spans="1:11" ht="22.5" customHeight="1" x14ac:dyDescent="0.3">
      <c r="B2065" s="226"/>
    </row>
    <row r="2066" spans="1:11" ht="26.25" x14ac:dyDescent="0.4">
      <c r="A2066" s="828" t="s">
        <v>2021</v>
      </c>
      <c r="B2066" s="918" t="s">
        <v>2973</v>
      </c>
      <c r="C2066" s="920"/>
      <c r="D2066" s="938"/>
      <c r="E2066" s="1118"/>
      <c r="F2066" s="1118"/>
      <c r="G2066" s="1122"/>
      <c r="H2066" s="1122"/>
      <c r="I2066" s="1129" t="s">
        <v>2709</v>
      </c>
      <c r="J2066" s="1122"/>
      <c r="K2066" s="1123"/>
    </row>
    <row r="2067" spans="1:11" s="57" customFormat="1" ht="23.25" x14ac:dyDescent="0.2">
      <c r="B2067" s="60" t="s">
        <v>766</v>
      </c>
      <c r="C2067" s="58" t="s">
        <v>763</v>
      </c>
      <c r="D2067" s="61" t="s">
        <v>983</v>
      </c>
      <c r="E2067" s="62" t="s">
        <v>323</v>
      </c>
      <c r="F2067" s="62" t="s">
        <v>324</v>
      </c>
      <c r="G2067" s="59"/>
      <c r="H2067" s="64" t="s">
        <v>760</v>
      </c>
      <c r="I2067" s="64" t="s">
        <v>779</v>
      </c>
      <c r="J2067" s="64"/>
      <c r="K2067" s="102" t="s">
        <v>1181</v>
      </c>
    </row>
    <row r="2068" spans="1:11" ht="22.5" customHeight="1" x14ac:dyDescent="0.3">
      <c r="A2068" s="6"/>
      <c r="B2068" s="208" t="s">
        <v>2974</v>
      </c>
      <c r="C2068" s="858" t="s">
        <v>2975</v>
      </c>
      <c r="D2068" s="209" t="s">
        <v>979</v>
      </c>
      <c r="E2068" s="210">
        <v>64</v>
      </c>
      <c r="F2068" s="210">
        <v>8</v>
      </c>
      <c r="G2068" s="91"/>
      <c r="H2068" s="83">
        <f t="shared" ref="H2068:H2082" si="306">K2068/0.5</f>
        <v>814.02</v>
      </c>
      <c r="I2068" s="83">
        <f t="shared" ref="I2068:I2082" si="307">K2068/0.65</f>
        <v>626.16923076923069</v>
      </c>
      <c r="J2068" s="91"/>
      <c r="K2068" s="108">
        <v>407.01</v>
      </c>
    </row>
    <row r="2069" spans="1:11" ht="18.95" customHeight="1" x14ac:dyDescent="0.3">
      <c r="A2069" s="6"/>
      <c r="B2069" s="10" t="s">
        <v>2976</v>
      </c>
      <c r="C2069" s="12" t="s">
        <v>2977</v>
      </c>
      <c r="D2069" s="13" t="s">
        <v>979</v>
      </c>
      <c r="E2069" s="14">
        <v>40</v>
      </c>
      <c r="F2069" s="14">
        <v>8</v>
      </c>
      <c r="G2069" s="11"/>
      <c r="H2069" s="84">
        <f t="shared" si="306"/>
        <v>758.22</v>
      </c>
      <c r="I2069" s="84">
        <f t="shared" si="307"/>
        <v>583.2461538461539</v>
      </c>
      <c r="J2069" s="11"/>
      <c r="K2069" s="109">
        <v>379.11</v>
      </c>
    </row>
    <row r="2070" spans="1:11" ht="22.5" customHeight="1" x14ac:dyDescent="0.3">
      <c r="A2070" s="6"/>
      <c r="B2070" s="29" t="s">
        <v>2978</v>
      </c>
      <c r="C2070" s="30" t="s">
        <v>2979</v>
      </c>
      <c r="D2070" s="31" t="s">
        <v>979</v>
      </c>
      <c r="E2070" s="32">
        <v>32</v>
      </c>
      <c r="F2070" s="32">
        <v>8</v>
      </c>
      <c r="G2070" s="91"/>
      <c r="H2070" s="83">
        <f t="shared" si="306"/>
        <v>758.56</v>
      </c>
      <c r="I2070" s="83">
        <f t="shared" si="307"/>
        <v>583.5076923076922</v>
      </c>
      <c r="J2070" s="91"/>
      <c r="K2070" s="108">
        <v>379.28</v>
      </c>
    </row>
    <row r="2071" spans="1:11" ht="22.5" customHeight="1" x14ac:dyDescent="0.3">
      <c r="A2071" s="6"/>
      <c r="B2071" s="18" t="s">
        <v>2980</v>
      </c>
      <c r="C2071" s="23" t="s">
        <v>2981</v>
      </c>
      <c r="D2071" s="24" t="s">
        <v>979</v>
      </c>
      <c r="E2071" s="25">
        <v>24</v>
      </c>
      <c r="F2071" s="25">
        <v>8</v>
      </c>
      <c r="G2071" s="101"/>
      <c r="H2071" s="85">
        <f t="shared" si="306"/>
        <v>783.24</v>
      </c>
      <c r="I2071" s="85">
        <f t="shared" si="307"/>
        <v>602.49230769230769</v>
      </c>
      <c r="J2071" s="101"/>
      <c r="K2071" s="829">
        <v>391.62</v>
      </c>
    </row>
    <row r="2072" spans="1:11" ht="22.5" customHeight="1" x14ac:dyDescent="0.3">
      <c r="A2072" s="6"/>
      <c r="B2072" s="29" t="s">
        <v>2982</v>
      </c>
      <c r="C2072" s="94" t="s">
        <v>2983</v>
      </c>
      <c r="D2072" s="31" t="s">
        <v>336</v>
      </c>
      <c r="E2072" s="32">
        <v>56</v>
      </c>
      <c r="F2072" s="32">
        <v>8</v>
      </c>
      <c r="G2072" s="91"/>
      <c r="H2072" s="83">
        <f t="shared" si="306"/>
        <v>1007.06</v>
      </c>
      <c r="I2072" s="83">
        <f t="shared" si="307"/>
        <v>774.66153846153838</v>
      </c>
      <c r="J2072" s="91"/>
      <c r="K2072" s="108">
        <v>503.53</v>
      </c>
    </row>
    <row r="2073" spans="1:11" ht="22.5" customHeight="1" x14ac:dyDescent="0.3">
      <c r="A2073" s="6"/>
      <c r="B2073" s="10" t="s">
        <v>2984</v>
      </c>
      <c r="C2073" s="12" t="s">
        <v>2985</v>
      </c>
      <c r="D2073" s="13" t="s">
        <v>336</v>
      </c>
      <c r="E2073" s="14">
        <v>40</v>
      </c>
      <c r="F2073" s="14">
        <v>8</v>
      </c>
      <c r="G2073" s="11"/>
      <c r="H2073" s="84">
        <f t="shared" si="306"/>
        <v>897.86</v>
      </c>
      <c r="I2073" s="84">
        <f t="shared" si="307"/>
        <v>690.6615384615385</v>
      </c>
      <c r="J2073" s="11"/>
      <c r="K2073" s="109">
        <v>448.93</v>
      </c>
    </row>
    <row r="2074" spans="1:11" ht="22.5" customHeight="1" x14ac:dyDescent="0.3">
      <c r="A2074" s="6"/>
      <c r="B2074" s="29" t="s">
        <v>2986</v>
      </c>
      <c r="C2074" s="30" t="s">
        <v>2987</v>
      </c>
      <c r="D2074" s="31" t="s">
        <v>336</v>
      </c>
      <c r="E2074" s="32">
        <v>32</v>
      </c>
      <c r="F2074" s="32">
        <v>8</v>
      </c>
      <c r="G2074" s="91"/>
      <c r="H2074" s="83">
        <f t="shared" si="306"/>
        <v>893.46</v>
      </c>
      <c r="I2074" s="83">
        <f t="shared" si="307"/>
        <v>687.27692307692303</v>
      </c>
      <c r="J2074" s="91"/>
      <c r="K2074" s="108">
        <v>446.73</v>
      </c>
    </row>
    <row r="2075" spans="1:11" ht="22.5" customHeight="1" x14ac:dyDescent="0.3">
      <c r="A2075" s="6"/>
      <c r="B2075" s="10" t="s">
        <v>2988</v>
      </c>
      <c r="C2075" s="12" t="s">
        <v>2989</v>
      </c>
      <c r="D2075" s="13" t="s">
        <v>336</v>
      </c>
      <c r="E2075" s="14">
        <v>24</v>
      </c>
      <c r="F2075" s="14">
        <v>8</v>
      </c>
      <c r="G2075" s="11"/>
      <c r="H2075" s="84">
        <f t="shared" si="306"/>
        <v>917.12</v>
      </c>
      <c r="I2075" s="84">
        <f t="shared" si="307"/>
        <v>705.47692307692307</v>
      </c>
      <c r="J2075" s="11"/>
      <c r="K2075" s="109">
        <v>458.56</v>
      </c>
    </row>
    <row r="2076" spans="1:11" ht="22.5" customHeight="1" x14ac:dyDescent="0.3">
      <c r="A2076" s="6"/>
      <c r="B2076" s="29" t="s">
        <v>2990</v>
      </c>
      <c r="C2076" s="30" t="s">
        <v>2991</v>
      </c>
      <c r="D2076" s="31" t="s">
        <v>336</v>
      </c>
      <c r="E2076" s="32">
        <v>16</v>
      </c>
      <c r="F2076" s="32">
        <v>8</v>
      </c>
      <c r="G2076" s="91"/>
      <c r="H2076" s="83">
        <f t="shared" si="306"/>
        <v>871.16</v>
      </c>
      <c r="I2076" s="83">
        <f t="shared" si="307"/>
        <v>670.12307692307684</v>
      </c>
      <c r="J2076" s="91"/>
      <c r="K2076" s="108">
        <v>435.58</v>
      </c>
    </row>
    <row r="2077" spans="1:11" ht="22.5" customHeight="1" x14ac:dyDescent="0.3">
      <c r="A2077" s="6"/>
      <c r="B2077" s="18" t="s">
        <v>2992</v>
      </c>
      <c r="C2077" s="23" t="s">
        <v>2993</v>
      </c>
      <c r="D2077" s="24" t="s">
        <v>336</v>
      </c>
      <c r="E2077" s="25">
        <v>8</v>
      </c>
      <c r="F2077" s="25">
        <v>8</v>
      </c>
      <c r="G2077" s="101"/>
      <c r="H2077" s="85">
        <f t="shared" si="306"/>
        <v>808.6</v>
      </c>
      <c r="I2077" s="85">
        <f t="shared" si="307"/>
        <v>622</v>
      </c>
      <c r="J2077" s="101"/>
      <c r="K2077" s="829">
        <v>404.3</v>
      </c>
    </row>
    <row r="2078" spans="1:11" ht="22.5" customHeight="1" x14ac:dyDescent="0.3">
      <c r="A2078" s="6"/>
      <c r="B2078" s="29" t="s">
        <v>2994</v>
      </c>
      <c r="C2078" s="858" t="s">
        <v>2995</v>
      </c>
      <c r="D2078" s="31" t="s">
        <v>417</v>
      </c>
      <c r="E2078" s="32">
        <v>56</v>
      </c>
      <c r="F2078" s="32">
        <v>8</v>
      </c>
      <c r="G2078" s="91"/>
      <c r="H2078" s="83">
        <f t="shared" si="306"/>
        <v>1257.5999999999999</v>
      </c>
      <c r="I2078" s="83">
        <f t="shared" si="307"/>
        <v>967.38461538461524</v>
      </c>
      <c r="J2078" s="91"/>
      <c r="K2078" s="108">
        <v>628.79999999999995</v>
      </c>
    </row>
    <row r="2079" spans="1:11" ht="22.5" customHeight="1" x14ac:dyDescent="0.3">
      <c r="A2079" s="6"/>
      <c r="B2079" s="10" t="s">
        <v>2996</v>
      </c>
      <c r="C2079" s="12" t="s">
        <v>2997</v>
      </c>
      <c r="D2079" s="13" t="s">
        <v>417</v>
      </c>
      <c r="E2079" s="14">
        <v>40</v>
      </c>
      <c r="F2079" s="14">
        <v>8</v>
      </c>
      <c r="G2079" s="11"/>
      <c r="H2079" s="84">
        <f t="shared" si="306"/>
        <v>1122.72</v>
      </c>
      <c r="I2079" s="84">
        <f t="shared" si="307"/>
        <v>863.63076923076926</v>
      </c>
      <c r="J2079" s="11"/>
      <c r="K2079" s="109">
        <v>561.36</v>
      </c>
    </row>
    <row r="2080" spans="1:11" ht="22.5" customHeight="1" x14ac:dyDescent="0.3">
      <c r="A2080" s="6"/>
      <c r="B2080" s="29" t="s">
        <v>2998</v>
      </c>
      <c r="C2080" s="30" t="s">
        <v>2999</v>
      </c>
      <c r="D2080" s="31" t="s">
        <v>417</v>
      </c>
      <c r="E2080" s="32">
        <v>32</v>
      </c>
      <c r="F2080" s="32">
        <v>8</v>
      </c>
      <c r="G2080" s="91"/>
      <c r="H2080" s="83">
        <f t="shared" si="306"/>
        <v>1098.02</v>
      </c>
      <c r="I2080" s="83">
        <f t="shared" si="307"/>
        <v>844.63076923076915</v>
      </c>
      <c r="J2080" s="91"/>
      <c r="K2080" s="108">
        <v>549.01</v>
      </c>
    </row>
    <row r="2081" spans="1:11" ht="20.25" x14ac:dyDescent="0.3">
      <c r="A2081" s="6"/>
      <c r="B2081" s="10" t="s">
        <v>3000</v>
      </c>
      <c r="C2081" s="12" t="s">
        <v>3001</v>
      </c>
      <c r="D2081" s="13" t="s">
        <v>417</v>
      </c>
      <c r="E2081" s="14">
        <v>24</v>
      </c>
      <c r="F2081" s="14">
        <v>8</v>
      </c>
      <c r="G2081" s="11"/>
      <c r="H2081" s="84">
        <f t="shared" si="306"/>
        <v>1098.02</v>
      </c>
      <c r="I2081" s="84">
        <f t="shared" si="307"/>
        <v>844.63076923076915</v>
      </c>
      <c r="J2081" s="11"/>
      <c r="K2081" s="109">
        <v>549.01</v>
      </c>
    </row>
    <row r="2082" spans="1:11" ht="23.1" customHeight="1" x14ac:dyDescent="0.3">
      <c r="A2082" s="6"/>
      <c r="B2082" s="34" t="s">
        <v>3002</v>
      </c>
      <c r="C2082" s="859" t="s">
        <v>3003</v>
      </c>
      <c r="D2082" s="35" t="s">
        <v>417</v>
      </c>
      <c r="E2082" s="36">
        <v>16</v>
      </c>
      <c r="F2082" s="36">
        <v>8</v>
      </c>
      <c r="G2082" s="99"/>
      <c r="H2082" s="88">
        <f t="shared" si="306"/>
        <v>1067.58</v>
      </c>
      <c r="I2082" s="88">
        <f t="shared" si="307"/>
        <v>821.21538461538455</v>
      </c>
      <c r="J2082" s="99"/>
      <c r="K2082" s="110">
        <v>533.79</v>
      </c>
    </row>
    <row r="2083" spans="1:11" ht="22.5" customHeight="1" x14ac:dyDescent="0.3">
      <c r="A2083" s="6"/>
      <c r="B2083" s="15" t="s">
        <v>840</v>
      </c>
      <c r="C2083" s="538"/>
      <c r="D2083" s="271"/>
      <c r="E2083" s="544"/>
      <c r="F2083" s="545"/>
      <c r="G2083" s="545"/>
      <c r="H2083" s="170"/>
      <c r="I2083" s="9"/>
      <c r="J2083" s="56"/>
      <c r="K2083" s="279"/>
    </row>
    <row r="2084" spans="1:11" ht="22.5" customHeight="1" x14ac:dyDescent="0.3">
      <c r="A2084" s="6"/>
      <c r="B2084" s="226" t="s">
        <v>3004</v>
      </c>
      <c r="C2084" s="538"/>
      <c r="D2084" s="271"/>
      <c r="E2084" s="544"/>
      <c r="F2084" s="545"/>
      <c r="G2084" s="545"/>
      <c r="I2084" s="9"/>
      <c r="J2084" s="56"/>
      <c r="K2084" s="279"/>
    </row>
    <row r="2086" spans="1:11" ht="26.25" x14ac:dyDescent="0.4">
      <c r="A2086" s="828" t="s">
        <v>2021</v>
      </c>
      <c r="B2086" s="918" t="s">
        <v>3005</v>
      </c>
      <c r="C2086" s="920"/>
      <c r="D2086" s="938"/>
      <c r="E2086" s="1118"/>
      <c r="F2086" s="1118"/>
      <c r="G2086" s="1122"/>
      <c r="H2086" s="1122"/>
      <c r="I2086" s="1129" t="s">
        <v>2709</v>
      </c>
      <c r="J2086" s="1122"/>
      <c r="K2086" s="1123"/>
    </row>
    <row r="2087" spans="1:11" s="57" customFormat="1" ht="23.25" x14ac:dyDescent="0.2">
      <c r="B2087" s="60" t="s">
        <v>766</v>
      </c>
      <c r="C2087" s="58" t="s">
        <v>763</v>
      </c>
      <c r="D2087" s="61" t="s">
        <v>983</v>
      </c>
      <c r="E2087" s="62" t="s">
        <v>323</v>
      </c>
      <c r="F2087" s="62" t="s">
        <v>324</v>
      </c>
      <c r="G2087" s="59"/>
      <c r="H2087" s="64" t="s">
        <v>760</v>
      </c>
      <c r="I2087" s="64" t="s">
        <v>779</v>
      </c>
      <c r="J2087" s="64"/>
      <c r="K2087" s="102" t="s">
        <v>1181</v>
      </c>
    </row>
    <row r="2088" spans="1:11" ht="22.5" customHeight="1" x14ac:dyDescent="0.3">
      <c r="A2088" s="6"/>
      <c r="B2088" s="208" t="s">
        <v>3006</v>
      </c>
      <c r="C2088" s="858" t="s">
        <v>3007</v>
      </c>
      <c r="D2088" s="209" t="s">
        <v>979</v>
      </c>
      <c r="E2088" s="210">
        <v>64</v>
      </c>
      <c r="F2088" s="210">
        <v>8</v>
      </c>
      <c r="G2088" s="91"/>
      <c r="H2088" s="83">
        <f t="shared" ref="H2088:H2102" si="308">K2088/0.5</f>
        <v>936.12</v>
      </c>
      <c r="I2088" s="83">
        <f t="shared" ref="I2088:I2102" si="309">K2088/0.65</f>
        <v>720.09230769230771</v>
      </c>
      <c r="J2088" s="91"/>
      <c r="K2088" s="108">
        <v>468.06</v>
      </c>
    </row>
    <row r="2089" spans="1:11" ht="18.95" customHeight="1" x14ac:dyDescent="0.3">
      <c r="A2089" s="6"/>
      <c r="B2089" s="10" t="s">
        <v>3008</v>
      </c>
      <c r="C2089" s="12" t="s">
        <v>3009</v>
      </c>
      <c r="D2089" s="13" t="s">
        <v>979</v>
      </c>
      <c r="E2089" s="14">
        <v>40</v>
      </c>
      <c r="F2089" s="14">
        <v>8</v>
      </c>
      <c r="G2089" s="11"/>
      <c r="H2089" s="84">
        <f t="shared" si="308"/>
        <v>871.94</v>
      </c>
      <c r="I2089" s="84">
        <f t="shared" si="309"/>
        <v>670.72307692307697</v>
      </c>
      <c r="J2089" s="11"/>
      <c r="K2089" s="109">
        <v>435.97</v>
      </c>
    </row>
    <row r="2090" spans="1:11" ht="22.5" customHeight="1" x14ac:dyDescent="0.3">
      <c r="A2090" s="6"/>
      <c r="B2090" s="29" t="s">
        <v>3010</v>
      </c>
      <c r="C2090" s="30" t="s">
        <v>3011</v>
      </c>
      <c r="D2090" s="31" t="s">
        <v>979</v>
      </c>
      <c r="E2090" s="32">
        <v>32</v>
      </c>
      <c r="F2090" s="32">
        <v>8</v>
      </c>
      <c r="G2090" s="91"/>
      <c r="H2090" s="83">
        <f t="shared" si="308"/>
        <v>872.34</v>
      </c>
      <c r="I2090" s="83">
        <f t="shared" si="309"/>
        <v>671.03076923076924</v>
      </c>
      <c r="J2090" s="91"/>
      <c r="K2090" s="108">
        <v>436.17</v>
      </c>
    </row>
    <row r="2091" spans="1:11" ht="22.5" customHeight="1" x14ac:dyDescent="0.3">
      <c r="A2091" s="6"/>
      <c r="B2091" s="18" t="s">
        <v>3012</v>
      </c>
      <c r="C2091" s="23" t="s">
        <v>3013</v>
      </c>
      <c r="D2091" s="24" t="s">
        <v>979</v>
      </c>
      <c r="E2091" s="25">
        <v>24</v>
      </c>
      <c r="F2091" s="25">
        <v>8</v>
      </c>
      <c r="G2091" s="101"/>
      <c r="H2091" s="85">
        <f t="shared" si="308"/>
        <v>900.72</v>
      </c>
      <c r="I2091" s="85">
        <f t="shared" si="309"/>
        <v>692.86153846153843</v>
      </c>
      <c r="J2091" s="101"/>
      <c r="K2091" s="829">
        <v>450.36</v>
      </c>
    </row>
    <row r="2092" spans="1:11" ht="22.5" customHeight="1" x14ac:dyDescent="0.3">
      <c r="A2092" s="6"/>
      <c r="B2092" s="29" t="s">
        <v>3014</v>
      </c>
      <c r="C2092" s="94" t="s">
        <v>3015</v>
      </c>
      <c r="D2092" s="31" t="s">
        <v>336</v>
      </c>
      <c r="E2092" s="32">
        <v>56</v>
      </c>
      <c r="F2092" s="32">
        <v>8</v>
      </c>
      <c r="G2092" s="91"/>
      <c r="H2092" s="83">
        <f t="shared" si="308"/>
        <v>1158.1199999999999</v>
      </c>
      <c r="I2092" s="83">
        <f t="shared" si="309"/>
        <v>890.86153846153832</v>
      </c>
      <c r="J2092" s="91"/>
      <c r="K2092" s="108">
        <v>579.05999999999995</v>
      </c>
    </row>
    <row r="2093" spans="1:11" ht="22.5" customHeight="1" x14ac:dyDescent="0.3">
      <c r="A2093" s="6"/>
      <c r="B2093" s="10" t="s">
        <v>3016</v>
      </c>
      <c r="C2093" s="12" t="s">
        <v>3017</v>
      </c>
      <c r="D2093" s="13" t="s">
        <v>336</v>
      </c>
      <c r="E2093" s="14">
        <v>40</v>
      </c>
      <c r="F2093" s="14">
        <v>8</v>
      </c>
      <c r="G2093" s="11"/>
      <c r="H2093" s="84">
        <f t="shared" si="308"/>
        <v>1032.52</v>
      </c>
      <c r="I2093" s="84">
        <f t="shared" si="309"/>
        <v>794.24615384615379</v>
      </c>
      <c r="J2093" s="11"/>
      <c r="K2093" s="109">
        <v>516.26</v>
      </c>
    </row>
    <row r="2094" spans="1:11" ht="22.5" customHeight="1" x14ac:dyDescent="0.3">
      <c r="A2094" s="6"/>
      <c r="B2094" s="29" t="s">
        <v>3018</v>
      </c>
      <c r="C2094" s="30" t="s">
        <v>3019</v>
      </c>
      <c r="D2094" s="31" t="s">
        <v>336</v>
      </c>
      <c r="E2094" s="32">
        <v>32</v>
      </c>
      <c r="F2094" s="32">
        <v>8</v>
      </c>
      <c r="G2094" s="91"/>
      <c r="H2094" s="83">
        <f t="shared" si="308"/>
        <v>1027.48</v>
      </c>
      <c r="I2094" s="83">
        <f t="shared" si="309"/>
        <v>790.36923076923074</v>
      </c>
      <c r="J2094" s="91"/>
      <c r="K2094" s="108">
        <v>513.74</v>
      </c>
    </row>
    <row r="2095" spans="1:11" ht="22.5" customHeight="1" x14ac:dyDescent="0.3">
      <c r="A2095" s="6"/>
      <c r="B2095" s="10" t="s">
        <v>3020</v>
      </c>
      <c r="C2095" s="12" t="s">
        <v>3021</v>
      </c>
      <c r="D2095" s="13" t="s">
        <v>336</v>
      </c>
      <c r="E2095" s="14">
        <v>24</v>
      </c>
      <c r="F2095" s="14">
        <v>8</v>
      </c>
      <c r="G2095" s="11"/>
      <c r="H2095" s="84">
        <f t="shared" si="308"/>
        <v>1054.7</v>
      </c>
      <c r="I2095" s="84">
        <f t="shared" si="309"/>
        <v>811.30769230769226</v>
      </c>
      <c r="J2095" s="11"/>
      <c r="K2095" s="109">
        <v>527.35</v>
      </c>
    </row>
    <row r="2096" spans="1:11" ht="22.5" customHeight="1" x14ac:dyDescent="0.3">
      <c r="A2096" s="6"/>
      <c r="B2096" s="29" t="s">
        <v>3022</v>
      </c>
      <c r="C2096" s="30" t="s">
        <v>3023</v>
      </c>
      <c r="D2096" s="31" t="s">
        <v>336</v>
      </c>
      <c r="E2096" s="32">
        <v>16</v>
      </c>
      <c r="F2096" s="32">
        <v>8</v>
      </c>
      <c r="G2096" s="91"/>
      <c r="H2096" s="83">
        <f t="shared" si="308"/>
        <v>1001.82</v>
      </c>
      <c r="I2096" s="83">
        <f t="shared" si="309"/>
        <v>770.63076923076926</v>
      </c>
      <c r="J2096" s="91"/>
      <c r="K2096" s="108">
        <v>500.91</v>
      </c>
    </row>
    <row r="2097" spans="1:11" ht="22.5" customHeight="1" x14ac:dyDescent="0.3">
      <c r="A2097" s="6"/>
      <c r="B2097" s="18" t="s">
        <v>3024</v>
      </c>
      <c r="C2097" s="23" t="s">
        <v>3025</v>
      </c>
      <c r="D2097" s="24" t="s">
        <v>336</v>
      </c>
      <c r="E2097" s="25">
        <v>8</v>
      </c>
      <c r="F2097" s="25">
        <v>8</v>
      </c>
      <c r="G2097" s="101"/>
      <c r="H2097" s="85">
        <f t="shared" si="308"/>
        <v>929.9</v>
      </c>
      <c r="I2097" s="85">
        <f t="shared" si="309"/>
        <v>715.30769230769226</v>
      </c>
      <c r="J2097" s="101"/>
      <c r="K2097" s="829">
        <v>464.95</v>
      </c>
    </row>
    <row r="2098" spans="1:11" ht="22.5" customHeight="1" x14ac:dyDescent="0.3">
      <c r="A2098" s="6"/>
      <c r="B2098" s="29" t="s">
        <v>3026</v>
      </c>
      <c r="C2098" s="858" t="s">
        <v>3027</v>
      </c>
      <c r="D2098" s="31" t="s">
        <v>417</v>
      </c>
      <c r="E2098" s="32">
        <v>56</v>
      </c>
      <c r="F2098" s="32">
        <v>8</v>
      </c>
      <c r="G2098" s="91"/>
      <c r="H2098" s="83">
        <f t="shared" si="308"/>
        <v>1446.26</v>
      </c>
      <c r="I2098" s="83">
        <f t="shared" si="309"/>
        <v>1112.5076923076922</v>
      </c>
      <c r="J2098" s="91"/>
      <c r="K2098" s="108">
        <v>723.13</v>
      </c>
    </row>
    <row r="2099" spans="1:11" ht="22.5" customHeight="1" x14ac:dyDescent="0.3">
      <c r="A2099" s="6"/>
      <c r="B2099" s="10" t="s">
        <v>3028</v>
      </c>
      <c r="C2099" s="12" t="s">
        <v>3029</v>
      </c>
      <c r="D2099" s="13" t="s">
        <v>417</v>
      </c>
      <c r="E2099" s="14">
        <v>40</v>
      </c>
      <c r="F2099" s="14">
        <v>8</v>
      </c>
      <c r="G2099" s="11"/>
      <c r="H2099" s="84">
        <f t="shared" si="308"/>
        <v>1291.1199999999999</v>
      </c>
      <c r="I2099" s="84">
        <f t="shared" si="309"/>
        <v>993.16923076923069</v>
      </c>
      <c r="J2099" s="11"/>
      <c r="K2099" s="109">
        <v>645.55999999999995</v>
      </c>
    </row>
    <row r="2100" spans="1:11" ht="22.5" customHeight="1" x14ac:dyDescent="0.3">
      <c r="A2100" s="6"/>
      <c r="B2100" s="29" t="s">
        <v>3030</v>
      </c>
      <c r="C2100" s="30" t="s">
        <v>3031</v>
      </c>
      <c r="D2100" s="31" t="s">
        <v>417</v>
      </c>
      <c r="E2100" s="32">
        <v>32</v>
      </c>
      <c r="F2100" s="32">
        <v>8</v>
      </c>
      <c r="G2100" s="91"/>
      <c r="H2100" s="83">
        <f t="shared" si="308"/>
        <v>1262.74</v>
      </c>
      <c r="I2100" s="83">
        <f t="shared" si="309"/>
        <v>971.3384615384615</v>
      </c>
      <c r="J2100" s="91"/>
      <c r="K2100" s="108">
        <v>631.37</v>
      </c>
    </row>
    <row r="2101" spans="1:11" ht="20.25" x14ac:dyDescent="0.3">
      <c r="A2101" s="6"/>
      <c r="B2101" s="10" t="s">
        <v>3032</v>
      </c>
      <c r="C2101" s="12" t="s">
        <v>3033</v>
      </c>
      <c r="D2101" s="13" t="s">
        <v>417</v>
      </c>
      <c r="E2101" s="14">
        <v>24</v>
      </c>
      <c r="F2101" s="14">
        <v>8</v>
      </c>
      <c r="G2101" s="11"/>
      <c r="H2101" s="84">
        <f t="shared" si="308"/>
        <v>1262.74</v>
      </c>
      <c r="I2101" s="84">
        <f t="shared" si="309"/>
        <v>971.3384615384615</v>
      </c>
      <c r="J2101" s="11"/>
      <c r="K2101" s="109">
        <v>631.37</v>
      </c>
    </row>
    <row r="2102" spans="1:11" ht="23.1" customHeight="1" x14ac:dyDescent="0.3">
      <c r="A2102" s="6"/>
      <c r="B2102" s="34" t="s">
        <v>3034</v>
      </c>
      <c r="C2102" s="859" t="s">
        <v>3035</v>
      </c>
      <c r="D2102" s="35" t="s">
        <v>417</v>
      </c>
      <c r="E2102" s="36">
        <v>16</v>
      </c>
      <c r="F2102" s="36">
        <v>8</v>
      </c>
      <c r="G2102" s="99"/>
      <c r="H2102" s="88">
        <f t="shared" si="308"/>
        <v>1227.72</v>
      </c>
      <c r="I2102" s="88">
        <f t="shared" si="309"/>
        <v>944.4</v>
      </c>
      <c r="J2102" s="99"/>
      <c r="K2102" s="110">
        <v>613.86</v>
      </c>
    </row>
    <row r="2103" spans="1:11" ht="22.5" customHeight="1" x14ac:dyDescent="0.3">
      <c r="A2103" s="6"/>
      <c r="B2103" s="15" t="s">
        <v>840</v>
      </c>
      <c r="C2103" s="538"/>
      <c r="D2103" s="271"/>
      <c r="E2103" s="544"/>
      <c r="F2103" s="545"/>
      <c r="G2103" s="545"/>
      <c r="H2103" s="170"/>
      <c r="I2103" s="9"/>
      <c r="J2103" s="56"/>
      <c r="K2103" s="279"/>
    </row>
    <row r="2104" spans="1:11" ht="22.5" customHeight="1" x14ac:dyDescent="0.3">
      <c r="A2104" s="6"/>
      <c r="B2104" s="226" t="s">
        <v>3036</v>
      </c>
      <c r="C2104" s="538"/>
      <c r="D2104" s="271"/>
      <c r="E2104" s="544"/>
      <c r="F2104" s="545"/>
      <c r="G2104" s="545"/>
      <c r="I2104" s="9"/>
      <c r="J2104" s="56"/>
      <c r="K2104" s="279"/>
    </row>
    <row r="2106" spans="1:11" ht="22.5" customHeight="1" x14ac:dyDescent="0.4">
      <c r="B2106" s="918" t="s">
        <v>199</v>
      </c>
      <c r="C2106" s="920"/>
      <c r="D2106" s="938"/>
      <c r="E2106" s="1118"/>
      <c r="F2106" s="1118"/>
      <c r="G2106" s="1122"/>
      <c r="H2106" s="1122"/>
      <c r="I2106" s="1129" t="s">
        <v>2709</v>
      </c>
      <c r="J2106" s="1122"/>
      <c r="K2106" s="1123"/>
    </row>
    <row r="2107" spans="1:11" ht="22.5" customHeight="1" x14ac:dyDescent="0.2">
      <c r="B2107" s="60" t="s">
        <v>766</v>
      </c>
      <c r="C2107" s="58" t="s">
        <v>763</v>
      </c>
      <c r="D2107" s="58" t="s">
        <v>983</v>
      </c>
      <c r="E2107" s="664" t="s">
        <v>323</v>
      </c>
      <c r="F2107" s="665" t="s">
        <v>324</v>
      </c>
      <c r="G2107" s="59"/>
      <c r="H2107" s="64" t="s">
        <v>760</v>
      </c>
      <c r="I2107" s="64" t="s">
        <v>779</v>
      </c>
      <c r="J2107" s="64"/>
      <c r="K2107" s="102" t="s">
        <v>1180</v>
      </c>
    </row>
    <row r="2108" spans="1:11" ht="22.5" customHeight="1" x14ac:dyDescent="0.3">
      <c r="B2108" s="218" t="s">
        <v>200</v>
      </c>
      <c r="C2108" s="219" t="s">
        <v>1546</v>
      </c>
      <c r="D2108" s="129" t="s">
        <v>979</v>
      </c>
      <c r="E2108" s="667" t="s">
        <v>981</v>
      </c>
      <c r="F2108" s="129" t="s">
        <v>799</v>
      </c>
      <c r="G2108" s="91"/>
      <c r="H2108" s="224">
        <f>K2108/0.5</f>
        <v>1023.68</v>
      </c>
      <c r="I2108" s="224">
        <f>K2108/0.65</f>
        <v>787.44615384615383</v>
      </c>
      <c r="J2108" s="91"/>
      <c r="K2108" s="827">
        <v>511.84</v>
      </c>
    </row>
    <row r="2109" spans="1:11" ht="22.5" customHeight="1" x14ac:dyDescent="0.3">
      <c r="A2109" s="641"/>
      <c r="B2109" s="349" t="s">
        <v>1922</v>
      </c>
      <c r="C2109" s="49" t="s">
        <v>1923</v>
      </c>
      <c r="D2109" s="227" t="s">
        <v>336</v>
      </c>
      <c r="E2109" s="227" t="s">
        <v>981</v>
      </c>
      <c r="F2109" s="227" t="s">
        <v>799</v>
      </c>
      <c r="G2109" s="73"/>
      <c r="H2109" s="630">
        <f>K2109/0.5</f>
        <v>1289.7</v>
      </c>
      <c r="I2109" s="630">
        <f>K2109/0.65</f>
        <v>992.07692307692309</v>
      </c>
      <c r="J2109" s="73"/>
      <c r="K2109" s="307">
        <v>644.85</v>
      </c>
    </row>
    <row r="2110" spans="1:11" ht="20.25" x14ac:dyDescent="0.3">
      <c r="A2110" s="641"/>
      <c r="B2110" s="631" t="s">
        <v>1924</v>
      </c>
      <c r="C2110" s="632" t="s">
        <v>1925</v>
      </c>
      <c r="D2110" s="610" t="s">
        <v>336</v>
      </c>
      <c r="E2110" s="610" t="s">
        <v>982</v>
      </c>
      <c r="F2110" s="610" t="s">
        <v>799</v>
      </c>
      <c r="G2110" s="602"/>
      <c r="H2110" s="633">
        <f>K2110/0.5</f>
        <v>1063.92</v>
      </c>
      <c r="I2110" s="633">
        <f>K2110/0.65</f>
        <v>818.4</v>
      </c>
      <c r="J2110" s="602"/>
      <c r="K2110" s="827">
        <v>531.96</v>
      </c>
    </row>
    <row r="2111" spans="1:11" ht="20.25" x14ac:dyDescent="0.3">
      <c r="B2111" s="220" t="s">
        <v>201</v>
      </c>
      <c r="C2111" s="221" t="s">
        <v>1547</v>
      </c>
      <c r="D2111" s="222" t="s">
        <v>979</v>
      </c>
      <c r="E2111" s="459" t="s">
        <v>982</v>
      </c>
      <c r="F2111" s="222" t="s">
        <v>799</v>
      </c>
      <c r="G2111" s="101"/>
      <c r="H2111" s="225">
        <f>K2111/0.5</f>
        <v>938.36</v>
      </c>
      <c r="I2111" s="225">
        <f>K2111/0.65</f>
        <v>721.81538461538457</v>
      </c>
      <c r="J2111" s="101"/>
      <c r="K2111" s="311">
        <v>469.18</v>
      </c>
    </row>
    <row r="2112" spans="1:11" ht="20.25" x14ac:dyDescent="0.3">
      <c r="B2112" s="15" t="s">
        <v>840</v>
      </c>
      <c r="C2112" s="12"/>
      <c r="D2112" s="13"/>
      <c r="E2112" s="14"/>
      <c r="F2112" s="14"/>
      <c r="G2112" s="11"/>
      <c r="H2112" s="11"/>
      <c r="I2112" s="11"/>
      <c r="J2112" s="11"/>
      <c r="K2112" s="306"/>
    </row>
    <row r="2113" spans="2:11" ht="22.5" customHeight="1" x14ac:dyDescent="0.3">
      <c r="B2113" s="15" t="s">
        <v>984</v>
      </c>
      <c r="C2113" s="12"/>
      <c r="D2113" s="13"/>
      <c r="E2113" s="14"/>
      <c r="F2113" s="14"/>
      <c r="G2113" s="11"/>
      <c r="H2113" s="11"/>
      <c r="I2113" s="11"/>
      <c r="J2113" s="11"/>
      <c r="K2113" s="306"/>
    </row>
    <row r="2115" spans="2:11" ht="22.5" customHeight="1" x14ac:dyDescent="0.4">
      <c r="B2115" s="934" t="s">
        <v>393</v>
      </c>
      <c r="C2115" s="922"/>
      <c r="D2115" s="939"/>
      <c r="E2115" s="922"/>
      <c r="F2115" s="922"/>
      <c r="G2115" s="1135"/>
      <c r="H2115" s="1135"/>
      <c r="I2115" s="1129" t="s">
        <v>2722</v>
      </c>
      <c r="J2115" s="1135"/>
      <c r="K2115" s="1136"/>
    </row>
    <row r="2116" spans="2:11" ht="22.5" customHeight="1" x14ac:dyDescent="0.2">
      <c r="B2116" s="60" t="s">
        <v>766</v>
      </c>
      <c r="C2116" s="58" t="s">
        <v>763</v>
      </c>
      <c r="D2116" s="61" t="s">
        <v>983</v>
      </c>
      <c r="E2116" s="62" t="s">
        <v>323</v>
      </c>
      <c r="F2116" s="62" t="s">
        <v>324</v>
      </c>
      <c r="G2116" s="59"/>
      <c r="H2116" s="64" t="s">
        <v>760</v>
      </c>
      <c r="I2116" s="64" t="s">
        <v>779</v>
      </c>
      <c r="J2116" s="64"/>
      <c r="K2116" s="102" t="s">
        <v>1181</v>
      </c>
    </row>
    <row r="2117" spans="2:11" ht="22.5" customHeight="1" x14ac:dyDescent="0.3">
      <c r="B2117" s="368" t="s">
        <v>394</v>
      </c>
      <c r="C2117" s="364" t="s">
        <v>395</v>
      </c>
      <c r="D2117" s="238" t="s">
        <v>372</v>
      </c>
      <c r="E2117" s="238">
        <v>12</v>
      </c>
      <c r="F2117" s="238">
        <v>6</v>
      </c>
      <c r="G2117" s="321"/>
      <c r="H2117" s="424">
        <f>K2117/0.5</f>
        <v>872.34</v>
      </c>
      <c r="I2117" s="424">
        <f>K2117/0.65</f>
        <v>671.03076923076924</v>
      </c>
      <c r="J2117" s="321"/>
      <c r="K2117" s="996">
        <v>436.17</v>
      </c>
    </row>
    <row r="2118" spans="2:11" ht="22.5" customHeight="1" x14ac:dyDescent="0.3">
      <c r="B2118" s="15" t="s">
        <v>840</v>
      </c>
    </row>
    <row r="2119" spans="2:11" ht="20.25" x14ac:dyDescent="0.3">
      <c r="B2119" s="356" t="s">
        <v>396</v>
      </c>
    </row>
    <row r="2120" spans="2:11" ht="20.100000000000001" customHeight="1" x14ac:dyDescent="0.3">
      <c r="B2120" s="356"/>
    </row>
    <row r="2121" spans="2:11" ht="22.5" customHeight="1" x14ac:dyDescent="0.4">
      <c r="B2121" s="934" t="s">
        <v>398</v>
      </c>
      <c r="C2121" s="922"/>
      <c r="D2121" s="939"/>
      <c r="E2121" s="922"/>
      <c r="F2121" s="922"/>
      <c r="G2121" s="1135"/>
      <c r="H2121" s="1135"/>
      <c r="I2121" s="1129" t="s">
        <v>2722</v>
      </c>
      <c r="J2121" s="1135"/>
      <c r="K2121" s="1136"/>
    </row>
    <row r="2122" spans="2:11" ht="22.5" customHeight="1" x14ac:dyDescent="0.2">
      <c r="B2122" s="60" t="s">
        <v>766</v>
      </c>
      <c r="C2122" s="58" t="s">
        <v>763</v>
      </c>
      <c r="D2122" s="61" t="s">
        <v>983</v>
      </c>
      <c r="E2122" s="62" t="s">
        <v>323</v>
      </c>
      <c r="F2122" s="62" t="s">
        <v>324</v>
      </c>
      <c r="G2122" s="59"/>
      <c r="H2122" s="64" t="s">
        <v>760</v>
      </c>
      <c r="I2122" s="64" t="s">
        <v>779</v>
      </c>
      <c r="J2122" s="64"/>
      <c r="K2122" s="102" t="s">
        <v>1181</v>
      </c>
    </row>
    <row r="2123" spans="2:11" ht="22.5" customHeight="1" x14ac:dyDescent="0.3">
      <c r="B2123" s="351" t="s">
        <v>399</v>
      </c>
      <c r="C2123" s="219" t="s">
        <v>400</v>
      </c>
      <c r="D2123" s="295" t="s">
        <v>401</v>
      </c>
      <c r="E2123" s="295">
        <v>24</v>
      </c>
      <c r="F2123" s="295">
        <v>7</v>
      </c>
      <c r="G2123" s="371"/>
      <c r="H2123" s="332">
        <f>K2123/0.5</f>
        <v>809.84</v>
      </c>
      <c r="I2123" s="332">
        <f>K2123/0.65</f>
        <v>622.95384615384614</v>
      </c>
      <c r="J2123" s="371"/>
      <c r="K2123" s="251">
        <v>404.92</v>
      </c>
    </row>
    <row r="2124" spans="2:11" ht="22.5" customHeight="1" x14ac:dyDescent="0.3">
      <c r="B2124" s="220" t="s">
        <v>402</v>
      </c>
      <c r="C2124" s="221" t="s">
        <v>403</v>
      </c>
      <c r="D2124" s="222" t="s">
        <v>385</v>
      </c>
      <c r="E2124" s="222">
        <v>12</v>
      </c>
      <c r="F2124" s="222">
        <v>4</v>
      </c>
      <c r="G2124" s="373"/>
      <c r="H2124" s="309">
        <f>K2124/0.5</f>
        <v>841.32</v>
      </c>
      <c r="I2124" s="309">
        <f>K2124/0.65</f>
        <v>647.16923076923081</v>
      </c>
      <c r="J2124" s="373"/>
      <c r="K2124" s="311">
        <v>420.66</v>
      </c>
    </row>
    <row r="2125" spans="2:11" ht="22.5" customHeight="1" x14ac:dyDescent="0.3">
      <c r="B2125" s="15" t="s">
        <v>840</v>
      </c>
    </row>
    <row r="2126" spans="2:11" ht="22.5" customHeight="1" x14ac:dyDescent="0.3">
      <c r="B2126" s="356" t="s">
        <v>396</v>
      </c>
    </row>
    <row r="2128" spans="2:11" ht="22.5" customHeight="1" x14ac:dyDescent="0.4">
      <c r="B2128" s="934" t="s">
        <v>339</v>
      </c>
      <c r="C2128" s="922"/>
      <c r="D2128" s="939"/>
      <c r="E2128" s="922"/>
      <c r="F2128" s="922"/>
      <c r="G2128" s="1135"/>
      <c r="H2128" s="1135"/>
      <c r="I2128" s="1129" t="s">
        <v>2722</v>
      </c>
      <c r="J2128" s="1135"/>
      <c r="K2128" s="1136"/>
    </row>
    <row r="2129" spans="1:11" ht="24.95" customHeight="1" x14ac:dyDescent="0.2">
      <c r="B2129" s="60" t="s">
        <v>766</v>
      </c>
      <c r="C2129" s="58" t="s">
        <v>763</v>
      </c>
      <c r="D2129" s="61" t="s">
        <v>983</v>
      </c>
      <c r="E2129" s="62" t="s">
        <v>323</v>
      </c>
      <c r="F2129" s="62" t="s">
        <v>324</v>
      </c>
      <c r="G2129" s="59"/>
      <c r="H2129" s="64" t="s">
        <v>760</v>
      </c>
      <c r="I2129" s="64" t="s">
        <v>779</v>
      </c>
      <c r="J2129" s="64"/>
      <c r="K2129" s="102" t="s">
        <v>1181</v>
      </c>
    </row>
    <row r="2130" spans="1:11" ht="22.5" customHeight="1" x14ac:dyDescent="0.3">
      <c r="B2130" s="351" t="s">
        <v>340</v>
      </c>
      <c r="C2130" s="219" t="s">
        <v>341</v>
      </c>
      <c r="D2130" s="129" t="s">
        <v>979</v>
      </c>
      <c r="E2130" s="295">
        <v>10</v>
      </c>
      <c r="F2130" s="295">
        <v>11</v>
      </c>
      <c r="G2130" s="318"/>
      <c r="H2130" s="361">
        <f>K2130/0.5</f>
        <v>840.96</v>
      </c>
      <c r="I2130" s="361">
        <f>K2130/0.65</f>
        <v>646.89230769230767</v>
      </c>
      <c r="J2130" s="318"/>
      <c r="K2130" s="251">
        <v>420.48</v>
      </c>
    </row>
    <row r="2131" spans="1:11" ht="20.25" x14ac:dyDescent="0.3">
      <c r="B2131" s="220" t="s">
        <v>342</v>
      </c>
      <c r="C2131" s="221" t="s">
        <v>343</v>
      </c>
      <c r="D2131" s="222" t="s">
        <v>336</v>
      </c>
      <c r="E2131" s="222">
        <v>10</v>
      </c>
      <c r="F2131" s="222">
        <v>11</v>
      </c>
      <c r="G2131" s="319"/>
      <c r="H2131" s="362">
        <f>K2131/0.5</f>
        <v>1033.7</v>
      </c>
      <c r="I2131" s="362">
        <f>K2131/0.65</f>
        <v>795.15384615384619</v>
      </c>
      <c r="J2131" s="319"/>
      <c r="K2131" s="311">
        <v>516.85</v>
      </c>
    </row>
    <row r="2132" spans="1:11" ht="22.5" customHeight="1" x14ac:dyDescent="0.3">
      <c r="B2132" s="15" t="s">
        <v>840</v>
      </c>
    </row>
    <row r="2133" spans="1:11" s="40" customFormat="1" ht="22.5" customHeight="1" x14ac:dyDescent="0.3">
      <c r="A2133" s="4"/>
      <c r="B2133" s="673" t="s">
        <v>2411</v>
      </c>
      <c r="C2133" s="4"/>
      <c r="D2133" s="7"/>
      <c r="E2133" s="4"/>
      <c r="F2133" s="4"/>
      <c r="G2133" s="39"/>
      <c r="H2133" s="39"/>
      <c r="I2133" s="39"/>
      <c r="J2133" s="39"/>
      <c r="K2133" s="438"/>
    </row>
    <row r="2134" spans="1:11" s="40" customFormat="1" ht="22.5" customHeight="1" x14ac:dyDescent="0.3">
      <c r="A2134" s="4"/>
      <c r="B2134" s="673"/>
      <c r="C2134" s="4"/>
      <c r="D2134" s="7"/>
      <c r="E2134" s="4"/>
      <c r="F2134" s="4"/>
      <c r="G2134" s="39"/>
      <c r="H2134" s="39"/>
      <c r="I2134" s="39"/>
      <c r="J2134" s="39"/>
      <c r="K2134" s="438"/>
    </row>
    <row r="2135" spans="1:11" ht="22.5" customHeight="1" x14ac:dyDescent="0.4">
      <c r="B2135" s="934" t="s">
        <v>387</v>
      </c>
      <c r="C2135" s="922"/>
      <c r="D2135" s="939"/>
      <c r="E2135" s="922"/>
      <c r="F2135" s="922"/>
      <c r="G2135" s="1135"/>
      <c r="H2135" s="1135"/>
      <c r="I2135" s="1129" t="s">
        <v>2722</v>
      </c>
      <c r="J2135" s="1135"/>
      <c r="K2135" s="1136"/>
    </row>
    <row r="2136" spans="1:11" ht="23.25" x14ac:dyDescent="0.2">
      <c r="B2136" s="60" t="s">
        <v>766</v>
      </c>
      <c r="C2136" s="58" t="s">
        <v>763</v>
      </c>
      <c r="D2136" s="61" t="s">
        <v>983</v>
      </c>
      <c r="E2136" s="62" t="s">
        <v>323</v>
      </c>
      <c r="F2136" s="62" t="s">
        <v>324</v>
      </c>
      <c r="G2136" s="59"/>
      <c r="H2136" s="64" t="s">
        <v>760</v>
      </c>
      <c r="I2136" s="64" t="s">
        <v>779</v>
      </c>
      <c r="J2136" s="64"/>
      <c r="K2136" s="102" t="s">
        <v>1181</v>
      </c>
    </row>
    <row r="2137" spans="1:11" ht="22.5" customHeight="1" x14ac:dyDescent="0.3">
      <c r="B2137" s="218" t="s">
        <v>388</v>
      </c>
      <c r="C2137" s="219" t="s">
        <v>389</v>
      </c>
      <c r="D2137" s="129" t="s">
        <v>336</v>
      </c>
      <c r="E2137" s="338" t="s">
        <v>2597</v>
      </c>
      <c r="F2137" s="129">
        <v>9</v>
      </c>
      <c r="G2137" s="318"/>
      <c r="H2137" s="361">
        <f>K2137/0.5</f>
        <v>986</v>
      </c>
      <c r="I2137" s="361">
        <f>K2137/0.65</f>
        <v>758.46153846153845</v>
      </c>
      <c r="J2137" s="346"/>
      <c r="K2137" s="251">
        <v>493</v>
      </c>
    </row>
    <row r="2138" spans="1:11" ht="20.25" x14ac:dyDescent="0.3">
      <c r="B2138" s="220" t="s">
        <v>390</v>
      </c>
      <c r="C2138" s="221" t="s">
        <v>391</v>
      </c>
      <c r="D2138" s="222" t="s">
        <v>392</v>
      </c>
      <c r="E2138" s="222">
        <v>12</v>
      </c>
      <c r="F2138" s="222">
        <v>4</v>
      </c>
      <c r="G2138" s="324"/>
      <c r="H2138" s="362">
        <f>K2138/0.5</f>
        <v>859.3</v>
      </c>
      <c r="I2138" s="362">
        <f>K2138/0.65</f>
        <v>660.99999999999989</v>
      </c>
      <c r="J2138" s="367"/>
      <c r="K2138" s="311">
        <v>429.65</v>
      </c>
    </row>
    <row r="2139" spans="1:11" ht="20.25" x14ac:dyDescent="0.3">
      <c r="B2139" s="15" t="s">
        <v>840</v>
      </c>
    </row>
    <row r="2140" spans="1:11" ht="22.5" customHeight="1" x14ac:dyDescent="0.3">
      <c r="B2140" s="356" t="s">
        <v>386</v>
      </c>
    </row>
    <row r="2142" spans="1:11" ht="22.5" customHeight="1" x14ac:dyDescent="0.4">
      <c r="B2142" s="934" t="s">
        <v>380</v>
      </c>
      <c r="C2142" s="922"/>
      <c r="D2142" s="939"/>
      <c r="E2142" s="922"/>
      <c r="F2142" s="922"/>
      <c r="G2142" s="1135"/>
      <c r="H2142" s="1135"/>
      <c r="I2142" s="1129" t="s">
        <v>2722</v>
      </c>
      <c r="J2142" s="1135"/>
      <c r="K2142" s="1136"/>
    </row>
    <row r="2143" spans="1:11" ht="22.5" customHeight="1" x14ac:dyDescent="0.2">
      <c r="B2143" s="60" t="s">
        <v>766</v>
      </c>
      <c r="C2143" s="58" t="s">
        <v>763</v>
      </c>
      <c r="D2143" s="61" t="s">
        <v>983</v>
      </c>
      <c r="E2143" s="62" t="s">
        <v>323</v>
      </c>
      <c r="F2143" s="62" t="s">
        <v>324</v>
      </c>
      <c r="G2143" s="59"/>
      <c r="H2143" s="64" t="s">
        <v>760</v>
      </c>
      <c r="I2143" s="64" t="s">
        <v>779</v>
      </c>
      <c r="J2143" s="64"/>
      <c r="K2143" s="102" t="s">
        <v>1181</v>
      </c>
    </row>
    <row r="2144" spans="1:11" ht="20.25" x14ac:dyDescent="0.3">
      <c r="B2144" s="834" t="s">
        <v>381</v>
      </c>
      <c r="C2144" s="835" t="s">
        <v>382</v>
      </c>
      <c r="D2144" s="836" t="s">
        <v>336</v>
      </c>
      <c r="E2144" s="1309" t="s">
        <v>944</v>
      </c>
      <c r="F2144" s="836">
        <v>9</v>
      </c>
      <c r="G2144" s="1310"/>
      <c r="H2144" s="1311">
        <f>K2144/0.5</f>
        <v>959.08</v>
      </c>
      <c r="I2144" s="1311">
        <f>K2144/0.65</f>
        <v>737.75384615384621</v>
      </c>
      <c r="J2144" s="1310"/>
      <c r="K2144" s="980">
        <v>479.54</v>
      </c>
    </row>
    <row r="2145" spans="1:11" ht="22.5" customHeight="1" x14ac:dyDescent="0.3">
      <c r="B2145" s="220" t="s">
        <v>383</v>
      </c>
      <c r="C2145" s="221" t="s">
        <v>384</v>
      </c>
      <c r="D2145" s="222" t="s">
        <v>336</v>
      </c>
      <c r="E2145" s="276" t="s">
        <v>1469</v>
      </c>
      <c r="F2145" s="222">
        <v>7</v>
      </c>
      <c r="G2145" s="324"/>
      <c r="H2145" s="362">
        <f>K2145/0.5</f>
        <v>831.2</v>
      </c>
      <c r="I2145" s="362">
        <f>K2145/0.65</f>
        <v>639.38461538461536</v>
      </c>
      <c r="J2145" s="324"/>
      <c r="K2145" s="311">
        <v>415.6</v>
      </c>
    </row>
    <row r="2146" spans="1:11" ht="21" customHeight="1" x14ac:dyDescent="0.3">
      <c r="B2146" s="15" t="s">
        <v>840</v>
      </c>
      <c r="G2146" s="323"/>
      <c r="H2146" s="323"/>
      <c r="I2146" s="323"/>
      <c r="J2146" s="323"/>
    </row>
    <row r="2147" spans="1:11" ht="22.5" customHeight="1" x14ac:dyDescent="0.3">
      <c r="B2147" s="356" t="s">
        <v>386</v>
      </c>
    </row>
    <row r="2149" spans="1:11" ht="22.5" customHeight="1" x14ac:dyDescent="0.4">
      <c r="A2149" s="641"/>
      <c r="B2149" s="935" t="s">
        <v>2331</v>
      </c>
      <c r="C2149" s="922"/>
      <c r="D2149" s="939"/>
      <c r="E2149" s="922"/>
      <c r="F2149" s="922"/>
      <c r="G2149" s="1135"/>
      <c r="H2149" s="1135"/>
      <c r="I2149" s="1129" t="s">
        <v>2722</v>
      </c>
      <c r="J2149" s="1135"/>
      <c r="K2149" s="1136"/>
    </row>
    <row r="2150" spans="1:11" ht="22.5" customHeight="1" x14ac:dyDescent="0.2">
      <c r="B2150" s="60" t="s">
        <v>766</v>
      </c>
      <c r="C2150" s="58" t="s">
        <v>763</v>
      </c>
      <c r="D2150" s="61" t="s">
        <v>983</v>
      </c>
      <c r="E2150" s="62" t="s">
        <v>323</v>
      </c>
      <c r="F2150" s="62" t="s">
        <v>324</v>
      </c>
      <c r="G2150" s="59"/>
      <c r="H2150" s="64" t="s">
        <v>760</v>
      </c>
      <c r="I2150" s="64" t="s">
        <v>779</v>
      </c>
      <c r="J2150" s="64"/>
      <c r="K2150" s="102" t="s">
        <v>1181</v>
      </c>
    </row>
    <row r="2151" spans="1:11" ht="22.5" customHeight="1" x14ac:dyDescent="0.3">
      <c r="B2151" s="838" t="s">
        <v>2334</v>
      </c>
      <c r="C2151" s="839" t="s">
        <v>2332</v>
      </c>
      <c r="D2151" s="836" t="s">
        <v>336</v>
      </c>
      <c r="E2151" s="1309" t="s">
        <v>944</v>
      </c>
      <c r="F2151" s="836">
        <v>9</v>
      </c>
      <c r="G2151" s="1310"/>
      <c r="H2151" s="1311">
        <f>K2151/0.5</f>
        <v>1031</v>
      </c>
      <c r="I2151" s="1311">
        <f>K2151/0.65</f>
        <v>793.07692307692309</v>
      </c>
      <c r="J2151" s="1310"/>
      <c r="K2151" s="1312">
        <v>515.5</v>
      </c>
    </row>
    <row r="2152" spans="1:11" ht="22.5" customHeight="1" x14ac:dyDescent="0.3">
      <c r="B2152" s="679" t="s">
        <v>2335</v>
      </c>
      <c r="C2152" s="292" t="s">
        <v>2333</v>
      </c>
      <c r="D2152" s="222" t="s">
        <v>336</v>
      </c>
      <c r="E2152" s="276" t="s">
        <v>1469</v>
      </c>
      <c r="F2152" s="222">
        <v>7</v>
      </c>
      <c r="G2152" s="324"/>
      <c r="H2152" s="362">
        <f>K2152/0.5</f>
        <v>893.54</v>
      </c>
      <c r="I2152" s="362">
        <f>K2152/0.65</f>
        <v>687.3384615384615</v>
      </c>
      <c r="J2152" s="324"/>
      <c r="K2152" s="1001">
        <v>446.77</v>
      </c>
    </row>
    <row r="2153" spans="1:11" ht="22.5" customHeight="1" x14ac:dyDescent="0.3">
      <c r="B2153" s="15" t="s">
        <v>840</v>
      </c>
      <c r="G2153" s="323"/>
      <c r="H2153" s="323"/>
      <c r="I2153" s="323"/>
      <c r="J2153" s="323"/>
    </row>
    <row r="2154" spans="1:11" ht="22.5" customHeight="1" x14ac:dyDescent="0.3">
      <c r="B2154" s="226" t="s">
        <v>1026</v>
      </c>
    </row>
    <row r="2156" spans="1:11" ht="22.5" customHeight="1" x14ac:dyDescent="0.35">
      <c r="B2156" s="937" t="s">
        <v>2700</v>
      </c>
      <c r="C2156" s="920"/>
      <c r="D2156" s="938"/>
      <c r="E2156" s="1118"/>
      <c r="F2156" s="1118"/>
      <c r="G2156" s="1122"/>
      <c r="H2156" s="1122"/>
      <c r="I2156" s="1129" t="s">
        <v>2710</v>
      </c>
      <c r="J2156" s="1122"/>
      <c r="K2156" s="1123"/>
    </row>
    <row r="2157" spans="1:11" ht="22.5" customHeight="1" x14ac:dyDescent="0.2">
      <c r="B2157" s="60" t="s">
        <v>766</v>
      </c>
      <c r="C2157" s="58" t="s">
        <v>763</v>
      </c>
      <c r="D2157" s="61" t="s">
        <v>946</v>
      </c>
      <c r="E2157" s="214" t="s">
        <v>947</v>
      </c>
      <c r="F2157" s="62" t="s">
        <v>324</v>
      </c>
      <c r="G2157" s="59"/>
      <c r="H2157" s="64" t="s">
        <v>760</v>
      </c>
      <c r="I2157" s="64" t="s">
        <v>779</v>
      </c>
      <c r="J2157" s="64"/>
      <c r="K2157" s="102" t="s">
        <v>1181</v>
      </c>
    </row>
    <row r="2158" spans="1:11" ht="22.5" customHeight="1" x14ac:dyDescent="0.3">
      <c r="B2158" s="216" t="s">
        <v>1285</v>
      </c>
      <c r="C2158" s="30" t="s">
        <v>2701</v>
      </c>
      <c r="D2158" s="231" t="s">
        <v>14</v>
      </c>
      <c r="E2158" s="202">
        <v>161</v>
      </c>
      <c r="F2158" s="32">
        <v>13</v>
      </c>
      <c r="G2158" s="91"/>
      <c r="H2158" s="120">
        <f t="shared" ref="H2158:H2165" si="310">K2158/0.5</f>
        <v>695.52</v>
      </c>
      <c r="I2158" s="120">
        <f t="shared" ref="I2158:I2165" si="311">K2158/0.65</f>
        <v>535.01538461538462</v>
      </c>
      <c r="J2158" s="91"/>
      <c r="K2158" s="108">
        <v>347.76</v>
      </c>
    </row>
    <row r="2159" spans="1:11" ht="22.5" customHeight="1" x14ac:dyDescent="0.3">
      <c r="B2159" s="217" t="s">
        <v>1298</v>
      </c>
      <c r="C2159" s="20" t="s">
        <v>2702</v>
      </c>
      <c r="D2159" s="350" t="s">
        <v>14</v>
      </c>
      <c r="E2159" s="167">
        <v>194</v>
      </c>
      <c r="F2159" s="22">
        <v>13</v>
      </c>
      <c r="G2159" s="133"/>
      <c r="H2159" s="309">
        <f t="shared" si="310"/>
        <v>851</v>
      </c>
      <c r="I2159" s="309">
        <f t="shared" si="311"/>
        <v>654.61538461538464</v>
      </c>
      <c r="J2159" s="133"/>
      <c r="K2159" s="778">
        <v>425.5</v>
      </c>
    </row>
    <row r="2160" spans="1:11" ht="22.5" customHeight="1" x14ac:dyDescent="0.3">
      <c r="B2160" s="216" t="s">
        <v>291</v>
      </c>
      <c r="C2160" s="30" t="s">
        <v>2703</v>
      </c>
      <c r="D2160" s="231" t="s">
        <v>14</v>
      </c>
      <c r="E2160" s="31">
        <v>116</v>
      </c>
      <c r="F2160" s="32">
        <v>13</v>
      </c>
      <c r="G2160" s="318"/>
      <c r="H2160" s="332">
        <f t="shared" si="310"/>
        <v>605.12</v>
      </c>
      <c r="I2160" s="332">
        <f t="shared" si="311"/>
        <v>465.47692307692307</v>
      </c>
      <c r="J2160" s="318"/>
      <c r="K2160" s="105">
        <v>302.56</v>
      </c>
    </row>
    <row r="2161" spans="1:11" ht="22.5" customHeight="1" x14ac:dyDescent="0.3">
      <c r="B2161" s="232" t="s">
        <v>305</v>
      </c>
      <c r="C2161" s="16" t="s">
        <v>2705</v>
      </c>
      <c r="D2161" s="206" t="s">
        <v>14</v>
      </c>
      <c r="E2161" s="27">
        <v>144</v>
      </c>
      <c r="F2161" s="28">
        <v>13</v>
      </c>
      <c r="G2161" s="788"/>
      <c r="H2161" s="600">
        <f t="shared" si="310"/>
        <v>748.68</v>
      </c>
      <c r="I2161" s="600">
        <f t="shared" si="311"/>
        <v>575.90769230769229</v>
      </c>
      <c r="J2161" s="600"/>
      <c r="K2161" s="106">
        <v>374.34</v>
      </c>
    </row>
    <row r="2162" spans="1:11" ht="22.5" customHeight="1" x14ac:dyDescent="0.3">
      <c r="B2162" s="93" t="s">
        <v>1365</v>
      </c>
      <c r="C2162" s="30" t="s">
        <v>2707</v>
      </c>
      <c r="D2162" s="231" t="s">
        <v>14</v>
      </c>
      <c r="E2162" s="32">
        <v>69</v>
      </c>
      <c r="F2162" s="32">
        <v>4</v>
      </c>
      <c r="G2162" s="318"/>
      <c r="H2162" s="332">
        <f t="shared" si="310"/>
        <v>445.88</v>
      </c>
      <c r="I2162" s="332">
        <f t="shared" si="311"/>
        <v>342.98461538461538</v>
      </c>
      <c r="J2162" s="318"/>
      <c r="K2162" s="111">
        <v>222.94</v>
      </c>
    </row>
    <row r="2163" spans="1:11" ht="21.95" customHeight="1" x14ac:dyDescent="0.3">
      <c r="B2163" s="127" t="s">
        <v>1375</v>
      </c>
      <c r="C2163" s="16" t="s">
        <v>2706</v>
      </c>
      <c r="D2163" s="206" t="s">
        <v>14</v>
      </c>
      <c r="E2163" s="28">
        <v>86</v>
      </c>
      <c r="F2163" s="28">
        <v>4</v>
      </c>
      <c r="G2163" s="788"/>
      <c r="H2163" s="600">
        <f t="shared" si="310"/>
        <v>543.4</v>
      </c>
      <c r="I2163" s="600">
        <f t="shared" si="311"/>
        <v>417.99999999999994</v>
      </c>
      <c r="J2163" s="788"/>
      <c r="K2163" s="282">
        <v>271.7</v>
      </c>
    </row>
    <row r="2164" spans="1:11" ht="22.5" customHeight="1" x14ac:dyDescent="0.3">
      <c r="B2164" s="216" t="s">
        <v>1353</v>
      </c>
      <c r="C2164" s="30" t="s">
        <v>2705</v>
      </c>
      <c r="D2164" s="231" t="s">
        <v>1406</v>
      </c>
      <c r="E2164" s="31">
        <v>78</v>
      </c>
      <c r="F2164" s="32">
        <v>6</v>
      </c>
      <c r="G2164" s="332"/>
      <c r="H2164" s="332">
        <f t="shared" si="310"/>
        <v>442.38</v>
      </c>
      <c r="I2164" s="332">
        <f t="shared" si="311"/>
        <v>340.2923076923077</v>
      </c>
      <c r="J2164" s="332"/>
      <c r="K2164" s="105">
        <v>221.19</v>
      </c>
    </row>
    <row r="2165" spans="1:11" ht="20.25" x14ac:dyDescent="0.3">
      <c r="B2165" s="217" t="s">
        <v>1361</v>
      </c>
      <c r="C2165" s="20" t="s">
        <v>2704</v>
      </c>
      <c r="D2165" s="350" t="s">
        <v>14</v>
      </c>
      <c r="E2165" s="21">
        <v>93</v>
      </c>
      <c r="F2165" s="22">
        <v>6</v>
      </c>
      <c r="G2165" s="324"/>
      <c r="H2165" s="309">
        <f t="shared" si="310"/>
        <v>492.24</v>
      </c>
      <c r="I2165" s="309">
        <f t="shared" si="311"/>
        <v>378.64615384615382</v>
      </c>
      <c r="J2165" s="135"/>
      <c r="K2165" s="107">
        <v>246.12</v>
      </c>
    </row>
    <row r="2166" spans="1:11" ht="20.25" x14ac:dyDescent="0.3">
      <c r="B2166" s="232" t="s">
        <v>777</v>
      </c>
      <c r="C2166" s="16"/>
      <c r="D2166" s="206"/>
      <c r="E2166" s="27"/>
      <c r="F2166" s="28"/>
      <c r="G2166" s="855"/>
      <c r="H2166" s="306"/>
      <c r="I2166" s="306"/>
      <c r="J2166" s="283"/>
      <c r="K2166" s="106"/>
    </row>
    <row r="2168" spans="1:11" ht="22.5" customHeight="1" x14ac:dyDescent="0.35">
      <c r="B2168" s="937" t="s">
        <v>2697</v>
      </c>
      <c r="C2168" s="920"/>
      <c r="D2168" s="938"/>
      <c r="E2168" s="1118"/>
      <c r="F2168" s="1118"/>
      <c r="G2168" s="1122"/>
      <c r="H2168" s="1122"/>
      <c r="I2168" s="1130" t="s">
        <v>2711</v>
      </c>
      <c r="J2168" s="1122"/>
      <c r="K2168" s="1123"/>
    </row>
    <row r="2169" spans="1:11" ht="22.5" customHeight="1" x14ac:dyDescent="0.2">
      <c r="B2169" s="60" t="s">
        <v>766</v>
      </c>
      <c r="C2169" s="58" t="s">
        <v>763</v>
      </c>
      <c r="D2169" s="61" t="s">
        <v>946</v>
      </c>
      <c r="E2169" s="214" t="s">
        <v>947</v>
      </c>
      <c r="F2169" s="62"/>
      <c r="G2169" s="59"/>
      <c r="H2169" s="64" t="s">
        <v>760</v>
      </c>
      <c r="I2169" s="64" t="s">
        <v>779</v>
      </c>
      <c r="J2169" s="64"/>
      <c r="K2169" s="102" t="s">
        <v>1181</v>
      </c>
    </row>
    <row r="2170" spans="1:11" ht="23.1" customHeight="1" x14ac:dyDescent="0.3">
      <c r="A2170" s="641"/>
      <c r="B2170" s="232" t="s">
        <v>1962</v>
      </c>
      <c r="C2170" s="16" t="s">
        <v>1963</v>
      </c>
      <c r="D2170" s="654" t="s">
        <v>1959</v>
      </c>
      <c r="E2170" s="27" t="s">
        <v>1964</v>
      </c>
      <c r="F2170" s="206"/>
      <c r="G2170" s="73"/>
      <c r="H2170" s="283">
        <f t="shared" ref="H2170:H2174" si="312">K2170/0.5</f>
        <v>1030.56</v>
      </c>
      <c r="I2170" s="283">
        <f t="shared" ref="I2170:I2174" si="313">K2170/0.65</f>
        <v>792.73846153846148</v>
      </c>
      <c r="J2170" s="73"/>
      <c r="K2170" s="116">
        <v>515.28</v>
      </c>
    </row>
    <row r="2171" spans="1:11" ht="22.5" customHeight="1" x14ac:dyDescent="0.3">
      <c r="B2171" s="637" t="s">
        <v>1286</v>
      </c>
      <c r="C2171" s="619" t="s">
        <v>1287</v>
      </c>
      <c r="D2171" s="653" t="s">
        <v>1969</v>
      </c>
      <c r="E2171" s="605" t="s">
        <v>1288</v>
      </c>
      <c r="F2171" s="605"/>
      <c r="G2171" s="602"/>
      <c r="H2171" s="616">
        <f t="shared" si="312"/>
        <v>1345.48</v>
      </c>
      <c r="I2171" s="616">
        <f t="shared" si="313"/>
        <v>1034.9846153846154</v>
      </c>
      <c r="J2171" s="602"/>
      <c r="K2171" s="777">
        <v>672.74</v>
      </c>
    </row>
    <row r="2172" spans="1:11" ht="20.25" x14ac:dyDescent="0.3">
      <c r="B2172" s="232" t="s">
        <v>1289</v>
      </c>
      <c r="C2172" s="16" t="s">
        <v>1290</v>
      </c>
      <c r="D2172" s="27">
        <v>72</v>
      </c>
      <c r="E2172" s="27" t="s">
        <v>1291</v>
      </c>
      <c r="F2172" s="27"/>
      <c r="G2172" s="73"/>
      <c r="H2172" s="283">
        <f t="shared" si="312"/>
        <v>1180.96</v>
      </c>
      <c r="I2172" s="283">
        <f t="shared" si="313"/>
        <v>908.43076923076922</v>
      </c>
      <c r="J2172" s="73"/>
      <c r="K2172" s="116">
        <v>590.48</v>
      </c>
    </row>
    <row r="2173" spans="1:11" ht="22.5" customHeight="1" x14ac:dyDescent="0.3">
      <c r="B2173" s="637" t="s">
        <v>1292</v>
      </c>
      <c r="C2173" s="619" t="s">
        <v>1293</v>
      </c>
      <c r="D2173" s="605">
        <v>48</v>
      </c>
      <c r="E2173" s="605" t="s">
        <v>1294</v>
      </c>
      <c r="F2173" s="605"/>
      <c r="G2173" s="602"/>
      <c r="H2173" s="616">
        <f t="shared" si="312"/>
        <v>1099.8</v>
      </c>
      <c r="I2173" s="616">
        <f t="shared" si="313"/>
        <v>845.99999999999989</v>
      </c>
      <c r="J2173" s="602"/>
      <c r="K2173" s="777">
        <v>549.9</v>
      </c>
    </row>
    <row r="2174" spans="1:11" ht="22.5" customHeight="1" x14ac:dyDescent="0.3">
      <c r="B2174" s="217" t="s">
        <v>1295</v>
      </c>
      <c r="C2174" s="20" t="s">
        <v>1296</v>
      </c>
      <c r="D2174" s="21" t="s">
        <v>2045</v>
      </c>
      <c r="E2174" s="21" t="s">
        <v>1297</v>
      </c>
      <c r="F2174" s="21"/>
      <c r="G2174" s="133"/>
      <c r="H2174" s="135">
        <f t="shared" si="312"/>
        <v>1232.52</v>
      </c>
      <c r="I2174" s="135">
        <f t="shared" si="313"/>
        <v>948.0923076923076</v>
      </c>
      <c r="J2174" s="133"/>
      <c r="K2174" s="778">
        <v>616.26</v>
      </c>
    </row>
    <row r="2175" spans="1:11" ht="22.5" customHeight="1" x14ac:dyDescent="0.3">
      <c r="B2175" s="15" t="s">
        <v>777</v>
      </c>
      <c r="C2175" s="12"/>
      <c r="D2175" s="13"/>
      <c r="E2175" s="14"/>
      <c r="F2175" s="14"/>
      <c r="G2175" s="11"/>
      <c r="H2175" s="11"/>
      <c r="I2175" s="11"/>
      <c r="J2175" s="11"/>
      <c r="K2175" s="119"/>
    </row>
    <row r="2176" spans="1:11" ht="22.5" customHeight="1" x14ac:dyDescent="0.3">
      <c r="B2176" s="242" t="s">
        <v>1309</v>
      </c>
      <c r="C2176" s="12"/>
      <c r="D2176" s="13"/>
      <c r="E2176" s="14"/>
      <c r="F2176" s="14"/>
      <c r="G2176" s="11"/>
      <c r="H2176" s="11"/>
      <c r="I2176" s="11"/>
      <c r="J2176" s="11"/>
      <c r="K2176" s="119"/>
    </row>
    <row r="2177" spans="1:11" ht="22.5" customHeight="1" x14ac:dyDescent="0.3">
      <c r="B2177" s="226" t="s">
        <v>1026</v>
      </c>
      <c r="C2177" s="12"/>
      <c r="D2177" s="13"/>
      <c r="E2177" s="14"/>
      <c r="F2177" s="14"/>
      <c r="G2177" s="11"/>
      <c r="H2177" s="11"/>
      <c r="I2177" s="11"/>
      <c r="J2177" s="11"/>
      <c r="K2177" s="119"/>
    </row>
    <row r="2178" spans="1:11" ht="22.5" customHeight="1" x14ac:dyDescent="0.3">
      <c r="B2178" s="15"/>
      <c r="C2178" s="12"/>
      <c r="D2178" s="13"/>
      <c r="E2178" s="14"/>
      <c r="F2178" s="14"/>
      <c r="G2178" s="11"/>
      <c r="H2178" s="11"/>
      <c r="I2178" s="11"/>
      <c r="J2178" s="11"/>
      <c r="K2178" s="119"/>
    </row>
    <row r="2179" spans="1:11" ht="22.5" customHeight="1" x14ac:dyDescent="0.35">
      <c r="B2179" s="937" t="s">
        <v>2698</v>
      </c>
      <c r="C2179" s="920"/>
      <c r="D2179" s="938"/>
      <c r="E2179" s="1118"/>
      <c r="F2179" s="1118"/>
      <c r="G2179" s="1122"/>
      <c r="H2179" s="1122"/>
      <c r="I2179" s="1130" t="s">
        <v>2711</v>
      </c>
      <c r="J2179" s="1122"/>
      <c r="K2179" s="1123"/>
    </row>
    <row r="2180" spans="1:11" ht="22.5" customHeight="1" x14ac:dyDescent="0.2">
      <c r="B2180" s="60" t="s">
        <v>766</v>
      </c>
      <c r="C2180" s="58" t="s">
        <v>763</v>
      </c>
      <c r="D2180" s="61" t="s">
        <v>946</v>
      </c>
      <c r="E2180" s="214" t="s">
        <v>947</v>
      </c>
      <c r="F2180" s="62"/>
      <c r="G2180" s="59"/>
      <c r="H2180" s="64" t="s">
        <v>760</v>
      </c>
      <c r="I2180" s="64" t="s">
        <v>779</v>
      </c>
      <c r="J2180" s="64"/>
      <c r="K2180" s="102" t="s">
        <v>1181</v>
      </c>
    </row>
    <row r="2181" spans="1:11" ht="22.5" customHeight="1" x14ac:dyDescent="0.3">
      <c r="A2181" s="641"/>
      <c r="B2181" s="232" t="s">
        <v>1965</v>
      </c>
      <c r="C2181" s="16" t="s">
        <v>1967</v>
      </c>
      <c r="D2181" s="654" t="s">
        <v>1959</v>
      </c>
      <c r="E2181" s="27" t="s">
        <v>1970</v>
      </c>
      <c r="F2181" s="206"/>
      <c r="G2181" s="73"/>
      <c r="H2181" s="283">
        <f t="shared" ref="H2181:H2185" si="314">K2181/0.5</f>
        <v>1286.4000000000001</v>
      </c>
      <c r="I2181" s="283">
        <f t="shared" ref="I2181:I2185" si="315">K2181/0.65</f>
        <v>989.53846153846155</v>
      </c>
      <c r="J2181" s="73"/>
      <c r="K2181" s="116">
        <v>643.20000000000005</v>
      </c>
    </row>
    <row r="2182" spans="1:11" ht="22.5" customHeight="1" x14ac:dyDescent="0.3">
      <c r="A2182" s="641"/>
      <c r="B2182" s="637" t="s">
        <v>1966</v>
      </c>
      <c r="C2182" s="619" t="s">
        <v>1968</v>
      </c>
      <c r="D2182" s="653" t="s">
        <v>1969</v>
      </c>
      <c r="E2182" s="605" t="s">
        <v>1971</v>
      </c>
      <c r="F2182" s="635"/>
      <c r="G2182" s="602"/>
      <c r="H2182" s="616">
        <f t="shared" si="314"/>
        <v>1675.4</v>
      </c>
      <c r="I2182" s="616">
        <f t="shared" si="315"/>
        <v>1288.7692307692307</v>
      </c>
      <c r="J2182" s="602"/>
      <c r="K2182" s="777">
        <v>837.7</v>
      </c>
    </row>
    <row r="2183" spans="1:11" ht="22.5" customHeight="1" x14ac:dyDescent="0.3">
      <c r="B2183" s="82" t="s">
        <v>1299</v>
      </c>
      <c r="C2183" s="12" t="s">
        <v>1300</v>
      </c>
      <c r="D2183" s="13">
        <v>72</v>
      </c>
      <c r="E2183" s="13" t="s">
        <v>1301</v>
      </c>
      <c r="F2183" s="13"/>
      <c r="G2183" s="11"/>
      <c r="H2183" s="84">
        <f t="shared" si="314"/>
        <v>1539.86</v>
      </c>
      <c r="I2183" s="84">
        <f t="shared" si="315"/>
        <v>1184.5076923076922</v>
      </c>
      <c r="J2183" s="11"/>
      <c r="K2183" s="109">
        <v>769.93</v>
      </c>
    </row>
    <row r="2184" spans="1:11" ht="22.5" customHeight="1" x14ac:dyDescent="0.3">
      <c r="B2184" s="216" t="s">
        <v>1302</v>
      </c>
      <c r="C2184" s="30" t="s">
        <v>1303</v>
      </c>
      <c r="D2184" s="31">
        <v>48</v>
      </c>
      <c r="E2184" s="31" t="s">
        <v>1304</v>
      </c>
      <c r="F2184" s="31"/>
      <c r="G2184" s="91"/>
      <c r="H2184" s="83">
        <f t="shared" si="314"/>
        <v>1400.56</v>
      </c>
      <c r="I2184" s="83">
        <f t="shared" si="315"/>
        <v>1077.353846153846</v>
      </c>
      <c r="J2184" s="91"/>
      <c r="K2184" s="108">
        <v>700.28</v>
      </c>
    </row>
    <row r="2185" spans="1:11" ht="22.5" customHeight="1" x14ac:dyDescent="0.3">
      <c r="B2185" s="228" t="s">
        <v>1305</v>
      </c>
      <c r="C2185" s="23" t="s">
        <v>1306</v>
      </c>
      <c r="D2185" s="24" t="s">
        <v>1307</v>
      </c>
      <c r="E2185" s="24" t="s">
        <v>1308</v>
      </c>
      <c r="F2185" s="24"/>
      <c r="G2185" s="101"/>
      <c r="H2185" s="85">
        <f t="shared" si="314"/>
        <v>1647.04</v>
      </c>
      <c r="I2185" s="85">
        <f t="shared" si="315"/>
        <v>1266.9538461538461</v>
      </c>
      <c r="J2185" s="101"/>
      <c r="K2185" s="829">
        <v>823.52</v>
      </c>
    </row>
    <row r="2186" spans="1:11" ht="22.5" customHeight="1" x14ac:dyDescent="0.3">
      <c r="B2186" s="15" t="s">
        <v>777</v>
      </c>
      <c r="C2186" s="12"/>
      <c r="D2186" s="13"/>
      <c r="E2186" s="14"/>
      <c r="F2186" s="14"/>
      <c r="G2186" s="11"/>
      <c r="H2186" s="11"/>
      <c r="I2186" s="11"/>
      <c r="J2186" s="11"/>
      <c r="K2186" s="119"/>
    </row>
    <row r="2187" spans="1:11" ht="22.5" customHeight="1" x14ac:dyDescent="0.3">
      <c r="B2187" s="242" t="s">
        <v>1309</v>
      </c>
      <c r="C2187" s="12"/>
      <c r="D2187" s="13"/>
      <c r="E2187" s="14"/>
      <c r="F2187" s="14"/>
      <c r="G2187" s="11"/>
      <c r="H2187" s="11"/>
      <c r="I2187" s="11"/>
      <c r="J2187" s="11"/>
      <c r="K2187" s="119"/>
    </row>
    <row r="2188" spans="1:11" ht="22.5" customHeight="1" x14ac:dyDescent="0.3">
      <c r="B2188" s="226" t="s">
        <v>1026</v>
      </c>
      <c r="C2188" s="12"/>
      <c r="D2188" s="13"/>
      <c r="E2188" s="14"/>
      <c r="F2188" s="14"/>
      <c r="G2188" s="11"/>
      <c r="H2188" s="11"/>
      <c r="I2188" s="11"/>
      <c r="J2188" s="11"/>
      <c r="K2188" s="119"/>
    </row>
    <row r="2189" spans="1:11" ht="22.5" customHeight="1" x14ac:dyDescent="0.3">
      <c r="B2189" s="226"/>
      <c r="C2189" s="12"/>
      <c r="D2189" s="13"/>
      <c r="E2189" s="14"/>
      <c r="F2189" s="14"/>
      <c r="G2189" s="11"/>
      <c r="H2189" s="11"/>
      <c r="I2189" s="11"/>
      <c r="J2189" s="11"/>
      <c r="K2189" s="119"/>
    </row>
    <row r="2190" spans="1:11" s="40" customFormat="1" ht="22.5" customHeight="1" x14ac:dyDescent="0.4">
      <c r="A2190" s="4"/>
      <c r="B2190" s="918" t="s">
        <v>2692</v>
      </c>
      <c r="C2190" s="922"/>
      <c r="D2190" s="939"/>
      <c r="E2190" s="922"/>
      <c r="F2190" s="922"/>
      <c r="G2190" s="1135"/>
      <c r="H2190" s="1135"/>
      <c r="I2190" s="1130" t="s">
        <v>2711</v>
      </c>
      <c r="J2190" s="1135"/>
      <c r="K2190" s="1136"/>
    </row>
    <row r="2191" spans="1:11" ht="22.5" customHeight="1" x14ac:dyDescent="0.2">
      <c r="B2191" s="60" t="s">
        <v>766</v>
      </c>
      <c r="C2191" s="58" t="s">
        <v>763</v>
      </c>
      <c r="D2191" s="62" t="s">
        <v>323</v>
      </c>
      <c r="E2191" s="665" t="s">
        <v>324</v>
      </c>
      <c r="F2191" s="62" t="s">
        <v>302</v>
      </c>
      <c r="G2191" s="59"/>
      <c r="H2191" s="64" t="s">
        <v>760</v>
      </c>
      <c r="I2191" s="64" t="s">
        <v>779</v>
      </c>
      <c r="J2191" s="64"/>
      <c r="K2191" s="102" t="s">
        <v>1181</v>
      </c>
    </row>
    <row r="2192" spans="1:11" ht="22.5" customHeight="1" x14ac:dyDescent="0.3">
      <c r="B2192" s="127" t="s">
        <v>1372</v>
      </c>
      <c r="C2192" s="16" t="s">
        <v>1373</v>
      </c>
      <c r="D2192" s="75" t="s">
        <v>1374</v>
      </c>
      <c r="E2192" s="28">
        <v>9</v>
      </c>
      <c r="F2192" s="28">
        <v>226</v>
      </c>
      <c r="G2192" s="323"/>
      <c r="H2192" s="432">
        <f>K2192/0.5</f>
        <v>1071.26</v>
      </c>
      <c r="I2192" s="431">
        <f>K2192/0.65</f>
        <v>824.04615384615386</v>
      </c>
      <c r="J2192" s="323"/>
      <c r="K2192" s="282">
        <v>535.63</v>
      </c>
    </row>
    <row r="2193" spans="1:11" ht="22.5" customHeight="1" x14ac:dyDescent="0.3">
      <c r="B2193" s="93" t="s">
        <v>1366</v>
      </c>
      <c r="C2193" s="122" t="s">
        <v>1367</v>
      </c>
      <c r="D2193" s="338" t="s">
        <v>944</v>
      </c>
      <c r="E2193" s="338" t="s">
        <v>826</v>
      </c>
      <c r="F2193" s="338">
        <v>185</v>
      </c>
      <c r="G2193" s="318"/>
      <c r="H2193" s="433">
        <f>K2193/0.5</f>
        <v>839.28</v>
      </c>
      <c r="I2193" s="320">
        <f>K2193/0.65</f>
        <v>645.59999999999991</v>
      </c>
      <c r="J2193" s="318"/>
      <c r="K2193" s="430">
        <v>419.64</v>
      </c>
    </row>
    <row r="2194" spans="1:11" ht="20.25" x14ac:dyDescent="0.3">
      <c r="B2194" s="127" t="s">
        <v>1368</v>
      </c>
      <c r="C2194" s="128" t="s">
        <v>1369</v>
      </c>
      <c r="D2194" s="138" t="s">
        <v>799</v>
      </c>
      <c r="E2194" s="138" t="s">
        <v>1453</v>
      </c>
      <c r="F2194" s="138">
        <v>156</v>
      </c>
      <c r="G2194" s="323"/>
      <c r="H2194" s="432">
        <f>K2194/0.5</f>
        <v>758.54</v>
      </c>
      <c r="I2194" s="431">
        <f>K2194/0.65</f>
        <v>583.49230769230769</v>
      </c>
      <c r="J2194" s="323"/>
      <c r="K2194" s="434">
        <v>379.27</v>
      </c>
    </row>
    <row r="2195" spans="1:11" ht="18" customHeight="1" x14ac:dyDescent="0.3">
      <c r="B2195" s="96" t="s">
        <v>1370</v>
      </c>
      <c r="C2195" s="154" t="s">
        <v>1371</v>
      </c>
      <c r="D2195" s="428" t="s">
        <v>422</v>
      </c>
      <c r="E2195" s="428" t="s">
        <v>826</v>
      </c>
      <c r="F2195" s="428">
        <v>170</v>
      </c>
      <c r="G2195" s="333"/>
      <c r="H2195" s="435">
        <f>K2195/0.5</f>
        <v>773.94</v>
      </c>
      <c r="I2195" s="88">
        <f>K2195/0.65</f>
        <v>595.33846153846162</v>
      </c>
      <c r="J2195" s="333"/>
      <c r="K2195" s="113">
        <v>386.97</v>
      </c>
    </row>
    <row r="2196" spans="1:11" ht="22.5" customHeight="1" x14ac:dyDescent="0.3">
      <c r="B2196" s="15" t="s">
        <v>777</v>
      </c>
    </row>
    <row r="2197" spans="1:11" ht="22.5" customHeight="1" x14ac:dyDescent="0.3">
      <c r="B2197" s="356" t="s">
        <v>725</v>
      </c>
    </row>
    <row r="2198" spans="1:11" ht="22.5" customHeight="1" x14ac:dyDescent="0.3">
      <c r="B2198" s="356"/>
    </row>
    <row r="2199" spans="1:11" ht="22.5" customHeight="1" x14ac:dyDescent="0.4">
      <c r="A2199" s="641"/>
      <c r="B2199" s="918" t="s">
        <v>2693</v>
      </c>
      <c r="C2199" s="922"/>
      <c r="D2199" s="939"/>
      <c r="E2199" s="922"/>
      <c r="F2199" s="922"/>
      <c r="G2199" s="1135"/>
      <c r="H2199" s="1135"/>
      <c r="I2199" s="1130" t="s">
        <v>2711</v>
      </c>
      <c r="J2199" s="1135"/>
      <c r="K2199" s="1136"/>
    </row>
    <row r="2200" spans="1:11" ht="22.5" customHeight="1" x14ac:dyDescent="0.2">
      <c r="B2200" s="60" t="s">
        <v>766</v>
      </c>
      <c r="C2200" s="58" t="s">
        <v>763</v>
      </c>
      <c r="D2200" s="62" t="s">
        <v>323</v>
      </c>
      <c r="E2200" s="665" t="s">
        <v>324</v>
      </c>
      <c r="F2200" s="62" t="s">
        <v>302</v>
      </c>
      <c r="G2200" s="59"/>
      <c r="H2200" s="64" t="s">
        <v>760</v>
      </c>
      <c r="I2200" s="64" t="s">
        <v>779</v>
      </c>
      <c r="J2200" s="64"/>
      <c r="K2200" s="102" t="s">
        <v>1181</v>
      </c>
    </row>
    <row r="2201" spans="1:11" ht="22.5" customHeight="1" x14ac:dyDescent="0.3">
      <c r="B2201" s="6" t="s">
        <v>2343</v>
      </c>
      <c r="C2201" s="16" t="s">
        <v>2336</v>
      </c>
      <c r="D2201" s="75" t="s">
        <v>1374</v>
      </c>
      <c r="E2201" s="28">
        <v>9</v>
      </c>
      <c r="F2201" s="28">
        <v>226</v>
      </c>
      <c r="G2201" s="323"/>
      <c r="H2201" s="432">
        <f>K2201/0.5</f>
        <v>1151.5999999999999</v>
      </c>
      <c r="I2201" s="431">
        <f>K2201/0.65</f>
        <v>885.8461538461537</v>
      </c>
      <c r="J2201" s="323"/>
      <c r="K2201" s="282">
        <v>575.79999999999995</v>
      </c>
    </row>
    <row r="2202" spans="1:11" ht="22.5" customHeight="1" x14ac:dyDescent="0.3">
      <c r="B2202" s="29" t="s">
        <v>2344</v>
      </c>
      <c r="C2202" s="30" t="s">
        <v>2337</v>
      </c>
      <c r="D2202" s="338" t="s">
        <v>944</v>
      </c>
      <c r="E2202" s="338" t="s">
        <v>826</v>
      </c>
      <c r="F2202" s="338">
        <v>185</v>
      </c>
      <c r="G2202" s="318"/>
      <c r="H2202" s="433">
        <f>K2202/0.5</f>
        <v>902.22</v>
      </c>
      <c r="I2202" s="320">
        <f>K2202/0.65</f>
        <v>694.01538461538462</v>
      </c>
      <c r="J2202" s="318"/>
      <c r="K2202" s="430">
        <v>451.11</v>
      </c>
    </row>
    <row r="2203" spans="1:11" ht="22.5" customHeight="1" x14ac:dyDescent="0.3">
      <c r="B2203" s="6" t="s">
        <v>2345</v>
      </c>
      <c r="C2203" s="16" t="s">
        <v>2338</v>
      </c>
      <c r="D2203" s="138" t="s">
        <v>799</v>
      </c>
      <c r="E2203" s="138" t="s">
        <v>1453</v>
      </c>
      <c r="F2203" s="138">
        <v>156</v>
      </c>
      <c r="G2203" s="323"/>
      <c r="H2203" s="432">
        <f>K2203/0.5</f>
        <v>815.42</v>
      </c>
      <c r="I2203" s="431">
        <f>K2203/0.65</f>
        <v>627.24615384615379</v>
      </c>
      <c r="J2203" s="323"/>
      <c r="K2203" s="434">
        <v>407.71</v>
      </c>
    </row>
    <row r="2204" spans="1:11" ht="22.5" customHeight="1" x14ac:dyDescent="0.3">
      <c r="B2204" s="34" t="s">
        <v>2346</v>
      </c>
      <c r="C2204" s="86" t="s">
        <v>2339</v>
      </c>
      <c r="D2204" s="428" t="s">
        <v>422</v>
      </c>
      <c r="E2204" s="428" t="s">
        <v>826</v>
      </c>
      <c r="F2204" s="428">
        <v>170</v>
      </c>
      <c r="G2204" s="333"/>
      <c r="H2204" s="435">
        <f>K2204/0.5</f>
        <v>831.98</v>
      </c>
      <c r="I2204" s="88">
        <f>K2204/0.65</f>
        <v>639.98461538461538</v>
      </c>
      <c r="J2204" s="333"/>
      <c r="K2204" s="113">
        <v>415.99</v>
      </c>
    </row>
    <row r="2205" spans="1:11" ht="22.5" customHeight="1" x14ac:dyDescent="0.3">
      <c r="B2205" s="15" t="s">
        <v>777</v>
      </c>
    </row>
    <row r="2206" spans="1:11" ht="22.5" customHeight="1" x14ac:dyDescent="0.3">
      <c r="B2206" s="226" t="s">
        <v>1026</v>
      </c>
    </row>
    <row r="2208" spans="1:11" ht="22.5" customHeight="1" x14ac:dyDescent="0.4">
      <c r="B2208" s="918" t="s">
        <v>2694</v>
      </c>
      <c r="C2208" s="922"/>
      <c r="D2208" s="939"/>
      <c r="E2208" s="922"/>
      <c r="F2208" s="922"/>
      <c r="G2208" s="1135"/>
      <c r="H2208" s="1135"/>
      <c r="I2208" s="1130" t="s">
        <v>2711</v>
      </c>
      <c r="J2208" s="1135"/>
      <c r="K2208" s="1136"/>
    </row>
    <row r="2209" spans="1:11" ht="22.5" customHeight="1" x14ac:dyDescent="0.2">
      <c r="B2209" s="60" t="s">
        <v>766</v>
      </c>
      <c r="C2209" s="58" t="s">
        <v>763</v>
      </c>
      <c r="D2209" s="62" t="s">
        <v>323</v>
      </c>
      <c r="E2209" s="665" t="s">
        <v>324</v>
      </c>
      <c r="F2209" s="62" t="s">
        <v>302</v>
      </c>
      <c r="G2209" s="59"/>
      <c r="H2209" s="64" t="s">
        <v>760</v>
      </c>
      <c r="I2209" s="64" t="s">
        <v>779</v>
      </c>
      <c r="J2209" s="64"/>
      <c r="K2209" s="102" t="s">
        <v>1181</v>
      </c>
    </row>
    <row r="2210" spans="1:11" ht="22.5" customHeight="1" x14ac:dyDescent="0.3">
      <c r="B2210" s="95" t="s">
        <v>1376</v>
      </c>
      <c r="C2210" s="98" t="s">
        <v>1377</v>
      </c>
      <c r="D2210" s="329" t="s">
        <v>944</v>
      </c>
      <c r="E2210" s="138" t="s">
        <v>826</v>
      </c>
      <c r="F2210" s="329">
        <v>201</v>
      </c>
      <c r="G2210" s="418"/>
      <c r="H2210" s="418">
        <f>K2210/0.5</f>
        <v>1005.32</v>
      </c>
      <c r="I2210" s="418">
        <f>K2210/0.65</f>
        <v>773.32307692307688</v>
      </c>
      <c r="J2210" s="418"/>
      <c r="K2210" s="429">
        <v>502.66</v>
      </c>
    </row>
    <row r="2211" spans="1:11" ht="20.25" x14ac:dyDescent="0.3">
      <c r="B2211" s="93" t="s">
        <v>1378</v>
      </c>
      <c r="C2211" s="122" t="s">
        <v>1379</v>
      </c>
      <c r="D2211" s="338" t="s">
        <v>799</v>
      </c>
      <c r="E2211" s="338" t="s">
        <v>1453</v>
      </c>
      <c r="F2211" s="338">
        <v>185</v>
      </c>
      <c r="G2211" s="371"/>
      <c r="H2211" s="371">
        <f>K2211/0.5</f>
        <v>935.96</v>
      </c>
      <c r="I2211" s="371">
        <f>K2211/0.65</f>
        <v>719.96923076923076</v>
      </c>
      <c r="J2211" s="371"/>
      <c r="K2211" s="430">
        <v>467.98</v>
      </c>
    </row>
    <row r="2212" spans="1:11" ht="22.5" customHeight="1" x14ac:dyDescent="0.3">
      <c r="B2212" s="100" t="s">
        <v>1380</v>
      </c>
      <c r="C2212" s="146" t="s">
        <v>1381</v>
      </c>
      <c r="D2212" s="276" t="s">
        <v>422</v>
      </c>
      <c r="E2212" s="459" t="s">
        <v>826</v>
      </c>
      <c r="F2212" s="276">
        <v>158</v>
      </c>
      <c r="G2212" s="372"/>
      <c r="H2212" s="372">
        <f>K2212/0.5</f>
        <v>936.14</v>
      </c>
      <c r="I2212" s="372">
        <f>K2212/0.65</f>
        <v>720.10769230769222</v>
      </c>
      <c r="J2212" s="372"/>
      <c r="K2212" s="118">
        <v>468.07</v>
      </c>
    </row>
    <row r="2213" spans="1:11" ht="22.5" customHeight="1" x14ac:dyDescent="0.3">
      <c r="B2213" s="15" t="s">
        <v>777</v>
      </c>
    </row>
    <row r="2214" spans="1:11" ht="22.5" customHeight="1" x14ac:dyDescent="0.3">
      <c r="B2214" s="356" t="s">
        <v>725</v>
      </c>
    </row>
    <row r="2215" spans="1:11" ht="22.5" customHeight="1" x14ac:dyDescent="0.3">
      <c r="B2215" s="356"/>
    </row>
    <row r="2216" spans="1:11" ht="22.5" customHeight="1" x14ac:dyDescent="0.4">
      <c r="A2216" s="641"/>
      <c r="B2216" s="918" t="s">
        <v>2695</v>
      </c>
      <c r="C2216" s="922"/>
      <c r="D2216" s="939"/>
      <c r="E2216" s="922"/>
      <c r="F2216" s="922"/>
      <c r="G2216" s="1135"/>
      <c r="H2216" s="1135"/>
      <c r="I2216" s="1130" t="s">
        <v>2711</v>
      </c>
      <c r="J2216" s="1135"/>
      <c r="K2216" s="1136"/>
    </row>
    <row r="2217" spans="1:11" ht="22.5" customHeight="1" x14ac:dyDescent="0.2">
      <c r="B2217" s="60" t="s">
        <v>766</v>
      </c>
      <c r="C2217" s="58" t="s">
        <v>763</v>
      </c>
      <c r="D2217" s="62" t="s">
        <v>323</v>
      </c>
      <c r="E2217" s="665" t="s">
        <v>324</v>
      </c>
      <c r="F2217" s="62" t="s">
        <v>302</v>
      </c>
      <c r="G2217" s="59"/>
      <c r="H2217" s="64" t="s">
        <v>760</v>
      </c>
      <c r="I2217" s="64" t="s">
        <v>779</v>
      </c>
      <c r="J2217" s="64"/>
      <c r="K2217" s="102" t="s">
        <v>1181</v>
      </c>
    </row>
    <row r="2218" spans="1:11" ht="20.25" x14ac:dyDescent="0.3">
      <c r="B2218" s="10" t="s">
        <v>2347</v>
      </c>
      <c r="C2218" s="12" t="s">
        <v>2340</v>
      </c>
      <c r="D2218" s="329" t="s">
        <v>944</v>
      </c>
      <c r="E2218" s="138" t="s">
        <v>826</v>
      </c>
      <c r="F2218" s="329">
        <v>201</v>
      </c>
      <c r="G2218" s="418"/>
      <c r="H2218" s="418">
        <f>K2218/0.5</f>
        <v>1080.72</v>
      </c>
      <c r="I2218" s="418">
        <f>K2218/0.65</f>
        <v>831.32307692307688</v>
      </c>
      <c r="J2218" s="418"/>
      <c r="K2218" s="429">
        <v>540.36</v>
      </c>
    </row>
    <row r="2219" spans="1:11" ht="22.5" customHeight="1" x14ac:dyDescent="0.3">
      <c r="B2219" s="29" t="s">
        <v>2348</v>
      </c>
      <c r="C2219" s="30" t="s">
        <v>2341</v>
      </c>
      <c r="D2219" s="338" t="s">
        <v>799</v>
      </c>
      <c r="E2219" s="338" t="s">
        <v>1453</v>
      </c>
      <c r="F2219" s="338">
        <v>185</v>
      </c>
      <c r="G2219" s="371"/>
      <c r="H2219" s="371">
        <f>K2219/0.5</f>
        <v>1006.16</v>
      </c>
      <c r="I2219" s="371">
        <f>K2219/0.65</f>
        <v>773.96923076923076</v>
      </c>
      <c r="J2219" s="371"/>
      <c r="K2219" s="430">
        <v>503.08</v>
      </c>
    </row>
    <row r="2220" spans="1:11" ht="20.25" x14ac:dyDescent="0.3">
      <c r="B2220" s="18" t="s">
        <v>2349</v>
      </c>
      <c r="C2220" s="23" t="s">
        <v>2342</v>
      </c>
      <c r="D2220" s="276" t="s">
        <v>422</v>
      </c>
      <c r="E2220" s="459" t="s">
        <v>826</v>
      </c>
      <c r="F2220" s="276">
        <v>158</v>
      </c>
      <c r="G2220" s="372"/>
      <c r="H2220" s="372">
        <f>K2220/0.5</f>
        <v>1006.34</v>
      </c>
      <c r="I2220" s="372">
        <f>K2220/0.65</f>
        <v>774.10769230769233</v>
      </c>
      <c r="J2220" s="372"/>
      <c r="K2220" s="118">
        <v>503.17</v>
      </c>
    </row>
    <row r="2221" spans="1:11" ht="22.5" customHeight="1" x14ac:dyDescent="0.3">
      <c r="B2221" s="15" t="s">
        <v>777</v>
      </c>
    </row>
    <row r="2222" spans="1:11" ht="22.5" customHeight="1" x14ac:dyDescent="0.3">
      <c r="B2222" s="226" t="s">
        <v>1026</v>
      </c>
    </row>
    <row r="2224" spans="1:11" ht="22.5" customHeight="1" x14ac:dyDescent="0.4">
      <c r="B2224" s="923" t="s">
        <v>2690</v>
      </c>
      <c r="C2224" s="922"/>
      <c r="D2224" s="939"/>
      <c r="E2224" s="922"/>
      <c r="F2224" s="922"/>
      <c r="G2224" s="1135"/>
      <c r="H2224" s="1135"/>
      <c r="I2224" s="1130" t="s">
        <v>2712</v>
      </c>
      <c r="J2224" s="1135"/>
      <c r="K2224" s="1136"/>
    </row>
    <row r="2225" spans="2:11" ht="22.5" customHeight="1" x14ac:dyDescent="0.2">
      <c r="B2225" s="60" t="s">
        <v>766</v>
      </c>
      <c r="C2225" s="58" t="s">
        <v>763</v>
      </c>
      <c r="D2225" s="62" t="s">
        <v>323</v>
      </c>
      <c r="E2225" s="62" t="s">
        <v>302</v>
      </c>
      <c r="F2225" s="62"/>
      <c r="G2225" s="59"/>
      <c r="H2225" s="64" t="s">
        <v>760</v>
      </c>
      <c r="I2225" s="64" t="s">
        <v>779</v>
      </c>
      <c r="J2225" s="64"/>
      <c r="K2225" s="102" t="s">
        <v>1181</v>
      </c>
    </row>
    <row r="2226" spans="2:11" ht="22.5" customHeight="1" x14ac:dyDescent="0.3">
      <c r="B2226" s="82" t="s">
        <v>1354</v>
      </c>
      <c r="C2226" s="12" t="s">
        <v>1355</v>
      </c>
      <c r="D2226" s="13">
        <v>16</v>
      </c>
      <c r="E2226" s="13">
        <v>130</v>
      </c>
      <c r="F2226" s="425"/>
      <c r="G2226" s="330"/>
      <c r="H2226" s="330">
        <f>K2226/0.5</f>
        <v>737.44</v>
      </c>
      <c r="I2226" s="330">
        <f>K2226/0.65</f>
        <v>567.26153846153852</v>
      </c>
      <c r="J2226" s="330"/>
      <c r="K2226" s="106">
        <v>368.72</v>
      </c>
    </row>
    <row r="2227" spans="2:11" ht="22.5" customHeight="1" x14ac:dyDescent="0.3">
      <c r="B2227" s="216" t="s">
        <v>1356</v>
      </c>
      <c r="C2227" s="30" t="s">
        <v>1357</v>
      </c>
      <c r="D2227" s="31">
        <v>10</v>
      </c>
      <c r="E2227" s="31">
        <v>123</v>
      </c>
      <c r="F2227" s="278"/>
      <c r="G2227" s="332"/>
      <c r="H2227" s="332">
        <f>K2227/0.5</f>
        <v>690</v>
      </c>
      <c r="I2227" s="332">
        <f>K2227/0.65</f>
        <v>530.76923076923072</v>
      </c>
      <c r="J2227" s="332"/>
      <c r="K2227" s="105">
        <v>345</v>
      </c>
    </row>
    <row r="2228" spans="2:11" ht="22.5" customHeight="1" x14ac:dyDescent="0.3">
      <c r="B2228" s="228" t="s">
        <v>1358</v>
      </c>
      <c r="C2228" s="23" t="s">
        <v>1359</v>
      </c>
      <c r="D2228" s="241" t="s">
        <v>1360</v>
      </c>
      <c r="E2228" s="24">
        <v>169</v>
      </c>
      <c r="F2228" s="426"/>
      <c r="G2228" s="121"/>
      <c r="H2228" s="121">
        <f>K2228/0.5</f>
        <v>710.46</v>
      </c>
      <c r="I2228" s="121">
        <f>K2228/0.65</f>
        <v>546.50769230769231</v>
      </c>
      <c r="J2228" s="121"/>
      <c r="K2228" s="107">
        <v>355.23</v>
      </c>
    </row>
    <row r="2229" spans="2:11" ht="22.5" customHeight="1" x14ac:dyDescent="0.3">
      <c r="B2229" s="15" t="s">
        <v>777</v>
      </c>
    </row>
    <row r="2230" spans="2:11" ht="22.5" customHeight="1" x14ac:dyDescent="0.3">
      <c r="B2230" s="226" t="s">
        <v>1026</v>
      </c>
    </row>
    <row r="2231" spans="2:11" ht="22.5" customHeight="1" x14ac:dyDescent="0.3">
      <c r="B2231" s="226"/>
    </row>
    <row r="2232" spans="2:11" ht="22.5" customHeight="1" x14ac:dyDescent="0.4">
      <c r="B2232" s="918" t="s">
        <v>2691</v>
      </c>
      <c r="C2232" s="922"/>
      <c r="D2232" s="939"/>
      <c r="E2232" s="922"/>
      <c r="F2232" s="922"/>
      <c r="G2232" s="1135"/>
      <c r="H2232" s="1135"/>
      <c r="I2232" s="1130" t="s">
        <v>2712</v>
      </c>
      <c r="J2232" s="1135"/>
      <c r="K2232" s="1136"/>
    </row>
    <row r="2233" spans="2:11" ht="22.5" customHeight="1" x14ac:dyDescent="0.2">
      <c r="B2233" s="60" t="s">
        <v>766</v>
      </c>
      <c r="C2233" s="58" t="s">
        <v>763</v>
      </c>
      <c r="D2233" s="62" t="s">
        <v>323</v>
      </c>
      <c r="E2233" s="62" t="s">
        <v>302</v>
      </c>
      <c r="F2233" s="62"/>
      <c r="G2233" s="59"/>
      <c r="H2233" s="64" t="s">
        <v>760</v>
      </c>
      <c r="I2233" s="64" t="s">
        <v>779</v>
      </c>
      <c r="J2233" s="64"/>
      <c r="K2233" s="102" t="s">
        <v>1181</v>
      </c>
    </row>
    <row r="2234" spans="2:11" ht="22.5" customHeight="1" x14ac:dyDescent="0.3">
      <c r="B2234" s="228" t="s">
        <v>1362</v>
      </c>
      <c r="C2234" s="23" t="s">
        <v>1363</v>
      </c>
      <c r="D2234" s="24">
        <v>12</v>
      </c>
      <c r="E2234" s="24">
        <v>150</v>
      </c>
      <c r="F2234" s="24"/>
      <c r="G2234" s="319"/>
      <c r="H2234" s="85">
        <f>K2234/0.5</f>
        <v>744.92</v>
      </c>
      <c r="I2234" s="85">
        <f>K2234/0.65</f>
        <v>573.01538461538462</v>
      </c>
      <c r="J2234" s="85"/>
      <c r="K2234" s="107">
        <v>372.46</v>
      </c>
    </row>
    <row r="2235" spans="2:11" ht="22.5" customHeight="1" x14ac:dyDescent="0.3">
      <c r="B2235" s="15" t="s">
        <v>777</v>
      </c>
    </row>
    <row r="2236" spans="2:11" ht="22.5" customHeight="1" x14ac:dyDescent="0.3">
      <c r="B2236" s="226" t="s">
        <v>1026</v>
      </c>
    </row>
    <row r="2237" spans="2:11" ht="22.5" customHeight="1" x14ac:dyDescent="0.3">
      <c r="B2237" s="226"/>
    </row>
    <row r="2238" spans="2:11" ht="22.5" customHeight="1" x14ac:dyDescent="0.4">
      <c r="B2238" s="923" t="s">
        <v>2386</v>
      </c>
      <c r="C2238" s="922"/>
      <c r="D2238" s="939"/>
      <c r="E2238" s="922"/>
      <c r="F2238" s="922"/>
      <c r="G2238" s="1135"/>
      <c r="H2238" s="1135"/>
      <c r="I2238" s="1130" t="s">
        <v>2712</v>
      </c>
      <c r="J2238" s="1135"/>
      <c r="K2238" s="1136"/>
    </row>
    <row r="2239" spans="2:11" ht="22.5" customHeight="1" x14ac:dyDescent="0.2">
      <c r="B2239" s="60" t="s">
        <v>766</v>
      </c>
      <c r="C2239" s="58" t="s">
        <v>763</v>
      </c>
      <c r="D2239" s="62" t="s">
        <v>323</v>
      </c>
      <c r="E2239" s="62" t="s">
        <v>302</v>
      </c>
      <c r="F2239" s="62"/>
      <c r="G2239" s="59"/>
      <c r="H2239" s="64" t="s">
        <v>760</v>
      </c>
      <c r="I2239" s="64" t="s">
        <v>779</v>
      </c>
      <c r="J2239" s="64"/>
      <c r="K2239" s="102" t="s">
        <v>1181</v>
      </c>
    </row>
    <row r="2240" spans="2:11" ht="22.5" customHeight="1" x14ac:dyDescent="0.3">
      <c r="B2240" s="82" t="s">
        <v>2380</v>
      </c>
      <c r="C2240" s="12" t="s">
        <v>2382</v>
      </c>
      <c r="D2240" s="13">
        <v>16</v>
      </c>
      <c r="E2240" s="13">
        <v>130</v>
      </c>
      <c r="F2240" s="425"/>
      <c r="G2240" s="330"/>
      <c r="H2240" s="330">
        <f>K2240/0.5</f>
        <v>792.74</v>
      </c>
      <c r="I2240" s="330">
        <f>K2240/0.65</f>
        <v>609.79999999999995</v>
      </c>
      <c r="J2240" s="330"/>
      <c r="K2240" s="106">
        <v>396.37</v>
      </c>
    </row>
    <row r="2241" spans="1:11" ht="22.5" customHeight="1" x14ac:dyDescent="0.3">
      <c r="B2241" s="216" t="s">
        <v>2381</v>
      </c>
      <c r="C2241" s="30" t="s">
        <v>2383</v>
      </c>
      <c r="D2241" s="31">
        <v>10</v>
      </c>
      <c r="E2241" s="31">
        <v>123</v>
      </c>
      <c r="F2241" s="278"/>
      <c r="G2241" s="332"/>
      <c r="H2241" s="332">
        <f>K2241/0.5</f>
        <v>741.76</v>
      </c>
      <c r="I2241" s="332">
        <f>K2241/0.65</f>
        <v>570.5846153846154</v>
      </c>
      <c r="J2241" s="332"/>
      <c r="K2241" s="105">
        <v>370.88</v>
      </c>
    </row>
    <row r="2242" spans="1:11" ht="22.5" customHeight="1" x14ac:dyDescent="0.3">
      <c r="B2242" s="228" t="s">
        <v>2385</v>
      </c>
      <c r="C2242" s="23" t="s">
        <v>2384</v>
      </c>
      <c r="D2242" s="24">
        <v>12</v>
      </c>
      <c r="E2242" s="24">
        <v>150</v>
      </c>
      <c r="F2242" s="24"/>
      <c r="G2242" s="319"/>
      <c r="H2242" s="85">
        <f>K2242/0.5</f>
        <v>763.76</v>
      </c>
      <c r="I2242" s="85">
        <f>K2242/0.65</f>
        <v>587.50769230769231</v>
      </c>
      <c r="J2242" s="85"/>
      <c r="K2242" s="107">
        <v>381.88</v>
      </c>
    </row>
    <row r="2243" spans="1:11" ht="22.5" customHeight="1" x14ac:dyDescent="0.3">
      <c r="B2243" s="15" t="s">
        <v>777</v>
      </c>
    </row>
    <row r="2244" spans="1:11" ht="22.5" customHeight="1" x14ac:dyDescent="0.3">
      <c r="B2244" s="226" t="s">
        <v>1026</v>
      </c>
    </row>
    <row r="2245" spans="1:11" ht="22.5" customHeight="1" x14ac:dyDescent="0.3">
      <c r="B2245" s="226"/>
    </row>
    <row r="2246" spans="1:11" ht="26.25" x14ac:dyDescent="0.4">
      <c r="B2246" s="918" t="s">
        <v>2686</v>
      </c>
      <c r="C2246" s="922"/>
      <c r="D2246" s="939"/>
      <c r="E2246" s="922"/>
      <c r="F2246" s="922"/>
      <c r="G2246" s="1135"/>
      <c r="H2246" s="1135"/>
      <c r="I2246" s="1130" t="s">
        <v>2712</v>
      </c>
      <c r="J2246" s="1135"/>
      <c r="K2246" s="1136"/>
    </row>
    <row r="2247" spans="1:11" ht="22.5" customHeight="1" x14ac:dyDescent="0.2">
      <c r="B2247" s="60" t="s">
        <v>766</v>
      </c>
      <c r="C2247" s="58" t="s">
        <v>763</v>
      </c>
      <c r="D2247" s="62" t="s">
        <v>323</v>
      </c>
      <c r="E2247" s="62" t="s">
        <v>302</v>
      </c>
      <c r="F2247" s="62"/>
      <c r="G2247" s="59"/>
      <c r="H2247" s="64" t="s">
        <v>760</v>
      </c>
      <c r="I2247" s="64" t="s">
        <v>779</v>
      </c>
      <c r="J2247" s="64"/>
      <c r="K2247" s="102" t="s">
        <v>1181</v>
      </c>
    </row>
    <row r="2248" spans="1:11" ht="22.5" customHeight="1" x14ac:dyDescent="0.3">
      <c r="B2248" s="82" t="s">
        <v>292</v>
      </c>
      <c r="C2248" s="12" t="s">
        <v>293</v>
      </c>
      <c r="D2248" s="13">
        <v>144</v>
      </c>
      <c r="E2248" s="13">
        <v>152</v>
      </c>
      <c r="F2248" s="13"/>
      <c r="H2248" s="382">
        <f t="shared" ref="H2248:H2252" si="316">K2248/0.5</f>
        <v>842.72</v>
      </c>
      <c r="I2248" s="382">
        <f t="shared" ref="I2248:I2252" si="317">K2248/0.65</f>
        <v>648.24615384615379</v>
      </c>
      <c r="K2248" s="106">
        <v>421.36</v>
      </c>
    </row>
    <row r="2249" spans="1:11" ht="22.5" customHeight="1" x14ac:dyDescent="0.3">
      <c r="B2249" s="216" t="s">
        <v>294</v>
      </c>
      <c r="C2249" s="30" t="s">
        <v>295</v>
      </c>
      <c r="D2249" s="31">
        <v>96</v>
      </c>
      <c r="E2249" s="31">
        <v>152</v>
      </c>
      <c r="F2249" s="31"/>
      <c r="G2249" s="318"/>
      <c r="H2249" s="320">
        <f t="shared" si="316"/>
        <v>811.42</v>
      </c>
      <c r="I2249" s="320">
        <f t="shared" si="317"/>
        <v>624.16923076923069</v>
      </c>
      <c r="J2249" s="318"/>
      <c r="K2249" s="105">
        <v>405.71</v>
      </c>
    </row>
    <row r="2250" spans="1:11" ht="22.5" customHeight="1" x14ac:dyDescent="0.3">
      <c r="B2250" s="82" t="s">
        <v>296</v>
      </c>
      <c r="C2250" s="12" t="s">
        <v>297</v>
      </c>
      <c r="D2250" s="13">
        <v>60</v>
      </c>
      <c r="E2250" s="13">
        <v>147</v>
      </c>
      <c r="F2250" s="13"/>
      <c r="H2250" s="382">
        <f t="shared" si="316"/>
        <v>782.26</v>
      </c>
      <c r="I2250" s="382">
        <f t="shared" si="317"/>
        <v>601.73846153846148</v>
      </c>
      <c r="K2250" s="106">
        <v>391.13</v>
      </c>
    </row>
    <row r="2251" spans="1:11" ht="22.5" customHeight="1" x14ac:dyDescent="0.3">
      <c r="B2251" s="216" t="s">
        <v>298</v>
      </c>
      <c r="C2251" s="30" t="s">
        <v>299</v>
      </c>
      <c r="D2251" s="31">
        <v>48</v>
      </c>
      <c r="E2251" s="31">
        <v>147</v>
      </c>
      <c r="F2251" s="31"/>
      <c r="G2251" s="318"/>
      <c r="H2251" s="320">
        <f t="shared" si="316"/>
        <v>736.72</v>
      </c>
      <c r="I2251" s="320">
        <f t="shared" si="317"/>
        <v>566.70769230769235</v>
      </c>
      <c r="J2251" s="318"/>
      <c r="K2251" s="105">
        <v>368.36</v>
      </c>
    </row>
    <row r="2252" spans="1:11" ht="22.5" customHeight="1" x14ac:dyDescent="0.3">
      <c r="B2252" s="228" t="s">
        <v>300</v>
      </c>
      <c r="C2252" s="23" t="s">
        <v>301</v>
      </c>
      <c r="D2252" s="24">
        <v>36</v>
      </c>
      <c r="E2252" s="24">
        <v>145</v>
      </c>
      <c r="F2252" s="24"/>
      <c r="G2252" s="319"/>
      <c r="H2252" s="85">
        <f t="shared" si="316"/>
        <v>804.3</v>
      </c>
      <c r="I2252" s="85">
        <f t="shared" si="317"/>
        <v>618.69230769230762</v>
      </c>
      <c r="J2252" s="319"/>
      <c r="K2252" s="107">
        <v>402.15</v>
      </c>
    </row>
    <row r="2253" spans="1:11" ht="22.5" customHeight="1" x14ac:dyDescent="0.3">
      <c r="B2253" s="15" t="s">
        <v>777</v>
      </c>
    </row>
    <row r="2254" spans="1:11" ht="20.25" x14ac:dyDescent="0.3">
      <c r="B2254" s="226" t="s">
        <v>1026</v>
      </c>
    </row>
    <row r="2255" spans="1:11" ht="22.5" customHeight="1" x14ac:dyDescent="0.3">
      <c r="B2255" s="226"/>
    </row>
    <row r="2256" spans="1:11" ht="22.5" customHeight="1" x14ac:dyDescent="0.4">
      <c r="A2256" s="641"/>
      <c r="B2256" s="918" t="s">
        <v>2687</v>
      </c>
      <c r="C2256" s="922"/>
      <c r="D2256" s="939"/>
      <c r="E2256" s="922"/>
      <c r="F2256" s="922"/>
      <c r="G2256" s="1135"/>
      <c r="H2256" s="1135"/>
      <c r="I2256" s="1130" t="s">
        <v>2712</v>
      </c>
      <c r="J2256" s="1135"/>
      <c r="K2256" s="1136"/>
    </row>
    <row r="2257" spans="2:11" ht="22.5" customHeight="1" x14ac:dyDescent="0.2">
      <c r="B2257" s="60" t="s">
        <v>766</v>
      </c>
      <c r="C2257" s="58" t="s">
        <v>763</v>
      </c>
      <c r="D2257" s="62" t="s">
        <v>323</v>
      </c>
      <c r="E2257" s="62" t="s">
        <v>302</v>
      </c>
      <c r="F2257" s="62"/>
      <c r="G2257" s="59"/>
      <c r="H2257" s="64" t="s">
        <v>760</v>
      </c>
      <c r="I2257" s="64" t="s">
        <v>779</v>
      </c>
      <c r="J2257" s="64"/>
      <c r="K2257" s="102" t="s">
        <v>1181</v>
      </c>
    </row>
    <row r="2258" spans="2:11" ht="22.5" customHeight="1" x14ac:dyDescent="0.3">
      <c r="B2258" s="82" t="s">
        <v>2355</v>
      </c>
      <c r="C2258" s="12" t="s">
        <v>2350</v>
      </c>
      <c r="D2258" s="13">
        <v>144</v>
      </c>
      <c r="E2258" s="13">
        <v>152</v>
      </c>
      <c r="F2258" s="13"/>
      <c r="H2258" s="382">
        <f t="shared" ref="H2258:H2262" si="318">K2258/0.5</f>
        <v>905.92</v>
      </c>
      <c r="I2258" s="382">
        <f t="shared" ref="I2258:I2262" si="319">K2258/0.65</f>
        <v>696.86153846153843</v>
      </c>
      <c r="K2258" s="977">
        <v>452.96</v>
      </c>
    </row>
    <row r="2259" spans="2:11" ht="22.5" customHeight="1" x14ac:dyDescent="0.3">
      <c r="B2259" s="216" t="s">
        <v>2356</v>
      </c>
      <c r="C2259" s="30" t="s">
        <v>2351</v>
      </c>
      <c r="D2259" s="31">
        <v>96</v>
      </c>
      <c r="E2259" s="31">
        <v>152</v>
      </c>
      <c r="F2259" s="31"/>
      <c r="G2259" s="318"/>
      <c r="H2259" s="320">
        <f t="shared" si="318"/>
        <v>872.28</v>
      </c>
      <c r="I2259" s="320">
        <f t="shared" si="319"/>
        <v>670.98461538461538</v>
      </c>
      <c r="J2259" s="318"/>
      <c r="K2259" s="976">
        <v>436.14</v>
      </c>
    </row>
    <row r="2260" spans="2:11" ht="22.5" customHeight="1" x14ac:dyDescent="0.3">
      <c r="B2260" s="82" t="s">
        <v>2357</v>
      </c>
      <c r="C2260" s="12" t="s">
        <v>2352</v>
      </c>
      <c r="D2260" s="13">
        <v>60</v>
      </c>
      <c r="E2260" s="13">
        <v>147</v>
      </c>
      <c r="F2260" s="13"/>
      <c r="H2260" s="382">
        <f t="shared" si="318"/>
        <v>840.92</v>
      </c>
      <c r="I2260" s="382">
        <f t="shared" si="319"/>
        <v>646.86153846153843</v>
      </c>
      <c r="K2260" s="977">
        <v>420.46</v>
      </c>
    </row>
    <row r="2261" spans="2:11" ht="22.5" customHeight="1" x14ac:dyDescent="0.3">
      <c r="B2261" s="216" t="s">
        <v>2358</v>
      </c>
      <c r="C2261" s="30" t="s">
        <v>2353</v>
      </c>
      <c r="D2261" s="31">
        <v>48</v>
      </c>
      <c r="E2261" s="31">
        <v>147</v>
      </c>
      <c r="F2261" s="31"/>
      <c r="G2261" s="318"/>
      <c r="H2261" s="320">
        <f t="shared" si="318"/>
        <v>791.98</v>
      </c>
      <c r="I2261" s="320">
        <f t="shared" si="319"/>
        <v>609.21538461538466</v>
      </c>
      <c r="J2261" s="318"/>
      <c r="K2261" s="976">
        <v>395.99</v>
      </c>
    </row>
    <row r="2262" spans="2:11" ht="22.5" customHeight="1" x14ac:dyDescent="0.3">
      <c r="B2262" s="228" t="s">
        <v>2359</v>
      </c>
      <c r="C2262" s="23" t="s">
        <v>2354</v>
      </c>
      <c r="D2262" s="24">
        <v>36</v>
      </c>
      <c r="E2262" s="24">
        <v>145</v>
      </c>
      <c r="F2262" s="24"/>
      <c r="G2262" s="319"/>
      <c r="H2262" s="85">
        <f t="shared" si="318"/>
        <v>864.62</v>
      </c>
      <c r="I2262" s="85">
        <f t="shared" si="319"/>
        <v>665.09230769230771</v>
      </c>
      <c r="J2262" s="319"/>
      <c r="K2262" s="992">
        <v>432.31</v>
      </c>
    </row>
    <row r="2263" spans="2:11" ht="22.5" customHeight="1" x14ac:dyDescent="0.3">
      <c r="B2263" s="15" t="s">
        <v>777</v>
      </c>
    </row>
    <row r="2264" spans="2:11" ht="22.5" customHeight="1" x14ac:dyDescent="0.3">
      <c r="B2264" s="226" t="s">
        <v>1026</v>
      </c>
    </row>
    <row r="2266" spans="2:11" ht="22.5" customHeight="1" x14ac:dyDescent="0.4">
      <c r="B2266" s="918" t="s">
        <v>2688</v>
      </c>
      <c r="C2266" s="922"/>
      <c r="D2266" s="939"/>
      <c r="E2266" s="922"/>
      <c r="F2266" s="922"/>
      <c r="G2266" s="1135"/>
      <c r="H2266" s="1135"/>
      <c r="I2266" s="1130" t="s">
        <v>2712</v>
      </c>
      <c r="J2266" s="1135"/>
      <c r="K2266" s="1136"/>
    </row>
    <row r="2267" spans="2:11" ht="22.5" customHeight="1" x14ac:dyDescent="0.2">
      <c r="B2267" s="60" t="s">
        <v>766</v>
      </c>
      <c r="C2267" s="58" t="s">
        <v>763</v>
      </c>
      <c r="D2267" s="62" t="s">
        <v>323</v>
      </c>
      <c r="E2267" s="62" t="s">
        <v>302</v>
      </c>
      <c r="F2267" s="62"/>
      <c r="G2267" s="59"/>
      <c r="H2267" s="64" t="s">
        <v>760</v>
      </c>
      <c r="I2267" s="64" t="s">
        <v>779</v>
      </c>
      <c r="J2267" s="64"/>
      <c r="K2267" s="102" t="s">
        <v>1181</v>
      </c>
    </row>
    <row r="2268" spans="2:11" ht="22.5" customHeight="1" x14ac:dyDescent="0.3">
      <c r="B2268" s="82" t="s">
        <v>306</v>
      </c>
      <c r="C2268" s="12" t="s">
        <v>307</v>
      </c>
      <c r="D2268" s="13">
        <v>96</v>
      </c>
      <c r="E2268" s="13">
        <v>171</v>
      </c>
      <c r="F2268" s="13"/>
      <c r="G2268" s="418"/>
      <c r="H2268" s="330">
        <f>K2268/0.5</f>
        <v>1034.72</v>
      </c>
      <c r="I2268" s="330">
        <f>K2268/0.65</f>
        <v>795.93846153846152</v>
      </c>
      <c r="J2268" s="330"/>
      <c r="K2268" s="106">
        <v>517.36</v>
      </c>
    </row>
    <row r="2269" spans="2:11" ht="22.5" customHeight="1" x14ac:dyDescent="0.3">
      <c r="B2269" s="216" t="s">
        <v>308</v>
      </c>
      <c r="C2269" s="30" t="s">
        <v>309</v>
      </c>
      <c r="D2269" s="31">
        <v>60</v>
      </c>
      <c r="E2269" s="31">
        <v>157</v>
      </c>
      <c r="F2269" s="31"/>
      <c r="G2269" s="371"/>
      <c r="H2269" s="332">
        <f>K2269/0.5</f>
        <v>996.78</v>
      </c>
      <c r="I2269" s="332">
        <f>K2269/0.65</f>
        <v>766.7538461538461</v>
      </c>
      <c r="J2269" s="332"/>
      <c r="K2269" s="105">
        <v>498.39</v>
      </c>
    </row>
    <row r="2270" spans="2:11" ht="22.5" customHeight="1" x14ac:dyDescent="0.3">
      <c r="B2270" s="82" t="s">
        <v>310</v>
      </c>
      <c r="C2270" s="12" t="s">
        <v>311</v>
      </c>
      <c r="D2270" s="13">
        <v>48</v>
      </c>
      <c r="E2270" s="13">
        <v>164</v>
      </c>
      <c r="F2270" s="13"/>
      <c r="G2270" s="418"/>
      <c r="H2270" s="330">
        <f>K2270/0.5</f>
        <v>1046.0999999999999</v>
      </c>
      <c r="I2270" s="330">
        <f>K2270/0.65</f>
        <v>804.69230769230762</v>
      </c>
      <c r="J2270" s="330"/>
      <c r="K2270" s="106">
        <v>523.04999999999995</v>
      </c>
    </row>
    <row r="2271" spans="2:11" ht="22.5" customHeight="1" x14ac:dyDescent="0.3">
      <c r="B2271" s="215" t="s">
        <v>312</v>
      </c>
      <c r="C2271" s="86" t="s">
        <v>313</v>
      </c>
      <c r="D2271" s="35">
        <v>36</v>
      </c>
      <c r="E2271" s="35">
        <v>156</v>
      </c>
      <c r="F2271" s="35"/>
      <c r="G2271" s="419"/>
      <c r="H2271" s="136">
        <f>K2271/0.5</f>
        <v>1060.32</v>
      </c>
      <c r="I2271" s="136">
        <f>K2271/0.65</f>
        <v>815.63076923076915</v>
      </c>
      <c r="J2271" s="136"/>
      <c r="K2271" s="281">
        <v>530.16</v>
      </c>
    </row>
    <row r="2272" spans="2:11" ht="22.5" customHeight="1" x14ac:dyDescent="0.3">
      <c r="B2272" s="15" t="s">
        <v>777</v>
      </c>
      <c r="G2272" s="418"/>
      <c r="H2272" s="330"/>
      <c r="I2272" s="330"/>
      <c r="J2272" s="330"/>
      <c r="K2272" s="330"/>
    </row>
    <row r="2273" spans="1:11" ht="22.5" customHeight="1" x14ac:dyDescent="0.3">
      <c r="B2273" s="226" t="s">
        <v>1026</v>
      </c>
    </row>
    <row r="2275" spans="1:11" ht="22.5" customHeight="1" x14ac:dyDescent="0.4">
      <c r="A2275" s="641"/>
      <c r="B2275" s="918" t="s">
        <v>2689</v>
      </c>
      <c r="C2275" s="922"/>
      <c r="D2275" s="939"/>
      <c r="E2275" s="922"/>
      <c r="F2275" s="922"/>
      <c r="G2275" s="1135"/>
      <c r="H2275" s="1135"/>
      <c r="I2275" s="1130" t="s">
        <v>2712</v>
      </c>
      <c r="J2275" s="1135"/>
      <c r="K2275" s="1136"/>
    </row>
    <row r="2276" spans="1:11" ht="22.5" customHeight="1" x14ac:dyDescent="0.2">
      <c r="B2276" s="60" t="s">
        <v>766</v>
      </c>
      <c r="C2276" s="58" t="s">
        <v>763</v>
      </c>
      <c r="D2276" s="62" t="s">
        <v>323</v>
      </c>
      <c r="E2276" s="62" t="s">
        <v>302</v>
      </c>
      <c r="F2276" s="62"/>
      <c r="G2276" s="59"/>
      <c r="H2276" s="64" t="s">
        <v>760</v>
      </c>
      <c r="I2276" s="64" t="s">
        <v>779</v>
      </c>
      <c r="J2276" s="64"/>
      <c r="K2276" s="102" t="s">
        <v>1181</v>
      </c>
    </row>
    <row r="2277" spans="1:11" ht="22.5" customHeight="1" x14ac:dyDescent="0.3">
      <c r="B2277" s="82" t="s">
        <v>2360</v>
      </c>
      <c r="C2277" s="12" t="s">
        <v>2364</v>
      </c>
      <c r="D2277" s="13">
        <v>96</v>
      </c>
      <c r="E2277" s="13">
        <v>171</v>
      </c>
      <c r="F2277" s="13"/>
      <c r="G2277" s="418"/>
      <c r="H2277" s="330">
        <f>K2277/0.5</f>
        <v>1112.32</v>
      </c>
      <c r="I2277" s="330">
        <f>K2277/0.65</f>
        <v>855.63076923076915</v>
      </c>
      <c r="J2277" s="330"/>
      <c r="K2277" s="106">
        <v>556.16</v>
      </c>
    </row>
    <row r="2278" spans="1:11" ht="22.5" customHeight="1" x14ac:dyDescent="0.3">
      <c r="B2278" s="216" t="s">
        <v>2361</v>
      </c>
      <c r="C2278" s="30" t="s">
        <v>2365</v>
      </c>
      <c r="D2278" s="31">
        <v>60</v>
      </c>
      <c r="E2278" s="31">
        <v>157</v>
      </c>
      <c r="F2278" s="31"/>
      <c r="G2278" s="371"/>
      <c r="H2278" s="332">
        <f>K2278/0.5</f>
        <v>1071.52</v>
      </c>
      <c r="I2278" s="332">
        <f>K2278/0.65</f>
        <v>824.24615384615379</v>
      </c>
      <c r="J2278" s="332"/>
      <c r="K2278" s="105">
        <v>535.76</v>
      </c>
    </row>
    <row r="2279" spans="1:11" ht="22.5" customHeight="1" x14ac:dyDescent="0.3">
      <c r="B2279" s="82" t="s">
        <v>2362</v>
      </c>
      <c r="C2279" s="12" t="s">
        <v>2366</v>
      </c>
      <c r="D2279" s="13">
        <v>48</v>
      </c>
      <c r="E2279" s="13">
        <v>164</v>
      </c>
      <c r="F2279" s="13"/>
      <c r="G2279" s="418"/>
      <c r="H2279" s="330">
        <f>K2279/0.5</f>
        <v>1124.56</v>
      </c>
      <c r="I2279" s="330">
        <f>K2279/0.65</f>
        <v>865.04615384615374</v>
      </c>
      <c r="J2279" s="330"/>
      <c r="K2279" s="106">
        <v>562.28</v>
      </c>
    </row>
    <row r="2280" spans="1:11" ht="22.5" customHeight="1" x14ac:dyDescent="0.3">
      <c r="B2280" s="215" t="s">
        <v>2363</v>
      </c>
      <c r="C2280" s="86" t="s">
        <v>2367</v>
      </c>
      <c r="D2280" s="35">
        <v>36</v>
      </c>
      <c r="E2280" s="35">
        <v>156</v>
      </c>
      <c r="F2280" s="35"/>
      <c r="G2280" s="419"/>
      <c r="H2280" s="136">
        <f>K2280/0.5</f>
        <v>1139.8399999999999</v>
      </c>
      <c r="I2280" s="136">
        <f>K2280/0.65</f>
        <v>876.8</v>
      </c>
      <c r="J2280" s="136"/>
      <c r="K2280" s="281">
        <v>569.91999999999996</v>
      </c>
    </row>
    <row r="2281" spans="1:11" ht="22.5" customHeight="1" x14ac:dyDescent="0.3">
      <c r="B2281" s="15" t="s">
        <v>777</v>
      </c>
      <c r="G2281" s="418"/>
      <c r="H2281" s="330"/>
      <c r="I2281" s="330"/>
      <c r="J2281" s="330"/>
      <c r="K2281" s="330"/>
    </row>
    <row r="2282" spans="1:11" ht="22.5" customHeight="1" x14ac:dyDescent="0.3">
      <c r="B2282" s="226" t="s">
        <v>1026</v>
      </c>
    </row>
    <row r="2283" spans="1:11" ht="22.5" customHeight="1" x14ac:dyDescent="0.3">
      <c r="B2283" s="226"/>
    </row>
    <row r="2284" spans="1:11" ht="22.5" customHeight="1" x14ac:dyDescent="0.4">
      <c r="B2284" s="918" t="s">
        <v>2696</v>
      </c>
      <c r="C2284" s="922"/>
      <c r="D2284" s="939"/>
      <c r="E2284" s="922"/>
      <c r="F2284" s="922"/>
      <c r="G2284" s="1135"/>
      <c r="H2284" s="1135"/>
      <c r="I2284" s="1130" t="s">
        <v>2712</v>
      </c>
      <c r="J2284" s="1135"/>
      <c r="K2284" s="1136"/>
    </row>
    <row r="2285" spans="1:11" ht="22.5" customHeight="1" x14ac:dyDescent="0.2">
      <c r="B2285" s="60" t="s">
        <v>766</v>
      </c>
      <c r="C2285" s="58" t="s">
        <v>763</v>
      </c>
      <c r="D2285" s="61" t="s">
        <v>983</v>
      </c>
      <c r="E2285" s="62" t="s">
        <v>323</v>
      </c>
      <c r="F2285" s="665" t="s">
        <v>302</v>
      </c>
      <c r="G2285" s="59"/>
      <c r="H2285" s="64" t="s">
        <v>760</v>
      </c>
      <c r="I2285" s="64" t="s">
        <v>779</v>
      </c>
      <c r="J2285" s="64"/>
      <c r="K2285" s="102" t="s">
        <v>1181</v>
      </c>
    </row>
    <row r="2286" spans="1:11" ht="22.5" customHeight="1" x14ac:dyDescent="0.2">
      <c r="B2286" s="655" t="s">
        <v>210</v>
      </c>
      <c r="C2286" s="561" t="s">
        <v>216</v>
      </c>
      <c r="D2286" s="565" t="s">
        <v>222</v>
      </c>
      <c r="E2286" s="562">
        <v>80</v>
      </c>
      <c r="F2286" s="670">
        <v>153</v>
      </c>
      <c r="G2286" s="563"/>
      <c r="H2286" s="564">
        <f>K2286*1.5</f>
        <v>744.75</v>
      </c>
      <c r="I2286" s="564">
        <f>K2286*1.35</f>
        <v>670.27500000000009</v>
      </c>
      <c r="J2286" s="564"/>
      <c r="K2286" s="566">
        <v>496.5</v>
      </c>
    </row>
    <row r="2287" spans="1:11" ht="22.5" customHeight="1" x14ac:dyDescent="0.2">
      <c r="B2287" s="656" t="s">
        <v>211</v>
      </c>
      <c r="C2287" s="554" t="s">
        <v>217</v>
      </c>
      <c r="D2287" s="556" t="s">
        <v>222</v>
      </c>
      <c r="E2287" s="557">
        <v>50</v>
      </c>
      <c r="F2287" s="666">
        <v>145</v>
      </c>
      <c r="G2287" s="558"/>
      <c r="H2287" s="559">
        <f t="shared" ref="H2287:H2297" si="320">K2287*1.5</f>
        <v>638.25</v>
      </c>
      <c r="I2287" s="559">
        <f t="shared" ref="I2287:I2297" si="321">K2287*1.35</f>
        <v>574.42500000000007</v>
      </c>
      <c r="J2287" s="559"/>
      <c r="K2287" s="560">
        <v>425.5</v>
      </c>
    </row>
    <row r="2288" spans="1:11" ht="22.5" customHeight="1" x14ac:dyDescent="0.2">
      <c r="B2288" s="655" t="s">
        <v>212</v>
      </c>
      <c r="C2288" s="561" t="s">
        <v>218</v>
      </c>
      <c r="D2288" s="565" t="s">
        <v>222</v>
      </c>
      <c r="E2288" s="562">
        <v>40</v>
      </c>
      <c r="F2288" s="670">
        <v>145</v>
      </c>
      <c r="G2288" s="563"/>
      <c r="H2288" s="564">
        <f t="shared" si="320"/>
        <v>638.505</v>
      </c>
      <c r="I2288" s="564">
        <f t="shared" si="321"/>
        <v>574.6545000000001</v>
      </c>
      <c r="J2288" s="564"/>
      <c r="K2288" s="566">
        <v>425.67</v>
      </c>
    </row>
    <row r="2289" spans="1:11" ht="22.5" customHeight="1" x14ac:dyDescent="0.3">
      <c r="A2289" s="833" t="s">
        <v>2021</v>
      </c>
      <c r="B2289" s="840" t="s">
        <v>2847</v>
      </c>
      <c r="C2289" s="841" t="s">
        <v>2848</v>
      </c>
      <c r="D2289" s="842" t="s">
        <v>222</v>
      </c>
      <c r="E2289" s="843">
        <v>32</v>
      </c>
      <c r="F2289" s="844"/>
      <c r="G2289" s="845"/>
      <c r="H2289" s="846">
        <f t="shared" si="320"/>
        <v>502.77</v>
      </c>
      <c r="I2289" s="846">
        <f t="shared" si="321"/>
        <v>452.49300000000005</v>
      </c>
      <c r="J2289" s="846"/>
      <c r="K2289" s="847">
        <v>335.18</v>
      </c>
    </row>
    <row r="2290" spans="1:11" ht="22.5" customHeight="1" x14ac:dyDescent="0.2">
      <c r="B2290" s="655" t="s">
        <v>214</v>
      </c>
      <c r="C2290" s="561" t="s">
        <v>219</v>
      </c>
      <c r="D2290" s="565" t="s">
        <v>223</v>
      </c>
      <c r="E2290" s="562">
        <v>80</v>
      </c>
      <c r="F2290" s="670">
        <v>201</v>
      </c>
      <c r="G2290" s="563"/>
      <c r="H2290" s="564">
        <f t="shared" si="320"/>
        <v>930.70500000000004</v>
      </c>
      <c r="I2290" s="564">
        <f t="shared" si="321"/>
        <v>837.63450000000012</v>
      </c>
      <c r="J2290" s="564"/>
      <c r="K2290" s="566">
        <v>620.47</v>
      </c>
    </row>
    <row r="2291" spans="1:11" ht="22.5" customHeight="1" x14ac:dyDescent="0.2">
      <c r="B2291" s="656" t="s">
        <v>225</v>
      </c>
      <c r="C2291" s="554" t="s">
        <v>226</v>
      </c>
      <c r="D2291" s="556" t="s">
        <v>223</v>
      </c>
      <c r="E2291" s="557">
        <v>50</v>
      </c>
      <c r="F2291" s="666">
        <v>187</v>
      </c>
      <c r="G2291" s="558"/>
      <c r="H2291" s="559">
        <f t="shared" si="320"/>
        <v>788.44499999999994</v>
      </c>
      <c r="I2291" s="559">
        <f t="shared" si="321"/>
        <v>709.60050000000001</v>
      </c>
      <c r="J2291" s="559"/>
      <c r="K2291" s="560">
        <v>525.63</v>
      </c>
    </row>
    <row r="2292" spans="1:11" s="40" customFormat="1" ht="22.5" customHeight="1" x14ac:dyDescent="0.2">
      <c r="A2292" s="4"/>
      <c r="B2292" s="655" t="s">
        <v>213</v>
      </c>
      <c r="C2292" s="561" t="s">
        <v>220</v>
      </c>
      <c r="D2292" s="565" t="s">
        <v>223</v>
      </c>
      <c r="E2292" s="562">
        <v>40</v>
      </c>
      <c r="F2292" s="670">
        <v>185</v>
      </c>
      <c r="G2292" s="563"/>
      <c r="H2292" s="564">
        <f t="shared" si="320"/>
        <v>749.745</v>
      </c>
      <c r="I2292" s="564">
        <f t="shared" si="321"/>
        <v>674.77049999999997</v>
      </c>
      <c r="J2292" s="564"/>
      <c r="K2292" s="566">
        <v>499.83</v>
      </c>
    </row>
    <row r="2293" spans="1:11" s="40" customFormat="1" ht="22.5" customHeight="1" x14ac:dyDescent="0.3">
      <c r="A2293" s="833" t="s">
        <v>2021</v>
      </c>
      <c r="B2293" s="840" t="s">
        <v>2849</v>
      </c>
      <c r="C2293" s="841" t="s">
        <v>2850</v>
      </c>
      <c r="D2293" s="842" t="s">
        <v>223</v>
      </c>
      <c r="E2293" s="843">
        <v>32</v>
      </c>
      <c r="F2293" s="844"/>
      <c r="G2293" s="845"/>
      <c r="H2293" s="846">
        <f t="shared" si="320"/>
        <v>689.97</v>
      </c>
      <c r="I2293" s="846">
        <f t="shared" si="321"/>
        <v>620.97300000000007</v>
      </c>
      <c r="J2293" s="846"/>
      <c r="K2293" s="847">
        <v>459.98</v>
      </c>
    </row>
    <row r="2294" spans="1:11" s="40" customFormat="1" ht="22.5" customHeight="1" x14ac:dyDescent="0.3">
      <c r="A2294" s="833" t="s">
        <v>2021</v>
      </c>
      <c r="B2294" s="655" t="s">
        <v>2851</v>
      </c>
      <c r="C2294" s="561" t="s">
        <v>2852</v>
      </c>
      <c r="D2294" s="565" t="s">
        <v>224</v>
      </c>
      <c r="E2294" s="562">
        <v>80</v>
      </c>
      <c r="F2294" s="670"/>
      <c r="G2294" s="563"/>
      <c r="H2294" s="564">
        <f t="shared" si="320"/>
        <v>1046.5350000000001</v>
      </c>
      <c r="I2294" s="564">
        <f t="shared" si="321"/>
        <v>941.88150000000019</v>
      </c>
      <c r="J2294" s="564"/>
      <c r="K2294" s="566">
        <v>697.69</v>
      </c>
    </row>
    <row r="2295" spans="1:11" ht="22.5" customHeight="1" x14ac:dyDescent="0.2">
      <c r="B2295" s="656" t="s">
        <v>215</v>
      </c>
      <c r="C2295" s="554" t="s">
        <v>221</v>
      </c>
      <c r="D2295" s="556" t="s">
        <v>224</v>
      </c>
      <c r="E2295" s="557">
        <v>50</v>
      </c>
      <c r="F2295" s="666">
        <v>223</v>
      </c>
      <c r="G2295" s="558"/>
      <c r="H2295" s="559">
        <f t="shared" si="320"/>
        <v>896.50499999999988</v>
      </c>
      <c r="I2295" s="559">
        <f t="shared" si="321"/>
        <v>806.85450000000003</v>
      </c>
      <c r="J2295" s="559"/>
      <c r="K2295" s="560">
        <v>597.66999999999996</v>
      </c>
    </row>
    <row r="2296" spans="1:11" ht="22.5" customHeight="1" x14ac:dyDescent="0.3">
      <c r="A2296" s="833" t="s">
        <v>2021</v>
      </c>
      <c r="B2296" s="655" t="s">
        <v>2853</v>
      </c>
      <c r="C2296" s="561" t="s">
        <v>2854</v>
      </c>
      <c r="D2296" s="565" t="s">
        <v>224</v>
      </c>
      <c r="E2296" s="562">
        <v>42</v>
      </c>
      <c r="F2296" s="670"/>
      <c r="G2296" s="563"/>
      <c r="H2296" s="564">
        <f t="shared" si="320"/>
        <v>932.69999999999993</v>
      </c>
      <c r="I2296" s="564">
        <f t="shared" si="321"/>
        <v>839.43</v>
      </c>
      <c r="J2296" s="564"/>
      <c r="K2296" s="566">
        <v>621.79999999999995</v>
      </c>
    </row>
    <row r="2297" spans="1:11" ht="22.5" customHeight="1" x14ac:dyDescent="0.3">
      <c r="A2297" s="833" t="s">
        <v>2021</v>
      </c>
      <c r="B2297" s="840" t="s">
        <v>2855</v>
      </c>
      <c r="C2297" s="841" t="s">
        <v>2856</v>
      </c>
      <c r="D2297" s="842" t="s">
        <v>224</v>
      </c>
      <c r="E2297" s="843">
        <v>30</v>
      </c>
      <c r="F2297" s="844"/>
      <c r="G2297" s="845"/>
      <c r="H2297" s="846">
        <f t="shared" si="320"/>
        <v>868.80000000000007</v>
      </c>
      <c r="I2297" s="846">
        <f t="shared" si="321"/>
        <v>781.92000000000007</v>
      </c>
      <c r="J2297" s="846"/>
      <c r="K2297" s="847">
        <v>579.20000000000005</v>
      </c>
    </row>
    <row r="2298" spans="1:11" ht="22.5" customHeight="1" x14ac:dyDescent="0.3">
      <c r="B2298" s="15" t="s">
        <v>777</v>
      </c>
    </row>
    <row r="2299" spans="1:11" ht="20.25" x14ac:dyDescent="0.3">
      <c r="B2299" s="226" t="s">
        <v>3685</v>
      </c>
    </row>
    <row r="2301" spans="1:11" ht="22.5" customHeight="1" x14ac:dyDescent="0.4">
      <c r="A2301" s="641"/>
      <c r="B2301" s="918" t="s">
        <v>2516</v>
      </c>
      <c r="C2301" s="922"/>
      <c r="D2301" s="939"/>
      <c r="E2301" s="922"/>
      <c r="F2301" s="922"/>
      <c r="G2301" s="1135"/>
      <c r="H2301" s="1135"/>
      <c r="I2301" s="1130" t="s">
        <v>2712</v>
      </c>
      <c r="J2301" s="1135"/>
      <c r="K2301" s="1136"/>
    </row>
    <row r="2302" spans="1:11" ht="22.5" customHeight="1" x14ac:dyDescent="0.2">
      <c r="B2302" s="60" t="s">
        <v>766</v>
      </c>
      <c r="C2302" s="58" t="s">
        <v>763</v>
      </c>
      <c r="D2302" s="61" t="s">
        <v>983</v>
      </c>
      <c r="E2302" s="62" t="s">
        <v>323</v>
      </c>
      <c r="F2302" s="665" t="s">
        <v>302</v>
      </c>
      <c r="G2302" s="59"/>
      <c r="H2302" s="64" t="s">
        <v>760</v>
      </c>
      <c r="I2302" s="64" t="s">
        <v>779</v>
      </c>
      <c r="J2302" s="64"/>
      <c r="K2302" s="102" t="s">
        <v>1181</v>
      </c>
    </row>
    <row r="2303" spans="1:11" ht="22.5" customHeight="1" x14ac:dyDescent="0.2">
      <c r="B2303" s="689" t="s">
        <v>2368</v>
      </c>
      <c r="C2303" s="691" t="s">
        <v>2374</v>
      </c>
      <c r="D2303" s="565" t="s">
        <v>222</v>
      </c>
      <c r="E2303" s="562">
        <v>80</v>
      </c>
      <c r="F2303" s="670">
        <v>153</v>
      </c>
      <c r="G2303" s="563"/>
      <c r="H2303" s="564">
        <f>K2303*1.5</f>
        <v>800.61</v>
      </c>
      <c r="I2303" s="564">
        <f>K2303*1.35</f>
        <v>720.54900000000009</v>
      </c>
      <c r="J2303" s="564"/>
      <c r="K2303" s="566">
        <v>533.74</v>
      </c>
    </row>
    <row r="2304" spans="1:11" ht="22.5" customHeight="1" x14ac:dyDescent="0.2">
      <c r="B2304" s="690" t="s">
        <v>2369</v>
      </c>
      <c r="C2304" s="692" t="s">
        <v>2375</v>
      </c>
      <c r="D2304" s="556" t="s">
        <v>222</v>
      </c>
      <c r="E2304" s="557">
        <v>50</v>
      </c>
      <c r="F2304" s="666">
        <v>145</v>
      </c>
      <c r="G2304" s="558"/>
      <c r="H2304" s="559">
        <f t="shared" ref="H2304:H2314" si="322">K2304*1.5</f>
        <v>686.11500000000001</v>
      </c>
      <c r="I2304" s="559">
        <f t="shared" ref="I2304:I2314" si="323">K2304*1.35</f>
        <v>617.50350000000003</v>
      </c>
      <c r="J2304" s="559"/>
      <c r="K2304" s="560">
        <v>457.41</v>
      </c>
    </row>
    <row r="2305" spans="1:11" ht="22.5" customHeight="1" x14ac:dyDescent="0.2">
      <c r="B2305" s="689" t="s">
        <v>2370</v>
      </c>
      <c r="C2305" s="691" t="s">
        <v>2376</v>
      </c>
      <c r="D2305" s="565" t="s">
        <v>222</v>
      </c>
      <c r="E2305" s="562">
        <v>40</v>
      </c>
      <c r="F2305" s="670">
        <v>145</v>
      </c>
      <c r="G2305" s="563"/>
      <c r="H2305" s="564">
        <f t="shared" si="322"/>
        <v>686.38499999999999</v>
      </c>
      <c r="I2305" s="564">
        <f t="shared" si="323"/>
        <v>617.74649999999997</v>
      </c>
      <c r="J2305" s="564"/>
      <c r="K2305" s="566">
        <v>457.59</v>
      </c>
    </row>
    <row r="2306" spans="1:11" ht="22.5" customHeight="1" x14ac:dyDescent="0.3">
      <c r="A2306" s="833" t="s">
        <v>2021</v>
      </c>
      <c r="B2306" s="849" t="s">
        <v>2857</v>
      </c>
      <c r="C2306" s="850" t="s">
        <v>2858</v>
      </c>
      <c r="D2306" s="842" t="s">
        <v>222</v>
      </c>
      <c r="E2306" s="843">
        <v>32</v>
      </c>
      <c r="F2306" s="844"/>
      <c r="G2306" s="845"/>
      <c r="H2306" s="846">
        <f t="shared" si="322"/>
        <v>540.48</v>
      </c>
      <c r="I2306" s="846">
        <f t="shared" si="323"/>
        <v>486.43200000000002</v>
      </c>
      <c r="J2306" s="846"/>
      <c r="K2306" s="847">
        <v>360.32</v>
      </c>
    </row>
    <row r="2307" spans="1:11" ht="22.5" customHeight="1" x14ac:dyDescent="0.2">
      <c r="B2307" s="689" t="s">
        <v>2371</v>
      </c>
      <c r="C2307" s="691" t="s">
        <v>2377</v>
      </c>
      <c r="D2307" s="565" t="s">
        <v>223</v>
      </c>
      <c r="E2307" s="562">
        <v>80</v>
      </c>
      <c r="F2307" s="670">
        <v>201</v>
      </c>
      <c r="G2307" s="563"/>
      <c r="H2307" s="564">
        <f t="shared" si="322"/>
        <v>1000.5</v>
      </c>
      <c r="I2307" s="564">
        <f t="shared" si="323"/>
        <v>900.45</v>
      </c>
      <c r="J2307" s="564"/>
      <c r="K2307" s="566">
        <v>667</v>
      </c>
    </row>
    <row r="2308" spans="1:11" ht="22.5" customHeight="1" x14ac:dyDescent="0.2">
      <c r="B2308" s="690" t="s">
        <v>2372</v>
      </c>
      <c r="C2308" s="692" t="s">
        <v>2378</v>
      </c>
      <c r="D2308" s="556" t="s">
        <v>223</v>
      </c>
      <c r="E2308" s="557">
        <v>50</v>
      </c>
      <c r="F2308" s="666">
        <v>187</v>
      </c>
      <c r="G2308" s="558"/>
      <c r="H2308" s="559">
        <f t="shared" si="322"/>
        <v>847.57499999999993</v>
      </c>
      <c r="I2308" s="559">
        <f t="shared" si="323"/>
        <v>762.8175</v>
      </c>
      <c r="J2308" s="559"/>
      <c r="K2308" s="560">
        <v>565.04999999999995</v>
      </c>
    </row>
    <row r="2309" spans="1:11" ht="22.5" customHeight="1" x14ac:dyDescent="0.2">
      <c r="B2309" s="689" t="s">
        <v>2373</v>
      </c>
      <c r="C2309" s="691" t="s">
        <v>2379</v>
      </c>
      <c r="D2309" s="565" t="s">
        <v>223</v>
      </c>
      <c r="E2309" s="562">
        <v>40</v>
      </c>
      <c r="F2309" s="670">
        <v>185</v>
      </c>
      <c r="G2309" s="563"/>
      <c r="H2309" s="564">
        <f t="shared" si="322"/>
        <v>805.98</v>
      </c>
      <c r="I2309" s="564">
        <f t="shared" si="323"/>
        <v>725.38200000000006</v>
      </c>
      <c r="J2309" s="564"/>
      <c r="K2309" s="566">
        <v>537.32000000000005</v>
      </c>
    </row>
    <row r="2310" spans="1:11" s="40" customFormat="1" ht="22.5" customHeight="1" x14ac:dyDescent="0.3">
      <c r="A2310" s="833" t="s">
        <v>2021</v>
      </c>
      <c r="B2310" s="849" t="s">
        <v>2859</v>
      </c>
      <c r="C2310" s="850" t="s">
        <v>2860</v>
      </c>
      <c r="D2310" s="842" t="s">
        <v>223</v>
      </c>
      <c r="E2310" s="843">
        <v>32</v>
      </c>
      <c r="F2310" s="844"/>
      <c r="G2310" s="845"/>
      <c r="H2310" s="846">
        <f t="shared" si="322"/>
        <v>741.73500000000001</v>
      </c>
      <c r="I2310" s="846">
        <f t="shared" si="323"/>
        <v>667.56150000000002</v>
      </c>
      <c r="J2310" s="846"/>
      <c r="K2310" s="847">
        <v>494.49</v>
      </c>
    </row>
    <row r="2311" spans="1:11" s="40" customFormat="1" ht="22.5" customHeight="1" x14ac:dyDescent="0.3">
      <c r="A2311" s="833" t="s">
        <v>2021</v>
      </c>
      <c r="B2311" s="689" t="s">
        <v>2861</v>
      </c>
      <c r="C2311" s="691" t="s">
        <v>2862</v>
      </c>
      <c r="D2311" s="565" t="s">
        <v>224</v>
      </c>
      <c r="E2311" s="562">
        <v>80</v>
      </c>
      <c r="F2311" s="670"/>
      <c r="G2311" s="563"/>
      <c r="H2311" s="564">
        <f t="shared" si="322"/>
        <v>1125.03</v>
      </c>
      <c r="I2311" s="564">
        <f t="shared" si="323"/>
        <v>1012.527</v>
      </c>
      <c r="J2311" s="564"/>
      <c r="K2311" s="566">
        <v>750.02</v>
      </c>
    </row>
    <row r="2312" spans="1:11" ht="22.5" customHeight="1" x14ac:dyDescent="0.2">
      <c r="B2312" s="690" t="s">
        <v>2403</v>
      </c>
      <c r="C2312" s="692" t="s">
        <v>3210</v>
      </c>
      <c r="D2312" s="556" t="s">
        <v>224</v>
      </c>
      <c r="E2312" s="557">
        <v>50</v>
      </c>
      <c r="F2312" s="666">
        <v>223</v>
      </c>
      <c r="G2312" s="558"/>
      <c r="H2312" s="559">
        <f t="shared" si="322"/>
        <v>963.75</v>
      </c>
      <c r="I2312" s="559">
        <f t="shared" si="323"/>
        <v>867.37500000000011</v>
      </c>
      <c r="J2312" s="559"/>
      <c r="K2312" s="560">
        <v>642.5</v>
      </c>
    </row>
    <row r="2313" spans="1:11" ht="22.5" customHeight="1" x14ac:dyDescent="0.3">
      <c r="A2313" s="833" t="s">
        <v>2021</v>
      </c>
      <c r="B2313" s="689" t="s">
        <v>2863</v>
      </c>
      <c r="C2313" s="691" t="s">
        <v>2864</v>
      </c>
      <c r="D2313" s="565" t="s">
        <v>224</v>
      </c>
      <c r="E2313" s="562">
        <v>42</v>
      </c>
      <c r="F2313" s="670"/>
      <c r="G2313" s="563"/>
      <c r="H2313" s="564">
        <f t="shared" si="322"/>
        <v>1002.6600000000001</v>
      </c>
      <c r="I2313" s="564">
        <f t="shared" si="323"/>
        <v>902.39400000000012</v>
      </c>
      <c r="J2313" s="564"/>
      <c r="K2313" s="566">
        <v>668.44</v>
      </c>
    </row>
    <row r="2314" spans="1:11" ht="22.5" customHeight="1" x14ac:dyDescent="0.3">
      <c r="A2314" s="833" t="s">
        <v>2021</v>
      </c>
      <c r="B2314" s="849" t="s">
        <v>2865</v>
      </c>
      <c r="C2314" s="850" t="s">
        <v>2866</v>
      </c>
      <c r="D2314" s="842" t="s">
        <v>224</v>
      </c>
      <c r="E2314" s="843">
        <v>30</v>
      </c>
      <c r="F2314" s="844"/>
      <c r="G2314" s="845"/>
      <c r="H2314" s="846">
        <f t="shared" si="322"/>
        <v>933.96</v>
      </c>
      <c r="I2314" s="846">
        <f t="shared" si="323"/>
        <v>840.56400000000008</v>
      </c>
      <c r="J2314" s="846"/>
      <c r="K2314" s="847">
        <v>622.64</v>
      </c>
    </row>
    <row r="2315" spans="1:11" ht="22.5" customHeight="1" x14ac:dyDescent="0.3">
      <c r="B2315" s="15" t="s">
        <v>777</v>
      </c>
    </row>
    <row r="2316" spans="1:11" ht="22.5" customHeight="1" x14ac:dyDescent="0.3">
      <c r="B2316" s="226" t="s">
        <v>1026</v>
      </c>
    </row>
    <row r="2317" spans="1:11" ht="22.5" customHeight="1" x14ac:dyDescent="0.3">
      <c r="B2317" s="226"/>
    </row>
    <row r="2318" spans="1:11" ht="22.5" customHeight="1" x14ac:dyDescent="0.4">
      <c r="A2318" s="828" t="s">
        <v>2021</v>
      </c>
      <c r="B2318" s="918" t="s">
        <v>3037</v>
      </c>
      <c r="C2318" s="920"/>
      <c r="D2318" s="938"/>
      <c r="E2318" s="1118"/>
      <c r="F2318" s="1118"/>
      <c r="G2318" s="1122"/>
      <c r="H2318" s="1122"/>
      <c r="I2318" s="1130" t="s">
        <v>2713</v>
      </c>
      <c r="J2318" s="1122"/>
      <c r="K2318" s="1123"/>
    </row>
    <row r="2319" spans="1:11" ht="22.5" customHeight="1" x14ac:dyDescent="0.2">
      <c r="A2319" s="57"/>
      <c r="B2319" s="60" t="s">
        <v>766</v>
      </c>
      <c r="C2319" s="58" t="s">
        <v>763</v>
      </c>
      <c r="D2319" s="61" t="s">
        <v>983</v>
      </c>
      <c r="E2319" s="62" t="s">
        <v>323</v>
      </c>
      <c r="F2319" s="62" t="s">
        <v>324</v>
      </c>
      <c r="G2319" s="59"/>
      <c r="H2319" s="64" t="s">
        <v>760</v>
      </c>
      <c r="I2319" s="64" t="s">
        <v>779</v>
      </c>
      <c r="J2319" s="64"/>
      <c r="K2319" s="102" t="s">
        <v>1181</v>
      </c>
    </row>
    <row r="2320" spans="1:11" ht="22.5" customHeight="1" x14ac:dyDescent="0.3">
      <c r="A2320" s="6"/>
      <c r="B2320" s="208" t="s">
        <v>3038</v>
      </c>
      <c r="C2320" s="858" t="s">
        <v>3039</v>
      </c>
      <c r="D2320" s="209" t="s">
        <v>980</v>
      </c>
      <c r="E2320" s="210">
        <v>64</v>
      </c>
      <c r="F2320" s="210">
        <v>8</v>
      </c>
      <c r="G2320" s="91"/>
      <c r="H2320" s="83">
        <f t="shared" ref="H2320:H2334" si="324">K2320/0.5</f>
        <v>760.96</v>
      </c>
      <c r="I2320" s="83">
        <f t="shared" ref="I2320:I2334" si="325">K2320/0.65</f>
        <v>585.35384615384612</v>
      </c>
      <c r="J2320" s="91"/>
      <c r="K2320" s="108">
        <v>380.48</v>
      </c>
    </row>
    <row r="2321" spans="1:11" ht="22.5" customHeight="1" x14ac:dyDescent="0.3">
      <c r="A2321" s="6"/>
      <c r="B2321" s="10" t="s">
        <v>3040</v>
      </c>
      <c r="C2321" s="12" t="s">
        <v>3041</v>
      </c>
      <c r="D2321" s="13" t="s">
        <v>980</v>
      </c>
      <c r="E2321" s="14">
        <v>40</v>
      </c>
      <c r="F2321" s="14">
        <v>8</v>
      </c>
      <c r="G2321" s="11"/>
      <c r="H2321" s="84">
        <f t="shared" si="324"/>
        <v>704.1</v>
      </c>
      <c r="I2321" s="84">
        <f t="shared" si="325"/>
        <v>541.61538461538464</v>
      </c>
      <c r="J2321" s="11"/>
      <c r="K2321" s="109">
        <v>352.05</v>
      </c>
    </row>
    <row r="2322" spans="1:11" ht="22.5" customHeight="1" x14ac:dyDescent="0.3">
      <c r="A2322" s="6"/>
      <c r="B2322" s="29" t="s">
        <v>3042</v>
      </c>
      <c r="C2322" s="30" t="s">
        <v>3043</v>
      </c>
      <c r="D2322" s="31" t="s">
        <v>980</v>
      </c>
      <c r="E2322" s="32">
        <v>32</v>
      </c>
      <c r="F2322" s="32">
        <v>8</v>
      </c>
      <c r="G2322" s="91"/>
      <c r="H2322" s="83">
        <f t="shared" si="324"/>
        <v>704.44</v>
      </c>
      <c r="I2322" s="83">
        <f t="shared" si="325"/>
        <v>541.87692307692305</v>
      </c>
      <c r="J2322" s="91"/>
      <c r="K2322" s="108">
        <v>352.22</v>
      </c>
    </row>
    <row r="2323" spans="1:11" ht="22.5" customHeight="1" x14ac:dyDescent="0.3">
      <c r="A2323" s="6"/>
      <c r="B2323" s="18" t="s">
        <v>3044</v>
      </c>
      <c r="C2323" s="23" t="s">
        <v>3045</v>
      </c>
      <c r="D2323" s="24" t="s">
        <v>980</v>
      </c>
      <c r="E2323" s="25">
        <v>24</v>
      </c>
      <c r="F2323" s="25">
        <v>8</v>
      </c>
      <c r="G2323" s="101"/>
      <c r="H2323" s="85">
        <f t="shared" si="324"/>
        <v>729.6</v>
      </c>
      <c r="I2323" s="85">
        <f t="shared" si="325"/>
        <v>561.23076923076928</v>
      </c>
      <c r="J2323" s="101"/>
      <c r="K2323" s="829">
        <v>364.8</v>
      </c>
    </row>
    <row r="2324" spans="1:11" ht="22.5" customHeight="1" x14ac:dyDescent="0.3">
      <c r="A2324" s="6"/>
      <c r="B2324" s="29" t="s">
        <v>3046</v>
      </c>
      <c r="C2324" s="94" t="s">
        <v>3047</v>
      </c>
      <c r="D2324" s="31" t="s">
        <v>2514</v>
      </c>
      <c r="E2324" s="32">
        <v>56</v>
      </c>
      <c r="F2324" s="32">
        <v>8</v>
      </c>
      <c r="G2324" s="91"/>
      <c r="H2324" s="83">
        <f t="shared" si="324"/>
        <v>986.86</v>
      </c>
      <c r="I2324" s="83">
        <f t="shared" si="325"/>
        <v>759.12307692307695</v>
      </c>
      <c r="J2324" s="91"/>
      <c r="K2324" s="108">
        <v>493.43</v>
      </c>
    </row>
    <row r="2325" spans="1:11" ht="22.5" customHeight="1" x14ac:dyDescent="0.3">
      <c r="A2325" s="6"/>
      <c r="B2325" s="10" t="s">
        <v>3048</v>
      </c>
      <c r="C2325" s="12" t="s">
        <v>3049</v>
      </c>
      <c r="D2325" s="13" t="s">
        <v>2514</v>
      </c>
      <c r="E2325" s="14">
        <v>40</v>
      </c>
      <c r="F2325" s="14">
        <v>8</v>
      </c>
      <c r="G2325" s="11"/>
      <c r="H2325" s="84">
        <f t="shared" si="324"/>
        <v>875.54</v>
      </c>
      <c r="I2325" s="84">
        <f t="shared" si="325"/>
        <v>673.49230769230769</v>
      </c>
      <c r="J2325" s="11"/>
      <c r="K2325" s="109">
        <v>437.77</v>
      </c>
    </row>
    <row r="2326" spans="1:11" ht="22.5" customHeight="1" x14ac:dyDescent="0.3">
      <c r="A2326" s="6"/>
      <c r="B2326" s="29" t="s">
        <v>3050</v>
      </c>
      <c r="C2326" s="30" t="s">
        <v>3051</v>
      </c>
      <c r="D2326" s="31" t="s">
        <v>2514</v>
      </c>
      <c r="E2326" s="32">
        <v>32</v>
      </c>
      <c r="F2326" s="32">
        <v>8</v>
      </c>
      <c r="G2326" s="91"/>
      <c r="H2326" s="83">
        <f t="shared" si="324"/>
        <v>871.06</v>
      </c>
      <c r="I2326" s="83">
        <f t="shared" si="325"/>
        <v>670.04615384615374</v>
      </c>
      <c r="J2326" s="91"/>
      <c r="K2326" s="108">
        <v>435.53</v>
      </c>
    </row>
    <row r="2327" spans="1:11" ht="22.5" customHeight="1" x14ac:dyDescent="0.3">
      <c r="A2327" s="6"/>
      <c r="B2327" s="10" t="s">
        <v>3052</v>
      </c>
      <c r="C2327" s="12" t="s">
        <v>3053</v>
      </c>
      <c r="D2327" s="13" t="s">
        <v>2514</v>
      </c>
      <c r="E2327" s="14">
        <v>24</v>
      </c>
      <c r="F2327" s="14">
        <v>8</v>
      </c>
      <c r="G2327" s="11"/>
      <c r="H2327" s="84">
        <f t="shared" si="324"/>
        <v>895.18</v>
      </c>
      <c r="I2327" s="84">
        <f t="shared" si="325"/>
        <v>688.59999999999991</v>
      </c>
      <c r="J2327" s="11"/>
      <c r="K2327" s="109">
        <v>447.59</v>
      </c>
    </row>
    <row r="2328" spans="1:11" ht="22.5" customHeight="1" x14ac:dyDescent="0.3">
      <c r="A2328" s="6"/>
      <c r="B2328" s="29" t="s">
        <v>3054</v>
      </c>
      <c r="C2328" s="30" t="s">
        <v>3055</v>
      </c>
      <c r="D2328" s="31" t="s">
        <v>2514</v>
      </c>
      <c r="E2328" s="32">
        <v>16</v>
      </c>
      <c r="F2328" s="32">
        <v>8</v>
      </c>
      <c r="G2328" s="91"/>
      <c r="H2328" s="83">
        <f t="shared" si="324"/>
        <v>848.32</v>
      </c>
      <c r="I2328" s="83">
        <f t="shared" si="325"/>
        <v>652.55384615384617</v>
      </c>
      <c r="J2328" s="91"/>
      <c r="K2328" s="108">
        <v>424.16</v>
      </c>
    </row>
    <row r="2329" spans="1:11" ht="22.5" customHeight="1" x14ac:dyDescent="0.3">
      <c r="A2329" s="6"/>
      <c r="B2329" s="18" t="s">
        <v>3056</v>
      </c>
      <c r="C2329" s="23" t="s">
        <v>3057</v>
      </c>
      <c r="D2329" s="24" t="s">
        <v>2514</v>
      </c>
      <c r="E2329" s="25">
        <v>8</v>
      </c>
      <c r="F2329" s="25">
        <v>8</v>
      </c>
      <c r="G2329" s="101"/>
      <c r="H2329" s="85">
        <f t="shared" si="324"/>
        <v>784.56</v>
      </c>
      <c r="I2329" s="85">
        <f t="shared" si="325"/>
        <v>603.5076923076922</v>
      </c>
      <c r="J2329" s="101"/>
      <c r="K2329" s="829">
        <v>392.28</v>
      </c>
    </row>
    <row r="2330" spans="1:11" ht="22.5" customHeight="1" x14ac:dyDescent="0.3">
      <c r="A2330" s="6"/>
      <c r="B2330" s="29" t="s">
        <v>3058</v>
      </c>
      <c r="C2330" s="858" t="s">
        <v>3059</v>
      </c>
      <c r="D2330" s="31" t="s">
        <v>3060</v>
      </c>
      <c r="E2330" s="32">
        <v>56</v>
      </c>
      <c r="F2330" s="32">
        <v>8</v>
      </c>
      <c r="G2330" s="91"/>
      <c r="H2330" s="83">
        <f t="shared" si="324"/>
        <v>1206.02</v>
      </c>
      <c r="I2330" s="83">
        <f t="shared" si="325"/>
        <v>927.70769230769224</v>
      </c>
      <c r="J2330" s="91"/>
      <c r="K2330" s="108">
        <v>603.01</v>
      </c>
    </row>
    <row r="2331" spans="1:11" ht="22.5" customHeight="1" x14ac:dyDescent="0.3">
      <c r="A2331" s="6"/>
      <c r="B2331" s="10" t="s">
        <v>3061</v>
      </c>
      <c r="C2331" s="12" t="s">
        <v>3062</v>
      </c>
      <c r="D2331" s="13" t="s">
        <v>3060</v>
      </c>
      <c r="E2331" s="14">
        <v>40</v>
      </c>
      <c r="F2331" s="14">
        <v>8</v>
      </c>
      <c r="G2331" s="11"/>
      <c r="H2331" s="84">
        <f t="shared" si="324"/>
        <v>1068.52</v>
      </c>
      <c r="I2331" s="84">
        <f t="shared" si="325"/>
        <v>821.93846153846152</v>
      </c>
      <c r="J2331" s="11"/>
      <c r="K2331" s="109">
        <v>534.26</v>
      </c>
    </row>
    <row r="2332" spans="1:11" ht="22.5" customHeight="1" x14ac:dyDescent="0.3">
      <c r="A2332" s="6"/>
      <c r="B2332" s="29" t="s">
        <v>3063</v>
      </c>
      <c r="C2332" s="30" t="s">
        <v>3064</v>
      </c>
      <c r="D2332" s="31" t="s">
        <v>3060</v>
      </c>
      <c r="E2332" s="32">
        <v>32</v>
      </c>
      <c r="F2332" s="32">
        <v>8</v>
      </c>
      <c r="G2332" s="91"/>
      <c r="H2332" s="83">
        <f t="shared" si="324"/>
        <v>1043.3599999999999</v>
      </c>
      <c r="I2332" s="83">
        <f t="shared" si="325"/>
        <v>802.58461538461529</v>
      </c>
      <c r="J2332" s="91"/>
      <c r="K2332" s="108">
        <v>521.67999999999995</v>
      </c>
    </row>
    <row r="2333" spans="1:11" ht="22.5" customHeight="1" x14ac:dyDescent="0.3">
      <c r="A2333" s="6"/>
      <c r="B2333" s="10" t="s">
        <v>3065</v>
      </c>
      <c r="C2333" s="12" t="s">
        <v>3066</v>
      </c>
      <c r="D2333" s="13" t="s">
        <v>3060</v>
      </c>
      <c r="E2333" s="14">
        <v>24</v>
      </c>
      <c r="F2333" s="14">
        <v>8</v>
      </c>
      <c r="G2333" s="11"/>
      <c r="H2333" s="84">
        <f t="shared" si="324"/>
        <v>1043.3599999999999</v>
      </c>
      <c r="I2333" s="84">
        <f t="shared" si="325"/>
        <v>802.58461538461529</v>
      </c>
      <c r="J2333" s="11"/>
      <c r="K2333" s="109">
        <v>521.67999999999995</v>
      </c>
    </row>
    <row r="2334" spans="1:11" ht="22.5" customHeight="1" x14ac:dyDescent="0.3">
      <c r="A2334" s="6"/>
      <c r="B2334" s="34" t="s">
        <v>3067</v>
      </c>
      <c r="C2334" s="859" t="s">
        <v>3068</v>
      </c>
      <c r="D2334" s="35" t="s">
        <v>3060</v>
      </c>
      <c r="E2334" s="36">
        <v>16</v>
      </c>
      <c r="F2334" s="36">
        <v>8</v>
      </c>
      <c r="G2334" s="99"/>
      <c r="H2334" s="88">
        <f t="shared" si="324"/>
        <v>1012.34</v>
      </c>
      <c r="I2334" s="88">
        <f t="shared" si="325"/>
        <v>778.72307692307697</v>
      </c>
      <c r="J2334" s="99"/>
      <c r="K2334" s="110">
        <v>506.17</v>
      </c>
    </row>
    <row r="2335" spans="1:11" ht="22.5" customHeight="1" x14ac:dyDescent="0.3">
      <c r="A2335" s="6"/>
      <c r="B2335" s="15" t="s">
        <v>840</v>
      </c>
      <c r="C2335" s="538"/>
      <c r="D2335" s="271"/>
      <c r="E2335" s="544"/>
      <c r="F2335" s="545"/>
      <c r="G2335" s="545"/>
      <c r="H2335" s="170"/>
      <c r="I2335" s="9"/>
      <c r="J2335" s="56"/>
      <c r="K2335" s="279"/>
    </row>
    <row r="2336" spans="1:11" ht="22.5" customHeight="1" x14ac:dyDescent="0.3">
      <c r="A2336" s="6"/>
      <c r="B2336" s="226" t="s">
        <v>3179</v>
      </c>
      <c r="C2336" s="538"/>
      <c r="D2336" s="271"/>
      <c r="E2336" s="544"/>
      <c r="F2336" s="545"/>
      <c r="G2336" s="545"/>
      <c r="I2336" s="9"/>
      <c r="J2336" s="56"/>
      <c r="K2336" s="279"/>
    </row>
    <row r="2338" spans="1:11" ht="22.5" customHeight="1" x14ac:dyDescent="0.4">
      <c r="A2338" s="828" t="s">
        <v>2021</v>
      </c>
      <c r="B2338" s="918" t="s">
        <v>3069</v>
      </c>
      <c r="C2338" s="920"/>
      <c r="D2338" s="938"/>
      <c r="E2338" s="1118"/>
      <c r="F2338" s="1118"/>
      <c r="G2338" s="1122"/>
      <c r="H2338" s="1122"/>
      <c r="I2338" s="1130" t="s">
        <v>2713</v>
      </c>
      <c r="J2338" s="1122"/>
      <c r="K2338" s="1123"/>
    </row>
    <row r="2339" spans="1:11" ht="22.5" customHeight="1" x14ac:dyDescent="0.2">
      <c r="A2339" s="57"/>
      <c r="B2339" s="60" t="s">
        <v>766</v>
      </c>
      <c r="C2339" s="58" t="s">
        <v>763</v>
      </c>
      <c r="D2339" s="61" t="s">
        <v>983</v>
      </c>
      <c r="E2339" s="62" t="s">
        <v>323</v>
      </c>
      <c r="F2339" s="62" t="s">
        <v>324</v>
      </c>
      <c r="G2339" s="59"/>
      <c r="H2339" s="64" t="s">
        <v>760</v>
      </c>
      <c r="I2339" s="64" t="s">
        <v>779</v>
      </c>
      <c r="J2339" s="64"/>
      <c r="K2339" s="102" t="s">
        <v>1181</v>
      </c>
    </row>
    <row r="2340" spans="1:11" ht="22.5" customHeight="1" x14ac:dyDescent="0.3">
      <c r="A2340" s="6"/>
      <c r="B2340" s="208" t="s">
        <v>3038</v>
      </c>
      <c r="C2340" s="858" t="s">
        <v>3039</v>
      </c>
      <c r="D2340" s="209" t="s">
        <v>980</v>
      </c>
      <c r="E2340" s="210">
        <v>64</v>
      </c>
      <c r="F2340" s="210">
        <v>8</v>
      </c>
      <c r="G2340" s="91"/>
      <c r="H2340" s="83">
        <f t="shared" ref="H2340:H2354" si="326">K2340/0.5</f>
        <v>875.1</v>
      </c>
      <c r="I2340" s="83">
        <f t="shared" ref="I2340:I2354" si="327">K2340/0.65</f>
        <v>673.15384615384619</v>
      </c>
      <c r="J2340" s="91"/>
      <c r="K2340" s="108">
        <v>437.55</v>
      </c>
    </row>
    <row r="2341" spans="1:11" ht="22.5" customHeight="1" x14ac:dyDescent="0.3">
      <c r="A2341" s="6"/>
      <c r="B2341" s="10" t="s">
        <v>3040</v>
      </c>
      <c r="C2341" s="12" t="s">
        <v>3041</v>
      </c>
      <c r="D2341" s="13" t="s">
        <v>980</v>
      </c>
      <c r="E2341" s="14">
        <v>40</v>
      </c>
      <c r="F2341" s="14">
        <v>8</v>
      </c>
      <c r="G2341" s="11"/>
      <c r="H2341" s="84">
        <f t="shared" si="326"/>
        <v>809.72</v>
      </c>
      <c r="I2341" s="84">
        <f t="shared" si="327"/>
        <v>622.86153846153843</v>
      </c>
      <c r="J2341" s="11"/>
      <c r="K2341" s="109">
        <v>404.86</v>
      </c>
    </row>
    <row r="2342" spans="1:11" ht="22.5" customHeight="1" x14ac:dyDescent="0.3">
      <c r="A2342" s="6"/>
      <c r="B2342" s="29" t="s">
        <v>3042</v>
      </c>
      <c r="C2342" s="30" t="s">
        <v>3043</v>
      </c>
      <c r="D2342" s="31" t="s">
        <v>980</v>
      </c>
      <c r="E2342" s="32">
        <v>32</v>
      </c>
      <c r="F2342" s="32">
        <v>8</v>
      </c>
      <c r="G2342" s="91"/>
      <c r="H2342" s="83">
        <f t="shared" si="326"/>
        <v>810.1</v>
      </c>
      <c r="I2342" s="83">
        <f t="shared" si="327"/>
        <v>623.15384615384619</v>
      </c>
      <c r="J2342" s="91"/>
      <c r="K2342" s="108">
        <v>405.05</v>
      </c>
    </row>
    <row r="2343" spans="1:11" ht="22.5" customHeight="1" x14ac:dyDescent="0.3">
      <c r="A2343" s="6"/>
      <c r="B2343" s="18" t="s">
        <v>3044</v>
      </c>
      <c r="C2343" s="23" t="s">
        <v>3045</v>
      </c>
      <c r="D2343" s="24" t="s">
        <v>980</v>
      </c>
      <c r="E2343" s="25">
        <v>24</v>
      </c>
      <c r="F2343" s="25">
        <v>8</v>
      </c>
      <c r="G2343" s="101"/>
      <c r="H2343" s="85">
        <f t="shared" si="326"/>
        <v>839.04</v>
      </c>
      <c r="I2343" s="85">
        <f t="shared" si="327"/>
        <v>645.4153846153846</v>
      </c>
      <c r="J2343" s="101"/>
      <c r="K2343" s="829">
        <v>419.52</v>
      </c>
    </row>
    <row r="2344" spans="1:11" ht="22.5" customHeight="1" x14ac:dyDescent="0.3">
      <c r="A2344" s="6"/>
      <c r="B2344" s="29" t="s">
        <v>3046</v>
      </c>
      <c r="C2344" s="94" t="s">
        <v>3047</v>
      </c>
      <c r="D2344" s="31" t="s">
        <v>2514</v>
      </c>
      <c r="E2344" s="32">
        <v>56</v>
      </c>
      <c r="F2344" s="32">
        <v>8</v>
      </c>
      <c r="G2344" s="91"/>
      <c r="H2344" s="83">
        <f t="shared" si="326"/>
        <v>1134.8800000000001</v>
      </c>
      <c r="I2344" s="83">
        <f t="shared" si="327"/>
        <v>872.98461538461549</v>
      </c>
      <c r="J2344" s="91"/>
      <c r="K2344" s="108">
        <v>567.44000000000005</v>
      </c>
    </row>
    <row r="2345" spans="1:11" ht="22.5" customHeight="1" x14ac:dyDescent="0.3">
      <c r="A2345" s="6"/>
      <c r="B2345" s="10" t="s">
        <v>3048</v>
      </c>
      <c r="C2345" s="12" t="s">
        <v>3049</v>
      </c>
      <c r="D2345" s="13" t="s">
        <v>2514</v>
      </c>
      <c r="E2345" s="14">
        <v>40</v>
      </c>
      <c r="F2345" s="14">
        <v>8</v>
      </c>
      <c r="G2345" s="11"/>
      <c r="H2345" s="84">
        <f t="shared" si="326"/>
        <v>1006.88</v>
      </c>
      <c r="I2345" s="84">
        <f t="shared" si="327"/>
        <v>774.52307692307693</v>
      </c>
      <c r="J2345" s="11"/>
      <c r="K2345" s="109">
        <v>503.44</v>
      </c>
    </row>
    <row r="2346" spans="1:11" ht="22.5" customHeight="1" x14ac:dyDescent="0.3">
      <c r="A2346" s="6"/>
      <c r="B2346" s="29" t="s">
        <v>3050</v>
      </c>
      <c r="C2346" s="30" t="s">
        <v>3051</v>
      </c>
      <c r="D2346" s="31" t="s">
        <v>2514</v>
      </c>
      <c r="E2346" s="32">
        <v>32</v>
      </c>
      <c r="F2346" s="32">
        <v>8</v>
      </c>
      <c r="G2346" s="91"/>
      <c r="H2346" s="83">
        <f t="shared" si="326"/>
        <v>1001.72</v>
      </c>
      <c r="I2346" s="83">
        <f t="shared" si="327"/>
        <v>770.55384615384617</v>
      </c>
      <c r="J2346" s="91"/>
      <c r="K2346" s="108">
        <v>500.86</v>
      </c>
    </row>
    <row r="2347" spans="1:11" ht="22.5" customHeight="1" x14ac:dyDescent="0.3">
      <c r="A2347" s="6"/>
      <c r="B2347" s="10" t="s">
        <v>3052</v>
      </c>
      <c r="C2347" s="12" t="s">
        <v>3053</v>
      </c>
      <c r="D2347" s="13" t="s">
        <v>2514</v>
      </c>
      <c r="E2347" s="14">
        <v>24</v>
      </c>
      <c r="F2347" s="14">
        <v>8</v>
      </c>
      <c r="G2347" s="11"/>
      <c r="H2347" s="84">
        <f t="shared" si="326"/>
        <v>1029.46</v>
      </c>
      <c r="I2347" s="84">
        <f t="shared" si="327"/>
        <v>791.89230769230767</v>
      </c>
      <c r="J2347" s="11"/>
      <c r="K2347" s="109">
        <v>514.73</v>
      </c>
    </row>
    <row r="2348" spans="1:11" ht="22.5" customHeight="1" x14ac:dyDescent="0.3">
      <c r="A2348" s="6"/>
      <c r="B2348" s="29" t="s">
        <v>3054</v>
      </c>
      <c r="C2348" s="30" t="s">
        <v>3055</v>
      </c>
      <c r="D2348" s="31" t="s">
        <v>2514</v>
      </c>
      <c r="E2348" s="32">
        <v>16</v>
      </c>
      <c r="F2348" s="32">
        <v>8</v>
      </c>
      <c r="G2348" s="91"/>
      <c r="H2348" s="83">
        <f t="shared" si="326"/>
        <v>975.56</v>
      </c>
      <c r="I2348" s="83">
        <f t="shared" si="327"/>
        <v>750.43076923076922</v>
      </c>
      <c r="J2348" s="91"/>
      <c r="K2348" s="108">
        <v>487.78</v>
      </c>
    </row>
    <row r="2349" spans="1:11" ht="22.5" customHeight="1" x14ac:dyDescent="0.3">
      <c r="A2349" s="6"/>
      <c r="B2349" s="18" t="s">
        <v>3056</v>
      </c>
      <c r="C2349" s="23" t="s">
        <v>3057</v>
      </c>
      <c r="D2349" s="24" t="s">
        <v>2514</v>
      </c>
      <c r="E2349" s="25">
        <v>8</v>
      </c>
      <c r="F2349" s="25">
        <v>8</v>
      </c>
      <c r="G2349" s="101"/>
      <c r="H2349" s="85">
        <f t="shared" si="326"/>
        <v>902.24</v>
      </c>
      <c r="I2349" s="85">
        <f t="shared" si="327"/>
        <v>694.03076923076924</v>
      </c>
      <c r="J2349" s="101"/>
      <c r="K2349" s="829">
        <v>451.12</v>
      </c>
    </row>
    <row r="2350" spans="1:11" ht="22.5" customHeight="1" x14ac:dyDescent="0.3">
      <c r="A2350" s="6"/>
      <c r="B2350" s="29" t="s">
        <v>3058</v>
      </c>
      <c r="C2350" s="858" t="s">
        <v>3059</v>
      </c>
      <c r="D2350" s="31" t="s">
        <v>3060</v>
      </c>
      <c r="E2350" s="32">
        <v>56</v>
      </c>
      <c r="F2350" s="32">
        <v>8</v>
      </c>
      <c r="G2350" s="91"/>
      <c r="H2350" s="83">
        <f t="shared" si="326"/>
        <v>1386.92</v>
      </c>
      <c r="I2350" s="83">
        <f t="shared" si="327"/>
        <v>1066.8615384615384</v>
      </c>
      <c r="J2350" s="91"/>
      <c r="K2350" s="108">
        <v>693.46</v>
      </c>
    </row>
    <row r="2351" spans="1:11" ht="22.5" customHeight="1" x14ac:dyDescent="0.3">
      <c r="A2351" s="6"/>
      <c r="B2351" s="10" t="s">
        <v>3061</v>
      </c>
      <c r="C2351" s="12" t="s">
        <v>3062</v>
      </c>
      <c r="D2351" s="13" t="s">
        <v>3060</v>
      </c>
      <c r="E2351" s="14">
        <v>40</v>
      </c>
      <c r="F2351" s="14">
        <v>8</v>
      </c>
      <c r="G2351" s="11"/>
      <c r="H2351" s="84">
        <f t="shared" si="326"/>
        <v>1228.8</v>
      </c>
      <c r="I2351" s="84">
        <f t="shared" si="327"/>
        <v>945.23076923076917</v>
      </c>
      <c r="J2351" s="11"/>
      <c r="K2351" s="109">
        <v>614.4</v>
      </c>
    </row>
    <row r="2352" spans="1:11" ht="22.5" customHeight="1" x14ac:dyDescent="0.3">
      <c r="A2352" s="6"/>
      <c r="B2352" s="29" t="s">
        <v>3063</v>
      </c>
      <c r="C2352" s="30" t="s">
        <v>3064</v>
      </c>
      <c r="D2352" s="31" t="s">
        <v>3060</v>
      </c>
      <c r="E2352" s="32">
        <v>32</v>
      </c>
      <c r="F2352" s="32">
        <v>8</v>
      </c>
      <c r="G2352" s="91"/>
      <c r="H2352" s="83">
        <f t="shared" si="326"/>
        <v>1199.8800000000001</v>
      </c>
      <c r="I2352" s="83">
        <f t="shared" si="327"/>
        <v>922.98461538461538</v>
      </c>
      <c r="J2352" s="91"/>
      <c r="K2352" s="108">
        <v>599.94000000000005</v>
      </c>
    </row>
    <row r="2353" spans="1:11" ht="22.5" customHeight="1" x14ac:dyDescent="0.3">
      <c r="A2353" s="6"/>
      <c r="B2353" s="10" t="s">
        <v>3065</v>
      </c>
      <c r="C2353" s="12" t="s">
        <v>3066</v>
      </c>
      <c r="D2353" s="13" t="s">
        <v>3060</v>
      </c>
      <c r="E2353" s="14">
        <v>24</v>
      </c>
      <c r="F2353" s="14">
        <v>8</v>
      </c>
      <c r="G2353" s="11"/>
      <c r="H2353" s="84">
        <f t="shared" si="326"/>
        <v>1199.8800000000001</v>
      </c>
      <c r="I2353" s="84">
        <f t="shared" si="327"/>
        <v>922.98461538461538</v>
      </c>
      <c r="J2353" s="11"/>
      <c r="K2353" s="109">
        <v>599.94000000000005</v>
      </c>
    </row>
    <row r="2354" spans="1:11" ht="22.5" customHeight="1" x14ac:dyDescent="0.3">
      <c r="A2354" s="6"/>
      <c r="B2354" s="34" t="s">
        <v>3067</v>
      </c>
      <c r="C2354" s="859" t="s">
        <v>3068</v>
      </c>
      <c r="D2354" s="35" t="s">
        <v>3060</v>
      </c>
      <c r="E2354" s="36">
        <v>16</v>
      </c>
      <c r="F2354" s="36">
        <v>8</v>
      </c>
      <c r="G2354" s="99"/>
      <c r="H2354" s="88">
        <f t="shared" si="326"/>
        <v>1164.2</v>
      </c>
      <c r="I2354" s="88">
        <f t="shared" si="327"/>
        <v>895.53846153846155</v>
      </c>
      <c r="J2354" s="99"/>
      <c r="K2354" s="110">
        <v>582.1</v>
      </c>
    </row>
    <row r="2355" spans="1:11" ht="22.5" customHeight="1" x14ac:dyDescent="0.3">
      <c r="A2355" s="6"/>
      <c r="B2355" s="15" t="s">
        <v>840</v>
      </c>
      <c r="C2355" s="538"/>
      <c r="D2355" s="271"/>
      <c r="E2355" s="544"/>
      <c r="F2355" s="545"/>
      <c r="G2355" s="545"/>
      <c r="H2355" s="170"/>
      <c r="I2355" s="9"/>
      <c r="J2355" s="56"/>
      <c r="K2355" s="279"/>
    </row>
    <row r="2356" spans="1:11" ht="22.5" customHeight="1" x14ac:dyDescent="0.3">
      <c r="A2356" s="6"/>
      <c r="B2356" s="226" t="s">
        <v>3036</v>
      </c>
      <c r="C2356" s="538"/>
      <c r="D2356" s="271"/>
      <c r="E2356" s="544"/>
      <c r="F2356" s="545"/>
      <c r="G2356" s="545"/>
      <c r="I2356" s="9"/>
      <c r="J2356" s="56"/>
      <c r="K2356" s="279"/>
    </row>
    <row r="2358" spans="1:11" ht="22.5" customHeight="1" x14ac:dyDescent="0.4">
      <c r="B2358" s="918" t="s">
        <v>2515</v>
      </c>
      <c r="C2358" s="920"/>
      <c r="D2358" s="938"/>
      <c r="E2358" s="1118"/>
      <c r="F2358" s="1118"/>
      <c r="G2358" s="1122"/>
      <c r="H2358" s="1122"/>
      <c r="I2358" s="1130" t="s">
        <v>2713</v>
      </c>
      <c r="J2358" s="1122"/>
      <c r="K2358" s="1123"/>
    </row>
    <row r="2359" spans="1:11" ht="22.5" customHeight="1" x14ac:dyDescent="0.2">
      <c r="B2359" s="60" t="s">
        <v>766</v>
      </c>
      <c r="C2359" s="58" t="s">
        <v>763</v>
      </c>
      <c r="D2359" s="58" t="s">
        <v>983</v>
      </c>
      <c r="E2359" s="61" t="s">
        <v>946</v>
      </c>
      <c r="F2359" s="62" t="s">
        <v>947</v>
      </c>
      <c r="G2359" s="59"/>
      <c r="H2359" s="64" t="s">
        <v>760</v>
      </c>
      <c r="I2359" s="64" t="s">
        <v>779</v>
      </c>
      <c r="J2359" s="64"/>
      <c r="K2359" s="102" t="s">
        <v>1180</v>
      </c>
    </row>
    <row r="2360" spans="1:11" ht="22.5" customHeight="1" x14ac:dyDescent="0.3">
      <c r="B2360" s="678" t="s">
        <v>202</v>
      </c>
      <c r="C2360" s="219" t="s">
        <v>1548</v>
      </c>
      <c r="D2360" s="129" t="s">
        <v>980</v>
      </c>
      <c r="E2360" s="129" t="s">
        <v>981</v>
      </c>
      <c r="F2360" s="129">
        <v>153</v>
      </c>
      <c r="G2360" s="91"/>
      <c r="H2360" s="224">
        <f>K2360/0.5</f>
        <v>970.86</v>
      </c>
      <c r="I2360" s="224">
        <f>K2360/0.65</f>
        <v>746.81538461538457</v>
      </c>
      <c r="J2360" s="91"/>
      <c r="K2360" s="251">
        <v>485.43</v>
      </c>
    </row>
    <row r="2361" spans="1:11" ht="22.5" customHeight="1" x14ac:dyDescent="0.3">
      <c r="A2361" s="641"/>
      <c r="B2361" s="349" t="s">
        <v>1926</v>
      </c>
      <c r="C2361" s="49" t="s">
        <v>1928</v>
      </c>
      <c r="D2361" s="138" t="s">
        <v>2514</v>
      </c>
      <c r="E2361" s="227" t="s">
        <v>981</v>
      </c>
      <c r="F2361" s="227">
        <v>176</v>
      </c>
      <c r="G2361" s="73"/>
      <c r="H2361" s="630">
        <f>K2361/0.5</f>
        <v>1282.44</v>
      </c>
      <c r="I2361" s="630">
        <f>K2361/0.65</f>
        <v>986.49230769230769</v>
      </c>
      <c r="J2361" s="73"/>
      <c r="K2361" s="307">
        <v>641.22</v>
      </c>
    </row>
    <row r="2362" spans="1:11" ht="22.5" customHeight="1" x14ac:dyDescent="0.3">
      <c r="A2362" s="641"/>
      <c r="B2362" s="631" t="s">
        <v>1927</v>
      </c>
      <c r="C2362" s="632" t="s">
        <v>1929</v>
      </c>
      <c r="D2362" s="667" t="s">
        <v>2514</v>
      </c>
      <c r="E2362" s="610" t="s">
        <v>982</v>
      </c>
      <c r="F2362" s="610">
        <v>165</v>
      </c>
      <c r="G2362" s="602"/>
      <c r="H2362" s="633">
        <f>K2362/0.5</f>
        <v>1052.46</v>
      </c>
      <c r="I2362" s="633">
        <f>K2362/0.65</f>
        <v>809.5846153846154</v>
      </c>
      <c r="J2362" s="602"/>
      <c r="K2362" s="827">
        <v>526.23</v>
      </c>
    </row>
    <row r="2363" spans="1:11" ht="22.5" customHeight="1" x14ac:dyDescent="0.3">
      <c r="B2363" s="220" t="s">
        <v>203</v>
      </c>
      <c r="C2363" s="221" t="s">
        <v>1549</v>
      </c>
      <c r="D2363" s="132" t="s">
        <v>980</v>
      </c>
      <c r="E2363" s="222" t="s">
        <v>982</v>
      </c>
      <c r="F2363" s="222">
        <v>148</v>
      </c>
      <c r="G2363" s="101"/>
      <c r="H2363" s="225">
        <f>K2363/0.5</f>
        <v>884.44</v>
      </c>
      <c r="I2363" s="225">
        <f>K2363/0.65</f>
        <v>680.3384615384615</v>
      </c>
      <c r="J2363" s="101"/>
      <c r="K2363" s="311">
        <v>442.22</v>
      </c>
    </row>
    <row r="2364" spans="1:11" ht="22.5" customHeight="1" x14ac:dyDescent="0.3">
      <c r="B2364" s="15" t="s">
        <v>777</v>
      </c>
      <c r="C2364" s="12"/>
      <c r="D2364" s="13"/>
      <c r="E2364" s="14"/>
      <c r="F2364" s="14"/>
      <c r="G2364" s="11"/>
      <c r="H2364" s="11"/>
      <c r="I2364" s="11"/>
      <c r="J2364" s="11"/>
      <c r="K2364" s="119"/>
    </row>
    <row r="2365" spans="1:11" ht="22.5" customHeight="1" x14ac:dyDescent="0.3">
      <c r="B2365" s="15" t="s">
        <v>984</v>
      </c>
      <c r="C2365" s="12"/>
      <c r="D2365" s="13"/>
      <c r="E2365" s="14"/>
      <c r="F2365" s="14"/>
      <c r="G2365" s="11"/>
      <c r="H2365" s="11"/>
      <c r="I2365" s="11"/>
      <c r="J2365" s="11"/>
      <c r="K2365" s="119"/>
    </row>
    <row r="2367" spans="1:11" ht="22.5" customHeight="1" x14ac:dyDescent="0.4">
      <c r="B2367" s="918" t="s">
        <v>2699</v>
      </c>
      <c r="C2367" s="920"/>
      <c r="D2367" s="938"/>
      <c r="E2367" s="1118"/>
      <c r="F2367" s="1118"/>
      <c r="G2367" s="1122"/>
      <c r="H2367" s="1122"/>
      <c r="I2367" s="1130" t="s">
        <v>2713</v>
      </c>
      <c r="J2367" s="1122"/>
      <c r="K2367" s="1123"/>
    </row>
    <row r="2368" spans="1:11" ht="22.5" customHeight="1" x14ac:dyDescent="0.2">
      <c r="B2368" s="60" t="s">
        <v>766</v>
      </c>
      <c r="C2368" s="58" t="s">
        <v>763</v>
      </c>
      <c r="D2368" s="61" t="s">
        <v>983</v>
      </c>
      <c r="E2368" s="61" t="s">
        <v>946</v>
      </c>
      <c r="F2368" s="214" t="s">
        <v>947</v>
      </c>
      <c r="G2368" s="59"/>
      <c r="H2368" s="64" t="s">
        <v>760</v>
      </c>
      <c r="I2368" s="64" t="s">
        <v>779</v>
      </c>
      <c r="J2368" s="64"/>
      <c r="K2368" s="102" t="s">
        <v>1180</v>
      </c>
    </row>
    <row r="2369" spans="2:11" ht="22.5" customHeight="1" x14ac:dyDescent="0.3">
      <c r="B2369" s="232" t="s">
        <v>1407</v>
      </c>
      <c r="C2369" s="16" t="s">
        <v>1411</v>
      </c>
      <c r="D2369" s="27" t="s">
        <v>222</v>
      </c>
      <c r="E2369" s="27" t="s">
        <v>791</v>
      </c>
      <c r="F2369" s="27" t="s">
        <v>1408</v>
      </c>
      <c r="G2369" s="211"/>
      <c r="H2369" s="84">
        <f>K2369/0.5</f>
        <v>584.5</v>
      </c>
      <c r="I2369" s="84">
        <f>K2369/0.65</f>
        <v>449.61538461538458</v>
      </c>
      <c r="J2369" s="211"/>
      <c r="K2369" s="106">
        <v>292.25</v>
      </c>
    </row>
    <row r="2370" spans="2:11" ht="22.5" customHeight="1" x14ac:dyDescent="0.3">
      <c r="B2370" s="215" t="s">
        <v>1409</v>
      </c>
      <c r="C2370" s="86" t="s">
        <v>1412</v>
      </c>
      <c r="D2370" s="35" t="s">
        <v>223</v>
      </c>
      <c r="E2370" s="35" t="s">
        <v>791</v>
      </c>
      <c r="F2370" s="35" t="s">
        <v>1410</v>
      </c>
      <c r="G2370" s="229"/>
      <c r="H2370" s="88">
        <f>K2370/0.5</f>
        <v>754.38</v>
      </c>
      <c r="I2370" s="88">
        <f>K2370/0.65</f>
        <v>580.29230769230765</v>
      </c>
      <c r="J2370" s="229"/>
      <c r="K2370" s="281">
        <v>377.19</v>
      </c>
    </row>
    <row r="2371" spans="2:11" ht="22.5" customHeight="1" x14ac:dyDescent="0.3">
      <c r="B2371" s="15" t="s">
        <v>840</v>
      </c>
      <c r="C2371" s="12"/>
      <c r="D2371" s="13"/>
      <c r="E2371" s="14"/>
      <c r="F2371" s="14"/>
      <c r="G2371" s="11"/>
      <c r="H2371" s="11"/>
      <c r="I2371" s="11"/>
      <c r="J2371" s="11"/>
      <c r="K2371" s="119"/>
    </row>
    <row r="2372" spans="2:11" ht="22.5" customHeight="1" x14ac:dyDescent="0.3">
      <c r="B2372" s="673" t="s">
        <v>3967</v>
      </c>
      <c r="C2372" s="12"/>
      <c r="D2372" s="13"/>
      <c r="E2372" s="14"/>
      <c r="F2372" s="14"/>
      <c r="G2372" s="11"/>
      <c r="H2372" s="11"/>
      <c r="I2372" s="11"/>
      <c r="J2372" s="11"/>
      <c r="K2372" s="119"/>
    </row>
    <row r="2373" spans="2:11" ht="22.5" customHeight="1" x14ac:dyDescent="0.3">
      <c r="B2373" s="15"/>
    </row>
    <row r="2374" spans="2:11" ht="22.5" customHeight="1" x14ac:dyDescent="0.4">
      <c r="B2374" s="923" t="s">
        <v>632</v>
      </c>
      <c r="C2374" s="922"/>
      <c r="D2374" s="939"/>
      <c r="E2374" s="922"/>
      <c r="F2374" s="922"/>
      <c r="G2374" s="1135"/>
      <c r="H2374" s="1135"/>
      <c r="I2374" s="1130" t="s">
        <v>2716</v>
      </c>
      <c r="J2374" s="1135"/>
      <c r="K2374" s="1136"/>
    </row>
    <row r="2375" spans="2:11" ht="22.5" customHeight="1" x14ac:dyDescent="0.2">
      <c r="B2375" s="60" t="s">
        <v>766</v>
      </c>
      <c r="C2375" s="58" t="s">
        <v>763</v>
      </c>
      <c r="D2375" s="62" t="s">
        <v>767</v>
      </c>
      <c r="E2375" s="62" t="s">
        <v>1423</v>
      </c>
      <c r="F2375" s="62" t="s">
        <v>947</v>
      </c>
      <c r="G2375" s="59"/>
      <c r="H2375" s="64" t="s">
        <v>760</v>
      </c>
      <c r="I2375" s="64" t="s">
        <v>779</v>
      </c>
      <c r="J2375" s="64"/>
      <c r="K2375" s="102" t="s">
        <v>1180</v>
      </c>
    </row>
    <row r="2376" spans="2:11" ht="22.5" customHeight="1" x14ac:dyDescent="0.3">
      <c r="B2376" s="1208" t="s">
        <v>633</v>
      </c>
      <c r="C2376" s="944" t="s">
        <v>634</v>
      </c>
      <c r="D2376" s="1209" t="s">
        <v>635</v>
      </c>
      <c r="E2376" s="1210" t="s">
        <v>553</v>
      </c>
      <c r="F2376" s="1211">
        <v>20</v>
      </c>
      <c r="G2376" s="1212"/>
      <c r="H2376" s="1213">
        <f>K2376/0.5</f>
        <v>136.63999999999999</v>
      </c>
      <c r="I2376" s="1213">
        <f>K2376/0.65</f>
        <v>105.10769230769229</v>
      </c>
      <c r="J2376" s="1212"/>
      <c r="K2376" s="749">
        <v>68.319999999999993</v>
      </c>
    </row>
    <row r="2377" spans="2:11" ht="22.5" customHeight="1" x14ac:dyDescent="0.3">
      <c r="B2377" s="82" t="s">
        <v>636</v>
      </c>
      <c r="C2377" s="170" t="s">
        <v>634</v>
      </c>
      <c r="D2377" s="271" t="s">
        <v>637</v>
      </c>
      <c r="E2377" s="355" t="s">
        <v>553</v>
      </c>
      <c r="F2377" s="474">
        <v>20</v>
      </c>
      <c r="G2377" s="446"/>
      <c r="H2377" s="481">
        <f t="shared" ref="H2377:H2407" si="328">K2377/0.5</f>
        <v>136.5</v>
      </c>
      <c r="I2377" s="481">
        <f t="shared" ref="I2377:I2407" si="329">K2377/0.65</f>
        <v>105</v>
      </c>
      <c r="J2377" s="446"/>
      <c r="K2377" s="106">
        <v>68.25</v>
      </c>
    </row>
    <row r="2378" spans="2:11" ht="22.5" customHeight="1" x14ac:dyDescent="0.3">
      <c r="B2378" s="1208" t="s">
        <v>638</v>
      </c>
      <c r="C2378" s="944" t="s">
        <v>634</v>
      </c>
      <c r="D2378" s="1209" t="s">
        <v>639</v>
      </c>
      <c r="E2378" s="1210" t="s">
        <v>553</v>
      </c>
      <c r="F2378" s="1211">
        <v>25</v>
      </c>
      <c r="G2378" s="1212"/>
      <c r="H2378" s="1213">
        <f t="shared" si="328"/>
        <v>141.26</v>
      </c>
      <c r="I2378" s="1213">
        <f t="shared" si="329"/>
        <v>108.66153846153846</v>
      </c>
      <c r="J2378" s="1212"/>
      <c r="K2378" s="749">
        <v>70.63</v>
      </c>
    </row>
    <row r="2379" spans="2:11" ht="22.5" customHeight="1" x14ac:dyDescent="0.3">
      <c r="B2379" s="228" t="s">
        <v>640</v>
      </c>
      <c r="C2379" s="275" t="s">
        <v>634</v>
      </c>
      <c r="D2379" s="276" t="s">
        <v>641</v>
      </c>
      <c r="E2379" s="222" t="s">
        <v>553</v>
      </c>
      <c r="F2379" s="475">
        <v>29</v>
      </c>
      <c r="G2379" s="470"/>
      <c r="H2379" s="482">
        <f t="shared" si="328"/>
        <v>155.82</v>
      </c>
      <c r="I2379" s="482">
        <f t="shared" si="329"/>
        <v>119.86153846153846</v>
      </c>
      <c r="J2379" s="470"/>
      <c r="K2379" s="107">
        <v>77.91</v>
      </c>
    </row>
    <row r="2380" spans="2:11" ht="22.5" customHeight="1" x14ac:dyDescent="0.3">
      <c r="B2380" s="1214" t="s">
        <v>642</v>
      </c>
      <c r="C2380" s="944" t="s">
        <v>643</v>
      </c>
      <c r="D2380" s="1209" t="s">
        <v>635</v>
      </c>
      <c r="E2380" s="1210" t="s">
        <v>553</v>
      </c>
      <c r="F2380" s="1211">
        <v>20</v>
      </c>
      <c r="G2380" s="1212"/>
      <c r="H2380" s="1213">
        <f t="shared" si="328"/>
        <v>136.63999999999999</v>
      </c>
      <c r="I2380" s="1213">
        <f t="shared" si="329"/>
        <v>105.10769230769229</v>
      </c>
      <c r="J2380" s="1212"/>
      <c r="K2380" s="749">
        <v>68.319999999999993</v>
      </c>
    </row>
    <row r="2381" spans="2:11" ht="22.5" customHeight="1" x14ac:dyDescent="0.3">
      <c r="B2381" s="649" t="s">
        <v>644</v>
      </c>
      <c r="C2381" s="170" t="s">
        <v>643</v>
      </c>
      <c r="D2381" s="271" t="s">
        <v>637</v>
      </c>
      <c r="E2381" s="355" t="s">
        <v>553</v>
      </c>
      <c r="F2381" s="474">
        <v>20</v>
      </c>
      <c r="G2381" s="446"/>
      <c r="H2381" s="481">
        <f t="shared" si="328"/>
        <v>136.5</v>
      </c>
      <c r="I2381" s="481">
        <f t="shared" si="329"/>
        <v>105</v>
      </c>
      <c r="J2381" s="446"/>
      <c r="K2381" s="106">
        <v>68.25</v>
      </c>
    </row>
    <row r="2382" spans="2:11" ht="22.5" customHeight="1" x14ac:dyDescent="0.3">
      <c r="B2382" s="1214" t="s">
        <v>645</v>
      </c>
      <c r="C2382" s="944" t="s">
        <v>643</v>
      </c>
      <c r="D2382" s="1209" t="s">
        <v>639</v>
      </c>
      <c r="E2382" s="1210" t="s">
        <v>553</v>
      </c>
      <c r="F2382" s="1211">
        <v>25</v>
      </c>
      <c r="G2382" s="1212"/>
      <c r="H2382" s="1213">
        <f t="shared" si="328"/>
        <v>141.26</v>
      </c>
      <c r="I2382" s="1213">
        <f t="shared" si="329"/>
        <v>108.66153846153846</v>
      </c>
      <c r="J2382" s="1212"/>
      <c r="K2382" s="749">
        <v>70.63</v>
      </c>
    </row>
    <row r="2383" spans="2:11" ht="22.5" customHeight="1" x14ac:dyDescent="0.3">
      <c r="B2383" s="650" t="s">
        <v>646</v>
      </c>
      <c r="C2383" s="275" t="s">
        <v>643</v>
      </c>
      <c r="D2383" s="276" t="s">
        <v>641</v>
      </c>
      <c r="E2383" s="222" t="s">
        <v>553</v>
      </c>
      <c r="F2383" s="475">
        <v>29</v>
      </c>
      <c r="G2383" s="470"/>
      <c r="H2383" s="482">
        <f t="shared" si="328"/>
        <v>155.82</v>
      </c>
      <c r="I2383" s="482">
        <f t="shared" si="329"/>
        <v>119.86153846153846</v>
      </c>
      <c r="J2383" s="470"/>
      <c r="K2383" s="107">
        <v>77.91</v>
      </c>
    </row>
    <row r="2384" spans="2:11" ht="22.5" customHeight="1" x14ac:dyDescent="0.3">
      <c r="B2384" s="1208" t="s">
        <v>647</v>
      </c>
      <c r="C2384" s="944" t="s">
        <v>634</v>
      </c>
      <c r="D2384" s="1209" t="s">
        <v>635</v>
      </c>
      <c r="E2384" s="1210" t="s">
        <v>648</v>
      </c>
      <c r="F2384" s="1211">
        <v>20</v>
      </c>
      <c r="G2384" s="1215"/>
      <c r="H2384" s="1216">
        <f t="shared" si="328"/>
        <v>172.22</v>
      </c>
      <c r="I2384" s="1216">
        <f t="shared" si="329"/>
        <v>132.47692307692307</v>
      </c>
      <c r="J2384" s="1215"/>
      <c r="K2384" s="749">
        <v>86.11</v>
      </c>
    </row>
    <row r="2385" spans="2:11" ht="22.5" customHeight="1" x14ac:dyDescent="0.3">
      <c r="B2385" s="82" t="s">
        <v>649</v>
      </c>
      <c r="C2385" s="170" t="s">
        <v>634</v>
      </c>
      <c r="D2385" s="271" t="s">
        <v>637</v>
      </c>
      <c r="E2385" s="355" t="s">
        <v>648</v>
      </c>
      <c r="F2385" s="474">
        <v>20</v>
      </c>
      <c r="G2385" s="472"/>
      <c r="H2385" s="479">
        <f t="shared" si="328"/>
        <v>172.16</v>
      </c>
      <c r="I2385" s="479">
        <f t="shared" si="329"/>
        <v>132.43076923076922</v>
      </c>
      <c r="J2385" s="472"/>
      <c r="K2385" s="106">
        <v>86.08</v>
      </c>
    </row>
    <row r="2386" spans="2:11" ht="22.5" customHeight="1" x14ac:dyDescent="0.3">
      <c r="B2386" s="1208" t="s">
        <v>650</v>
      </c>
      <c r="C2386" s="944" t="s">
        <v>634</v>
      </c>
      <c r="D2386" s="1209" t="s">
        <v>639</v>
      </c>
      <c r="E2386" s="1210" t="s">
        <v>648</v>
      </c>
      <c r="F2386" s="1211">
        <v>25</v>
      </c>
      <c r="G2386" s="1215"/>
      <c r="H2386" s="1216">
        <f t="shared" si="328"/>
        <v>176.84</v>
      </c>
      <c r="I2386" s="1216">
        <f t="shared" si="329"/>
        <v>136.03076923076924</v>
      </c>
      <c r="J2386" s="1215"/>
      <c r="K2386" s="749">
        <v>88.42</v>
      </c>
    </row>
    <row r="2387" spans="2:11" ht="22.5" customHeight="1" x14ac:dyDescent="0.3">
      <c r="B2387" s="228" t="s">
        <v>651</v>
      </c>
      <c r="C2387" s="275" t="s">
        <v>634</v>
      </c>
      <c r="D2387" s="276" t="s">
        <v>641</v>
      </c>
      <c r="E2387" s="222" t="s">
        <v>648</v>
      </c>
      <c r="F2387" s="475">
        <v>29</v>
      </c>
      <c r="G2387" s="473"/>
      <c r="H2387" s="480">
        <f t="shared" si="328"/>
        <v>191.48</v>
      </c>
      <c r="I2387" s="480">
        <f t="shared" si="329"/>
        <v>147.29230769230767</v>
      </c>
      <c r="J2387" s="473"/>
      <c r="K2387" s="107">
        <v>95.74</v>
      </c>
    </row>
    <row r="2388" spans="2:11" ht="22.5" customHeight="1" x14ac:dyDescent="0.3">
      <c r="B2388" s="1208" t="s">
        <v>652</v>
      </c>
      <c r="C2388" s="944" t="s">
        <v>643</v>
      </c>
      <c r="D2388" s="1209" t="s">
        <v>635</v>
      </c>
      <c r="E2388" s="1210" t="s">
        <v>648</v>
      </c>
      <c r="F2388" s="1211">
        <v>20</v>
      </c>
      <c r="G2388" s="1215"/>
      <c r="H2388" s="1216">
        <f t="shared" si="328"/>
        <v>172.22</v>
      </c>
      <c r="I2388" s="1216">
        <f t="shared" si="329"/>
        <v>132.47692307692307</v>
      </c>
      <c r="J2388" s="1215"/>
      <c r="K2388" s="749">
        <v>86.11</v>
      </c>
    </row>
    <row r="2389" spans="2:11" ht="22.5" customHeight="1" x14ac:dyDescent="0.3">
      <c r="B2389" s="82" t="s">
        <v>653</v>
      </c>
      <c r="C2389" s="170" t="s">
        <v>643</v>
      </c>
      <c r="D2389" s="271" t="s">
        <v>637</v>
      </c>
      <c r="E2389" s="355" t="s">
        <v>648</v>
      </c>
      <c r="F2389" s="474">
        <v>20</v>
      </c>
      <c r="G2389" s="472"/>
      <c r="H2389" s="479">
        <f t="shared" si="328"/>
        <v>172.16</v>
      </c>
      <c r="I2389" s="479">
        <f t="shared" si="329"/>
        <v>132.43076923076922</v>
      </c>
      <c r="J2389" s="472"/>
      <c r="K2389" s="106">
        <v>86.08</v>
      </c>
    </row>
    <row r="2390" spans="2:11" ht="22.5" customHeight="1" x14ac:dyDescent="0.3">
      <c r="B2390" s="1208" t="s">
        <v>654</v>
      </c>
      <c r="C2390" s="944" t="s">
        <v>643</v>
      </c>
      <c r="D2390" s="1209" t="s">
        <v>639</v>
      </c>
      <c r="E2390" s="1210" t="s">
        <v>648</v>
      </c>
      <c r="F2390" s="1211">
        <v>25</v>
      </c>
      <c r="G2390" s="1215"/>
      <c r="H2390" s="1216">
        <f t="shared" si="328"/>
        <v>176.84</v>
      </c>
      <c r="I2390" s="1216">
        <f t="shared" si="329"/>
        <v>136.03076923076924</v>
      </c>
      <c r="J2390" s="1215"/>
      <c r="K2390" s="749">
        <v>88.42</v>
      </c>
    </row>
    <row r="2391" spans="2:11" ht="22.5" customHeight="1" x14ac:dyDescent="0.3">
      <c r="B2391" s="228" t="s">
        <v>655</v>
      </c>
      <c r="C2391" s="275" t="s">
        <v>643</v>
      </c>
      <c r="D2391" s="276" t="s">
        <v>641</v>
      </c>
      <c r="E2391" s="222" t="s">
        <v>648</v>
      </c>
      <c r="F2391" s="475">
        <v>29</v>
      </c>
      <c r="G2391" s="473"/>
      <c r="H2391" s="480">
        <f t="shared" si="328"/>
        <v>191.48</v>
      </c>
      <c r="I2391" s="480">
        <f t="shared" si="329"/>
        <v>147.29230769230767</v>
      </c>
      <c r="J2391" s="473"/>
      <c r="K2391" s="107">
        <v>95.74</v>
      </c>
    </row>
    <row r="2392" spans="2:11" ht="22.5" customHeight="1" x14ac:dyDescent="0.3">
      <c r="B2392" s="744" t="s">
        <v>656</v>
      </c>
      <c r="C2392" s="944" t="s">
        <v>634</v>
      </c>
      <c r="D2392" s="1209" t="s">
        <v>635</v>
      </c>
      <c r="E2392" s="1209" t="s">
        <v>547</v>
      </c>
      <c r="F2392" s="1217">
        <v>22</v>
      </c>
      <c r="G2392" s="1212"/>
      <c r="H2392" s="1213">
        <f t="shared" si="328"/>
        <v>146.22</v>
      </c>
      <c r="I2392" s="1213">
        <f t="shared" si="329"/>
        <v>112.47692307692307</v>
      </c>
      <c r="J2392" s="1212"/>
      <c r="K2392" s="749">
        <v>73.11</v>
      </c>
    </row>
    <row r="2393" spans="2:11" ht="22.5" customHeight="1" x14ac:dyDescent="0.3">
      <c r="B2393" s="10" t="s">
        <v>657</v>
      </c>
      <c r="C2393" s="170" t="s">
        <v>634</v>
      </c>
      <c r="D2393" s="271" t="s">
        <v>637</v>
      </c>
      <c r="E2393" s="271" t="s">
        <v>547</v>
      </c>
      <c r="F2393" s="144">
        <v>24</v>
      </c>
      <c r="G2393" s="446"/>
      <c r="H2393" s="481">
        <f t="shared" si="328"/>
        <v>146.13999999999999</v>
      </c>
      <c r="I2393" s="481">
        <f t="shared" si="329"/>
        <v>112.4153846153846</v>
      </c>
      <c r="J2393" s="446"/>
      <c r="K2393" s="106">
        <v>73.069999999999993</v>
      </c>
    </row>
    <row r="2394" spans="2:11" ht="22.5" customHeight="1" x14ac:dyDescent="0.3">
      <c r="B2394" s="943" t="s">
        <v>658</v>
      </c>
      <c r="C2394" s="944" t="s">
        <v>634</v>
      </c>
      <c r="D2394" s="1209" t="s">
        <v>639</v>
      </c>
      <c r="E2394" s="1209" t="s">
        <v>547</v>
      </c>
      <c r="F2394" s="1211">
        <v>26</v>
      </c>
      <c r="G2394" s="1218"/>
      <c r="H2394" s="1216">
        <f t="shared" si="328"/>
        <v>151.08000000000001</v>
      </c>
      <c r="I2394" s="1216">
        <f t="shared" si="329"/>
        <v>116.21538461538462</v>
      </c>
      <c r="J2394" s="1218"/>
      <c r="K2394" s="749">
        <v>75.540000000000006</v>
      </c>
    </row>
    <row r="2395" spans="2:11" ht="22.5" customHeight="1" x14ac:dyDescent="0.3">
      <c r="B2395" s="456" t="s">
        <v>659</v>
      </c>
      <c r="C2395" s="275" t="s">
        <v>634</v>
      </c>
      <c r="D2395" s="276" t="s">
        <v>641</v>
      </c>
      <c r="E2395" s="276" t="s">
        <v>547</v>
      </c>
      <c r="F2395" s="476">
        <v>33</v>
      </c>
      <c r="G2395" s="246"/>
      <c r="H2395" s="205">
        <f t="shared" si="328"/>
        <v>164.58</v>
      </c>
      <c r="I2395" s="205">
        <f t="shared" si="329"/>
        <v>126.60000000000001</v>
      </c>
      <c r="J2395" s="246"/>
      <c r="K2395" s="107">
        <v>82.29</v>
      </c>
    </row>
    <row r="2396" spans="2:11" ht="22.5" customHeight="1" x14ac:dyDescent="0.3">
      <c r="B2396" s="744" t="s">
        <v>660</v>
      </c>
      <c r="C2396" s="944" t="s">
        <v>643</v>
      </c>
      <c r="D2396" s="1209" t="s">
        <v>635</v>
      </c>
      <c r="E2396" s="1209" t="s">
        <v>547</v>
      </c>
      <c r="F2396" s="1217">
        <v>22</v>
      </c>
      <c r="G2396" s="1212"/>
      <c r="H2396" s="1213">
        <f t="shared" si="328"/>
        <v>146.22</v>
      </c>
      <c r="I2396" s="1213">
        <f t="shared" si="329"/>
        <v>112.47692307692307</v>
      </c>
      <c r="J2396" s="1212"/>
      <c r="K2396" s="749">
        <v>73.11</v>
      </c>
    </row>
    <row r="2397" spans="2:11" ht="22.5" customHeight="1" x14ac:dyDescent="0.3">
      <c r="B2397" s="10" t="s">
        <v>661</v>
      </c>
      <c r="C2397" s="170" t="s">
        <v>643</v>
      </c>
      <c r="D2397" s="271" t="s">
        <v>637</v>
      </c>
      <c r="E2397" s="271" t="s">
        <v>547</v>
      </c>
      <c r="F2397" s="477">
        <v>24</v>
      </c>
      <c r="G2397" s="245"/>
      <c r="H2397" s="89">
        <f t="shared" si="328"/>
        <v>146.13999999999999</v>
      </c>
      <c r="I2397" s="89">
        <f t="shared" si="329"/>
        <v>112.4153846153846</v>
      </c>
      <c r="J2397" s="245"/>
      <c r="K2397" s="106">
        <v>73.069999999999993</v>
      </c>
    </row>
    <row r="2398" spans="2:11" ht="22.5" customHeight="1" x14ac:dyDescent="0.3">
      <c r="B2398" s="943" t="s">
        <v>662</v>
      </c>
      <c r="C2398" s="944" t="s">
        <v>643</v>
      </c>
      <c r="D2398" s="1209" t="s">
        <v>639</v>
      </c>
      <c r="E2398" s="1209" t="s">
        <v>547</v>
      </c>
      <c r="F2398" s="1211">
        <v>26</v>
      </c>
      <c r="G2398" s="1218"/>
      <c r="H2398" s="1216">
        <f t="shared" si="328"/>
        <v>150.63999999999999</v>
      </c>
      <c r="I2398" s="1216">
        <f t="shared" si="329"/>
        <v>115.87692307692306</v>
      </c>
      <c r="J2398" s="1218"/>
      <c r="K2398" s="749">
        <v>75.319999999999993</v>
      </c>
    </row>
    <row r="2399" spans="2:11" ht="22.5" customHeight="1" x14ac:dyDescent="0.3">
      <c r="B2399" s="456" t="s">
        <v>663</v>
      </c>
      <c r="C2399" s="275" t="s">
        <v>643</v>
      </c>
      <c r="D2399" s="276" t="s">
        <v>641</v>
      </c>
      <c r="E2399" s="276" t="s">
        <v>547</v>
      </c>
      <c r="F2399" s="147">
        <v>33</v>
      </c>
      <c r="G2399" s="470"/>
      <c r="H2399" s="482">
        <f t="shared" si="328"/>
        <v>164.58</v>
      </c>
      <c r="I2399" s="482">
        <f t="shared" si="329"/>
        <v>126.60000000000001</v>
      </c>
      <c r="J2399" s="470"/>
      <c r="K2399" s="107">
        <v>82.29</v>
      </c>
    </row>
    <row r="2400" spans="2:11" ht="22.5" customHeight="1" x14ac:dyDescent="0.3">
      <c r="B2400" s="943" t="s">
        <v>664</v>
      </c>
      <c r="C2400" s="944" t="s">
        <v>634</v>
      </c>
      <c r="D2400" s="1209" t="s">
        <v>635</v>
      </c>
      <c r="E2400" s="1209" t="s">
        <v>665</v>
      </c>
      <c r="F2400" s="1217">
        <v>25</v>
      </c>
      <c r="G2400" s="1212"/>
      <c r="H2400" s="1213">
        <f t="shared" si="328"/>
        <v>185.88</v>
      </c>
      <c r="I2400" s="1213">
        <f t="shared" si="329"/>
        <v>142.98461538461538</v>
      </c>
      <c r="J2400" s="1212"/>
      <c r="K2400" s="749">
        <v>92.94</v>
      </c>
    </row>
    <row r="2401" spans="2:12" ht="22.5" customHeight="1" x14ac:dyDescent="0.3">
      <c r="B2401" s="447" t="s">
        <v>666</v>
      </c>
      <c r="C2401" s="170" t="s">
        <v>634</v>
      </c>
      <c r="D2401" s="271" t="s">
        <v>637</v>
      </c>
      <c r="E2401" s="271" t="s">
        <v>665</v>
      </c>
      <c r="F2401" s="144">
        <v>27</v>
      </c>
      <c r="G2401" s="446"/>
      <c r="H2401" s="481">
        <f t="shared" si="328"/>
        <v>185.78</v>
      </c>
      <c r="I2401" s="481">
        <f t="shared" si="329"/>
        <v>142.90769230769232</v>
      </c>
      <c r="J2401" s="446"/>
      <c r="K2401" s="106">
        <v>92.89</v>
      </c>
    </row>
    <row r="2402" spans="2:12" ht="22.5" customHeight="1" x14ac:dyDescent="0.3">
      <c r="B2402" s="943" t="s">
        <v>667</v>
      </c>
      <c r="C2402" s="944" t="s">
        <v>634</v>
      </c>
      <c r="D2402" s="1209" t="s">
        <v>639</v>
      </c>
      <c r="E2402" s="1209" t="s">
        <v>665</v>
      </c>
      <c r="F2402" s="1217">
        <v>30</v>
      </c>
      <c r="G2402" s="1212"/>
      <c r="H2402" s="1213">
        <f t="shared" si="328"/>
        <v>190.26</v>
      </c>
      <c r="I2402" s="1213">
        <f t="shared" si="329"/>
        <v>146.35384615384615</v>
      </c>
      <c r="J2402" s="1212"/>
      <c r="K2402" s="749">
        <v>95.13</v>
      </c>
    </row>
    <row r="2403" spans="2:12" ht="22.5" customHeight="1" x14ac:dyDescent="0.3">
      <c r="B2403" s="456" t="s">
        <v>668</v>
      </c>
      <c r="C2403" s="275" t="s">
        <v>634</v>
      </c>
      <c r="D2403" s="276" t="s">
        <v>641</v>
      </c>
      <c r="E2403" s="276" t="s">
        <v>665</v>
      </c>
      <c r="F2403" s="147">
        <v>44</v>
      </c>
      <c r="G2403" s="470"/>
      <c r="H2403" s="482">
        <f t="shared" si="328"/>
        <v>204.2</v>
      </c>
      <c r="I2403" s="482">
        <f t="shared" si="329"/>
        <v>157.07692307692307</v>
      </c>
      <c r="J2403" s="470"/>
      <c r="K2403" s="107">
        <v>102.1</v>
      </c>
    </row>
    <row r="2404" spans="2:12" ht="22.5" customHeight="1" x14ac:dyDescent="0.3">
      <c r="B2404" s="943" t="s">
        <v>669</v>
      </c>
      <c r="C2404" s="944" t="s">
        <v>643</v>
      </c>
      <c r="D2404" s="1209" t="s">
        <v>635</v>
      </c>
      <c r="E2404" s="1209" t="s">
        <v>665</v>
      </c>
      <c r="F2404" s="1217">
        <v>25</v>
      </c>
      <c r="G2404" s="1212"/>
      <c r="H2404" s="1213">
        <f t="shared" si="328"/>
        <v>185.88</v>
      </c>
      <c r="I2404" s="1213">
        <f t="shared" si="329"/>
        <v>142.98461538461538</v>
      </c>
      <c r="J2404" s="1212"/>
      <c r="K2404" s="749">
        <v>92.94</v>
      </c>
    </row>
    <row r="2405" spans="2:12" ht="22.5" customHeight="1" x14ac:dyDescent="0.3">
      <c r="B2405" s="442" t="s">
        <v>670</v>
      </c>
      <c r="C2405" s="170" t="s">
        <v>643</v>
      </c>
      <c r="D2405" s="271" t="s">
        <v>637</v>
      </c>
      <c r="E2405" s="271" t="s">
        <v>665</v>
      </c>
      <c r="F2405" s="477">
        <v>27</v>
      </c>
      <c r="G2405" s="446"/>
      <c r="H2405" s="481">
        <f t="shared" si="328"/>
        <v>185.78</v>
      </c>
      <c r="I2405" s="481">
        <f t="shared" si="329"/>
        <v>142.90769230769232</v>
      </c>
      <c r="J2405" s="446"/>
      <c r="K2405" s="106">
        <v>92.89</v>
      </c>
    </row>
    <row r="2406" spans="2:12" ht="22.5" customHeight="1" x14ac:dyDescent="0.3">
      <c r="B2406" s="943" t="s">
        <v>671</v>
      </c>
      <c r="C2406" s="944" t="s">
        <v>643</v>
      </c>
      <c r="D2406" s="1209" t="s">
        <v>639</v>
      </c>
      <c r="E2406" s="1209" t="s">
        <v>665</v>
      </c>
      <c r="F2406" s="1219">
        <v>30</v>
      </c>
      <c r="G2406" s="1212"/>
      <c r="H2406" s="1213">
        <f t="shared" si="328"/>
        <v>190.26</v>
      </c>
      <c r="I2406" s="1213">
        <f t="shared" si="329"/>
        <v>146.35384615384615</v>
      </c>
      <c r="J2406" s="1212"/>
      <c r="K2406" s="749">
        <v>95.13</v>
      </c>
    </row>
    <row r="2407" spans="2:12" ht="22.5" customHeight="1" x14ac:dyDescent="0.3">
      <c r="B2407" s="442" t="s">
        <v>672</v>
      </c>
      <c r="C2407" s="170" t="s">
        <v>643</v>
      </c>
      <c r="D2407" s="271" t="s">
        <v>641</v>
      </c>
      <c r="E2407" s="271" t="s">
        <v>665</v>
      </c>
      <c r="F2407" s="449">
        <v>44</v>
      </c>
      <c r="G2407" s="446"/>
      <c r="H2407" s="481">
        <f t="shared" si="328"/>
        <v>204.2</v>
      </c>
      <c r="I2407" s="481">
        <f t="shared" si="329"/>
        <v>157.07692307692307</v>
      </c>
      <c r="J2407" s="446"/>
      <c r="K2407" s="106">
        <v>102.1</v>
      </c>
    </row>
    <row r="2408" spans="2:12" ht="22.5" customHeight="1" x14ac:dyDescent="0.3">
      <c r="B2408" s="1220" t="s">
        <v>2715</v>
      </c>
      <c r="C2408" s="1221" t="s">
        <v>3993</v>
      </c>
      <c r="D2408" s="906"/>
      <c r="E2408" s="1222"/>
      <c r="F2408" s="1222"/>
      <c r="G2408" s="1222"/>
      <c r="H2408" s="1223" t="s">
        <v>3995</v>
      </c>
      <c r="I2408" s="1222"/>
      <c r="J2408" s="1222"/>
      <c r="K2408" s="1222"/>
      <c r="L2408" s="40"/>
    </row>
    <row r="2409" spans="2:12" ht="22.5" customHeight="1" x14ac:dyDescent="0.3">
      <c r="B2409" s="15" t="s">
        <v>840</v>
      </c>
    </row>
    <row r="2411" spans="2:12" ht="22.5" customHeight="1" x14ac:dyDescent="0.4">
      <c r="B2411" s="923" t="s">
        <v>673</v>
      </c>
      <c r="C2411" s="922"/>
      <c r="D2411" s="939"/>
      <c r="E2411" s="922"/>
      <c r="F2411" s="922"/>
      <c r="G2411" s="1135"/>
      <c r="H2411" s="1135"/>
      <c r="I2411" s="1130" t="s">
        <v>2716</v>
      </c>
      <c r="J2411" s="1135"/>
      <c r="K2411" s="1136"/>
    </row>
    <row r="2412" spans="2:12" ht="22.5" customHeight="1" x14ac:dyDescent="0.2">
      <c r="B2412" s="60" t="s">
        <v>766</v>
      </c>
      <c r="C2412" s="58" t="s">
        <v>763</v>
      </c>
      <c r="D2412" s="62" t="s">
        <v>767</v>
      </c>
      <c r="E2412" s="62" t="s">
        <v>1423</v>
      </c>
      <c r="F2412" s="62" t="s">
        <v>947</v>
      </c>
      <c r="G2412" s="59"/>
      <c r="H2412" s="64" t="s">
        <v>760</v>
      </c>
      <c r="I2412" s="64" t="s">
        <v>779</v>
      </c>
      <c r="J2412" s="64"/>
      <c r="K2412" s="102" t="s">
        <v>1180</v>
      </c>
    </row>
    <row r="2413" spans="2:12" ht="22.5" customHeight="1" x14ac:dyDescent="0.3">
      <c r="B2413" s="216" t="s">
        <v>674</v>
      </c>
      <c r="C2413" s="234" t="s">
        <v>675</v>
      </c>
      <c r="D2413" s="269" t="s">
        <v>676</v>
      </c>
      <c r="E2413" s="269" t="s">
        <v>553</v>
      </c>
      <c r="F2413" s="448">
        <v>19</v>
      </c>
      <c r="G2413" s="471"/>
      <c r="H2413" s="204">
        <f>K2413/0.5</f>
        <v>184.4</v>
      </c>
      <c r="I2413" s="204">
        <f>K2413/0.65</f>
        <v>141.84615384615384</v>
      </c>
      <c r="J2413" s="471"/>
      <c r="K2413" s="105">
        <v>92.2</v>
      </c>
    </row>
    <row r="2414" spans="2:12" ht="22.5" customHeight="1" x14ac:dyDescent="0.3">
      <c r="B2414" s="82" t="s">
        <v>677</v>
      </c>
      <c r="C2414" s="236" t="s">
        <v>675</v>
      </c>
      <c r="D2414" s="271" t="s">
        <v>678</v>
      </c>
      <c r="E2414" s="271" t="s">
        <v>553</v>
      </c>
      <c r="F2414" s="449">
        <v>21</v>
      </c>
      <c r="G2414" s="245"/>
      <c r="H2414" s="84">
        <f t="shared" ref="H2414:H2444" si="330">K2414/0.5</f>
        <v>184.72</v>
      </c>
      <c r="I2414" s="84">
        <f t="shared" ref="I2414:I2444" si="331">K2414/0.65</f>
        <v>142.09230769230768</v>
      </c>
      <c r="J2414" s="245"/>
      <c r="K2414" s="106">
        <v>92.36</v>
      </c>
    </row>
    <row r="2415" spans="2:12" ht="22.5" customHeight="1" x14ac:dyDescent="0.3">
      <c r="B2415" s="216" t="s">
        <v>679</v>
      </c>
      <c r="C2415" s="234" t="s">
        <v>675</v>
      </c>
      <c r="D2415" s="269" t="s">
        <v>680</v>
      </c>
      <c r="E2415" s="269" t="s">
        <v>553</v>
      </c>
      <c r="F2415" s="202">
        <v>23</v>
      </c>
      <c r="G2415" s="33"/>
      <c r="H2415" s="199">
        <f t="shared" si="330"/>
        <v>188.8</v>
      </c>
      <c r="I2415" s="199">
        <f t="shared" si="331"/>
        <v>145.23076923076923</v>
      </c>
      <c r="J2415" s="33"/>
      <c r="K2415" s="105">
        <v>94.4</v>
      </c>
    </row>
    <row r="2416" spans="2:12" ht="22.5" customHeight="1" x14ac:dyDescent="0.3">
      <c r="B2416" s="228" t="s">
        <v>681</v>
      </c>
      <c r="C2416" s="483" t="s">
        <v>675</v>
      </c>
      <c r="D2416" s="276" t="s">
        <v>682</v>
      </c>
      <c r="E2416" s="276" t="s">
        <v>553</v>
      </c>
      <c r="F2416" s="450">
        <v>26</v>
      </c>
      <c r="G2416" s="246"/>
      <c r="H2416" s="85">
        <f t="shared" si="330"/>
        <v>201.28</v>
      </c>
      <c r="I2416" s="85">
        <f t="shared" si="331"/>
        <v>154.83076923076922</v>
      </c>
      <c r="J2416" s="246"/>
      <c r="K2416" s="107">
        <v>100.64</v>
      </c>
    </row>
    <row r="2417" spans="2:11" ht="22.5" customHeight="1" x14ac:dyDescent="0.3">
      <c r="B2417" s="273" t="s">
        <v>683</v>
      </c>
      <c r="C2417" s="268" t="s">
        <v>684</v>
      </c>
      <c r="D2417" s="269" t="s">
        <v>685</v>
      </c>
      <c r="E2417" s="269" t="s">
        <v>553</v>
      </c>
      <c r="F2417" s="448">
        <v>19</v>
      </c>
      <c r="G2417" s="244"/>
      <c r="H2417" s="83">
        <f t="shared" si="330"/>
        <v>184.4</v>
      </c>
      <c r="I2417" s="83">
        <f t="shared" si="331"/>
        <v>141.84615384615384</v>
      </c>
      <c r="J2417" s="244"/>
      <c r="K2417" s="105">
        <v>92.2</v>
      </c>
    </row>
    <row r="2418" spans="2:11" ht="22.5" customHeight="1" x14ac:dyDescent="0.3">
      <c r="B2418" s="447" t="s">
        <v>686</v>
      </c>
      <c r="C2418" s="170" t="s">
        <v>684</v>
      </c>
      <c r="D2418" s="271" t="s">
        <v>687</v>
      </c>
      <c r="E2418" s="271" t="s">
        <v>553</v>
      </c>
      <c r="F2418" s="449">
        <v>21</v>
      </c>
      <c r="G2418" s="245"/>
      <c r="H2418" s="84">
        <f t="shared" si="330"/>
        <v>184.72</v>
      </c>
      <c r="I2418" s="84">
        <f t="shared" si="331"/>
        <v>142.09230769230768</v>
      </c>
      <c r="J2418" s="245"/>
      <c r="K2418" s="106">
        <v>92.36</v>
      </c>
    </row>
    <row r="2419" spans="2:11" ht="22.5" customHeight="1" x14ac:dyDescent="0.3">
      <c r="B2419" s="29" t="s">
        <v>688</v>
      </c>
      <c r="C2419" s="268" t="s">
        <v>684</v>
      </c>
      <c r="D2419" s="269" t="s">
        <v>689</v>
      </c>
      <c r="E2419" s="269" t="s">
        <v>553</v>
      </c>
      <c r="F2419" s="202">
        <v>23</v>
      </c>
      <c r="G2419" s="33"/>
      <c r="H2419" s="199">
        <f t="shared" si="330"/>
        <v>188.8</v>
      </c>
      <c r="I2419" s="199">
        <f t="shared" si="331"/>
        <v>145.23076923076923</v>
      </c>
      <c r="J2419" s="33"/>
      <c r="K2419" s="105">
        <v>94.4</v>
      </c>
    </row>
    <row r="2420" spans="2:11" ht="22.5" customHeight="1" x14ac:dyDescent="0.3">
      <c r="B2420" s="456" t="s">
        <v>690</v>
      </c>
      <c r="C2420" s="275" t="s">
        <v>684</v>
      </c>
      <c r="D2420" s="276" t="s">
        <v>691</v>
      </c>
      <c r="E2420" s="276" t="s">
        <v>553</v>
      </c>
      <c r="F2420" s="450">
        <v>26</v>
      </c>
      <c r="G2420" s="246"/>
      <c r="H2420" s="85">
        <f t="shared" si="330"/>
        <v>201.28</v>
      </c>
      <c r="I2420" s="85">
        <f t="shared" si="331"/>
        <v>154.83076923076922</v>
      </c>
      <c r="J2420" s="246"/>
      <c r="K2420" s="107">
        <v>100.64</v>
      </c>
    </row>
    <row r="2421" spans="2:11" ht="22.5" customHeight="1" x14ac:dyDescent="0.3">
      <c r="B2421" s="273" t="s">
        <v>692</v>
      </c>
      <c r="C2421" s="234" t="s">
        <v>675</v>
      </c>
      <c r="D2421" s="269" t="s">
        <v>676</v>
      </c>
      <c r="E2421" s="269" t="s">
        <v>648</v>
      </c>
      <c r="F2421" s="202">
        <v>23</v>
      </c>
      <c r="G2421" s="33"/>
      <c r="H2421" s="199">
        <f t="shared" si="330"/>
        <v>231.26</v>
      </c>
      <c r="I2421" s="199">
        <f t="shared" si="331"/>
        <v>177.89230769230767</v>
      </c>
      <c r="J2421" s="33"/>
      <c r="K2421" s="105">
        <v>115.63</v>
      </c>
    </row>
    <row r="2422" spans="2:11" ht="22.5" customHeight="1" x14ac:dyDescent="0.3">
      <c r="B2422" s="447" t="s">
        <v>693</v>
      </c>
      <c r="C2422" s="236" t="s">
        <v>675</v>
      </c>
      <c r="D2422" s="271" t="s">
        <v>678</v>
      </c>
      <c r="E2422" s="271" t="s">
        <v>648</v>
      </c>
      <c r="F2422" s="203">
        <v>25</v>
      </c>
      <c r="G2422" s="446"/>
      <c r="H2422" s="478">
        <f t="shared" si="330"/>
        <v>215.26</v>
      </c>
      <c r="I2422" s="478">
        <f t="shared" si="331"/>
        <v>165.58461538461538</v>
      </c>
      <c r="J2422" s="446"/>
      <c r="K2422" s="106">
        <v>107.63</v>
      </c>
    </row>
    <row r="2423" spans="2:11" ht="22.5" customHeight="1" x14ac:dyDescent="0.3">
      <c r="B2423" s="273" t="s">
        <v>694</v>
      </c>
      <c r="C2423" s="234" t="s">
        <v>675</v>
      </c>
      <c r="D2423" s="269" t="s">
        <v>680</v>
      </c>
      <c r="E2423" s="269" t="s">
        <v>648</v>
      </c>
      <c r="F2423" s="448">
        <v>27</v>
      </c>
      <c r="G2423" s="244"/>
      <c r="H2423" s="83">
        <f t="shared" si="330"/>
        <v>219.38</v>
      </c>
      <c r="I2423" s="83">
        <f t="shared" si="331"/>
        <v>168.75384615384615</v>
      </c>
      <c r="J2423" s="244"/>
      <c r="K2423" s="105">
        <v>109.69</v>
      </c>
    </row>
    <row r="2424" spans="2:11" ht="22.5" customHeight="1" x14ac:dyDescent="0.3">
      <c r="B2424" s="456" t="s">
        <v>695</v>
      </c>
      <c r="C2424" s="483" t="s">
        <v>675</v>
      </c>
      <c r="D2424" s="276" t="s">
        <v>682</v>
      </c>
      <c r="E2424" s="276" t="s">
        <v>648</v>
      </c>
      <c r="F2424" s="450">
        <v>30</v>
      </c>
      <c r="G2424" s="246"/>
      <c r="H2424" s="85">
        <f t="shared" si="330"/>
        <v>231.8</v>
      </c>
      <c r="I2424" s="85">
        <f t="shared" si="331"/>
        <v>178.30769230769232</v>
      </c>
      <c r="J2424" s="246"/>
      <c r="K2424" s="107">
        <v>115.9</v>
      </c>
    </row>
    <row r="2425" spans="2:11" ht="22.5" customHeight="1" x14ac:dyDescent="0.3">
      <c r="B2425" s="29" t="s">
        <v>696</v>
      </c>
      <c r="C2425" s="268" t="s">
        <v>684</v>
      </c>
      <c r="D2425" s="269" t="s">
        <v>685</v>
      </c>
      <c r="E2425" s="269" t="s">
        <v>648</v>
      </c>
      <c r="F2425" s="202">
        <v>23</v>
      </c>
      <c r="G2425" s="33"/>
      <c r="H2425" s="199">
        <f t="shared" si="330"/>
        <v>226.38</v>
      </c>
      <c r="I2425" s="199">
        <f t="shared" si="331"/>
        <v>174.13846153846154</v>
      </c>
      <c r="J2425" s="33"/>
      <c r="K2425" s="105">
        <v>113.19</v>
      </c>
    </row>
    <row r="2426" spans="2:11" ht="22.5" customHeight="1" x14ac:dyDescent="0.3">
      <c r="B2426" s="10" t="s">
        <v>697</v>
      </c>
      <c r="C2426" s="170" t="s">
        <v>684</v>
      </c>
      <c r="D2426" s="271" t="s">
        <v>687</v>
      </c>
      <c r="E2426" s="271" t="s">
        <v>648</v>
      </c>
      <c r="F2426" s="203">
        <v>25</v>
      </c>
      <c r="G2426" s="446"/>
      <c r="H2426" s="478">
        <f t="shared" si="330"/>
        <v>215.26</v>
      </c>
      <c r="I2426" s="478">
        <f t="shared" si="331"/>
        <v>165.58461538461538</v>
      </c>
      <c r="J2426" s="446"/>
      <c r="K2426" s="106">
        <v>107.63</v>
      </c>
    </row>
    <row r="2427" spans="2:11" ht="22.5" customHeight="1" x14ac:dyDescent="0.3">
      <c r="B2427" s="273" t="s">
        <v>698</v>
      </c>
      <c r="C2427" s="268" t="s">
        <v>684</v>
      </c>
      <c r="D2427" s="269" t="s">
        <v>689</v>
      </c>
      <c r="E2427" s="269" t="s">
        <v>648</v>
      </c>
      <c r="F2427" s="448">
        <v>27</v>
      </c>
      <c r="G2427" s="244"/>
      <c r="H2427" s="83">
        <f t="shared" si="330"/>
        <v>219.38</v>
      </c>
      <c r="I2427" s="83">
        <f t="shared" si="331"/>
        <v>168.75384615384615</v>
      </c>
      <c r="J2427" s="244"/>
      <c r="K2427" s="105">
        <v>109.69</v>
      </c>
    </row>
    <row r="2428" spans="2:11" ht="22.5" customHeight="1" x14ac:dyDescent="0.3">
      <c r="B2428" s="274" t="s">
        <v>699</v>
      </c>
      <c r="C2428" s="458" t="s">
        <v>684</v>
      </c>
      <c r="D2428" s="459" t="s">
        <v>691</v>
      </c>
      <c r="E2428" s="459" t="s">
        <v>648</v>
      </c>
      <c r="F2428" s="450">
        <v>30</v>
      </c>
      <c r="G2428" s="457"/>
      <c r="H2428" s="135">
        <f t="shared" si="330"/>
        <v>238.52</v>
      </c>
      <c r="I2428" s="135">
        <f t="shared" si="331"/>
        <v>183.47692307692307</v>
      </c>
      <c r="J2428" s="457"/>
      <c r="K2428" s="107">
        <v>119.26</v>
      </c>
    </row>
    <row r="2429" spans="2:11" ht="22.5" customHeight="1" x14ac:dyDescent="0.3">
      <c r="B2429" s="273" t="s">
        <v>700</v>
      </c>
      <c r="C2429" s="234" t="s">
        <v>675</v>
      </c>
      <c r="D2429" s="269" t="s">
        <v>701</v>
      </c>
      <c r="E2429" s="269" t="s">
        <v>547</v>
      </c>
      <c r="F2429" s="448">
        <v>21</v>
      </c>
      <c r="G2429" s="244"/>
      <c r="H2429" s="83">
        <f t="shared" si="330"/>
        <v>208.2</v>
      </c>
      <c r="I2429" s="83">
        <f t="shared" si="331"/>
        <v>160.15384615384613</v>
      </c>
      <c r="J2429" s="244"/>
      <c r="K2429" s="105">
        <v>104.1</v>
      </c>
    </row>
    <row r="2430" spans="2:11" ht="22.5" customHeight="1" x14ac:dyDescent="0.3">
      <c r="B2430" s="447" t="s">
        <v>702</v>
      </c>
      <c r="C2430" s="236" t="s">
        <v>675</v>
      </c>
      <c r="D2430" s="271" t="s">
        <v>703</v>
      </c>
      <c r="E2430" s="444" t="s">
        <v>547</v>
      </c>
      <c r="F2430" s="449">
        <v>23</v>
      </c>
      <c r="G2430" s="245"/>
      <c r="H2430" s="84">
        <f t="shared" si="330"/>
        <v>208.52</v>
      </c>
      <c r="I2430" s="84">
        <f t="shared" si="331"/>
        <v>160.4</v>
      </c>
      <c r="J2430" s="245"/>
      <c r="K2430" s="106">
        <v>104.26</v>
      </c>
    </row>
    <row r="2431" spans="2:11" ht="22.5" customHeight="1" x14ac:dyDescent="0.3">
      <c r="B2431" s="273" t="s">
        <v>704</v>
      </c>
      <c r="C2431" s="234" t="s">
        <v>675</v>
      </c>
      <c r="D2431" s="269" t="s">
        <v>705</v>
      </c>
      <c r="E2431" s="269" t="s">
        <v>547</v>
      </c>
      <c r="F2431" s="448">
        <v>24</v>
      </c>
      <c r="G2431" s="244"/>
      <c r="H2431" s="83">
        <f t="shared" si="330"/>
        <v>212.82</v>
      </c>
      <c r="I2431" s="83">
        <f t="shared" si="331"/>
        <v>163.7076923076923</v>
      </c>
      <c r="J2431" s="244"/>
      <c r="K2431" s="105">
        <v>106.41</v>
      </c>
    </row>
    <row r="2432" spans="2:11" ht="20.25" x14ac:dyDescent="0.3">
      <c r="B2432" s="456" t="s">
        <v>706</v>
      </c>
      <c r="C2432" s="483" t="s">
        <v>675</v>
      </c>
      <c r="D2432" s="276" t="s">
        <v>707</v>
      </c>
      <c r="E2432" s="459" t="s">
        <v>547</v>
      </c>
      <c r="F2432" s="450">
        <v>26</v>
      </c>
      <c r="G2432" s="246"/>
      <c r="H2432" s="85">
        <f t="shared" si="330"/>
        <v>225.86</v>
      </c>
      <c r="I2432" s="85">
        <f t="shared" si="331"/>
        <v>173.73846153846154</v>
      </c>
      <c r="J2432" s="246"/>
      <c r="K2432" s="107">
        <v>112.93</v>
      </c>
    </row>
    <row r="2433" spans="1:11" ht="20.25" x14ac:dyDescent="0.3">
      <c r="B2433" s="273" t="s">
        <v>708</v>
      </c>
      <c r="C2433" s="268" t="s">
        <v>684</v>
      </c>
      <c r="D2433" s="269" t="s">
        <v>709</v>
      </c>
      <c r="E2433" s="269" t="s">
        <v>547</v>
      </c>
      <c r="F2433" s="448">
        <v>21</v>
      </c>
      <c r="G2433" s="244"/>
      <c r="H2433" s="83">
        <f t="shared" si="330"/>
        <v>208.2</v>
      </c>
      <c r="I2433" s="83">
        <f t="shared" si="331"/>
        <v>160.15384615384613</v>
      </c>
      <c r="J2433" s="244"/>
      <c r="K2433" s="105">
        <v>104.1</v>
      </c>
    </row>
    <row r="2434" spans="1:11" ht="22.5" customHeight="1" x14ac:dyDescent="0.3">
      <c r="B2434" s="447" t="s">
        <v>710</v>
      </c>
      <c r="C2434" s="170" t="s">
        <v>684</v>
      </c>
      <c r="D2434" s="271" t="s">
        <v>711</v>
      </c>
      <c r="E2434" s="444" t="s">
        <v>547</v>
      </c>
      <c r="F2434" s="449">
        <v>23</v>
      </c>
      <c r="G2434" s="245"/>
      <c r="H2434" s="84">
        <f t="shared" si="330"/>
        <v>208.52</v>
      </c>
      <c r="I2434" s="84">
        <f t="shared" si="331"/>
        <v>160.4</v>
      </c>
      <c r="J2434" s="245"/>
      <c r="K2434" s="106">
        <v>104.26</v>
      </c>
    </row>
    <row r="2435" spans="1:11" ht="22.5" customHeight="1" x14ac:dyDescent="0.3">
      <c r="B2435" s="273" t="s">
        <v>712</v>
      </c>
      <c r="C2435" s="268" t="s">
        <v>684</v>
      </c>
      <c r="D2435" s="269" t="s">
        <v>713</v>
      </c>
      <c r="E2435" s="269" t="s">
        <v>547</v>
      </c>
      <c r="F2435" s="448">
        <v>24</v>
      </c>
      <c r="G2435" s="244"/>
      <c r="H2435" s="83">
        <f t="shared" si="330"/>
        <v>212.82</v>
      </c>
      <c r="I2435" s="83">
        <f t="shared" si="331"/>
        <v>163.7076923076923</v>
      </c>
      <c r="J2435" s="244"/>
      <c r="K2435" s="105">
        <v>106.41</v>
      </c>
    </row>
    <row r="2436" spans="1:11" ht="22.5" customHeight="1" x14ac:dyDescent="0.3">
      <c r="B2436" s="456" t="s">
        <v>714</v>
      </c>
      <c r="C2436" s="275" t="s">
        <v>684</v>
      </c>
      <c r="D2436" s="276" t="s">
        <v>715</v>
      </c>
      <c r="E2436" s="459" t="s">
        <v>547</v>
      </c>
      <c r="F2436" s="450">
        <v>26</v>
      </c>
      <c r="G2436" s="246"/>
      <c r="H2436" s="85">
        <f t="shared" si="330"/>
        <v>225.86</v>
      </c>
      <c r="I2436" s="85">
        <f t="shared" si="331"/>
        <v>173.73846153846154</v>
      </c>
      <c r="J2436" s="246"/>
      <c r="K2436" s="107">
        <v>112.93</v>
      </c>
    </row>
    <row r="2437" spans="1:11" s="40" customFormat="1" ht="22.5" customHeight="1" x14ac:dyDescent="0.3">
      <c r="A2437" s="4"/>
      <c r="B2437" s="273" t="s">
        <v>716</v>
      </c>
      <c r="C2437" s="234" t="s">
        <v>675</v>
      </c>
      <c r="D2437" s="269" t="s">
        <v>701</v>
      </c>
      <c r="E2437" s="269" t="s">
        <v>665</v>
      </c>
      <c r="F2437" s="448">
        <v>28</v>
      </c>
      <c r="G2437" s="244"/>
      <c r="H2437" s="83">
        <f t="shared" si="330"/>
        <v>245.6</v>
      </c>
      <c r="I2437" s="83">
        <f t="shared" si="331"/>
        <v>188.92307692307691</v>
      </c>
      <c r="J2437" s="244"/>
      <c r="K2437" s="105">
        <v>122.8</v>
      </c>
    </row>
    <row r="2438" spans="1:11" ht="22.5" customHeight="1" x14ac:dyDescent="0.3">
      <c r="B2438" s="447" t="s">
        <v>717</v>
      </c>
      <c r="C2438" s="236" t="s">
        <v>675</v>
      </c>
      <c r="D2438" s="271" t="s">
        <v>703</v>
      </c>
      <c r="E2438" s="444" t="s">
        <v>665</v>
      </c>
      <c r="F2438" s="449">
        <v>31</v>
      </c>
      <c r="G2438" s="245"/>
      <c r="H2438" s="84">
        <f t="shared" si="330"/>
        <v>245.86</v>
      </c>
      <c r="I2438" s="84">
        <f t="shared" si="331"/>
        <v>189.12307692307692</v>
      </c>
      <c r="J2438" s="245"/>
      <c r="K2438" s="106">
        <v>122.93</v>
      </c>
    </row>
    <row r="2439" spans="1:11" ht="22.5" customHeight="1" x14ac:dyDescent="0.3">
      <c r="B2439" s="273" t="s">
        <v>718</v>
      </c>
      <c r="C2439" s="234" t="s">
        <v>675</v>
      </c>
      <c r="D2439" s="269" t="s">
        <v>705</v>
      </c>
      <c r="E2439" s="269" t="s">
        <v>665</v>
      </c>
      <c r="F2439" s="448">
        <v>31</v>
      </c>
      <c r="G2439" s="244"/>
      <c r="H2439" s="83">
        <f t="shared" si="330"/>
        <v>250.2</v>
      </c>
      <c r="I2439" s="83">
        <f t="shared" si="331"/>
        <v>192.46153846153845</v>
      </c>
      <c r="J2439" s="244"/>
      <c r="K2439" s="105">
        <v>125.1</v>
      </c>
    </row>
    <row r="2440" spans="1:11" ht="22.5" customHeight="1" x14ac:dyDescent="0.3">
      <c r="B2440" s="456" t="s">
        <v>719</v>
      </c>
      <c r="C2440" s="483" t="s">
        <v>675</v>
      </c>
      <c r="D2440" s="276" t="s">
        <v>707</v>
      </c>
      <c r="E2440" s="459" t="s">
        <v>665</v>
      </c>
      <c r="F2440" s="450">
        <v>30</v>
      </c>
      <c r="G2440" s="246"/>
      <c r="H2440" s="85">
        <f t="shared" si="330"/>
        <v>263.33999999999997</v>
      </c>
      <c r="I2440" s="85">
        <f t="shared" si="331"/>
        <v>202.56923076923076</v>
      </c>
      <c r="J2440" s="246"/>
      <c r="K2440" s="107">
        <v>131.66999999999999</v>
      </c>
    </row>
    <row r="2441" spans="1:11" ht="22.5" customHeight="1" x14ac:dyDescent="0.3">
      <c r="B2441" s="273" t="s">
        <v>720</v>
      </c>
      <c r="C2441" s="268" t="s">
        <v>684</v>
      </c>
      <c r="D2441" s="269" t="s">
        <v>709</v>
      </c>
      <c r="E2441" s="269" t="s">
        <v>665</v>
      </c>
      <c r="F2441" s="448">
        <v>28</v>
      </c>
      <c r="G2441" s="244"/>
      <c r="H2441" s="83">
        <f t="shared" si="330"/>
        <v>245.6</v>
      </c>
      <c r="I2441" s="83">
        <f t="shared" si="331"/>
        <v>188.92307692307691</v>
      </c>
      <c r="J2441" s="244"/>
      <c r="K2441" s="105">
        <v>122.8</v>
      </c>
    </row>
    <row r="2442" spans="1:11" ht="22.5" customHeight="1" x14ac:dyDescent="0.3">
      <c r="B2442" s="447" t="s">
        <v>721</v>
      </c>
      <c r="C2442" s="170" t="s">
        <v>684</v>
      </c>
      <c r="D2442" s="271" t="s">
        <v>711</v>
      </c>
      <c r="E2442" s="444" t="s">
        <v>665</v>
      </c>
      <c r="F2442" s="449">
        <v>31</v>
      </c>
      <c r="G2442" s="245"/>
      <c r="H2442" s="84">
        <f t="shared" si="330"/>
        <v>245.86</v>
      </c>
      <c r="I2442" s="84">
        <f t="shared" si="331"/>
        <v>189.12307692307692</v>
      </c>
      <c r="J2442" s="245"/>
      <c r="K2442" s="106">
        <v>122.93</v>
      </c>
    </row>
    <row r="2443" spans="1:11" ht="22.5" customHeight="1" x14ac:dyDescent="0.3">
      <c r="B2443" s="273" t="s">
        <v>722</v>
      </c>
      <c r="C2443" s="268" t="s">
        <v>684</v>
      </c>
      <c r="D2443" s="269" t="s">
        <v>713</v>
      </c>
      <c r="E2443" s="269" t="s">
        <v>665</v>
      </c>
      <c r="F2443" s="448">
        <v>31</v>
      </c>
      <c r="G2443" s="244"/>
      <c r="H2443" s="83">
        <f t="shared" si="330"/>
        <v>250.2</v>
      </c>
      <c r="I2443" s="83">
        <f t="shared" si="331"/>
        <v>192.46153846153845</v>
      </c>
      <c r="J2443" s="244"/>
      <c r="K2443" s="105">
        <v>125.1</v>
      </c>
    </row>
    <row r="2444" spans="1:11" ht="22.5" customHeight="1" x14ac:dyDescent="0.3">
      <c r="B2444" s="456" t="s">
        <v>723</v>
      </c>
      <c r="C2444" s="275" t="s">
        <v>684</v>
      </c>
      <c r="D2444" s="276" t="s">
        <v>715</v>
      </c>
      <c r="E2444" s="459" t="s">
        <v>665</v>
      </c>
      <c r="F2444" s="450">
        <v>30</v>
      </c>
      <c r="G2444" s="246"/>
      <c r="H2444" s="85">
        <f t="shared" si="330"/>
        <v>263.33999999999997</v>
      </c>
      <c r="I2444" s="85">
        <f t="shared" si="331"/>
        <v>202.56923076923076</v>
      </c>
      <c r="J2444" s="246"/>
      <c r="K2444" s="107">
        <v>131.66999999999999</v>
      </c>
    </row>
    <row r="2445" spans="1:11" ht="22.5" customHeight="1" x14ac:dyDescent="0.3">
      <c r="B2445" s="15" t="s">
        <v>840</v>
      </c>
    </row>
    <row r="2446" spans="1:11" ht="22.5" customHeight="1" x14ac:dyDescent="0.3">
      <c r="B2446" s="15"/>
      <c r="C2446" s="12"/>
      <c r="D2446" s="13"/>
      <c r="E2446" s="14"/>
      <c r="F2446" s="14"/>
      <c r="G2446" s="11"/>
      <c r="H2446" s="11"/>
      <c r="I2446" s="11"/>
      <c r="J2446" s="11"/>
      <c r="K2446" s="119"/>
    </row>
    <row r="2447" spans="1:11" ht="22.5" customHeight="1" x14ac:dyDescent="0.4">
      <c r="B2447" s="918" t="s">
        <v>1525</v>
      </c>
      <c r="C2447" s="920"/>
      <c r="D2447" s="938"/>
      <c r="E2447" s="1118"/>
      <c r="F2447" s="1118"/>
      <c r="G2447" s="1122"/>
      <c r="H2447" s="1122"/>
      <c r="I2447" s="1130" t="s">
        <v>2717</v>
      </c>
      <c r="J2447" s="1122"/>
      <c r="K2447" s="1123"/>
    </row>
    <row r="2448" spans="1:11" s="40" customFormat="1" ht="22.5" customHeight="1" x14ac:dyDescent="0.2">
      <c r="A2448" s="4"/>
      <c r="B2448" s="60" t="s">
        <v>766</v>
      </c>
      <c r="C2448" s="58" t="s">
        <v>763</v>
      </c>
      <c r="D2448" s="61" t="s">
        <v>767</v>
      </c>
      <c r="E2448" s="61" t="s">
        <v>1522</v>
      </c>
      <c r="F2448" s="214" t="s">
        <v>947</v>
      </c>
      <c r="G2448" s="59"/>
      <c r="H2448" s="64" t="s">
        <v>760</v>
      </c>
      <c r="I2448" s="64" t="s">
        <v>779</v>
      </c>
      <c r="J2448" s="64"/>
      <c r="K2448" s="102" t="s">
        <v>1180</v>
      </c>
    </row>
    <row r="2449" spans="1:11" ht="22.5" customHeight="1" x14ac:dyDescent="0.3">
      <c r="B2449" s="264" t="s">
        <v>1526</v>
      </c>
      <c r="C2449" s="265" t="s">
        <v>1527</v>
      </c>
      <c r="D2449" s="266" t="s">
        <v>3916</v>
      </c>
      <c r="E2449" s="172">
        <v>500</v>
      </c>
      <c r="F2449" s="172">
        <v>14</v>
      </c>
      <c r="G2449" s="91"/>
      <c r="H2449" s="224">
        <f t="shared" ref="H2449:H2455" si="332">K2449/0.5</f>
        <v>136.26</v>
      </c>
      <c r="I2449" s="224">
        <f t="shared" ref="I2449:I2455" si="333">K2449/0.65</f>
        <v>104.8153846153846</v>
      </c>
      <c r="J2449" s="91"/>
      <c r="K2449" s="105">
        <v>68.13</v>
      </c>
    </row>
    <row r="2450" spans="1:11" ht="22.5" customHeight="1" x14ac:dyDescent="0.3">
      <c r="B2450" s="6" t="s">
        <v>1528</v>
      </c>
      <c r="C2450" s="16" t="s">
        <v>1529</v>
      </c>
      <c r="D2450" s="27" t="s">
        <v>3917</v>
      </c>
      <c r="E2450" s="28">
        <v>500</v>
      </c>
      <c r="F2450" s="28">
        <v>22</v>
      </c>
      <c r="G2450" s="11"/>
      <c r="H2450" s="211">
        <f t="shared" si="332"/>
        <v>151.62</v>
      </c>
      <c r="I2450" s="211">
        <f t="shared" si="333"/>
        <v>116.63076923076923</v>
      </c>
      <c r="J2450" s="11"/>
      <c r="K2450" s="106">
        <v>75.81</v>
      </c>
    </row>
    <row r="2451" spans="1:11" ht="22.5" customHeight="1" x14ac:dyDescent="0.3">
      <c r="B2451" s="29" t="s">
        <v>1530</v>
      </c>
      <c r="C2451" s="30" t="s">
        <v>1531</v>
      </c>
      <c r="D2451" s="31" t="s">
        <v>3918</v>
      </c>
      <c r="E2451" s="32">
        <v>500</v>
      </c>
      <c r="F2451" s="32">
        <v>30</v>
      </c>
      <c r="G2451" s="91"/>
      <c r="H2451" s="224">
        <f t="shared" si="332"/>
        <v>179.5</v>
      </c>
      <c r="I2451" s="224">
        <f t="shared" si="333"/>
        <v>138.07692307692307</v>
      </c>
      <c r="J2451" s="91"/>
      <c r="K2451" s="105">
        <v>89.75</v>
      </c>
    </row>
    <row r="2452" spans="1:11" ht="22.5" customHeight="1" x14ac:dyDescent="0.3">
      <c r="B2452" s="10" t="s">
        <v>1532</v>
      </c>
      <c r="C2452" s="12" t="s">
        <v>1533</v>
      </c>
      <c r="D2452" s="13" t="s">
        <v>3919</v>
      </c>
      <c r="E2452" s="14">
        <v>500</v>
      </c>
      <c r="F2452" s="14">
        <v>30</v>
      </c>
      <c r="G2452" s="11"/>
      <c r="H2452" s="211">
        <f t="shared" si="332"/>
        <v>195.48</v>
      </c>
      <c r="I2452" s="211">
        <f t="shared" si="333"/>
        <v>150.36923076923077</v>
      </c>
      <c r="J2452" s="11"/>
      <c r="K2452" s="106">
        <v>97.74</v>
      </c>
    </row>
    <row r="2453" spans="1:11" s="48" customFormat="1" ht="20.25" x14ac:dyDescent="0.3">
      <c r="A2453" s="4"/>
      <c r="B2453" s="29" t="s">
        <v>1534</v>
      </c>
      <c r="C2453" s="30" t="s">
        <v>1539</v>
      </c>
      <c r="D2453" s="31" t="s">
        <v>3920</v>
      </c>
      <c r="E2453" s="32">
        <v>500</v>
      </c>
      <c r="F2453" s="32">
        <v>30</v>
      </c>
      <c r="G2453" s="91"/>
      <c r="H2453" s="224">
        <f t="shared" si="332"/>
        <v>161.72</v>
      </c>
      <c r="I2453" s="224">
        <f t="shared" si="333"/>
        <v>124.39999999999999</v>
      </c>
      <c r="J2453" s="91"/>
      <c r="K2453" s="105">
        <v>80.86</v>
      </c>
    </row>
    <row r="2454" spans="1:11" s="48" customFormat="1" ht="20.25" x14ac:dyDescent="0.3">
      <c r="A2454" s="4"/>
      <c r="B2454" s="10" t="s">
        <v>1535</v>
      </c>
      <c r="C2454" s="12" t="s">
        <v>1536</v>
      </c>
      <c r="D2454" s="13" t="s">
        <v>3921</v>
      </c>
      <c r="E2454" s="14">
        <v>500</v>
      </c>
      <c r="F2454" s="14">
        <v>30</v>
      </c>
      <c r="G2454" s="11"/>
      <c r="H2454" s="211">
        <f t="shared" si="332"/>
        <v>174.16</v>
      </c>
      <c r="I2454" s="211">
        <f t="shared" si="333"/>
        <v>133.96923076923076</v>
      </c>
      <c r="J2454" s="11"/>
      <c r="K2454" s="106">
        <v>87.08</v>
      </c>
    </row>
    <row r="2455" spans="1:11" s="48" customFormat="1" ht="20.25" x14ac:dyDescent="0.3">
      <c r="A2455" s="4"/>
      <c r="B2455" s="34" t="s">
        <v>1537</v>
      </c>
      <c r="C2455" s="86" t="s">
        <v>1538</v>
      </c>
      <c r="D2455" s="35" t="s">
        <v>3922</v>
      </c>
      <c r="E2455" s="36">
        <v>500</v>
      </c>
      <c r="F2455" s="36">
        <v>28</v>
      </c>
      <c r="G2455" s="99"/>
      <c r="H2455" s="229">
        <f t="shared" si="332"/>
        <v>160.68</v>
      </c>
      <c r="I2455" s="229">
        <f t="shared" si="333"/>
        <v>123.6</v>
      </c>
      <c r="J2455" s="99"/>
      <c r="K2455" s="281">
        <v>80.34</v>
      </c>
    </row>
    <row r="2456" spans="1:11" s="48" customFormat="1" ht="20.25" x14ac:dyDescent="0.3">
      <c r="A2456" s="4"/>
      <c r="B2456" s="15" t="s">
        <v>840</v>
      </c>
      <c r="C2456" s="12"/>
      <c r="D2456" s="13"/>
      <c r="E2456" s="14"/>
      <c r="F2456" s="14"/>
      <c r="G2456" s="11"/>
      <c r="H2456" s="11"/>
      <c r="I2456" s="11"/>
      <c r="J2456" s="11"/>
      <c r="K2456" s="119"/>
    </row>
    <row r="2457" spans="1:11" s="48" customFormat="1" ht="21" customHeight="1" x14ac:dyDescent="0.3">
      <c r="A2457" s="4"/>
      <c r="B2457" s="15"/>
      <c r="C2457" s="12"/>
      <c r="D2457" s="13"/>
      <c r="E2457" s="14"/>
      <c r="F2457" s="14"/>
      <c r="G2457" s="11"/>
      <c r="H2457" s="11"/>
      <c r="I2457" s="11"/>
      <c r="J2457" s="11"/>
      <c r="K2457" s="119"/>
    </row>
    <row r="2458" spans="1:11" s="48" customFormat="1" ht="26.25" x14ac:dyDescent="0.4">
      <c r="A2458" s="4"/>
      <c r="B2458" s="918" t="s">
        <v>1569</v>
      </c>
      <c r="C2458" s="920"/>
      <c r="D2458" s="938"/>
      <c r="E2458" s="1118"/>
      <c r="F2458" s="1118"/>
      <c r="G2458" s="1122"/>
      <c r="H2458" s="1122"/>
      <c r="I2458" s="1130" t="s">
        <v>2717</v>
      </c>
      <c r="J2458" s="1122"/>
      <c r="K2458" s="1123"/>
    </row>
    <row r="2459" spans="1:11" ht="22.5" customHeight="1" x14ac:dyDescent="0.2">
      <c r="B2459" s="60" t="s">
        <v>766</v>
      </c>
      <c r="C2459" s="58" t="s">
        <v>763</v>
      </c>
      <c r="D2459" s="61" t="s">
        <v>767</v>
      </c>
      <c r="E2459" s="61" t="s">
        <v>1522</v>
      </c>
      <c r="F2459" s="214" t="s">
        <v>947</v>
      </c>
      <c r="G2459" s="59"/>
      <c r="H2459" s="64" t="s">
        <v>760</v>
      </c>
      <c r="I2459" s="64" t="s">
        <v>779</v>
      </c>
      <c r="J2459" s="64"/>
      <c r="K2459" s="102" t="s">
        <v>1180</v>
      </c>
    </row>
    <row r="2460" spans="1:11" ht="21.95" customHeight="1" x14ac:dyDescent="0.3">
      <c r="B2460" s="647" t="s">
        <v>1570</v>
      </c>
      <c r="C2460" s="30" t="s">
        <v>1571</v>
      </c>
      <c r="D2460" s="31" t="s">
        <v>1572</v>
      </c>
      <c r="E2460" s="32" t="s">
        <v>1573</v>
      </c>
      <c r="F2460" s="32">
        <v>8</v>
      </c>
      <c r="G2460" s="91"/>
      <c r="H2460" s="83">
        <f>K2460/0.5</f>
        <v>93.94</v>
      </c>
      <c r="I2460" s="83">
        <f>K2460/0.65</f>
        <v>72.261538461538464</v>
      </c>
      <c r="J2460" s="224"/>
      <c r="K2460" s="105">
        <v>46.97</v>
      </c>
    </row>
    <row r="2461" spans="1:11" ht="22.5" customHeight="1" x14ac:dyDescent="0.3">
      <c r="B2461" s="648" t="s">
        <v>1574</v>
      </c>
      <c r="C2461" s="20" t="s">
        <v>1575</v>
      </c>
      <c r="D2461" s="21" t="s">
        <v>1576</v>
      </c>
      <c r="E2461" s="22" t="s">
        <v>1573</v>
      </c>
      <c r="F2461" s="22">
        <v>10</v>
      </c>
      <c r="G2461" s="101"/>
      <c r="H2461" s="85">
        <f>K2461/0.5</f>
        <v>95.22</v>
      </c>
      <c r="I2461" s="85">
        <f>K2461/0.65</f>
        <v>73.246153846153845</v>
      </c>
      <c r="J2461" s="225"/>
      <c r="K2461" s="107">
        <v>47.61</v>
      </c>
    </row>
    <row r="2462" spans="1:11" ht="20.25" x14ac:dyDescent="0.3">
      <c r="B2462" s="15" t="s">
        <v>840</v>
      </c>
      <c r="C2462" s="12"/>
      <c r="D2462" s="13"/>
      <c r="E2462" s="14"/>
      <c r="F2462" s="14"/>
      <c r="G2462" s="11"/>
      <c r="H2462" s="11"/>
      <c r="I2462" s="11"/>
      <c r="J2462" s="11"/>
      <c r="K2462" s="119"/>
    </row>
    <row r="2463" spans="1:11" ht="22.5" customHeight="1" x14ac:dyDescent="0.3">
      <c r="B2463" s="15"/>
      <c r="C2463" s="12"/>
      <c r="D2463" s="13"/>
      <c r="E2463" s="14"/>
      <c r="F2463" s="14"/>
      <c r="G2463" s="11"/>
      <c r="H2463" s="11"/>
      <c r="I2463" s="11"/>
      <c r="J2463" s="11"/>
      <c r="K2463" s="119"/>
    </row>
    <row r="2464" spans="1:11" ht="22.5" customHeight="1" x14ac:dyDescent="0.4">
      <c r="A2464" s="40"/>
      <c r="B2464" s="918" t="s">
        <v>2093</v>
      </c>
      <c r="C2464" s="920"/>
      <c r="D2464" s="938"/>
      <c r="E2464" s="1118"/>
      <c r="F2464" s="1118"/>
      <c r="G2464" s="1122"/>
      <c r="H2464" s="1122"/>
      <c r="I2464" s="1130" t="s">
        <v>2717</v>
      </c>
      <c r="J2464" s="1122"/>
      <c r="K2464" s="1123"/>
    </row>
    <row r="2465" spans="1:11" ht="22.5" customHeight="1" x14ac:dyDescent="0.2">
      <c r="A2465" s="40"/>
      <c r="B2465" s="60" t="s">
        <v>766</v>
      </c>
      <c r="C2465" s="58" t="s">
        <v>763</v>
      </c>
      <c r="D2465" s="61" t="s">
        <v>767</v>
      </c>
      <c r="E2465" s="61" t="s">
        <v>1522</v>
      </c>
      <c r="F2465" s="214" t="s">
        <v>947</v>
      </c>
      <c r="G2465" s="59"/>
      <c r="H2465" s="64" t="s">
        <v>760</v>
      </c>
      <c r="I2465" s="64" t="s">
        <v>779</v>
      </c>
      <c r="J2465" s="64"/>
      <c r="K2465" s="102" t="s">
        <v>1180</v>
      </c>
    </row>
    <row r="2466" spans="1:11" ht="20.25" x14ac:dyDescent="0.3">
      <c r="A2466" s="40"/>
      <c r="B2466" s="647" t="s">
        <v>2094</v>
      </c>
      <c r="C2466" s="30" t="s">
        <v>2095</v>
      </c>
      <c r="D2466" s="31" t="s">
        <v>3926</v>
      </c>
      <c r="E2466" s="32" t="s">
        <v>2096</v>
      </c>
      <c r="F2466" s="32">
        <v>9</v>
      </c>
      <c r="G2466" s="91"/>
      <c r="H2466" s="83">
        <f>K2466/0.5</f>
        <v>106.46</v>
      </c>
      <c r="I2466" s="83">
        <f>K2466/0.65</f>
        <v>81.892307692307682</v>
      </c>
      <c r="J2466" s="224"/>
      <c r="K2466" s="105">
        <v>53.23</v>
      </c>
    </row>
    <row r="2467" spans="1:11" ht="22.5" customHeight="1" x14ac:dyDescent="0.3">
      <c r="A2467" s="40"/>
      <c r="B2467" s="646" t="s">
        <v>2097</v>
      </c>
      <c r="C2467" s="16" t="s">
        <v>2098</v>
      </c>
      <c r="D2467" s="27" t="s">
        <v>3927</v>
      </c>
      <c r="E2467" s="28" t="s">
        <v>2096</v>
      </c>
      <c r="F2467" s="28">
        <v>10</v>
      </c>
      <c r="G2467" s="73"/>
      <c r="H2467" s="283">
        <f>K2467/0.5</f>
        <v>102.5</v>
      </c>
      <c r="I2467" s="283">
        <f>K2467/0.65</f>
        <v>78.84615384615384</v>
      </c>
      <c r="J2467" s="630"/>
      <c r="K2467" s="106">
        <v>51.25</v>
      </c>
    </row>
    <row r="2468" spans="1:11" ht="22.5" customHeight="1" x14ac:dyDescent="0.3">
      <c r="A2468" s="40"/>
      <c r="B2468" s="657" t="s">
        <v>2099</v>
      </c>
      <c r="C2468" s="570" t="s">
        <v>2100</v>
      </c>
      <c r="D2468" s="571" t="s">
        <v>3928</v>
      </c>
      <c r="E2468" s="572" t="s">
        <v>2096</v>
      </c>
      <c r="F2468" s="572">
        <v>14</v>
      </c>
      <c r="G2468" s="626"/>
      <c r="H2468" s="629">
        <f>K2468/0.5</f>
        <v>99.16</v>
      </c>
      <c r="I2468" s="629">
        <f>K2468/0.65</f>
        <v>76.276923076923069</v>
      </c>
      <c r="J2468" s="658"/>
      <c r="K2468" s="975">
        <v>49.58</v>
      </c>
    </row>
    <row r="2469" spans="1:11" ht="22.5" customHeight="1" x14ac:dyDescent="0.3">
      <c r="A2469" s="40"/>
      <c r="B2469" s="15" t="s">
        <v>840</v>
      </c>
      <c r="C2469" s="12"/>
      <c r="D2469" s="13"/>
      <c r="E2469" s="14"/>
      <c r="F2469" s="14"/>
      <c r="G2469" s="11"/>
      <c r="H2469" s="11"/>
      <c r="I2469" s="11"/>
      <c r="J2469" s="11"/>
      <c r="K2469" s="119"/>
    </row>
    <row r="2470" spans="1:11" ht="22.5" customHeight="1" x14ac:dyDescent="0.3">
      <c r="B2470" s="15"/>
      <c r="C2470" s="12"/>
      <c r="D2470" s="13"/>
      <c r="E2470" s="14"/>
      <c r="F2470" s="14"/>
      <c r="G2470" s="11"/>
      <c r="H2470" s="11"/>
      <c r="I2470" s="11"/>
      <c r="J2470" s="11"/>
      <c r="K2470" s="119"/>
    </row>
    <row r="2471" spans="1:11" ht="22.5" customHeight="1" x14ac:dyDescent="0.4">
      <c r="A2471" s="48"/>
      <c r="B2471" s="918" t="s">
        <v>2101</v>
      </c>
      <c r="C2471" s="920"/>
      <c r="D2471" s="938"/>
      <c r="E2471" s="1118"/>
      <c r="F2471" s="1118"/>
      <c r="G2471" s="1122"/>
      <c r="H2471" s="1122"/>
      <c r="I2471" s="1130" t="s">
        <v>2717</v>
      </c>
      <c r="J2471" s="1122"/>
      <c r="K2471" s="1123"/>
    </row>
    <row r="2472" spans="1:11" ht="22.5" customHeight="1" x14ac:dyDescent="0.2">
      <c r="A2472" s="48"/>
      <c r="B2472" s="60" t="s">
        <v>766</v>
      </c>
      <c r="C2472" s="58" t="s">
        <v>763</v>
      </c>
      <c r="D2472" s="61" t="s">
        <v>767</v>
      </c>
      <c r="E2472" s="61" t="s">
        <v>1522</v>
      </c>
      <c r="F2472" s="214" t="s">
        <v>947</v>
      </c>
      <c r="G2472" s="59"/>
      <c r="H2472" s="64" t="s">
        <v>760</v>
      </c>
      <c r="I2472" s="64" t="s">
        <v>779</v>
      </c>
      <c r="J2472" s="64"/>
      <c r="K2472" s="102" t="s">
        <v>1180</v>
      </c>
    </row>
    <row r="2473" spans="1:11" ht="22.5" customHeight="1" x14ac:dyDescent="0.3">
      <c r="A2473" s="48"/>
      <c r="B2473" s="647" t="s">
        <v>2102</v>
      </c>
      <c r="C2473" s="30" t="s">
        <v>2103</v>
      </c>
      <c r="D2473" s="31" t="s">
        <v>3924</v>
      </c>
      <c r="E2473" s="32" t="s">
        <v>2096</v>
      </c>
      <c r="F2473" s="32">
        <v>13</v>
      </c>
      <c r="G2473" s="91"/>
      <c r="H2473" s="83">
        <f>K2473/0.5</f>
        <v>97.38</v>
      </c>
      <c r="I2473" s="83">
        <f>K2473/0.65</f>
        <v>74.907692307692301</v>
      </c>
      <c r="J2473" s="224"/>
      <c r="K2473" s="105">
        <v>48.69</v>
      </c>
    </row>
    <row r="2474" spans="1:11" ht="22.5" customHeight="1" x14ac:dyDescent="0.3">
      <c r="A2474" s="48"/>
      <c r="B2474" s="15" t="s">
        <v>840</v>
      </c>
      <c r="C2474" s="12"/>
      <c r="D2474" s="13"/>
      <c r="E2474" s="14"/>
      <c r="F2474" s="14"/>
      <c r="G2474" s="11"/>
      <c r="H2474" s="11"/>
      <c r="I2474" s="11"/>
      <c r="J2474" s="11"/>
      <c r="K2474" s="119"/>
    </row>
    <row r="2475" spans="1:11" ht="26.25" x14ac:dyDescent="0.4">
      <c r="A2475" s="48"/>
      <c r="B2475" s="68"/>
      <c r="C2475" s="48"/>
      <c r="D2475" s="798"/>
      <c r="E2475" s="78"/>
      <c r="F2475" s="78"/>
      <c r="G2475" s="79"/>
      <c r="H2475" s="79"/>
      <c r="I2475" s="79"/>
      <c r="J2475" s="79"/>
      <c r="K2475" s="913"/>
    </row>
    <row r="2476" spans="1:11" ht="22.5" customHeight="1" x14ac:dyDescent="0.4">
      <c r="A2476" s="48"/>
      <c r="B2476" s="918" t="s">
        <v>2104</v>
      </c>
      <c r="C2476" s="920"/>
      <c r="D2476" s="938"/>
      <c r="E2476" s="1118"/>
      <c r="F2476" s="1118"/>
      <c r="G2476" s="1122"/>
      <c r="H2476" s="1122"/>
      <c r="I2476" s="1130" t="s">
        <v>2717</v>
      </c>
      <c r="J2476" s="1122"/>
      <c r="K2476" s="1123"/>
    </row>
    <row r="2477" spans="1:11" ht="23.25" x14ac:dyDescent="0.2">
      <c r="A2477" s="40"/>
      <c r="B2477" s="60" t="s">
        <v>766</v>
      </c>
      <c r="C2477" s="58" t="s">
        <v>763</v>
      </c>
      <c r="D2477" s="61" t="s">
        <v>767</v>
      </c>
      <c r="E2477" s="61" t="s">
        <v>1522</v>
      </c>
      <c r="F2477" s="214" t="s">
        <v>947</v>
      </c>
      <c r="G2477" s="59"/>
      <c r="H2477" s="64" t="s">
        <v>760</v>
      </c>
      <c r="I2477" s="64" t="s">
        <v>779</v>
      </c>
      <c r="J2477" s="64"/>
      <c r="K2477" s="102" t="s">
        <v>1180</v>
      </c>
    </row>
    <row r="2478" spans="1:11" ht="22.5" customHeight="1" x14ac:dyDescent="0.3">
      <c r="A2478" s="40"/>
      <c r="B2478" s="647" t="s">
        <v>2105</v>
      </c>
      <c r="C2478" s="30" t="s">
        <v>2106</v>
      </c>
      <c r="D2478" s="31" t="s">
        <v>3923</v>
      </c>
      <c r="E2478" s="32" t="s">
        <v>2096</v>
      </c>
      <c r="F2478" s="32">
        <v>9</v>
      </c>
      <c r="G2478" s="91"/>
      <c r="H2478" s="83">
        <f>K2478/0.5</f>
        <v>97.12</v>
      </c>
      <c r="I2478" s="83">
        <f>K2478/0.65</f>
        <v>74.707692307692312</v>
      </c>
      <c r="J2478" s="224"/>
      <c r="K2478" s="105">
        <v>48.56</v>
      </c>
    </row>
    <row r="2479" spans="1:11" ht="22.5" customHeight="1" x14ac:dyDescent="0.3">
      <c r="A2479" s="40"/>
      <c r="B2479" s="15" t="s">
        <v>840</v>
      </c>
      <c r="C2479" s="12"/>
      <c r="D2479" s="13"/>
      <c r="E2479" s="14"/>
      <c r="F2479" s="14"/>
      <c r="G2479" s="11"/>
      <c r="H2479" s="11"/>
      <c r="I2479" s="11"/>
      <c r="J2479" s="11"/>
      <c r="K2479" s="119"/>
    </row>
    <row r="2480" spans="1:11" ht="22.5" customHeight="1" x14ac:dyDescent="0.3">
      <c r="A2480" s="40"/>
      <c r="B2480" s="72"/>
      <c r="C2480" s="16"/>
      <c r="D2480" s="28"/>
      <c r="E2480" s="28"/>
      <c r="F2480" s="28"/>
      <c r="G2480" s="47"/>
      <c r="H2480" s="47"/>
      <c r="I2480" s="47"/>
      <c r="J2480" s="47"/>
      <c r="K2480" s="279"/>
    </row>
    <row r="2481" spans="1:11" ht="22.5" customHeight="1" x14ac:dyDescent="0.4">
      <c r="A2481" s="40"/>
      <c r="B2481" s="918" t="s">
        <v>2107</v>
      </c>
      <c r="C2481" s="920"/>
      <c r="D2481" s="938"/>
      <c r="E2481" s="1118"/>
      <c r="F2481" s="1118"/>
      <c r="G2481" s="1122"/>
      <c r="H2481" s="1122"/>
      <c r="I2481" s="1130" t="s">
        <v>2717</v>
      </c>
      <c r="J2481" s="1122"/>
      <c r="K2481" s="1123"/>
    </row>
    <row r="2482" spans="1:11" ht="22.5" customHeight="1" x14ac:dyDescent="0.2">
      <c r="A2482" s="40"/>
      <c r="B2482" s="60" t="s">
        <v>766</v>
      </c>
      <c r="C2482" s="58" t="s">
        <v>763</v>
      </c>
      <c r="D2482" s="61" t="s">
        <v>767</v>
      </c>
      <c r="E2482" s="61" t="s">
        <v>1522</v>
      </c>
      <c r="F2482" s="214" t="s">
        <v>947</v>
      </c>
      <c r="G2482" s="59"/>
      <c r="H2482" s="64" t="s">
        <v>760</v>
      </c>
      <c r="I2482" s="64" t="s">
        <v>779</v>
      </c>
      <c r="J2482" s="64"/>
      <c r="K2482" s="102" t="s">
        <v>1180</v>
      </c>
    </row>
    <row r="2483" spans="1:11" ht="22.5" customHeight="1" x14ac:dyDescent="0.3">
      <c r="A2483" s="40"/>
      <c r="B2483" s="29" t="s">
        <v>2780</v>
      </c>
      <c r="C2483" s="30" t="s">
        <v>2108</v>
      </c>
      <c r="D2483" s="31" t="s">
        <v>3925</v>
      </c>
      <c r="E2483" s="32" t="s">
        <v>1573</v>
      </c>
      <c r="F2483" s="32">
        <v>18</v>
      </c>
      <c r="G2483" s="91"/>
      <c r="H2483" s="83">
        <v>94.88</v>
      </c>
      <c r="I2483" s="83">
        <v>72.98</v>
      </c>
      <c r="J2483" s="224"/>
      <c r="K2483" s="251">
        <v>53.13</v>
      </c>
    </row>
    <row r="2484" spans="1:11" ht="22.5" customHeight="1" x14ac:dyDescent="0.3">
      <c r="A2484" s="40"/>
      <c r="B2484" s="15" t="s">
        <v>840</v>
      </c>
      <c r="C2484" s="12"/>
      <c r="D2484" s="13"/>
      <c r="E2484" s="14"/>
      <c r="F2484" s="14"/>
      <c r="G2484" s="11"/>
      <c r="H2484" s="11"/>
      <c r="I2484" s="11"/>
      <c r="J2484" s="11"/>
      <c r="K2484" s="119"/>
    </row>
    <row r="2486" spans="1:11" ht="22.5" customHeight="1" x14ac:dyDescent="0.4">
      <c r="B2486" s="923" t="s">
        <v>548</v>
      </c>
      <c r="C2486" s="922"/>
      <c r="D2486" s="939"/>
      <c r="E2486" s="922"/>
      <c r="F2486" s="922"/>
      <c r="G2486" s="1135"/>
      <c r="H2486" s="1135"/>
      <c r="I2486" s="1130" t="s">
        <v>2718</v>
      </c>
      <c r="J2486" s="1135"/>
      <c r="K2486" s="1136"/>
    </row>
    <row r="2487" spans="1:11" ht="22.5" customHeight="1" x14ac:dyDescent="0.2">
      <c r="B2487" s="60" t="s">
        <v>766</v>
      </c>
      <c r="C2487" s="58" t="s">
        <v>763</v>
      </c>
      <c r="D2487" s="62" t="s">
        <v>767</v>
      </c>
      <c r="E2487" s="62" t="s">
        <v>1423</v>
      </c>
      <c r="F2487" s="62" t="s">
        <v>947</v>
      </c>
      <c r="G2487" s="59"/>
      <c r="H2487" s="64" t="s">
        <v>760</v>
      </c>
      <c r="I2487" s="64" t="s">
        <v>779</v>
      </c>
      <c r="J2487" s="64"/>
      <c r="K2487" s="102" t="s">
        <v>1180</v>
      </c>
    </row>
    <row r="2488" spans="1:11" ht="22.5" customHeight="1" x14ac:dyDescent="0.3">
      <c r="B2488" s="273" t="s">
        <v>550</v>
      </c>
      <c r="C2488" s="268" t="s">
        <v>551</v>
      </c>
      <c r="D2488" s="269" t="s">
        <v>552</v>
      </c>
      <c r="E2488" s="269" t="s">
        <v>553</v>
      </c>
      <c r="F2488" s="448">
        <v>17</v>
      </c>
      <c r="G2488" s="318"/>
      <c r="H2488" s="320">
        <f>K2488/0.5</f>
        <v>84.56</v>
      </c>
      <c r="I2488" s="320">
        <f>K2488/0.65</f>
        <v>65.046153846153842</v>
      </c>
      <c r="J2488" s="318"/>
      <c r="K2488" s="105">
        <v>42.28</v>
      </c>
    </row>
    <row r="2489" spans="1:11" ht="22.5" customHeight="1" x14ac:dyDescent="0.3">
      <c r="B2489" s="447" t="s">
        <v>554</v>
      </c>
      <c r="C2489" s="170" t="s">
        <v>551</v>
      </c>
      <c r="D2489" s="271" t="s">
        <v>555</v>
      </c>
      <c r="E2489" s="271" t="s">
        <v>553</v>
      </c>
      <c r="F2489" s="449">
        <v>21</v>
      </c>
      <c r="H2489" s="382">
        <f t="shared" ref="H2489:H2507" si="334">K2489/0.5</f>
        <v>94.26</v>
      </c>
      <c r="I2489" s="382">
        <f t="shared" ref="I2489:I2507" si="335">K2489/0.65</f>
        <v>72.507692307692309</v>
      </c>
      <c r="K2489" s="106">
        <v>47.13</v>
      </c>
    </row>
    <row r="2490" spans="1:11" ht="22.5" customHeight="1" x14ac:dyDescent="0.3">
      <c r="B2490" s="273" t="s">
        <v>556</v>
      </c>
      <c r="C2490" s="268" t="s">
        <v>551</v>
      </c>
      <c r="D2490" s="269" t="s">
        <v>557</v>
      </c>
      <c r="E2490" s="269" t="s">
        <v>553</v>
      </c>
      <c r="F2490" s="202">
        <v>23</v>
      </c>
      <c r="G2490" s="318"/>
      <c r="H2490" s="320">
        <f t="shared" si="334"/>
        <v>106.58</v>
      </c>
      <c r="I2490" s="320">
        <f t="shared" si="335"/>
        <v>81.984615384615381</v>
      </c>
      <c r="J2490" s="318"/>
      <c r="K2490" s="105">
        <v>53.29</v>
      </c>
    </row>
    <row r="2491" spans="1:11" ht="22.5" customHeight="1" x14ac:dyDescent="0.3">
      <c r="B2491" s="447" t="s">
        <v>558</v>
      </c>
      <c r="C2491" s="170" t="s">
        <v>551</v>
      </c>
      <c r="D2491" s="271" t="s">
        <v>559</v>
      </c>
      <c r="E2491" s="271" t="s">
        <v>553</v>
      </c>
      <c r="F2491" s="203">
        <v>29</v>
      </c>
      <c r="H2491" s="382">
        <f t="shared" si="334"/>
        <v>121.7</v>
      </c>
      <c r="I2491" s="382">
        <f t="shared" si="335"/>
        <v>93.615384615384613</v>
      </c>
      <c r="K2491" s="106">
        <v>60.85</v>
      </c>
    </row>
    <row r="2492" spans="1:11" ht="22.5" customHeight="1" x14ac:dyDescent="0.3">
      <c r="B2492" s="439" t="s">
        <v>560</v>
      </c>
      <c r="C2492" s="453" t="s">
        <v>551</v>
      </c>
      <c r="D2492" s="428" t="s">
        <v>561</v>
      </c>
      <c r="E2492" s="428" t="s">
        <v>553</v>
      </c>
      <c r="F2492" s="454">
        <v>36</v>
      </c>
      <c r="G2492" s="333"/>
      <c r="H2492" s="88">
        <f t="shared" si="334"/>
        <v>160.68</v>
      </c>
      <c r="I2492" s="88">
        <f t="shared" si="335"/>
        <v>123.6</v>
      </c>
      <c r="J2492" s="333"/>
      <c r="K2492" s="281">
        <v>80.34</v>
      </c>
    </row>
    <row r="2493" spans="1:11" ht="22.5" customHeight="1" x14ac:dyDescent="0.3">
      <c r="B2493" s="447" t="s">
        <v>562</v>
      </c>
      <c r="C2493" s="170" t="s">
        <v>563</v>
      </c>
      <c r="D2493" s="271" t="s">
        <v>552</v>
      </c>
      <c r="E2493" s="271" t="s">
        <v>553</v>
      </c>
      <c r="F2493" s="449">
        <v>16</v>
      </c>
      <c r="H2493" s="382">
        <f t="shared" si="334"/>
        <v>83.44</v>
      </c>
      <c r="I2493" s="382">
        <f t="shared" si="335"/>
        <v>64.184615384615384</v>
      </c>
      <c r="K2493" s="106">
        <v>41.72</v>
      </c>
    </row>
    <row r="2494" spans="1:11" ht="22.5" customHeight="1" x14ac:dyDescent="0.3">
      <c r="B2494" s="273" t="s">
        <v>564</v>
      </c>
      <c r="C2494" s="268" t="s">
        <v>563</v>
      </c>
      <c r="D2494" s="269" t="s">
        <v>555</v>
      </c>
      <c r="E2494" s="269" t="s">
        <v>553</v>
      </c>
      <c r="F2494" s="448">
        <v>17</v>
      </c>
      <c r="G2494" s="318"/>
      <c r="H2494" s="320">
        <f t="shared" si="334"/>
        <v>86.8</v>
      </c>
      <c r="I2494" s="320">
        <f t="shared" si="335"/>
        <v>66.769230769230759</v>
      </c>
      <c r="J2494" s="318"/>
      <c r="K2494" s="105">
        <v>43.4</v>
      </c>
    </row>
    <row r="2495" spans="1:11" ht="22.5" customHeight="1" x14ac:dyDescent="0.3">
      <c r="B2495" s="447" t="s">
        <v>565</v>
      </c>
      <c r="C2495" s="170" t="s">
        <v>563</v>
      </c>
      <c r="D2495" s="271" t="s">
        <v>557</v>
      </c>
      <c r="E2495" s="271" t="s">
        <v>553</v>
      </c>
      <c r="F2495" s="203">
        <v>19</v>
      </c>
      <c r="H2495" s="382">
        <f t="shared" si="334"/>
        <v>89.28</v>
      </c>
      <c r="I2495" s="382">
        <f t="shared" si="335"/>
        <v>68.676923076923075</v>
      </c>
      <c r="K2495" s="106">
        <v>44.64</v>
      </c>
    </row>
    <row r="2496" spans="1:11" ht="22.5" customHeight="1" x14ac:dyDescent="0.3">
      <c r="B2496" s="273" t="s">
        <v>566</v>
      </c>
      <c r="C2496" s="268" t="s">
        <v>563</v>
      </c>
      <c r="D2496" s="269" t="s">
        <v>559</v>
      </c>
      <c r="E2496" s="269" t="s">
        <v>553</v>
      </c>
      <c r="F2496" s="202">
        <v>21</v>
      </c>
      <c r="G2496" s="318"/>
      <c r="H2496" s="320">
        <f t="shared" si="334"/>
        <v>96.9</v>
      </c>
      <c r="I2496" s="320">
        <f t="shared" si="335"/>
        <v>74.538461538461547</v>
      </c>
      <c r="J2496" s="318"/>
      <c r="K2496" s="105">
        <v>48.45</v>
      </c>
    </row>
    <row r="2497" spans="2:11" ht="22.5" customHeight="1" x14ac:dyDescent="0.3">
      <c r="B2497" s="456" t="s">
        <v>567</v>
      </c>
      <c r="C2497" s="275" t="s">
        <v>563</v>
      </c>
      <c r="D2497" s="276" t="s">
        <v>561</v>
      </c>
      <c r="E2497" s="276" t="s">
        <v>553</v>
      </c>
      <c r="F2497" s="167">
        <v>26</v>
      </c>
      <c r="G2497" s="319"/>
      <c r="H2497" s="85">
        <f t="shared" si="334"/>
        <v>106.88</v>
      </c>
      <c r="I2497" s="85">
        <f t="shared" si="335"/>
        <v>82.215384615384608</v>
      </c>
      <c r="J2497" s="319"/>
      <c r="K2497" s="107">
        <v>53.44</v>
      </c>
    </row>
    <row r="2498" spans="2:11" ht="22.5" customHeight="1" x14ac:dyDescent="0.3">
      <c r="B2498" s="29" t="s">
        <v>568</v>
      </c>
      <c r="C2498" s="268" t="s">
        <v>569</v>
      </c>
      <c r="D2498" s="269" t="s">
        <v>552</v>
      </c>
      <c r="E2498" s="269" t="s">
        <v>553</v>
      </c>
      <c r="F2498" s="202">
        <v>13</v>
      </c>
      <c r="G2498" s="318"/>
      <c r="H2498" s="320">
        <f t="shared" si="334"/>
        <v>74.3</v>
      </c>
      <c r="I2498" s="320">
        <f t="shared" si="335"/>
        <v>57.153846153846146</v>
      </c>
      <c r="J2498" s="318"/>
      <c r="K2498" s="105">
        <v>37.15</v>
      </c>
    </row>
    <row r="2499" spans="2:11" ht="22.5" customHeight="1" x14ac:dyDescent="0.3">
      <c r="B2499" s="10" t="s">
        <v>570</v>
      </c>
      <c r="C2499" s="170" t="s">
        <v>569</v>
      </c>
      <c r="D2499" s="271" t="s">
        <v>557</v>
      </c>
      <c r="E2499" s="271" t="s">
        <v>553</v>
      </c>
      <c r="F2499" s="203">
        <v>15</v>
      </c>
      <c r="H2499" s="382">
        <f t="shared" si="334"/>
        <v>82.32</v>
      </c>
      <c r="I2499" s="382">
        <f t="shared" si="335"/>
        <v>63.323076923076918</v>
      </c>
      <c r="K2499" s="106">
        <v>41.16</v>
      </c>
    </row>
    <row r="2500" spans="2:11" ht="22.5" customHeight="1" x14ac:dyDescent="0.3">
      <c r="B2500" s="34" t="s">
        <v>571</v>
      </c>
      <c r="C2500" s="453" t="s">
        <v>569</v>
      </c>
      <c r="D2500" s="428" t="s">
        <v>559</v>
      </c>
      <c r="E2500" s="428" t="s">
        <v>553</v>
      </c>
      <c r="F2500" s="454">
        <v>16</v>
      </c>
      <c r="G2500" s="333"/>
      <c r="H2500" s="88">
        <f t="shared" si="334"/>
        <v>95.18</v>
      </c>
      <c r="I2500" s="88">
        <f t="shared" si="335"/>
        <v>73.215384615384622</v>
      </c>
      <c r="J2500" s="333"/>
      <c r="K2500" s="281">
        <v>47.59</v>
      </c>
    </row>
    <row r="2501" spans="2:11" ht="22.5" customHeight="1" x14ac:dyDescent="0.3">
      <c r="B2501" s="6" t="s">
        <v>572</v>
      </c>
      <c r="C2501" s="443" t="s">
        <v>573</v>
      </c>
      <c r="D2501" s="444" t="s">
        <v>557</v>
      </c>
      <c r="E2501" s="444" t="s">
        <v>553</v>
      </c>
      <c r="F2501" s="203">
        <v>16</v>
      </c>
      <c r="H2501" s="382">
        <f t="shared" si="334"/>
        <v>129.36000000000001</v>
      </c>
      <c r="I2501" s="382">
        <f t="shared" si="335"/>
        <v>99.507692307692309</v>
      </c>
      <c r="K2501" s="106">
        <v>64.680000000000007</v>
      </c>
    </row>
    <row r="2502" spans="2:11" ht="22.5" customHeight="1" x14ac:dyDescent="0.3">
      <c r="B2502" s="34" t="s">
        <v>574</v>
      </c>
      <c r="C2502" s="453" t="s">
        <v>573</v>
      </c>
      <c r="D2502" s="428" t="s">
        <v>559</v>
      </c>
      <c r="E2502" s="428" t="s">
        <v>553</v>
      </c>
      <c r="F2502" s="454">
        <v>17</v>
      </c>
      <c r="G2502" s="333"/>
      <c r="H2502" s="88">
        <f t="shared" si="334"/>
        <v>117.58</v>
      </c>
      <c r="I2502" s="88">
        <f t="shared" si="335"/>
        <v>90.446153846153848</v>
      </c>
      <c r="J2502" s="333"/>
      <c r="K2502" s="281">
        <v>58.79</v>
      </c>
    </row>
    <row r="2503" spans="2:11" ht="22.5" customHeight="1" x14ac:dyDescent="0.3">
      <c r="B2503" s="6" t="s">
        <v>575</v>
      </c>
      <c r="C2503" s="443" t="s">
        <v>576</v>
      </c>
      <c r="D2503" s="444" t="s">
        <v>555</v>
      </c>
      <c r="E2503" s="444" t="s">
        <v>553</v>
      </c>
      <c r="F2503" s="203">
        <v>15</v>
      </c>
      <c r="H2503" s="382">
        <f t="shared" si="334"/>
        <v>92.36</v>
      </c>
      <c r="I2503" s="382">
        <f t="shared" si="335"/>
        <v>71.046153846153842</v>
      </c>
      <c r="K2503" s="106">
        <v>46.18</v>
      </c>
    </row>
    <row r="2504" spans="2:11" ht="22.5" customHeight="1" x14ac:dyDescent="0.3">
      <c r="B2504" s="34" t="s">
        <v>577</v>
      </c>
      <c r="C2504" s="453" t="s">
        <v>576</v>
      </c>
      <c r="D2504" s="428" t="s">
        <v>557</v>
      </c>
      <c r="E2504" s="428" t="s">
        <v>553</v>
      </c>
      <c r="F2504" s="454">
        <v>16</v>
      </c>
      <c r="G2504" s="333"/>
      <c r="H2504" s="88">
        <f t="shared" si="334"/>
        <v>95.84</v>
      </c>
      <c r="I2504" s="88">
        <f t="shared" si="335"/>
        <v>73.723076923076917</v>
      </c>
      <c r="J2504" s="333"/>
      <c r="K2504" s="281">
        <v>47.92</v>
      </c>
    </row>
    <row r="2505" spans="2:11" ht="22.5" customHeight="1" x14ac:dyDescent="0.3">
      <c r="B2505" s="6" t="s">
        <v>578</v>
      </c>
      <c r="C2505" s="443" t="s">
        <v>579</v>
      </c>
      <c r="D2505" s="444" t="s">
        <v>552</v>
      </c>
      <c r="E2505" s="444" t="s">
        <v>553</v>
      </c>
      <c r="F2505" s="203">
        <v>19</v>
      </c>
      <c r="H2505" s="382">
        <f t="shared" si="334"/>
        <v>109.82</v>
      </c>
      <c r="I2505" s="382">
        <f t="shared" si="335"/>
        <v>84.476923076923072</v>
      </c>
      <c r="K2505" s="106">
        <v>54.91</v>
      </c>
    </row>
    <row r="2506" spans="2:11" ht="22.5" customHeight="1" x14ac:dyDescent="0.3">
      <c r="B2506" s="29" t="s">
        <v>580</v>
      </c>
      <c r="C2506" s="268" t="s">
        <v>579</v>
      </c>
      <c r="D2506" s="269" t="s">
        <v>557</v>
      </c>
      <c r="E2506" s="269" t="s">
        <v>553</v>
      </c>
      <c r="F2506" s="202">
        <v>23</v>
      </c>
      <c r="G2506" s="318"/>
      <c r="H2506" s="320">
        <f t="shared" si="334"/>
        <v>119.32</v>
      </c>
      <c r="I2506" s="320">
        <f t="shared" si="335"/>
        <v>91.784615384615378</v>
      </c>
      <c r="J2506" s="318"/>
      <c r="K2506" s="105">
        <v>59.66</v>
      </c>
    </row>
    <row r="2507" spans="2:11" ht="22.5" customHeight="1" x14ac:dyDescent="0.3">
      <c r="B2507" s="17" t="s">
        <v>581</v>
      </c>
      <c r="C2507" s="458" t="s">
        <v>579</v>
      </c>
      <c r="D2507" s="459" t="s">
        <v>559</v>
      </c>
      <c r="E2507" s="459" t="s">
        <v>553</v>
      </c>
      <c r="F2507" s="167">
        <v>32</v>
      </c>
      <c r="G2507" s="319"/>
      <c r="H2507" s="85">
        <f t="shared" si="334"/>
        <v>153.69999999999999</v>
      </c>
      <c r="I2507" s="85">
        <f t="shared" si="335"/>
        <v>118.23076923076921</v>
      </c>
      <c r="J2507" s="319"/>
      <c r="K2507" s="107">
        <v>76.849999999999994</v>
      </c>
    </row>
    <row r="2508" spans="2:11" ht="22.5" customHeight="1" x14ac:dyDescent="0.3">
      <c r="B2508" s="15" t="s">
        <v>840</v>
      </c>
    </row>
    <row r="2510" spans="2:11" ht="22.5" customHeight="1" x14ac:dyDescent="0.4">
      <c r="B2510" s="923" t="s">
        <v>609</v>
      </c>
      <c r="C2510" s="922"/>
      <c r="D2510" s="939"/>
      <c r="E2510" s="922"/>
      <c r="F2510" s="922"/>
      <c r="G2510" s="1135"/>
      <c r="H2510" s="1135"/>
      <c r="I2510" s="1130" t="s">
        <v>2718</v>
      </c>
      <c r="J2510" s="1135"/>
      <c r="K2510" s="1136"/>
    </row>
    <row r="2511" spans="2:11" ht="22.5" customHeight="1" x14ac:dyDescent="0.3">
      <c r="B2511" s="217" t="s">
        <v>582</v>
      </c>
      <c r="C2511" s="58" t="s">
        <v>763</v>
      </c>
      <c r="D2511" s="62" t="s">
        <v>1364</v>
      </c>
      <c r="E2511" s="62" t="s">
        <v>583</v>
      </c>
      <c r="F2511" s="62"/>
      <c r="G2511" s="59"/>
      <c r="H2511" s="64" t="s">
        <v>760</v>
      </c>
      <c r="I2511" s="64" t="s">
        <v>779</v>
      </c>
      <c r="J2511" s="64"/>
      <c r="K2511" s="1161" t="s">
        <v>1182</v>
      </c>
    </row>
    <row r="2512" spans="2:11" ht="22.5" customHeight="1" x14ac:dyDescent="0.3">
      <c r="B2512" s="216" t="s">
        <v>584</v>
      </c>
      <c r="C2512" s="460" t="s">
        <v>585</v>
      </c>
      <c r="D2512" s="244" t="s">
        <v>1573</v>
      </c>
      <c r="E2512" s="463" t="s">
        <v>605</v>
      </c>
      <c r="F2512" s="316"/>
      <c r="G2512" s="318"/>
      <c r="H2512" s="463" t="s">
        <v>605</v>
      </c>
      <c r="I2512" s="463" t="s">
        <v>605</v>
      </c>
      <c r="J2512" s="318"/>
      <c r="K2512" s="1000" t="s">
        <v>605</v>
      </c>
    </row>
    <row r="2513" spans="2:11" ht="22.5" customHeight="1" x14ac:dyDescent="0.3">
      <c r="B2513" s="442" t="s">
        <v>586</v>
      </c>
      <c r="C2513" s="443" t="s">
        <v>587</v>
      </c>
      <c r="D2513" s="444" t="s">
        <v>588</v>
      </c>
      <c r="E2513" s="449" t="s">
        <v>606</v>
      </c>
      <c r="H2513" s="382">
        <f>K2513/0.5</f>
        <v>15.28</v>
      </c>
      <c r="I2513" s="382">
        <f>K2513/0.65</f>
        <v>11.753846153846153</v>
      </c>
      <c r="K2513" s="106">
        <v>7.64</v>
      </c>
    </row>
    <row r="2514" spans="2:11" ht="22.5" customHeight="1" x14ac:dyDescent="0.3">
      <c r="B2514" s="273" t="s">
        <v>589</v>
      </c>
      <c r="C2514" s="268" t="s">
        <v>590</v>
      </c>
      <c r="D2514" s="269" t="s">
        <v>591</v>
      </c>
      <c r="E2514" s="448" t="s">
        <v>607</v>
      </c>
      <c r="F2514" s="316"/>
      <c r="G2514" s="318"/>
      <c r="H2514" s="320">
        <f t="shared" ref="H2514:H2519" si="336">K2514/0.5</f>
        <v>40.82</v>
      </c>
      <c r="I2514" s="320">
        <f t="shared" ref="I2514:I2519" si="337">K2514/0.65</f>
        <v>31.4</v>
      </c>
      <c r="J2514" s="318"/>
      <c r="K2514" s="105">
        <v>20.41</v>
      </c>
    </row>
    <row r="2515" spans="2:11" ht="22.5" customHeight="1" x14ac:dyDescent="0.3">
      <c r="B2515" s="6" t="s">
        <v>592</v>
      </c>
      <c r="C2515" s="461" t="s">
        <v>593</v>
      </c>
      <c r="D2515" s="444" t="s">
        <v>1573</v>
      </c>
      <c r="E2515" s="449" t="s">
        <v>606</v>
      </c>
      <c r="H2515" s="382">
        <f t="shared" si="336"/>
        <v>51.16</v>
      </c>
      <c r="I2515" s="382">
        <f t="shared" si="337"/>
        <v>39.353846153846149</v>
      </c>
      <c r="K2515" s="106">
        <v>25.58</v>
      </c>
    </row>
    <row r="2516" spans="2:11" ht="22.5" customHeight="1" x14ac:dyDescent="0.3">
      <c r="B2516" s="29" t="s">
        <v>594</v>
      </c>
      <c r="C2516" s="462" t="s">
        <v>595</v>
      </c>
      <c r="D2516" s="269" t="s">
        <v>1573</v>
      </c>
      <c r="E2516" s="448" t="s">
        <v>606</v>
      </c>
      <c r="F2516" s="316"/>
      <c r="G2516" s="318"/>
      <c r="H2516" s="320">
        <f t="shared" si="336"/>
        <v>55.06</v>
      </c>
      <c r="I2516" s="320">
        <f t="shared" si="337"/>
        <v>42.353846153846156</v>
      </c>
      <c r="J2516" s="318"/>
      <c r="K2516" s="105">
        <v>27.53</v>
      </c>
    </row>
    <row r="2517" spans="2:11" ht="22.5" customHeight="1" x14ac:dyDescent="0.3">
      <c r="B2517" s="6" t="s">
        <v>596</v>
      </c>
      <c r="C2517" s="461" t="s">
        <v>597</v>
      </c>
      <c r="D2517" s="444" t="s">
        <v>1573</v>
      </c>
      <c r="E2517" s="449" t="s">
        <v>608</v>
      </c>
      <c r="H2517" s="382">
        <f t="shared" si="336"/>
        <v>58.18</v>
      </c>
      <c r="I2517" s="382">
        <f t="shared" si="337"/>
        <v>44.753846153846155</v>
      </c>
      <c r="K2517" s="106">
        <v>29.09</v>
      </c>
    </row>
    <row r="2518" spans="2:11" ht="22.5" customHeight="1" x14ac:dyDescent="0.3">
      <c r="B2518" s="29" t="s">
        <v>598</v>
      </c>
      <c r="C2518" s="462" t="s">
        <v>599</v>
      </c>
      <c r="D2518" s="269" t="s">
        <v>600</v>
      </c>
      <c r="E2518" s="448" t="s">
        <v>607</v>
      </c>
      <c r="F2518" s="316"/>
      <c r="G2518" s="318"/>
      <c r="H2518" s="320">
        <f t="shared" si="336"/>
        <v>62.56</v>
      </c>
      <c r="I2518" s="320">
        <f t="shared" si="337"/>
        <v>48.123076923076923</v>
      </c>
      <c r="J2518" s="318"/>
      <c r="K2518" s="105">
        <v>31.28</v>
      </c>
    </row>
    <row r="2519" spans="2:11" ht="22.5" customHeight="1" x14ac:dyDescent="0.3">
      <c r="B2519" s="6" t="s">
        <v>601</v>
      </c>
      <c r="C2519" s="461" t="s">
        <v>602</v>
      </c>
      <c r="D2519" s="444" t="s">
        <v>603</v>
      </c>
      <c r="E2519" s="449" t="s">
        <v>608</v>
      </c>
      <c r="H2519" s="382">
        <f t="shared" si="336"/>
        <v>73.959999999999994</v>
      </c>
      <c r="I2519" s="382">
        <f t="shared" si="337"/>
        <v>56.892307692307682</v>
      </c>
      <c r="K2519" s="106">
        <v>36.979999999999997</v>
      </c>
    </row>
    <row r="2520" spans="2:11" ht="22.5" customHeight="1" x14ac:dyDescent="0.3">
      <c r="B2520" s="273" t="s">
        <v>610</v>
      </c>
      <c r="C2520" s="268" t="s">
        <v>611</v>
      </c>
      <c r="D2520" s="269"/>
      <c r="E2520" s="269"/>
      <c r="F2520" s="269"/>
      <c r="G2520" s="91"/>
      <c r="H2520" s="244" t="s">
        <v>612</v>
      </c>
      <c r="I2520" s="318"/>
      <c r="J2520" s="318"/>
      <c r="K2520" s="105">
        <v>2.81</v>
      </c>
    </row>
    <row r="2521" spans="2:11" ht="22.5" customHeight="1" x14ac:dyDescent="0.3">
      <c r="B2521" s="6" t="s">
        <v>2714</v>
      </c>
      <c r="C2521" s="443" t="s">
        <v>2011</v>
      </c>
      <c r="D2521" s="444"/>
      <c r="E2521" s="444"/>
      <c r="F2521" s="444"/>
      <c r="G2521" s="73"/>
      <c r="H2521" s="445" t="s">
        <v>613</v>
      </c>
      <c r="I2521" s="323"/>
      <c r="J2521" s="323"/>
      <c r="K2521" s="106">
        <v>9.36</v>
      </c>
    </row>
    <row r="2522" spans="2:11" ht="22.5" customHeight="1" x14ac:dyDescent="0.3">
      <c r="B2522" s="29" t="s">
        <v>2007</v>
      </c>
      <c r="C2522" s="268" t="s">
        <v>2008</v>
      </c>
      <c r="D2522" s="269"/>
      <c r="E2522" s="269"/>
      <c r="F2522" s="269"/>
      <c r="G2522" s="91"/>
      <c r="H2522" s="244"/>
      <c r="I2522" s="790"/>
      <c r="J2522" s="790"/>
      <c r="K2522" s="105">
        <v>8.42</v>
      </c>
    </row>
    <row r="2523" spans="2:11" ht="22.5" customHeight="1" x14ac:dyDescent="0.3">
      <c r="B2523" s="17" t="s">
        <v>2715</v>
      </c>
      <c r="C2523" s="458" t="s">
        <v>3994</v>
      </c>
      <c r="D2523" s="459"/>
      <c r="E2523" s="459"/>
      <c r="F2523" s="459"/>
      <c r="G2523" s="133"/>
      <c r="H2523" s="362">
        <f t="shared" ref="H2523" si="338">K2523/0.5</f>
        <v>58.64</v>
      </c>
      <c r="I2523" s="362">
        <f t="shared" ref="I2523" si="339">K2523/0.65</f>
        <v>45.107692307692304</v>
      </c>
      <c r="J2523" s="19"/>
      <c r="K2523" s="107">
        <v>29.32</v>
      </c>
    </row>
    <row r="2524" spans="2:11" ht="22.5" customHeight="1" x14ac:dyDescent="0.3">
      <c r="B2524" s="15" t="s">
        <v>840</v>
      </c>
    </row>
    <row r="2525" spans="2:11" ht="22.5" customHeight="1" x14ac:dyDescent="0.3">
      <c r="B2525" s="15"/>
    </row>
    <row r="2526" spans="2:11" ht="22.5" customHeight="1" x14ac:dyDescent="0.4">
      <c r="B2526" s="923" t="s">
        <v>614</v>
      </c>
      <c r="C2526" s="922"/>
      <c r="D2526" s="939"/>
      <c r="E2526" s="922"/>
      <c r="F2526" s="922"/>
      <c r="G2526" s="1135"/>
      <c r="H2526" s="1135"/>
      <c r="I2526" s="1129" t="s">
        <v>3942</v>
      </c>
      <c r="J2526" s="1135"/>
      <c r="K2526" s="1136"/>
    </row>
    <row r="2527" spans="2:11" ht="22.5" customHeight="1" x14ac:dyDescent="0.2">
      <c r="B2527" s="60" t="s">
        <v>766</v>
      </c>
      <c r="C2527" s="58" t="s">
        <v>763</v>
      </c>
      <c r="D2527" s="62" t="s">
        <v>767</v>
      </c>
      <c r="E2527" s="62" t="s">
        <v>1423</v>
      </c>
      <c r="F2527" s="62" t="s">
        <v>947</v>
      </c>
      <c r="G2527" s="59"/>
      <c r="H2527" s="64" t="s">
        <v>760</v>
      </c>
      <c r="I2527" s="64" t="s">
        <v>779</v>
      </c>
      <c r="J2527" s="64"/>
      <c r="K2527" s="102" t="s">
        <v>2028</v>
      </c>
    </row>
    <row r="2528" spans="2:11" ht="22.5" customHeight="1" x14ac:dyDescent="0.3">
      <c r="B2528" s="273" t="s">
        <v>616</v>
      </c>
      <c r="C2528" s="268" t="s">
        <v>617</v>
      </c>
      <c r="D2528" s="269" t="s">
        <v>618</v>
      </c>
      <c r="E2528" s="269" t="s">
        <v>547</v>
      </c>
      <c r="F2528" s="448">
        <v>18</v>
      </c>
      <c r="G2528" s="244"/>
      <c r="H2528" s="120">
        <f t="shared" ref="H2528:H2533" si="340">K2528/0.5</f>
        <v>107.48</v>
      </c>
      <c r="I2528" s="332">
        <f t="shared" ref="I2528:I2533" si="341">K2528/0.65</f>
        <v>82.676923076923075</v>
      </c>
      <c r="J2528" s="318"/>
      <c r="K2528" s="108">
        <v>53.74</v>
      </c>
    </row>
    <row r="2529" spans="2:11" ht="22.5" customHeight="1" x14ac:dyDescent="0.3">
      <c r="B2529" s="442" t="s">
        <v>619</v>
      </c>
      <c r="C2529" s="443" t="s">
        <v>620</v>
      </c>
      <c r="D2529" s="444" t="s">
        <v>621</v>
      </c>
      <c r="E2529" s="444" t="s">
        <v>547</v>
      </c>
      <c r="F2529" s="449">
        <v>22</v>
      </c>
      <c r="G2529" s="445"/>
      <c r="H2529" s="306">
        <f t="shared" si="340"/>
        <v>144.78</v>
      </c>
      <c r="I2529" s="330">
        <f t="shared" si="341"/>
        <v>111.36923076923077</v>
      </c>
      <c r="K2529" s="116">
        <v>72.39</v>
      </c>
    </row>
    <row r="2530" spans="2:11" ht="22.5" customHeight="1" x14ac:dyDescent="0.3">
      <c r="B2530" s="273" t="s">
        <v>622</v>
      </c>
      <c r="C2530" s="268" t="s">
        <v>623</v>
      </c>
      <c r="D2530" s="269" t="s">
        <v>624</v>
      </c>
      <c r="E2530" s="466" t="s">
        <v>14</v>
      </c>
      <c r="F2530" s="202">
        <v>5</v>
      </c>
      <c r="G2530" s="467"/>
      <c r="H2530" s="278">
        <f t="shared" si="340"/>
        <v>66.3</v>
      </c>
      <c r="I2530" s="332">
        <f t="shared" si="341"/>
        <v>50.999999999999993</v>
      </c>
      <c r="J2530" s="318"/>
      <c r="K2530" s="990">
        <v>33.15</v>
      </c>
    </row>
    <row r="2531" spans="2:11" ht="22.5" customHeight="1" x14ac:dyDescent="0.3">
      <c r="B2531" s="442" t="s">
        <v>625</v>
      </c>
      <c r="C2531" s="443" t="s">
        <v>626</v>
      </c>
      <c r="D2531" s="444" t="s">
        <v>627</v>
      </c>
      <c r="E2531" s="468" t="s">
        <v>14</v>
      </c>
      <c r="F2531" s="203">
        <v>7</v>
      </c>
      <c r="G2531" s="469"/>
      <c r="H2531" s="279">
        <f t="shared" si="340"/>
        <v>96.96</v>
      </c>
      <c r="I2531" s="330">
        <f t="shared" si="341"/>
        <v>74.584615384615375</v>
      </c>
      <c r="K2531" s="141">
        <v>48.48</v>
      </c>
    </row>
    <row r="2532" spans="2:11" ht="22.5" customHeight="1" x14ac:dyDescent="0.3">
      <c r="B2532" s="273" t="s">
        <v>628</v>
      </c>
      <c r="C2532" s="268" t="s">
        <v>617</v>
      </c>
      <c r="D2532" s="269" t="s">
        <v>618</v>
      </c>
      <c r="E2532" s="269" t="s">
        <v>629</v>
      </c>
      <c r="F2532" s="202">
        <v>19</v>
      </c>
      <c r="G2532" s="244"/>
      <c r="H2532" s="278">
        <f t="shared" si="340"/>
        <v>138.56</v>
      </c>
      <c r="I2532" s="332">
        <f t="shared" si="341"/>
        <v>106.58461538461539</v>
      </c>
      <c r="J2532" s="318"/>
      <c r="K2532" s="990">
        <v>69.28</v>
      </c>
    </row>
    <row r="2533" spans="2:11" ht="22.5" customHeight="1" x14ac:dyDescent="0.3">
      <c r="B2533" s="274" t="s">
        <v>630</v>
      </c>
      <c r="C2533" s="458" t="s">
        <v>620</v>
      </c>
      <c r="D2533" s="459" t="s">
        <v>621</v>
      </c>
      <c r="E2533" s="459" t="s">
        <v>629</v>
      </c>
      <c r="F2533" s="167">
        <v>22</v>
      </c>
      <c r="G2533" s="457"/>
      <c r="H2533" s="310">
        <f t="shared" si="340"/>
        <v>179.28</v>
      </c>
      <c r="I2533" s="121">
        <f t="shared" si="341"/>
        <v>137.90769230769232</v>
      </c>
      <c r="J2533" s="319"/>
      <c r="K2533" s="1001">
        <v>89.64</v>
      </c>
    </row>
    <row r="2534" spans="2:11" ht="22.5" customHeight="1" x14ac:dyDescent="0.3">
      <c r="B2534" s="15" t="s">
        <v>840</v>
      </c>
    </row>
    <row r="2535" spans="2:11" ht="22.5" customHeight="1" x14ac:dyDescent="0.3">
      <c r="B2535" s="15" t="s">
        <v>631</v>
      </c>
    </row>
    <row r="2537" spans="2:11" ht="22.5" customHeight="1" x14ac:dyDescent="0.35">
      <c r="B2537" s="940" t="s">
        <v>1730</v>
      </c>
      <c r="C2537" s="922"/>
      <c r="D2537" s="939"/>
      <c r="E2537" s="922"/>
      <c r="F2537" s="922"/>
      <c r="G2537" s="1135"/>
      <c r="H2537" s="1135"/>
      <c r="I2537" s="1130" t="s">
        <v>3943</v>
      </c>
      <c r="J2537" s="1135"/>
      <c r="K2537" s="1136"/>
    </row>
    <row r="2538" spans="2:11" ht="22.5" customHeight="1" x14ac:dyDescent="0.2">
      <c r="B2538" s="490" t="s">
        <v>1731</v>
      </c>
    </row>
    <row r="2539" spans="2:11" ht="22.5" customHeight="1" x14ac:dyDescent="0.2">
      <c r="B2539" s="60" t="s">
        <v>766</v>
      </c>
      <c r="C2539" s="58" t="s">
        <v>763</v>
      </c>
      <c r="D2539" s="62" t="s">
        <v>1423</v>
      </c>
      <c r="E2539" s="62" t="s">
        <v>1364</v>
      </c>
      <c r="F2539" s="62" t="s">
        <v>947</v>
      </c>
      <c r="G2539" s="59"/>
      <c r="H2539" s="64" t="s">
        <v>760</v>
      </c>
      <c r="I2539" s="64" t="s">
        <v>779</v>
      </c>
      <c r="J2539" s="64"/>
      <c r="K2539" s="102" t="s">
        <v>1180</v>
      </c>
    </row>
    <row r="2540" spans="2:11" ht="22.5" customHeight="1" x14ac:dyDescent="0.3">
      <c r="B2540" s="273" t="s">
        <v>1733</v>
      </c>
      <c r="C2540" s="268" t="s">
        <v>1755</v>
      </c>
      <c r="D2540" s="269" t="s">
        <v>1415</v>
      </c>
      <c r="E2540" s="244" t="s">
        <v>1417</v>
      </c>
      <c r="F2540" s="448">
        <v>138</v>
      </c>
      <c r="G2540" s="448"/>
      <c r="H2540" s="120">
        <f>K2540/0.5</f>
        <v>298.26</v>
      </c>
      <c r="I2540" s="120">
        <f>K2540/0.65</f>
        <v>229.43076923076922</v>
      </c>
      <c r="J2540" s="448"/>
      <c r="K2540" s="105">
        <v>149.13</v>
      </c>
    </row>
    <row r="2541" spans="2:11" ht="22.5" customHeight="1" x14ac:dyDescent="0.3">
      <c r="B2541" s="447" t="s">
        <v>1735</v>
      </c>
      <c r="C2541" s="170" t="s">
        <v>1755</v>
      </c>
      <c r="D2541" s="271" t="s">
        <v>1710</v>
      </c>
      <c r="E2541" s="245" t="s">
        <v>1417</v>
      </c>
      <c r="F2541" s="491">
        <v>104</v>
      </c>
      <c r="G2541" s="491"/>
      <c r="H2541" s="119">
        <f t="shared" ref="H2541:H2555" si="342">K2541/0.5</f>
        <v>360.6</v>
      </c>
      <c r="I2541" s="119">
        <f t="shared" ref="I2541:I2555" si="343">K2541/0.65</f>
        <v>277.38461538461542</v>
      </c>
      <c r="J2541" s="491"/>
      <c r="K2541" s="106">
        <v>180.3</v>
      </c>
    </row>
    <row r="2542" spans="2:11" ht="22.5" customHeight="1" x14ac:dyDescent="0.3">
      <c r="B2542" s="273" t="s">
        <v>1736</v>
      </c>
      <c r="C2542" s="268" t="s">
        <v>1755</v>
      </c>
      <c r="D2542" s="269" t="s">
        <v>1737</v>
      </c>
      <c r="E2542" s="244" t="s">
        <v>1738</v>
      </c>
      <c r="F2542" s="448">
        <v>97</v>
      </c>
      <c r="G2542" s="448"/>
      <c r="H2542" s="120">
        <f t="shared" si="342"/>
        <v>314.64</v>
      </c>
      <c r="I2542" s="120">
        <f t="shared" si="343"/>
        <v>242.03076923076921</v>
      </c>
      <c r="J2542" s="448"/>
      <c r="K2542" s="105">
        <v>157.32</v>
      </c>
    </row>
    <row r="2543" spans="2:11" ht="22.5" customHeight="1" x14ac:dyDescent="0.3">
      <c r="B2543" s="456" t="s">
        <v>1739</v>
      </c>
      <c r="C2543" s="275" t="s">
        <v>1755</v>
      </c>
      <c r="D2543" s="276" t="s">
        <v>1419</v>
      </c>
      <c r="E2543" s="246" t="s">
        <v>1738</v>
      </c>
      <c r="F2543" s="488">
        <v>112</v>
      </c>
      <c r="G2543" s="488"/>
      <c r="H2543" s="121">
        <f t="shared" si="342"/>
        <v>418.62</v>
      </c>
      <c r="I2543" s="121">
        <f t="shared" si="343"/>
        <v>322.01538461538462</v>
      </c>
      <c r="J2543" s="488"/>
      <c r="K2543" s="107">
        <v>209.31</v>
      </c>
    </row>
    <row r="2544" spans="2:11" ht="22.5" customHeight="1" x14ac:dyDescent="0.3">
      <c r="B2544" s="273" t="s">
        <v>1740</v>
      </c>
      <c r="C2544" s="268" t="s">
        <v>1756</v>
      </c>
      <c r="D2544" s="269" t="s">
        <v>1415</v>
      </c>
      <c r="E2544" s="244" t="s">
        <v>1417</v>
      </c>
      <c r="F2544" s="448">
        <v>104</v>
      </c>
      <c r="G2544" s="448"/>
      <c r="H2544" s="120">
        <f t="shared" si="342"/>
        <v>322</v>
      </c>
      <c r="I2544" s="120">
        <f t="shared" si="343"/>
        <v>247.69230769230768</v>
      </c>
      <c r="J2544" s="448"/>
      <c r="K2544" s="105">
        <v>161</v>
      </c>
    </row>
    <row r="2545" spans="2:11" ht="22.5" customHeight="1" x14ac:dyDescent="0.3">
      <c r="B2545" s="447" t="s">
        <v>1742</v>
      </c>
      <c r="C2545" s="170" t="s">
        <v>1756</v>
      </c>
      <c r="D2545" s="444" t="s">
        <v>1415</v>
      </c>
      <c r="E2545" s="245" t="s">
        <v>1417</v>
      </c>
      <c r="F2545" s="491">
        <v>104</v>
      </c>
      <c r="G2545" s="491"/>
      <c r="H2545" s="119">
        <f t="shared" si="342"/>
        <v>381.76</v>
      </c>
      <c r="I2545" s="119">
        <f t="shared" si="343"/>
        <v>293.66153846153844</v>
      </c>
      <c r="J2545" s="491"/>
      <c r="K2545" s="106">
        <v>190.88</v>
      </c>
    </row>
    <row r="2546" spans="2:11" ht="22.5" customHeight="1" x14ac:dyDescent="0.3">
      <c r="B2546" s="273" t="s">
        <v>1743</v>
      </c>
      <c r="C2546" s="268" t="s">
        <v>1756</v>
      </c>
      <c r="D2546" s="269" t="s">
        <v>1419</v>
      </c>
      <c r="E2546" s="244" t="s">
        <v>1738</v>
      </c>
      <c r="F2546" s="448">
        <v>104</v>
      </c>
      <c r="G2546" s="448"/>
      <c r="H2546" s="120">
        <f t="shared" si="342"/>
        <v>373.26</v>
      </c>
      <c r="I2546" s="120">
        <f t="shared" si="343"/>
        <v>287.12307692307689</v>
      </c>
      <c r="J2546" s="448"/>
      <c r="K2546" s="105">
        <v>186.63</v>
      </c>
    </row>
    <row r="2547" spans="2:11" ht="22.5" customHeight="1" x14ac:dyDescent="0.3">
      <c r="B2547" s="456" t="s">
        <v>1744</v>
      </c>
      <c r="C2547" s="275" t="s">
        <v>1756</v>
      </c>
      <c r="D2547" s="276" t="s">
        <v>1710</v>
      </c>
      <c r="E2547" s="246" t="s">
        <v>1417</v>
      </c>
      <c r="F2547" s="488">
        <v>108</v>
      </c>
      <c r="G2547" s="488"/>
      <c r="H2547" s="121">
        <f t="shared" si="342"/>
        <v>354.36</v>
      </c>
      <c r="I2547" s="121">
        <f t="shared" si="343"/>
        <v>272.5846153846154</v>
      </c>
      <c r="J2547" s="488"/>
      <c r="K2547" s="107">
        <v>177.18</v>
      </c>
    </row>
    <row r="2548" spans="2:11" ht="22.5" customHeight="1" x14ac:dyDescent="0.3">
      <c r="B2548" s="273" t="s">
        <v>1745</v>
      </c>
      <c r="C2548" s="268" t="s">
        <v>1757</v>
      </c>
      <c r="D2548" s="269" t="s">
        <v>1415</v>
      </c>
      <c r="E2548" s="244" t="s">
        <v>1417</v>
      </c>
      <c r="F2548" s="448">
        <v>106</v>
      </c>
      <c r="G2548" s="448"/>
      <c r="H2548" s="120">
        <f t="shared" si="342"/>
        <v>361.98</v>
      </c>
      <c r="I2548" s="120">
        <f t="shared" si="343"/>
        <v>278.44615384615383</v>
      </c>
      <c r="J2548" s="448"/>
      <c r="K2548" s="105">
        <v>180.99</v>
      </c>
    </row>
    <row r="2549" spans="2:11" ht="22.5" customHeight="1" x14ac:dyDescent="0.3">
      <c r="B2549" s="447" t="s">
        <v>1747</v>
      </c>
      <c r="C2549" s="170" t="s">
        <v>1757</v>
      </c>
      <c r="D2549" s="271" t="s">
        <v>1737</v>
      </c>
      <c r="E2549" s="245" t="s">
        <v>1738</v>
      </c>
      <c r="F2549" s="491">
        <v>105</v>
      </c>
      <c r="G2549" s="491"/>
      <c r="H2549" s="119">
        <f t="shared" si="342"/>
        <v>424.88</v>
      </c>
      <c r="I2549" s="119">
        <f t="shared" si="343"/>
        <v>326.83076923076919</v>
      </c>
      <c r="J2549" s="491"/>
      <c r="K2549" s="106">
        <v>212.44</v>
      </c>
    </row>
    <row r="2550" spans="2:11" ht="22.5" customHeight="1" x14ac:dyDescent="0.3">
      <c r="B2550" s="273" t="s">
        <v>1748</v>
      </c>
      <c r="C2550" s="268" t="s">
        <v>1757</v>
      </c>
      <c r="D2550" s="269" t="s">
        <v>1710</v>
      </c>
      <c r="E2550" s="244" t="s">
        <v>1417</v>
      </c>
      <c r="F2550" s="448">
        <v>105</v>
      </c>
      <c r="G2550" s="448"/>
      <c r="H2550" s="120">
        <f t="shared" si="342"/>
        <v>395.74</v>
      </c>
      <c r="I2550" s="120">
        <f t="shared" si="343"/>
        <v>304.4153846153846</v>
      </c>
      <c r="J2550" s="448"/>
      <c r="K2550" s="105">
        <v>197.87</v>
      </c>
    </row>
    <row r="2551" spans="2:11" ht="22.5" customHeight="1" x14ac:dyDescent="0.3">
      <c r="B2551" s="456" t="s">
        <v>1749</v>
      </c>
      <c r="C2551" s="275" t="s">
        <v>1757</v>
      </c>
      <c r="D2551" s="276" t="s">
        <v>1419</v>
      </c>
      <c r="E2551" s="246" t="s">
        <v>1738</v>
      </c>
      <c r="F2551" s="488">
        <v>106</v>
      </c>
      <c r="G2551" s="488"/>
      <c r="H2551" s="121">
        <f t="shared" si="342"/>
        <v>498.08</v>
      </c>
      <c r="I2551" s="121">
        <f t="shared" si="343"/>
        <v>383.13846153846151</v>
      </c>
      <c r="J2551" s="488"/>
      <c r="K2551" s="107">
        <v>249.04</v>
      </c>
    </row>
    <row r="2552" spans="2:11" ht="22.5" customHeight="1" x14ac:dyDescent="0.3">
      <c r="B2552" s="273" t="s">
        <v>1750</v>
      </c>
      <c r="C2552" s="268" t="s">
        <v>1758</v>
      </c>
      <c r="D2552" s="269" t="s">
        <v>1415</v>
      </c>
      <c r="E2552" s="244" t="s">
        <v>1417</v>
      </c>
      <c r="F2552" s="448">
        <v>136</v>
      </c>
      <c r="G2552" s="448"/>
      <c r="H2552" s="120">
        <f t="shared" si="342"/>
        <v>472.58</v>
      </c>
      <c r="I2552" s="120">
        <f t="shared" si="343"/>
        <v>363.52307692307687</v>
      </c>
      <c r="J2552" s="448"/>
      <c r="K2552" s="105">
        <v>236.29</v>
      </c>
    </row>
    <row r="2553" spans="2:11" ht="22.5" customHeight="1" x14ac:dyDescent="0.3">
      <c r="B2553" s="447" t="s">
        <v>1752</v>
      </c>
      <c r="C2553" s="170" t="s">
        <v>1758</v>
      </c>
      <c r="D2553" s="271" t="s">
        <v>1737</v>
      </c>
      <c r="E2553" s="245" t="s">
        <v>1738</v>
      </c>
      <c r="F2553" s="491">
        <v>136</v>
      </c>
      <c r="G2553" s="491"/>
      <c r="H2553" s="119">
        <f t="shared" si="342"/>
        <v>536.36</v>
      </c>
      <c r="I2553" s="119">
        <f t="shared" si="343"/>
        <v>412.5846153846154</v>
      </c>
      <c r="J2553" s="491"/>
      <c r="K2553" s="106">
        <v>268.18</v>
      </c>
    </row>
    <row r="2554" spans="2:11" ht="22.5" customHeight="1" x14ac:dyDescent="0.3">
      <c r="B2554" s="273" t="s">
        <v>1753</v>
      </c>
      <c r="C2554" s="268" t="s">
        <v>1758</v>
      </c>
      <c r="D2554" s="269" t="s">
        <v>1710</v>
      </c>
      <c r="E2554" s="244" t="s">
        <v>1417</v>
      </c>
      <c r="F2554" s="448">
        <v>136</v>
      </c>
      <c r="G2554" s="448"/>
      <c r="H2554" s="120">
        <f t="shared" si="342"/>
        <v>508.98</v>
      </c>
      <c r="I2554" s="120">
        <f t="shared" si="343"/>
        <v>391.52307692307693</v>
      </c>
      <c r="J2554" s="448"/>
      <c r="K2554" s="105">
        <v>254.49</v>
      </c>
    </row>
    <row r="2555" spans="2:11" ht="22.5" customHeight="1" x14ac:dyDescent="0.3">
      <c r="B2555" s="456" t="s">
        <v>1754</v>
      </c>
      <c r="C2555" s="275" t="s">
        <v>1758</v>
      </c>
      <c r="D2555" s="276" t="s">
        <v>1419</v>
      </c>
      <c r="E2555" s="246" t="s">
        <v>1738</v>
      </c>
      <c r="F2555" s="488">
        <v>168</v>
      </c>
      <c r="G2555" s="488"/>
      <c r="H2555" s="121">
        <f t="shared" si="342"/>
        <v>614.88</v>
      </c>
      <c r="I2555" s="121">
        <f t="shared" si="343"/>
        <v>472.98461538461538</v>
      </c>
      <c r="J2555" s="488"/>
      <c r="K2555" s="107">
        <v>307.44</v>
      </c>
    </row>
    <row r="2556" spans="2:11" ht="22.5" customHeight="1" x14ac:dyDescent="0.3">
      <c r="B2556" s="15" t="s">
        <v>840</v>
      </c>
    </row>
    <row r="2557" spans="2:11" ht="27" customHeight="1" x14ac:dyDescent="0.2"/>
    <row r="2558" spans="2:11" ht="22.5" customHeight="1" x14ac:dyDescent="0.35">
      <c r="B2558" s="940" t="s">
        <v>1759</v>
      </c>
      <c r="C2558" s="922"/>
      <c r="D2558" s="939"/>
      <c r="E2558" s="922"/>
      <c r="F2558" s="922"/>
      <c r="G2558" s="1135"/>
      <c r="H2558" s="1135"/>
      <c r="I2558" s="1130" t="s">
        <v>3943</v>
      </c>
      <c r="J2558" s="1135"/>
      <c r="K2558" s="1136"/>
    </row>
    <row r="2559" spans="2:11" ht="22.5" customHeight="1" x14ac:dyDescent="0.2">
      <c r="B2559" s="60" t="s">
        <v>766</v>
      </c>
      <c r="C2559" s="58" t="s">
        <v>763</v>
      </c>
      <c r="D2559" s="62" t="s">
        <v>1423</v>
      </c>
      <c r="E2559" s="62" t="s">
        <v>1364</v>
      </c>
      <c r="F2559" s="62" t="s">
        <v>302</v>
      </c>
      <c r="G2559" s="59"/>
      <c r="H2559" s="64" t="s">
        <v>760</v>
      </c>
      <c r="I2559" s="64" t="s">
        <v>779</v>
      </c>
      <c r="J2559" s="64"/>
      <c r="K2559" s="102" t="s">
        <v>1180</v>
      </c>
    </row>
    <row r="2560" spans="2:11" ht="22.5" customHeight="1" x14ac:dyDescent="0.3">
      <c r="B2560" s="492" t="s">
        <v>1760</v>
      </c>
      <c r="C2560" s="268" t="s">
        <v>1774</v>
      </c>
      <c r="D2560" s="269" t="s">
        <v>1415</v>
      </c>
      <c r="E2560" s="244" t="s">
        <v>1417</v>
      </c>
      <c r="F2560" s="448">
        <v>88</v>
      </c>
      <c r="G2560" s="448"/>
      <c r="H2560" s="120">
        <f>K2560/0.5</f>
        <v>340.12</v>
      </c>
      <c r="I2560" s="120">
        <f>K2560/0.65</f>
        <v>261.6307692307692</v>
      </c>
      <c r="J2560" s="448"/>
      <c r="K2560" s="105">
        <v>170.06</v>
      </c>
    </row>
    <row r="2561" spans="1:13" ht="22.5" customHeight="1" x14ac:dyDescent="0.3">
      <c r="B2561" s="447" t="s">
        <v>1761</v>
      </c>
      <c r="C2561" s="170" t="s">
        <v>1775</v>
      </c>
      <c r="D2561" s="271" t="s">
        <v>1710</v>
      </c>
      <c r="E2561" s="245" t="s">
        <v>1417</v>
      </c>
      <c r="F2561" s="491">
        <v>95</v>
      </c>
      <c r="G2561" s="491"/>
      <c r="H2561" s="119">
        <f t="shared" ref="H2561:H2573" si="344">K2561/0.5</f>
        <v>397.04</v>
      </c>
      <c r="I2561" s="119">
        <f t="shared" ref="I2561:I2573" si="345">K2561/0.65</f>
        <v>305.4153846153846</v>
      </c>
      <c r="J2561" s="491"/>
      <c r="K2561" s="106">
        <v>198.52</v>
      </c>
    </row>
    <row r="2562" spans="1:13" s="695" customFormat="1" ht="20.25" x14ac:dyDescent="0.3">
      <c r="A2562" s="4"/>
      <c r="B2562" s="273" t="s">
        <v>1762</v>
      </c>
      <c r="C2562" s="268" t="s">
        <v>1775</v>
      </c>
      <c r="D2562" s="269" t="s">
        <v>1737</v>
      </c>
      <c r="E2562" s="244" t="s">
        <v>1738</v>
      </c>
      <c r="F2562" s="448">
        <v>97</v>
      </c>
      <c r="G2562" s="448"/>
      <c r="H2562" s="120">
        <f t="shared" si="344"/>
        <v>362.38</v>
      </c>
      <c r="I2562" s="120">
        <f t="shared" si="345"/>
        <v>278.75384615384615</v>
      </c>
      <c r="J2562" s="448"/>
      <c r="K2562" s="105">
        <v>181.19</v>
      </c>
    </row>
    <row r="2563" spans="1:13" s="695" customFormat="1" ht="20.25" x14ac:dyDescent="0.3">
      <c r="A2563" s="4"/>
      <c r="B2563" s="456" t="s">
        <v>1763</v>
      </c>
      <c r="C2563" s="275" t="s">
        <v>1775</v>
      </c>
      <c r="D2563" s="276" t="s">
        <v>1419</v>
      </c>
      <c r="E2563" s="246" t="s">
        <v>1738</v>
      </c>
      <c r="F2563" s="488">
        <v>170</v>
      </c>
      <c r="G2563" s="488"/>
      <c r="H2563" s="121">
        <f t="shared" si="344"/>
        <v>455.08</v>
      </c>
      <c r="I2563" s="121">
        <f t="shared" si="345"/>
        <v>350.06153846153842</v>
      </c>
      <c r="J2563" s="488"/>
      <c r="K2563" s="107">
        <v>227.54</v>
      </c>
    </row>
    <row r="2564" spans="1:13" s="695" customFormat="1" ht="20.25" x14ac:dyDescent="0.3">
      <c r="A2564" s="4"/>
      <c r="B2564" s="273" t="s">
        <v>1764</v>
      </c>
      <c r="C2564" s="268" t="s">
        <v>1776</v>
      </c>
      <c r="D2564" s="269" t="s">
        <v>1415</v>
      </c>
      <c r="E2564" s="244" t="s">
        <v>1417</v>
      </c>
      <c r="F2564" s="448">
        <v>103</v>
      </c>
      <c r="G2564" s="448"/>
      <c r="H2564" s="120">
        <f t="shared" si="344"/>
        <v>371.6</v>
      </c>
      <c r="I2564" s="120">
        <f t="shared" si="345"/>
        <v>285.84615384615387</v>
      </c>
      <c r="J2564" s="448"/>
      <c r="K2564" s="105">
        <v>185.8</v>
      </c>
    </row>
    <row r="2565" spans="1:13" s="695" customFormat="1" ht="20.25" x14ac:dyDescent="0.3">
      <c r="A2565" s="4"/>
      <c r="B2565" s="442" t="s">
        <v>1765</v>
      </c>
      <c r="C2565" s="443" t="s">
        <v>1776</v>
      </c>
      <c r="D2565" s="444" t="s">
        <v>1419</v>
      </c>
      <c r="E2565" s="445" t="s">
        <v>1738</v>
      </c>
      <c r="F2565" s="449">
        <v>124</v>
      </c>
      <c r="G2565" s="449"/>
      <c r="H2565" s="306">
        <f t="shared" si="344"/>
        <v>422.86</v>
      </c>
      <c r="I2565" s="306">
        <f t="shared" si="345"/>
        <v>325.27692307692308</v>
      </c>
      <c r="J2565" s="449"/>
      <c r="K2565" s="106">
        <v>211.43</v>
      </c>
      <c r="L2565" s="703"/>
      <c r="M2565" s="703"/>
    </row>
    <row r="2566" spans="1:13" s="695" customFormat="1" ht="20.25" x14ac:dyDescent="0.3">
      <c r="A2566" s="4"/>
      <c r="B2566" s="439" t="s">
        <v>1766</v>
      </c>
      <c r="C2566" s="453" t="s">
        <v>1776</v>
      </c>
      <c r="D2566" s="428" t="s">
        <v>1710</v>
      </c>
      <c r="E2566" s="435" t="s">
        <v>1417</v>
      </c>
      <c r="F2566" s="455">
        <v>125</v>
      </c>
      <c r="G2566" s="455"/>
      <c r="H2566" s="136">
        <f t="shared" si="344"/>
        <v>474.12</v>
      </c>
      <c r="I2566" s="136">
        <f t="shared" si="345"/>
        <v>364.7076923076923</v>
      </c>
      <c r="J2566" s="455"/>
      <c r="K2566" s="281">
        <v>237.06</v>
      </c>
      <c r="L2566" s="706"/>
      <c r="M2566" s="703"/>
    </row>
    <row r="2567" spans="1:13" s="695" customFormat="1" ht="20.25" x14ac:dyDescent="0.3">
      <c r="A2567" s="4"/>
      <c r="B2567" s="442" t="s">
        <v>1767</v>
      </c>
      <c r="C2567" s="443" t="s">
        <v>1777</v>
      </c>
      <c r="D2567" s="444" t="s">
        <v>1415</v>
      </c>
      <c r="E2567" s="445" t="s">
        <v>1417</v>
      </c>
      <c r="F2567" s="449">
        <v>117</v>
      </c>
      <c r="G2567" s="449"/>
      <c r="H2567" s="306">
        <f t="shared" si="344"/>
        <v>409.48</v>
      </c>
      <c r="I2567" s="306">
        <f t="shared" si="345"/>
        <v>314.98461538461538</v>
      </c>
      <c r="J2567" s="449"/>
      <c r="K2567" s="106">
        <v>204.74</v>
      </c>
      <c r="L2567" s="706"/>
      <c r="M2567" s="703"/>
    </row>
    <row r="2568" spans="1:13" s="695" customFormat="1" ht="20.25" x14ac:dyDescent="0.3">
      <c r="A2568" s="4"/>
      <c r="B2568" s="273" t="s">
        <v>1768</v>
      </c>
      <c r="C2568" s="268" t="s">
        <v>1777</v>
      </c>
      <c r="D2568" s="269" t="s">
        <v>1737</v>
      </c>
      <c r="E2568" s="244" t="s">
        <v>1738</v>
      </c>
      <c r="F2568" s="448">
        <v>125</v>
      </c>
      <c r="G2568" s="448"/>
      <c r="H2568" s="120">
        <f t="shared" si="344"/>
        <v>460.32</v>
      </c>
      <c r="I2568" s="120">
        <f t="shared" si="345"/>
        <v>354.09230769230766</v>
      </c>
      <c r="J2568" s="448"/>
      <c r="K2568" s="105">
        <v>230.16</v>
      </c>
      <c r="L2568" s="706"/>
      <c r="M2568" s="703"/>
    </row>
    <row r="2569" spans="1:13" s="695" customFormat="1" ht="20.25" x14ac:dyDescent="0.3">
      <c r="A2569" s="4"/>
      <c r="B2569" s="442" t="s">
        <v>1769</v>
      </c>
      <c r="C2569" s="443" t="s">
        <v>1777</v>
      </c>
      <c r="D2569" s="444" t="s">
        <v>1710</v>
      </c>
      <c r="E2569" s="445" t="s">
        <v>1417</v>
      </c>
      <c r="F2569" s="449">
        <v>135</v>
      </c>
      <c r="G2569" s="449"/>
      <c r="H2569" s="306">
        <f t="shared" si="344"/>
        <v>443.22</v>
      </c>
      <c r="I2569" s="306">
        <f t="shared" si="345"/>
        <v>340.93846153846152</v>
      </c>
      <c r="J2569" s="449"/>
      <c r="K2569" s="106">
        <v>221.61</v>
      </c>
      <c r="L2569" s="706"/>
      <c r="M2569" s="703"/>
    </row>
    <row r="2570" spans="1:13" s="695" customFormat="1" ht="20.25" x14ac:dyDescent="0.3">
      <c r="A2570" s="4"/>
      <c r="B2570" s="439" t="s">
        <v>1770</v>
      </c>
      <c r="C2570" s="453" t="s">
        <v>1777</v>
      </c>
      <c r="D2570" s="428" t="s">
        <v>1419</v>
      </c>
      <c r="E2570" s="435" t="s">
        <v>1738</v>
      </c>
      <c r="F2570" s="455">
        <v>162</v>
      </c>
      <c r="G2570" s="455"/>
      <c r="H2570" s="136">
        <f t="shared" si="344"/>
        <v>533.54</v>
      </c>
      <c r="I2570" s="136">
        <f t="shared" si="345"/>
        <v>410.4153846153846</v>
      </c>
      <c r="J2570" s="455"/>
      <c r="K2570" s="281">
        <v>266.77</v>
      </c>
      <c r="L2570" s="706"/>
      <c r="M2570" s="703"/>
    </row>
    <row r="2571" spans="1:13" s="695" customFormat="1" ht="20.25" x14ac:dyDescent="0.3">
      <c r="A2571" s="4"/>
      <c r="B2571" s="442" t="s">
        <v>1771</v>
      </c>
      <c r="C2571" s="443" t="s">
        <v>1778</v>
      </c>
      <c r="D2571" s="444" t="s">
        <v>1415</v>
      </c>
      <c r="E2571" s="445" t="s">
        <v>1417</v>
      </c>
      <c r="F2571" s="449">
        <v>160</v>
      </c>
      <c r="G2571" s="449"/>
      <c r="H2571" s="306">
        <f t="shared" si="344"/>
        <v>538.88</v>
      </c>
      <c r="I2571" s="306">
        <f t="shared" si="345"/>
        <v>414.52307692307693</v>
      </c>
      <c r="J2571" s="449"/>
      <c r="K2571" s="106">
        <v>269.44</v>
      </c>
      <c r="L2571" s="706"/>
      <c r="M2571" s="703"/>
    </row>
    <row r="2572" spans="1:13" s="695" customFormat="1" ht="20.25" x14ac:dyDescent="0.3">
      <c r="A2572" s="4"/>
      <c r="B2572" s="273" t="s">
        <v>1772</v>
      </c>
      <c r="C2572" s="268" t="s">
        <v>1778</v>
      </c>
      <c r="D2572" s="269" t="s">
        <v>1710</v>
      </c>
      <c r="E2572" s="244" t="s">
        <v>1417</v>
      </c>
      <c r="F2572" s="448">
        <v>176</v>
      </c>
      <c r="G2572" s="448"/>
      <c r="H2572" s="120">
        <f t="shared" si="344"/>
        <v>575.29999999999995</v>
      </c>
      <c r="I2572" s="120">
        <f t="shared" si="345"/>
        <v>442.53846153846149</v>
      </c>
      <c r="J2572" s="448"/>
      <c r="K2572" s="105">
        <v>287.64999999999998</v>
      </c>
      <c r="L2572" s="706"/>
      <c r="M2572" s="703"/>
    </row>
    <row r="2573" spans="1:13" s="695" customFormat="1" ht="20.25" x14ac:dyDescent="0.3">
      <c r="A2573" s="4"/>
      <c r="B2573" s="274" t="s">
        <v>1773</v>
      </c>
      <c r="C2573" s="458" t="s">
        <v>1778</v>
      </c>
      <c r="D2573" s="459" t="s">
        <v>1419</v>
      </c>
      <c r="E2573" s="457" t="s">
        <v>1738</v>
      </c>
      <c r="F2573" s="450">
        <v>180</v>
      </c>
      <c r="G2573" s="450"/>
      <c r="H2573" s="309">
        <f t="shared" si="344"/>
        <v>669.94</v>
      </c>
      <c r="I2573" s="309">
        <f t="shared" si="345"/>
        <v>515.33846153846162</v>
      </c>
      <c r="J2573" s="450"/>
      <c r="K2573" s="107">
        <v>334.97</v>
      </c>
      <c r="L2573" s="706"/>
      <c r="M2573" s="703"/>
    </row>
    <row r="2574" spans="1:13" s="695" customFormat="1" ht="20.25" x14ac:dyDescent="0.3">
      <c r="A2574" s="4"/>
      <c r="B2574" s="15" t="s">
        <v>840</v>
      </c>
      <c r="C2574" s="4"/>
      <c r="D2574" s="7"/>
      <c r="E2574" s="4"/>
      <c r="F2574" s="4"/>
      <c r="G2574" s="39"/>
      <c r="H2574" s="39"/>
      <c r="I2574" s="39"/>
      <c r="J2574" s="39"/>
      <c r="K2574" s="438"/>
      <c r="L2574" s="706"/>
      <c r="M2574" s="703"/>
    </row>
    <row r="2576" spans="1:13" ht="22.5" customHeight="1" x14ac:dyDescent="0.4">
      <c r="B2576" s="923" t="s">
        <v>244</v>
      </c>
      <c r="C2576" s="922"/>
      <c r="D2576" s="939"/>
      <c r="E2576" s="922"/>
      <c r="F2576" s="922"/>
      <c r="G2576" s="1135"/>
      <c r="H2576" s="1135"/>
      <c r="I2576" s="1130" t="s">
        <v>3944</v>
      </c>
      <c r="J2576" s="1135"/>
      <c r="K2576" s="1136"/>
    </row>
    <row r="2577" spans="1:11" s="40" customFormat="1" ht="22.5" customHeight="1" x14ac:dyDescent="0.2">
      <c r="A2577" s="4"/>
      <c r="B2577" s="60" t="s">
        <v>766</v>
      </c>
      <c r="C2577" s="58" t="s">
        <v>1729</v>
      </c>
      <c r="D2577" s="62" t="s">
        <v>1423</v>
      </c>
      <c r="E2577" s="62" t="s">
        <v>1364</v>
      </c>
      <c r="F2577" s="62" t="s">
        <v>302</v>
      </c>
      <c r="G2577" s="59"/>
      <c r="H2577" s="64" t="s">
        <v>760</v>
      </c>
      <c r="I2577" s="64" t="s">
        <v>779</v>
      </c>
      <c r="J2577" s="64"/>
      <c r="K2577" s="102" t="s">
        <v>1180</v>
      </c>
    </row>
    <row r="2578" spans="1:11" s="40" customFormat="1" ht="22.5" customHeight="1" x14ac:dyDescent="0.3">
      <c r="A2578" s="4"/>
      <c r="B2578" s="273" t="s">
        <v>1780</v>
      </c>
      <c r="C2578" s="269" t="s">
        <v>1781</v>
      </c>
      <c r="D2578" s="269" t="s">
        <v>483</v>
      </c>
      <c r="E2578" s="244" t="s">
        <v>1711</v>
      </c>
      <c r="F2578" s="448">
        <v>90</v>
      </c>
      <c r="G2578" s="244"/>
      <c r="H2578" s="120">
        <f>K2578/0.5</f>
        <v>586.4</v>
      </c>
      <c r="I2578" s="120">
        <f>K2578/0.65</f>
        <v>451.07692307692304</v>
      </c>
      <c r="J2578" s="448"/>
      <c r="K2578" s="105">
        <v>293.2</v>
      </c>
    </row>
    <row r="2579" spans="1:11" ht="22.5" customHeight="1" x14ac:dyDescent="0.3">
      <c r="B2579" s="447" t="s">
        <v>1782</v>
      </c>
      <c r="C2579" s="271" t="s">
        <v>1734</v>
      </c>
      <c r="D2579" s="271" t="s">
        <v>483</v>
      </c>
      <c r="E2579" s="245" t="s">
        <v>1711</v>
      </c>
      <c r="F2579" s="449">
        <v>95</v>
      </c>
      <c r="G2579" s="245"/>
      <c r="H2579" s="306">
        <f t="shared" ref="H2579:H2601" si="346">K2579/0.5</f>
        <v>605.5</v>
      </c>
      <c r="I2579" s="306">
        <f t="shared" ref="I2579:I2601" si="347">K2579/0.65</f>
        <v>465.76923076923077</v>
      </c>
      <c r="J2579" s="449"/>
      <c r="K2579" s="106">
        <v>302.75</v>
      </c>
    </row>
    <row r="2580" spans="1:11" ht="22.5" customHeight="1" x14ac:dyDescent="0.3">
      <c r="B2580" s="273" t="s">
        <v>1783</v>
      </c>
      <c r="C2580" s="269" t="s">
        <v>1784</v>
      </c>
      <c r="D2580" s="269" t="s">
        <v>483</v>
      </c>
      <c r="E2580" s="244" t="s">
        <v>1711</v>
      </c>
      <c r="F2580" s="448">
        <v>110</v>
      </c>
      <c r="G2580" s="244"/>
      <c r="H2580" s="120">
        <f t="shared" si="346"/>
        <v>625.72</v>
      </c>
      <c r="I2580" s="120">
        <f t="shared" si="347"/>
        <v>481.32307692307694</v>
      </c>
      <c r="J2580" s="448"/>
      <c r="K2580" s="105">
        <v>312.86</v>
      </c>
    </row>
    <row r="2581" spans="1:11" ht="22.5" customHeight="1" x14ac:dyDescent="0.3">
      <c r="B2581" s="447" t="s">
        <v>1785</v>
      </c>
      <c r="C2581" s="271" t="s">
        <v>1741</v>
      </c>
      <c r="D2581" s="271" t="s">
        <v>483</v>
      </c>
      <c r="E2581" s="245" t="s">
        <v>1711</v>
      </c>
      <c r="F2581" s="449">
        <v>115</v>
      </c>
      <c r="G2581" s="245"/>
      <c r="H2581" s="306">
        <f t="shared" si="346"/>
        <v>645.79999999999995</v>
      </c>
      <c r="I2581" s="306">
        <f t="shared" si="347"/>
        <v>496.76923076923072</v>
      </c>
      <c r="J2581" s="449"/>
      <c r="K2581" s="106">
        <v>322.89999999999998</v>
      </c>
    </row>
    <row r="2582" spans="1:11" ht="22.5" customHeight="1" x14ac:dyDescent="0.3">
      <c r="B2582" s="273" t="s">
        <v>1786</v>
      </c>
      <c r="C2582" s="269" t="s">
        <v>1787</v>
      </c>
      <c r="D2582" s="269" t="s">
        <v>483</v>
      </c>
      <c r="E2582" s="244" t="s">
        <v>1711</v>
      </c>
      <c r="F2582" s="448">
        <v>120</v>
      </c>
      <c r="G2582" s="244"/>
      <c r="H2582" s="120">
        <f t="shared" si="346"/>
        <v>689.5</v>
      </c>
      <c r="I2582" s="120">
        <f t="shared" si="347"/>
        <v>530.38461538461536</v>
      </c>
      <c r="J2582" s="448"/>
      <c r="K2582" s="105">
        <v>344.75</v>
      </c>
    </row>
    <row r="2583" spans="1:11" ht="22.5" customHeight="1" x14ac:dyDescent="0.3">
      <c r="B2583" s="447" t="s">
        <v>1788</v>
      </c>
      <c r="C2583" s="271" t="s">
        <v>1746</v>
      </c>
      <c r="D2583" s="271" t="s">
        <v>483</v>
      </c>
      <c r="E2583" s="245" t="s">
        <v>1711</v>
      </c>
      <c r="F2583" s="449">
        <v>125</v>
      </c>
      <c r="G2583" s="245"/>
      <c r="H2583" s="306">
        <f t="shared" si="346"/>
        <v>747.36</v>
      </c>
      <c r="I2583" s="306">
        <f t="shared" si="347"/>
        <v>574.89230769230767</v>
      </c>
      <c r="J2583" s="449"/>
      <c r="K2583" s="106">
        <v>373.68</v>
      </c>
    </row>
    <row r="2584" spans="1:11" ht="22.5" customHeight="1" x14ac:dyDescent="0.3">
      <c r="B2584" s="273" t="s">
        <v>1789</v>
      </c>
      <c r="C2584" s="269" t="s">
        <v>1790</v>
      </c>
      <c r="D2584" s="269" t="s">
        <v>483</v>
      </c>
      <c r="E2584" s="244" t="s">
        <v>1711</v>
      </c>
      <c r="F2584" s="448">
        <v>137</v>
      </c>
      <c r="G2584" s="244"/>
      <c r="H2584" s="120">
        <f t="shared" si="346"/>
        <v>763.8</v>
      </c>
      <c r="I2584" s="120">
        <f t="shared" si="347"/>
        <v>587.53846153846143</v>
      </c>
      <c r="J2584" s="448"/>
      <c r="K2584" s="105">
        <v>381.9</v>
      </c>
    </row>
    <row r="2585" spans="1:11" ht="22.5" customHeight="1" x14ac:dyDescent="0.3">
      <c r="B2585" s="456" t="s">
        <v>1791</v>
      </c>
      <c r="C2585" s="276" t="s">
        <v>1751</v>
      </c>
      <c r="D2585" s="276" t="s">
        <v>483</v>
      </c>
      <c r="E2585" s="246" t="s">
        <v>1711</v>
      </c>
      <c r="F2585" s="450">
        <v>150</v>
      </c>
      <c r="G2585" s="246"/>
      <c r="H2585" s="309">
        <f t="shared" si="346"/>
        <v>830.7</v>
      </c>
      <c r="I2585" s="309">
        <f t="shared" si="347"/>
        <v>639</v>
      </c>
      <c r="J2585" s="450"/>
      <c r="K2585" s="107">
        <v>415.35</v>
      </c>
    </row>
    <row r="2586" spans="1:11" ht="22.5" customHeight="1" x14ac:dyDescent="0.3">
      <c r="B2586" s="273" t="s">
        <v>1792</v>
      </c>
      <c r="C2586" s="269" t="s">
        <v>1781</v>
      </c>
      <c r="D2586" s="269" t="s">
        <v>1793</v>
      </c>
      <c r="E2586" s="244" t="s">
        <v>1711</v>
      </c>
      <c r="F2586" s="448">
        <v>82</v>
      </c>
      <c r="G2586" s="244"/>
      <c r="H2586" s="120">
        <f t="shared" si="346"/>
        <v>394.84</v>
      </c>
      <c r="I2586" s="120">
        <f t="shared" si="347"/>
        <v>303.72307692307692</v>
      </c>
      <c r="J2586" s="448"/>
      <c r="K2586" s="105">
        <v>197.42</v>
      </c>
    </row>
    <row r="2587" spans="1:11" ht="22.5" customHeight="1" x14ac:dyDescent="0.3">
      <c r="B2587" s="442" t="s">
        <v>1794</v>
      </c>
      <c r="C2587" s="271" t="s">
        <v>1734</v>
      </c>
      <c r="D2587" s="271" t="s">
        <v>1793</v>
      </c>
      <c r="E2587" s="245" t="s">
        <v>1711</v>
      </c>
      <c r="F2587" s="449">
        <v>95</v>
      </c>
      <c r="G2587" s="245"/>
      <c r="H2587" s="306">
        <f t="shared" si="346"/>
        <v>413.86</v>
      </c>
      <c r="I2587" s="306">
        <f t="shared" si="347"/>
        <v>318.35384615384618</v>
      </c>
      <c r="J2587" s="449"/>
      <c r="K2587" s="106">
        <v>206.93</v>
      </c>
    </row>
    <row r="2588" spans="1:11" ht="22.5" customHeight="1" x14ac:dyDescent="0.3">
      <c r="B2588" s="273" t="s">
        <v>1795</v>
      </c>
      <c r="C2588" s="269" t="s">
        <v>1784</v>
      </c>
      <c r="D2588" s="269" t="s">
        <v>1793</v>
      </c>
      <c r="E2588" s="244" t="s">
        <v>1711</v>
      </c>
      <c r="F2588" s="448">
        <v>111</v>
      </c>
      <c r="G2588" s="244"/>
      <c r="H2588" s="120">
        <f t="shared" si="346"/>
        <v>434.12</v>
      </c>
      <c r="I2588" s="120">
        <f t="shared" si="347"/>
        <v>333.93846153846152</v>
      </c>
      <c r="J2588" s="448"/>
      <c r="K2588" s="105">
        <v>217.06</v>
      </c>
    </row>
    <row r="2589" spans="1:11" ht="22.5" customHeight="1" x14ac:dyDescent="0.3">
      <c r="B2589" s="442" t="s">
        <v>1796</v>
      </c>
      <c r="C2589" s="271" t="s">
        <v>1741</v>
      </c>
      <c r="D2589" s="271" t="s">
        <v>1793</v>
      </c>
      <c r="E2589" s="245" t="s">
        <v>1711</v>
      </c>
      <c r="F2589" s="449">
        <v>118</v>
      </c>
      <c r="G2589" s="245"/>
      <c r="H2589" s="306">
        <f t="shared" si="346"/>
        <v>454.2</v>
      </c>
      <c r="I2589" s="306">
        <f t="shared" si="347"/>
        <v>349.38461538461536</v>
      </c>
      <c r="J2589" s="449"/>
      <c r="K2589" s="106">
        <v>227.1</v>
      </c>
    </row>
    <row r="2590" spans="1:11" ht="22.5" customHeight="1" x14ac:dyDescent="0.3">
      <c r="B2590" s="273" t="s">
        <v>1797</v>
      </c>
      <c r="C2590" s="269" t="s">
        <v>1787</v>
      </c>
      <c r="D2590" s="269" t="s">
        <v>1793</v>
      </c>
      <c r="E2590" s="244" t="s">
        <v>1711</v>
      </c>
      <c r="F2590" s="448">
        <v>115</v>
      </c>
      <c r="G2590" s="244"/>
      <c r="H2590" s="120">
        <f t="shared" si="346"/>
        <v>497.9</v>
      </c>
      <c r="I2590" s="120">
        <f t="shared" si="347"/>
        <v>382.99999999999994</v>
      </c>
      <c r="J2590" s="448"/>
      <c r="K2590" s="105">
        <v>248.95</v>
      </c>
    </row>
    <row r="2591" spans="1:11" ht="22.5" customHeight="1" x14ac:dyDescent="0.3">
      <c r="B2591" s="442" t="s">
        <v>1798</v>
      </c>
      <c r="C2591" s="271" t="s">
        <v>1746</v>
      </c>
      <c r="D2591" s="271" t="s">
        <v>1793</v>
      </c>
      <c r="E2591" s="245" t="s">
        <v>1711</v>
      </c>
      <c r="F2591" s="449">
        <v>130</v>
      </c>
      <c r="G2591" s="245"/>
      <c r="H2591" s="306">
        <f t="shared" si="346"/>
        <v>555.74</v>
      </c>
      <c r="I2591" s="306">
        <f t="shared" si="347"/>
        <v>427.49230769230769</v>
      </c>
      <c r="J2591" s="449"/>
      <c r="K2591" s="106">
        <v>277.87</v>
      </c>
    </row>
    <row r="2592" spans="1:11" ht="22.5" customHeight="1" x14ac:dyDescent="0.3">
      <c r="B2592" s="273" t="s">
        <v>1799</v>
      </c>
      <c r="C2592" s="269" t="s">
        <v>1790</v>
      </c>
      <c r="D2592" s="269" t="s">
        <v>1793</v>
      </c>
      <c r="E2592" s="244" t="s">
        <v>1711</v>
      </c>
      <c r="F2592" s="448">
        <v>140</v>
      </c>
      <c r="G2592" s="244"/>
      <c r="H2592" s="120">
        <f t="shared" si="346"/>
        <v>572.20000000000005</v>
      </c>
      <c r="I2592" s="120">
        <f t="shared" si="347"/>
        <v>440.15384615384619</v>
      </c>
      <c r="J2592" s="448"/>
      <c r="K2592" s="105">
        <v>286.10000000000002</v>
      </c>
    </row>
    <row r="2593" spans="2:11" ht="22.5" customHeight="1" x14ac:dyDescent="0.3">
      <c r="B2593" s="456" t="s">
        <v>1800</v>
      </c>
      <c r="C2593" s="276" t="s">
        <v>1751</v>
      </c>
      <c r="D2593" s="276" t="s">
        <v>1793</v>
      </c>
      <c r="E2593" s="246" t="s">
        <v>1711</v>
      </c>
      <c r="F2593" s="450">
        <v>145</v>
      </c>
      <c r="G2593" s="246"/>
      <c r="H2593" s="309">
        <f t="shared" si="346"/>
        <v>639.1</v>
      </c>
      <c r="I2593" s="309">
        <f t="shared" si="347"/>
        <v>491.61538461538464</v>
      </c>
      <c r="J2593" s="450"/>
      <c r="K2593" s="107">
        <v>319.55</v>
      </c>
    </row>
    <row r="2594" spans="2:11" ht="22.5" customHeight="1" x14ac:dyDescent="0.3">
      <c r="B2594" s="273" t="s">
        <v>1801</v>
      </c>
      <c r="C2594" s="269" t="s">
        <v>1781</v>
      </c>
      <c r="D2594" s="269" t="s">
        <v>1419</v>
      </c>
      <c r="E2594" s="244" t="s">
        <v>1738</v>
      </c>
      <c r="F2594" s="448">
        <v>90</v>
      </c>
      <c r="G2594" s="244"/>
      <c r="H2594" s="120">
        <f t="shared" si="346"/>
        <v>434.98</v>
      </c>
      <c r="I2594" s="120">
        <f t="shared" si="347"/>
        <v>334.6</v>
      </c>
      <c r="J2594" s="448"/>
      <c r="K2594" s="105">
        <v>217.49</v>
      </c>
    </row>
    <row r="2595" spans="2:11" ht="22.5" customHeight="1" x14ac:dyDescent="0.3">
      <c r="B2595" s="442" t="s">
        <v>1802</v>
      </c>
      <c r="C2595" s="271" t="s">
        <v>1734</v>
      </c>
      <c r="D2595" s="271" t="s">
        <v>1419</v>
      </c>
      <c r="E2595" s="245" t="s">
        <v>1738</v>
      </c>
      <c r="F2595" s="449">
        <v>105</v>
      </c>
      <c r="G2595" s="245"/>
      <c r="H2595" s="306">
        <f t="shared" si="346"/>
        <v>454.02</v>
      </c>
      <c r="I2595" s="306">
        <f t="shared" si="347"/>
        <v>349.24615384615385</v>
      </c>
      <c r="J2595" s="449"/>
      <c r="K2595" s="106">
        <v>227.01</v>
      </c>
    </row>
    <row r="2596" spans="2:11" ht="22.5" customHeight="1" x14ac:dyDescent="0.3">
      <c r="B2596" s="273" t="s">
        <v>1803</v>
      </c>
      <c r="C2596" s="269" t="s">
        <v>1784</v>
      </c>
      <c r="D2596" s="269" t="s">
        <v>1419</v>
      </c>
      <c r="E2596" s="244" t="s">
        <v>1738</v>
      </c>
      <c r="F2596" s="448">
        <v>110</v>
      </c>
      <c r="G2596" s="244"/>
      <c r="H2596" s="120">
        <f t="shared" si="346"/>
        <v>474.28</v>
      </c>
      <c r="I2596" s="120">
        <f t="shared" si="347"/>
        <v>364.83076923076919</v>
      </c>
      <c r="J2596" s="448"/>
      <c r="K2596" s="105">
        <v>237.14</v>
      </c>
    </row>
    <row r="2597" spans="2:11" ht="22.5" customHeight="1" x14ac:dyDescent="0.3">
      <c r="B2597" s="442" t="s">
        <v>1804</v>
      </c>
      <c r="C2597" s="271" t="s">
        <v>1741</v>
      </c>
      <c r="D2597" s="271" t="s">
        <v>1419</v>
      </c>
      <c r="E2597" s="245" t="s">
        <v>1738</v>
      </c>
      <c r="F2597" s="449">
        <v>115</v>
      </c>
      <c r="G2597" s="245"/>
      <c r="H2597" s="306">
        <f t="shared" si="346"/>
        <v>494.32</v>
      </c>
      <c r="I2597" s="306">
        <f t="shared" si="347"/>
        <v>380.24615384615385</v>
      </c>
      <c r="J2597" s="449"/>
      <c r="K2597" s="106">
        <v>247.16</v>
      </c>
    </row>
    <row r="2598" spans="2:11" ht="22.5" customHeight="1" x14ac:dyDescent="0.3">
      <c r="B2598" s="273" t="s">
        <v>1805</v>
      </c>
      <c r="C2598" s="269" t="s">
        <v>1787</v>
      </c>
      <c r="D2598" s="269" t="s">
        <v>1419</v>
      </c>
      <c r="E2598" s="244" t="s">
        <v>1738</v>
      </c>
      <c r="F2598" s="448">
        <v>125</v>
      </c>
      <c r="G2598" s="244"/>
      <c r="H2598" s="120">
        <f t="shared" si="346"/>
        <v>538.02</v>
      </c>
      <c r="I2598" s="120">
        <f t="shared" si="347"/>
        <v>413.86153846153843</v>
      </c>
      <c r="J2598" s="448"/>
      <c r="K2598" s="105">
        <v>269.01</v>
      </c>
    </row>
    <row r="2599" spans="2:11" ht="22.5" customHeight="1" x14ac:dyDescent="0.3">
      <c r="B2599" s="442" t="s">
        <v>1806</v>
      </c>
      <c r="C2599" s="271" t="s">
        <v>1746</v>
      </c>
      <c r="D2599" s="271" t="s">
        <v>1419</v>
      </c>
      <c r="E2599" s="245" t="s">
        <v>1738</v>
      </c>
      <c r="F2599" s="449">
        <v>140</v>
      </c>
      <c r="G2599" s="245"/>
      <c r="H2599" s="306">
        <f t="shared" si="346"/>
        <v>595.9</v>
      </c>
      <c r="I2599" s="306">
        <f t="shared" si="347"/>
        <v>458.38461538461536</v>
      </c>
      <c r="J2599" s="449"/>
      <c r="K2599" s="106">
        <v>297.95</v>
      </c>
    </row>
    <row r="2600" spans="2:11" ht="22.5" customHeight="1" x14ac:dyDescent="0.3">
      <c r="B2600" s="273" t="s">
        <v>1807</v>
      </c>
      <c r="C2600" s="269" t="s">
        <v>1790</v>
      </c>
      <c r="D2600" s="269" t="s">
        <v>1419</v>
      </c>
      <c r="E2600" s="244" t="s">
        <v>1738</v>
      </c>
      <c r="F2600" s="448">
        <v>150</v>
      </c>
      <c r="G2600" s="244"/>
      <c r="H2600" s="120">
        <f t="shared" si="346"/>
        <v>612.34</v>
      </c>
      <c r="I2600" s="120">
        <f t="shared" si="347"/>
        <v>471.03076923076924</v>
      </c>
      <c r="J2600" s="448"/>
      <c r="K2600" s="105">
        <v>306.17</v>
      </c>
    </row>
    <row r="2601" spans="2:11" ht="22.5" customHeight="1" x14ac:dyDescent="0.3">
      <c r="B2601" s="456" t="s">
        <v>1808</v>
      </c>
      <c r="C2601" s="276" t="s">
        <v>1751</v>
      </c>
      <c r="D2601" s="276" t="s">
        <v>1419</v>
      </c>
      <c r="E2601" s="246" t="s">
        <v>1738</v>
      </c>
      <c r="F2601" s="450">
        <v>175</v>
      </c>
      <c r="G2601" s="246"/>
      <c r="H2601" s="309">
        <f t="shared" si="346"/>
        <v>679.24</v>
      </c>
      <c r="I2601" s="309">
        <f t="shared" si="347"/>
        <v>522.49230769230769</v>
      </c>
      <c r="J2601" s="450"/>
      <c r="K2601" s="107">
        <v>339.62</v>
      </c>
    </row>
    <row r="2602" spans="2:11" ht="22.5" customHeight="1" x14ac:dyDescent="0.3">
      <c r="B2602" s="15" t="s">
        <v>840</v>
      </c>
    </row>
    <row r="2604" spans="2:11" ht="22.5" customHeight="1" x14ac:dyDescent="0.4">
      <c r="B2604" s="923" t="s">
        <v>1830</v>
      </c>
      <c r="C2604" s="922"/>
      <c r="D2604" s="939"/>
      <c r="E2604" s="922"/>
      <c r="F2604" s="922"/>
      <c r="G2604" s="1135"/>
      <c r="H2604" s="1135"/>
      <c r="I2604" s="1130" t="s">
        <v>3944</v>
      </c>
      <c r="J2604" s="1135"/>
      <c r="K2604" s="1136"/>
    </row>
    <row r="2605" spans="2:11" ht="20.25" x14ac:dyDescent="0.3">
      <c r="B2605" s="82" t="s">
        <v>1831</v>
      </c>
    </row>
    <row r="2606" spans="2:11" ht="22.5" customHeight="1" x14ac:dyDescent="0.2">
      <c r="B2606" s="60" t="s">
        <v>766</v>
      </c>
      <c r="C2606" s="58" t="s">
        <v>1729</v>
      </c>
      <c r="D2606" s="62" t="s">
        <v>1423</v>
      </c>
      <c r="E2606" s="62" t="s">
        <v>1364</v>
      </c>
      <c r="F2606" s="62" t="s">
        <v>302</v>
      </c>
      <c r="G2606" s="59"/>
      <c r="H2606" s="64" t="s">
        <v>760</v>
      </c>
      <c r="I2606" s="64" t="s">
        <v>779</v>
      </c>
      <c r="J2606" s="64"/>
      <c r="K2606" s="102" t="s">
        <v>1180</v>
      </c>
    </row>
    <row r="2607" spans="2:11" ht="22.5" customHeight="1" x14ac:dyDescent="0.3">
      <c r="B2607" s="273" t="s">
        <v>1809</v>
      </c>
      <c r="C2607" s="269" t="s">
        <v>1734</v>
      </c>
      <c r="D2607" s="269" t="s">
        <v>1419</v>
      </c>
      <c r="E2607" s="244" t="s">
        <v>1738</v>
      </c>
      <c r="F2607" s="448">
        <v>145</v>
      </c>
      <c r="G2607" s="244"/>
      <c r="H2607" s="120">
        <f>K2607/0.5</f>
        <v>618.46</v>
      </c>
      <c r="I2607" s="120">
        <f>K2607/0.65</f>
        <v>475.73846153846154</v>
      </c>
      <c r="J2607" s="448"/>
      <c r="K2607" s="105">
        <v>309.23</v>
      </c>
    </row>
    <row r="2608" spans="2:11" ht="22.5" customHeight="1" x14ac:dyDescent="0.3">
      <c r="B2608" s="447" t="s">
        <v>1810</v>
      </c>
      <c r="C2608" s="271" t="s">
        <v>1787</v>
      </c>
      <c r="D2608" s="271" t="s">
        <v>1419</v>
      </c>
      <c r="E2608" s="245" t="s">
        <v>1738</v>
      </c>
      <c r="F2608" s="449">
        <v>160</v>
      </c>
      <c r="G2608" s="245"/>
      <c r="H2608" s="306">
        <f t="shared" ref="H2608:H2622" si="348">K2608/0.5</f>
        <v>646.72</v>
      </c>
      <c r="I2608" s="119">
        <f t="shared" ref="I2608:I2622" si="349">K2608/0.65</f>
        <v>497.47692307692307</v>
      </c>
      <c r="J2608" s="449"/>
      <c r="K2608" s="106">
        <v>323.36</v>
      </c>
    </row>
    <row r="2609" spans="2:11" ht="22.5" customHeight="1" x14ac:dyDescent="0.3">
      <c r="B2609" s="273" t="s">
        <v>1811</v>
      </c>
      <c r="C2609" s="269" t="s">
        <v>1746</v>
      </c>
      <c r="D2609" s="269" t="s">
        <v>1419</v>
      </c>
      <c r="E2609" s="244" t="s">
        <v>1738</v>
      </c>
      <c r="F2609" s="448">
        <v>125</v>
      </c>
      <c r="G2609" s="244"/>
      <c r="H2609" s="120">
        <f t="shared" si="348"/>
        <v>889.12</v>
      </c>
      <c r="I2609" s="120">
        <f t="shared" si="349"/>
        <v>683.93846153846152</v>
      </c>
      <c r="J2609" s="448"/>
      <c r="K2609" s="105">
        <v>444.56</v>
      </c>
    </row>
    <row r="2610" spans="2:11" ht="22.5" customHeight="1" x14ac:dyDescent="0.3">
      <c r="B2610" s="274" t="s">
        <v>1812</v>
      </c>
      <c r="C2610" s="459" t="s">
        <v>1751</v>
      </c>
      <c r="D2610" s="459" t="s">
        <v>1419</v>
      </c>
      <c r="E2610" s="457" t="s">
        <v>1738</v>
      </c>
      <c r="F2610" s="450">
        <v>185</v>
      </c>
      <c r="G2610" s="457"/>
      <c r="H2610" s="309">
        <f t="shared" si="348"/>
        <v>1069.78</v>
      </c>
      <c r="I2610" s="309">
        <f t="shared" si="349"/>
        <v>822.90769230769229</v>
      </c>
      <c r="J2610" s="450"/>
      <c r="K2610" s="107">
        <v>534.89</v>
      </c>
    </row>
    <row r="2611" spans="2:11" ht="22.5" customHeight="1" x14ac:dyDescent="0.3">
      <c r="B2611" s="273" t="s">
        <v>1813</v>
      </c>
      <c r="C2611" s="269" t="s">
        <v>1734</v>
      </c>
      <c r="D2611" s="269" t="s">
        <v>1793</v>
      </c>
      <c r="E2611" s="244" t="s">
        <v>1814</v>
      </c>
      <c r="F2611" s="448">
        <v>150</v>
      </c>
      <c r="G2611" s="244"/>
      <c r="H2611" s="120">
        <f t="shared" si="348"/>
        <v>927.06</v>
      </c>
      <c r="I2611" s="120">
        <f t="shared" si="349"/>
        <v>713.12307692307684</v>
      </c>
      <c r="J2611" s="448"/>
      <c r="K2611" s="105">
        <v>463.53</v>
      </c>
    </row>
    <row r="2612" spans="2:11" ht="20.25" x14ac:dyDescent="0.3">
      <c r="B2612" s="447" t="s">
        <v>1815</v>
      </c>
      <c r="C2612" s="271" t="s">
        <v>1787</v>
      </c>
      <c r="D2612" s="271" t="s">
        <v>1793</v>
      </c>
      <c r="E2612" s="245" t="s">
        <v>1814</v>
      </c>
      <c r="F2612" s="449">
        <v>165</v>
      </c>
      <c r="G2612" s="245"/>
      <c r="H2612" s="306">
        <f t="shared" si="348"/>
        <v>955.28</v>
      </c>
      <c r="I2612" s="119">
        <f t="shared" si="349"/>
        <v>734.83076923076919</v>
      </c>
      <c r="J2612" s="449"/>
      <c r="K2612" s="106">
        <v>477.64</v>
      </c>
    </row>
    <row r="2613" spans="2:11" ht="20.25" x14ac:dyDescent="0.3">
      <c r="B2613" s="273" t="s">
        <v>1816</v>
      </c>
      <c r="C2613" s="269" t="s">
        <v>1746</v>
      </c>
      <c r="D2613" s="269" t="s">
        <v>1793</v>
      </c>
      <c r="E2613" s="244" t="s">
        <v>1814</v>
      </c>
      <c r="F2613" s="448">
        <v>180</v>
      </c>
      <c r="G2613" s="244"/>
      <c r="H2613" s="120">
        <f t="shared" si="348"/>
        <v>1026.48</v>
      </c>
      <c r="I2613" s="120">
        <f t="shared" si="349"/>
        <v>789.6</v>
      </c>
      <c r="J2613" s="448"/>
      <c r="K2613" s="105">
        <v>513.24</v>
      </c>
    </row>
    <row r="2614" spans="2:11" ht="20.25" x14ac:dyDescent="0.3">
      <c r="B2614" s="274" t="s">
        <v>1817</v>
      </c>
      <c r="C2614" s="276" t="s">
        <v>1751</v>
      </c>
      <c r="D2614" s="276" t="s">
        <v>1793</v>
      </c>
      <c r="E2614" s="246" t="s">
        <v>1814</v>
      </c>
      <c r="F2614" s="450">
        <v>195</v>
      </c>
      <c r="G2614" s="246"/>
      <c r="H2614" s="309">
        <f t="shared" si="348"/>
        <v>1093.9000000000001</v>
      </c>
      <c r="I2614" s="121">
        <f t="shared" si="349"/>
        <v>841.46153846153845</v>
      </c>
      <c r="J2614" s="450"/>
      <c r="K2614" s="107">
        <v>546.95000000000005</v>
      </c>
    </row>
    <row r="2615" spans="2:11" ht="20.25" x14ac:dyDescent="0.3">
      <c r="B2615" s="273" t="s">
        <v>1818</v>
      </c>
      <c r="C2615" s="269" t="s">
        <v>1734</v>
      </c>
      <c r="D2615" s="269" t="s">
        <v>1819</v>
      </c>
      <c r="E2615" s="244" t="s">
        <v>1820</v>
      </c>
      <c r="F2615" s="448">
        <v>170</v>
      </c>
      <c r="G2615" s="244"/>
      <c r="H2615" s="120">
        <f t="shared" si="348"/>
        <v>910.94</v>
      </c>
      <c r="I2615" s="120">
        <f t="shared" si="349"/>
        <v>700.72307692307697</v>
      </c>
      <c r="J2615" s="448"/>
      <c r="K2615" s="105">
        <v>455.47</v>
      </c>
    </row>
    <row r="2616" spans="2:11" ht="22.5" customHeight="1" x14ac:dyDescent="0.3">
      <c r="B2616" s="442" t="s">
        <v>1821</v>
      </c>
      <c r="C2616" s="271" t="s">
        <v>1787</v>
      </c>
      <c r="D2616" s="271" t="s">
        <v>1819</v>
      </c>
      <c r="E2616" s="245" t="s">
        <v>1820</v>
      </c>
      <c r="F2616" s="449">
        <v>185</v>
      </c>
      <c r="G2616" s="245"/>
      <c r="H2616" s="306">
        <f t="shared" si="348"/>
        <v>946.52</v>
      </c>
      <c r="I2616" s="119">
        <f t="shared" si="349"/>
        <v>728.0923076923076</v>
      </c>
      <c r="J2616" s="449"/>
      <c r="K2616" s="106">
        <v>473.26</v>
      </c>
    </row>
    <row r="2617" spans="2:11" ht="22.5" customHeight="1" x14ac:dyDescent="0.3">
      <c r="B2617" s="273" t="s">
        <v>1822</v>
      </c>
      <c r="C2617" s="269" t="s">
        <v>1746</v>
      </c>
      <c r="D2617" s="269" t="s">
        <v>1819</v>
      </c>
      <c r="E2617" s="244" t="s">
        <v>1820</v>
      </c>
      <c r="F2617" s="448">
        <v>200</v>
      </c>
      <c r="G2617" s="244"/>
      <c r="H2617" s="120">
        <f t="shared" si="348"/>
        <v>1017.64</v>
      </c>
      <c r="I2617" s="120">
        <f t="shared" si="349"/>
        <v>782.8</v>
      </c>
      <c r="J2617" s="448"/>
      <c r="K2617" s="105">
        <v>508.82</v>
      </c>
    </row>
    <row r="2618" spans="2:11" ht="22.5" customHeight="1" x14ac:dyDescent="0.3">
      <c r="B2618" s="274" t="s">
        <v>1823</v>
      </c>
      <c r="C2618" s="459" t="s">
        <v>1751</v>
      </c>
      <c r="D2618" s="459" t="s">
        <v>1819</v>
      </c>
      <c r="E2618" s="457" t="s">
        <v>1820</v>
      </c>
      <c r="F2618" s="450">
        <v>248</v>
      </c>
      <c r="G2618" s="457"/>
      <c r="H2618" s="309">
        <f t="shared" si="348"/>
        <v>1120.32</v>
      </c>
      <c r="I2618" s="309">
        <f t="shared" si="349"/>
        <v>861.78461538461534</v>
      </c>
      <c r="J2618" s="450"/>
      <c r="K2618" s="107">
        <v>560.16</v>
      </c>
    </row>
    <row r="2619" spans="2:11" ht="22.5" customHeight="1" x14ac:dyDescent="0.3">
      <c r="B2619" s="273" t="s">
        <v>1824</v>
      </c>
      <c r="C2619" s="269" t="s">
        <v>1734</v>
      </c>
      <c r="D2619" s="269" t="s">
        <v>1825</v>
      </c>
      <c r="E2619" s="244" t="s">
        <v>1826</v>
      </c>
      <c r="F2619" s="448">
        <v>195</v>
      </c>
      <c r="G2619" s="244"/>
      <c r="H2619" s="120">
        <f t="shared" si="348"/>
        <v>1125.6400000000001</v>
      </c>
      <c r="I2619" s="120">
        <f t="shared" si="349"/>
        <v>865.87692307692316</v>
      </c>
      <c r="J2619" s="448"/>
      <c r="K2619" s="105">
        <v>562.82000000000005</v>
      </c>
    </row>
    <row r="2620" spans="2:11" ht="22.5" customHeight="1" x14ac:dyDescent="0.3">
      <c r="B2620" s="442" t="s">
        <v>1827</v>
      </c>
      <c r="C2620" s="271" t="s">
        <v>1787</v>
      </c>
      <c r="D2620" s="271" t="s">
        <v>1825</v>
      </c>
      <c r="E2620" s="245" t="s">
        <v>1826</v>
      </c>
      <c r="F2620" s="449">
        <v>225</v>
      </c>
      <c r="G2620" s="245"/>
      <c r="H2620" s="306">
        <f t="shared" si="348"/>
        <v>1319</v>
      </c>
      <c r="I2620" s="119">
        <f t="shared" si="349"/>
        <v>1014.6153846153845</v>
      </c>
      <c r="J2620" s="449"/>
      <c r="K2620" s="106">
        <v>659.5</v>
      </c>
    </row>
    <row r="2621" spans="2:11" ht="22.5" customHeight="1" x14ac:dyDescent="0.3">
      <c r="B2621" s="273" t="s">
        <v>1828</v>
      </c>
      <c r="C2621" s="269" t="s">
        <v>1746</v>
      </c>
      <c r="D2621" s="269" t="s">
        <v>1825</v>
      </c>
      <c r="E2621" s="244" t="s">
        <v>1826</v>
      </c>
      <c r="F2621" s="448">
        <v>235</v>
      </c>
      <c r="G2621" s="244"/>
      <c r="H2621" s="120">
        <f t="shared" si="348"/>
        <v>1390.12</v>
      </c>
      <c r="I2621" s="120">
        <f t="shared" si="349"/>
        <v>1069.3230769230768</v>
      </c>
      <c r="J2621" s="448"/>
      <c r="K2621" s="105">
        <v>695.06</v>
      </c>
    </row>
    <row r="2622" spans="2:11" ht="22.5" customHeight="1" x14ac:dyDescent="0.3">
      <c r="B2622" s="274" t="s">
        <v>1829</v>
      </c>
      <c r="C2622" s="276" t="s">
        <v>1751</v>
      </c>
      <c r="D2622" s="276" t="s">
        <v>1825</v>
      </c>
      <c r="E2622" s="246" t="s">
        <v>1826</v>
      </c>
      <c r="F2622" s="450">
        <v>250</v>
      </c>
      <c r="G2622" s="246"/>
      <c r="H2622" s="309">
        <f t="shared" si="348"/>
        <v>1468.16</v>
      </c>
      <c r="I2622" s="121">
        <f t="shared" si="349"/>
        <v>1129.3538461538462</v>
      </c>
      <c r="J2622" s="450"/>
      <c r="K2622" s="107">
        <v>734.08</v>
      </c>
    </row>
    <row r="2623" spans="2:11" ht="22.5" customHeight="1" x14ac:dyDescent="0.3">
      <c r="B2623" s="15" t="s">
        <v>840</v>
      </c>
    </row>
    <row r="2625" spans="1:11" ht="22.5" customHeight="1" x14ac:dyDescent="0.4">
      <c r="B2625" s="923" t="s">
        <v>3948</v>
      </c>
      <c r="C2625" s="922"/>
      <c r="D2625" s="939"/>
      <c r="E2625" s="922"/>
      <c r="F2625" s="922"/>
      <c r="G2625" s="1135"/>
      <c r="H2625" s="1135"/>
      <c r="I2625" s="1130" t="s">
        <v>3944</v>
      </c>
      <c r="J2625" s="1135"/>
      <c r="K2625" s="1159"/>
    </row>
    <row r="2626" spans="1:11" ht="22.5" customHeight="1" x14ac:dyDescent="0.2">
      <c r="B2626" s="60" t="s">
        <v>766</v>
      </c>
      <c r="C2626" s="58" t="s">
        <v>763</v>
      </c>
      <c r="D2626" s="62"/>
      <c r="E2626" s="62"/>
      <c r="F2626" s="62" t="s">
        <v>1844</v>
      </c>
      <c r="G2626" s="59"/>
      <c r="H2626" s="64" t="s">
        <v>760</v>
      </c>
      <c r="I2626" s="64" t="s">
        <v>779</v>
      </c>
      <c r="J2626" s="64"/>
      <c r="K2626" s="102" t="s">
        <v>1180</v>
      </c>
    </row>
    <row r="2627" spans="1:11" ht="22.5" customHeight="1" x14ac:dyDescent="0.3">
      <c r="B2627" s="671" t="s">
        <v>2037</v>
      </c>
      <c r="C2627" s="268" t="s">
        <v>1832</v>
      </c>
      <c r="D2627" s="269"/>
      <c r="E2627" s="269"/>
      <c r="F2627" s="244" t="s">
        <v>1833</v>
      </c>
      <c r="G2627" s="244"/>
      <c r="H2627" s="120">
        <f t="shared" ref="H2627:H2634" si="350">K2627/0.5</f>
        <v>39.32</v>
      </c>
      <c r="I2627" s="120">
        <f t="shared" ref="I2627:I2634" si="351">K2627/0.65</f>
        <v>30.246153846153845</v>
      </c>
      <c r="J2627" s="244"/>
      <c r="K2627" s="105">
        <v>19.66</v>
      </c>
    </row>
    <row r="2628" spans="1:11" ht="22.5" customHeight="1" x14ac:dyDescent="0.3">
      <c r="B2628" s="447" t="s">
        <v>1834</v>
      </c>
      <c r="C2628" s="170" t="s">
        <v>1835</v>
      </c>
      <c r="D2628" s="271"/>
      <c r="E2628" s="271"/>
      <c r="F2628" s="245" t="s">
        <v>1833</v>
      </c>
      <c r="G2628" s="245"/>
      <c r="H2628" s="306">
        <f t="shared" si="350"/>
        <v>48.64</v>
      </c>
      <c r="I2628" s="119">
        <f t="shared" si="351"/>
        <v>37.415384615384617</v>
      </c>
      <c r="J2628" s="245"/>
      <c r="K2628" s="106">
        <v>24.32</v>
      </c>
    </row>
    <row r="2629" spans="1:11" ht="22.5" customHeight="1" x14ac:dyDescent="0.3">
      <c r="B2629" s="671" t="s">
        <v>2038</v>
      </c>
      <c r="C2629" s="268" t="s">
        <v>1836</v>
      </c>
      <c r="D2629" s="269" t="s">
        <v>1837</v>
      </c>
      <c r="E2629" s="460"/>
      <c r="F2629" s="244" t="s">
        <v>1838</v>
      </c>
      <c r="G2629" s="244"/>
      <c r="H2629" s="120">
        <f t="shared" si="350"/>
        <v>157.1</v>
      </c>
      <c r="I2629" s="120">
        <f t="shared" si="351"/>
        <v>120.84615384615384</v>
      </c>
      <c r="J2629" s="244"/>
      <c r="K2629" s="105">
        <v>78.55</v>
      </c>
    </row>
    <row r="2630" spans="1:11" ht="22.5" customHeight="1" x14ac:dyDescent="0.3">
      <c r="B2630" s="442" t="s">
        <v>2039</v>
      </c>
      <c r="C2630" s="170" t="s">
        <v>1839</v>
      </c>
      <c r="D2630" s="271" t="s">
        <v>1837</v>
      </c>
      <c r="E2630" s="493"/>
      <c r="F2630" s="245" t="s">
        <v>1838</v>
      </c>
      <c r="G2630" s="245"/>
      <c r="H2630" s="306">
        <f t="shared" si="350"/>
        <v>215.06</v>
      </c>
      <c r="I2630" s="119">
        <f t="shared" si="351"/>
        <v>165.43076923076922</v>
      </c>
      <c r="J2630" s="245"/>
      <c r="K2630" s="106">
        <v>107.53</v>
      </c>
    </row>
    <row r="2631" spans="1:11" ht="22.5" customHeight="1" x14ac:dyDescent="0.3">
      <c r="B2631" s="671" t="s">
        <v>2040</v>
      </c>
      <c r="C2631" s="268" t="s">
        <v>1840</v>
      </c>
      <c r="D2631" s="269" t="s">
        <v>1837</v>
      </c>
      <c r="E2631" s="460"/>
      <c r="F2631" s="244" t="s">
        <v>1838</v>
      </c>
      <c r="G2631" s="244"/>
      <c r="H2631" s="120">
        <f t="shared" si="350"/>
        <v>235.6</v>
      </c>
      <c r="I2631" s="120">
        <f t="shared" si="351"/>
        <v>181.23076923076923</v>
      </c>
      <c r="J2631" s="244"/>
      <c r="K2631" s="105">
        <v>117.8</v>
      </c>
    </row>
    <row r="2632" spans="1:11" ht="22.5" customHeight="1" x14ac:dyDescent="0.3">
      <c r="B2632" s="442" t="s">
        <v>2041</v>
      </c>
      <c r="C2632" s="170" t="s">
        <v>1841</v>
      </c>
      <c r="D2632" s="271" t="s">
        <v>1837</v>
      </c>
      <c r="E2632" s="493"/>
      <c r="F2632" s="245" t="s">
        <v>1838</v>
      </c>
      <c r="G2632" s="245"/>
      <c r="H2632" s="306">
        <f t="shared" si="350"/>
        <v>289.83999999999997</v>
      </c>
      <c r="I2632" s="119">
        <f t="shared" si="351"/>
        <v>222.95384615384611</v>
      </c>
      <c r="J2632" s="245"/>
      <c r="K2632" s="106">
        <v>144.91999999999999</v>
      </c>
    </row>
    <row r="2633" spans="1:11" ht="22.5" customHeight="1" x14ac:dyDescent="0.3">
      <c r="B2633" s="671" t="s">
        <v>2042</v>
      </c>
      <c r="C2633" s="268" t="s">
        <v>1843</v>
      </c>
      <c r="D2633" s="269"/>
      <c r="E2633" s="269"/>
      <c r="F2633" s="244" t="s">
        <v>1838</v>
      </c>
      <c r="G2633" s="244"/>
      <c r="H2633" s="120">
        <f t="shared" si="350"/>
        <v>74.8</v>
      </c>
      <c r="I2633" s="120">
        <f t="shared" si="351"/>
        <v>57.538461538461533</v>
      </c>
      <c r="J2633" s="244"/>
      <c r="K2633" s="105">
        <v>37.4</v>
      </c>
    </row>
    <row r="2634" spans="1:11" ht="22.5" customHeight="1" x14ac:dyDescent="0.3">
      <c r="B2634" s="274" t="s">
        <v>2043</v>
      </c>
      <c r="C2634" s="275" t="s">
        <v>2009</v>
      </c>
      <c r="D2634" s="801"/>
      <c r="E2634" s="464"/>
      <c r="F2634" s="246" t="s">
        <v>2010</v>
      </c>
      <c r="G2634" s="246"/>
      <c r="H2634" s="309">
        <f t="shared" si="350"/>
        <v>31.78</v>
      </c>
      <c r="I2634" s="121">
        <f t="shared" si="351"/>
        <v>24.446153846153845</v>
      </c>
      <c r="J2634" s="246"/>
      <c r="K2634" s="107">
        <v>15.89</v>
      </c>
    </row>
    <row r="2635" spans="1:11" ht="22.5" customHeight="1" x14ac:dyDescent="0.3">
      <c r="B2635" s="15" t="s">
        <v>840</v>
      </c>
    </row>
    <row r="2637" spans="1:11" s="695" customFormat="1" ht="26.25" x14ac:dyDescent="0.4">
      <c r="A2637" s="1012"/>
      <c r="B2637" s="918" t="s">
        <v>2081</v>
      </c>
      <c r="C2637" s="920"/>
      <c r="D2637" s="918"/>
      <c r="E2637" s="920"/>
      <c r="F2637" s="1162"/>
      <c r="G2637" s="1163"/>
      <c r="H2637" s="1163"/>
      <c r="I2637" s="1130" t="s">
        <v>3945</v>
      </c>
      <c r="J2637" s="1163"/>
      <c r="K2637" s="1164"/>
    </row>
    <row r="2638" spans="1:11" s="695" customFormat="1" ht="23.25" x14ac:dyDescent="0.2">
      <c r="A2638" s="1012"/>
      <c r="B2638" s="726" t="s">
        <v>766</v>
      </c>
      <c r="C2638" s="727" t="s">
        <v>763</v>
      </c>
      <c r="D2638" s="62" t="s">
        <v>1729</v>
      </c>
      <c r="E2638" s="62" t="s">
        <v>1423</v>
      </c>
      <c r="F2638" s="62" t="s">
        <v>302</v>
      </c>
      <c r="G2638" s="59"/>
      <c r="H2638" s="64" t="s">
        <v>760</v>
      </c>
      <c r="I2638" s="64" t="s">
        <v>779</v>
      </c>
      <c r="J2638" s="64"/>
      <c r="K2638" s="102" t="s">
        <v>2028</v>
      </c>
    </row>
    <row r="2639" spans="1:11" s="695" customFormat="1" ht="20.25" x14ac:dyDescent="0.3">
      <c r="A2639" s="1012"/>
      <c r="B2639" s="1031" t="s">
        <v>2048</v>
      </c>
      <c r="C2639" s="1032" t="s">
        <v>2082</v>
      </c>
      <c r="D2639" s="1033" t="s">
        <v>1734</v>
      </c>
      <c r="E2639" s="1034" t="s">
        <v>2076</v>
      </c>
      <c r="F2639" s="1033">
        <v>117</v>
      </c>
      <c r="G2639" s="1036"/>
      <c r="H2639" s="1037">
        <f>K2639/0.5</f>
        <v>675.52</v>
      </c>
      <c r="I2639" s="1037">
        <f>K2639/0.65</f>
        <v>519.63076923076915</v>
      </c>
      <c r="J2639" s="1036"/>
      <c r="K2639" s="1038">
        <v>337.76</v>
      </c>
    </row>
    <row r="2640" spans="1:11" s="695" customFormat="1" ht="20.25" x14ac:dyDescent="0.3">
      <c r="A2640" s="1012"/>
      <c r="B2640" s="1039" t="s">
        <v>2049</v>
      </c>
      <c r="C2640" s="1040" t="s">
        <v>2082</v>
      </c>
      <c r="D2640" s="1041" t="s">
        <v>1734</v>
      </c>
      <c r="E2640" s="1042" t="s">
        <v>2076</v>
      </c>
      <c r="F2640" s="1041">
        <v>113</v>
      </c>
      <c r="G2640" s="449"/>
      <c r="H2640" s="306">
        <f t="shared" ref="H2640:H2670" si="352">K2640/0.5</f>
        <v>693.08</v>
      </c>
      <c r="I2640" s="306">
        <f t="shared" ref="I2640:I2670" si="353">K2640/0.65</f>
        <v>533.13846153846157</v>
      </c>
      <c r="J2640" s="449"/>
      <c r="K2640" s="1043">
        <v>346.54</v>
      </c>
    </row>
    <row r="2641" spans="1:11" s="695" customFormat="1" ht="20.25" x14ac:dyDescent="0.3">
      <c r="A2641" s="1012"/>
      <c r="B2641" s="1031" t="s">
        <v>2050</v>
      </c>
      <c r="C2641" s="1044" t="s">
        <v>2082</v>
      </c>
      <c r="D2641" s="1033" t="s">
        <v>1734</v>
      </c>
      <c r="E2641" s="1034" t="s">
        <v>2077</v>
      </c>
      <c r="F2641" s="1033">
        <v>96</v>
      </c>
      <c r="G2641" s="1036"/>
      <c r="H2641" s="1037">
        <f t="shared" si="352"/>
        <v>509.7</v>
      </c>
      <c r="I2641" s="1037">
        <f t="shared" si="353"/>
        <v>392.07692307692304</v>
      </c>
      <c r="J2641" s="1036"/>
      <c r="K2641" s="1038">
        <v>254.85</v>
      </c>
    </row>
    <row r="2642" spans="1:11" s="695" customFormat="1" ht="20.25" x14ac:dyDescent="0.3">
      <c r="A2642" s="1012"/>
      <c r="B2642" s="1039" t="s">
        <v>2051</v>
      </c>
      <c r="C2642" s="1040" t="s">
        <v>2082</v>
      </c>
      <c r="D2642" s="1041" t="s">
        <v>1734</v>
      </c>
      <c r="E2642" s="1042" t="s">
        <v>2077</v>
      </c>
      <c r="F2642" s="1041">
        <v>102</v>
      </c>
      <c r="G2642" s="449"/>
      <c r="H2642" s="306">
        <f t="shared" si="352"/>
        <v>527.26</v>
      </c>
      <c r="I2642" s="306">
        <f t="shared" si="353"/>
        <v>405.58461538461535</v>
      </c>
      <c r="J2642" s="449"/>
      <c r="K2642" s="1043">
        <v>263.63</v>
      </c>
    </row>
    <row r="2643" spans="1:11" s="695" customFormat="1" ht="20.25" x14ac:dyDescent="0.3">
      <c r="A2643" s="1012"/>
      <c r="B2643" s="1031" t="s">
        <v>2052</v>
      </c>
      <c r="C2643" s="1044" t="s">
        <v>2082</v>
      </c>
      <c r="D2643" s="1033" t="s">
        <v>1734</v>
      </c>
      <c r="E2643" s="1034" t="s">
        <v>31</v>
      </c>
      <c r="F2643" s="1033">
        <v>96</v>
      </c>
      <c r="G2643" s="1036"/>
      <c r="H2643" s="1037">
        <f t="shared" si="352"/>
        <v>606.24</v>
      </c>
      <c r="I2643" s="1037">
        <f t="shared" si="353"/>
        <v>466.3384615384615</v>
      </c>
      <c r="J2643" s="1036"/>
      <c r="K2643" s="1038">
        <v>303.12</v>
      </c>
    </row>
    <row r="2644" spans="1:11" s="695" customFormat="1" ht="20.25" x14ac:dyDescent="0.3">
      <c r="A2644" s="1012"/>
      <c r="B2644" s="1039" t="s">
        <v>2053</v>
      </c>
      <c r="C2644" s="1040" t="s">
        <v>2082</v>
      </c>
      <c r="D2644" s="1041" t="s">
        <v>1734</v>
      </c>
      <c r="E2644" s="1042" t="s">
        <v>31</v>
      </c>
      <c r="F2644" s="1041">
        <v>97</v>
      </c>
      <c r="G2644" s="449"/>
      <c r="H2644" s="306">
        <f t="shared" si="352"/>
        <v>623.79999999999995</v>
      </c>
      <c r="I2644" s="306">
        <f t="shared" si="353"/>
        <v>479.84615384615381</v>
      </c>
      <c r="J2644" s="449"/>
      <c r="K2644" s="1043">
        <v>311.89999999999998</v>
      </c>
    </row>
    <row r="2645" spans="1:11" s="695" customFormat="1" ht="20.25" x14ac:dyDescent="0.3">
      <c r="A2645" s="1012"/>
      <c r="B2645" s="1031" t="s">
        <v>2054</v>
      </c>
      <c r="C2645" s="1044" t="s">
        <v>2082</v>
      </c>
      <c r="D2645" s="1033" t="s">
        <v>1734</v>
      </c>
      <c r="E2645" s="1034" t="s">
        <v>2078</v>
      </c>
      <c r="F2645" s="1033">
        <v>105</v>
      </c>
      <c r="G2645" s="1036"/>
      <c r="H2645" s="1037">
        <f t="shared" si="352"/>
        <v>588.67999999999995</v>
      </c>
      <c r="I2645" s="1037">
        <f t="shared" si="353"/>
        <v>452.83076923076919</v>
      </c>
      <c r="J2645" s="1036"/>
      <c r="K2645" s="1038">
        <v>294.33999999999997</v>
      </c>
    </row>
    <row r="2646" spans="1:11" s="695" customFormat="1" ht="20.25" x14ac:dyDescent="0.3">
      <c r="A2646" s="1012"/>
      <c r="B2646" s="1039" t="s">
        <v>2055</v>
      </c>
      <c r="C2646" s="1040" t="s">
        <v>2082</v>
      </c>
      <c r="D2646" s="1041" t="s">
        <v>1734</v>
      </c>
      <c r="E2646" s="1042" t="s">
        <v>2078</v>
      </c>
      <c r="F2646" s="1041">
        <v>104</v>
      </c>
      <c r="G2646" s="449"/>
      <c r="H2646" s="306">
        <f t="shared" si="352"/>
        <v>571.12</v>
      </c>
      <c r="I2646" s="306">
        <f t="shared" si="353"/>
        <v>439.32307692307694</v>
      </c>
      <c r="J2646" s="449"/>
      <c r="K2646" s="1043">
        <v>285.56</v>
      </c>
    </row>
    <row r="2647" spans="1:11" s="695" customFormat="1" ht="20.25" x14ac:dyDescent="0.3">
      <c r="A2647" s="1012"/>
      <c r="B2647" s="1031" t="s">
        <v>2056</v>
      </c>
      <c r="C2647" s="1044" t="s">
        <v>2082</v>
      </c>
      <c r="D2647" s="1033" t="s">
        <v>1734</v>
      </c>
      <c r="E2647" s="1034" t="s">
        <v>1419</v>
      </c>
      <c r="F2647" s="1033">
        <v>117</v>
      </c>
      <c r="G2647" s="1036"/>
      <c r="H2647" s="1037">
        <f t="shared" si="352"/>
        <v>545.08000000000004</v>
      </c>
      <c r="I2647" s="1037">
        <f t="shared" si="353"/>
        <v>419.2923076923077</v>
      </c>
      <c r="J2647" s="1036"/>
      <c r="K2647" s="1038">
        <v>272.54000000000002</v>
      </c>
    </row>
    <row r="2648" spans="1:11" s="695" customFormat="1" ht="20.25" x14ac:dyDescent="0.3">
      <c r="A2648" s="1012"/>
      <c r="B2648" s="1039" t="s">
        <v>2057</v>
      </c>
      <c r="C2648" s="1040" t="s">
        <v>2082</v>
      </c>
      <c r="D2648" s="1041" t="s">
        <v>1734</v>
      </c>
      <c r="E2648" s="1042" t="s">
        <v>1419</v>
      </c>
      <c r="F2648" s="1041">
        <v>116</v>
      </c>
      <c r="G2648" s="449"/>
      <c r="H2648" s="306">
        <f t="shared" si="352"/>
        <v>527.52</v>
      </c>
      <c r="I2648" s="306">
        <f t="shared" si="353"/>
        <v>405.78461538461534</v>
      </c>
      <c r="J2648" s="449"/>
      <c r="K2648" s="1043">
        <v>263.76</v>
      </c>
    </row>
    <row r="2649" spans="1:11" s="695" customFormat="1" ht="20.25" x14ac:dyDescent="0.3">
      <c r="A2649" s="1012"/>
      <c r="B2649" s="1031" t="s">
        <v>2058</v>
      </c>
      <c r="C2649" s="1044" t="s">
        <v>2082</v>
      </c>
      <c r="D2649" s="1033" t="s">
        <v>1734</v>
      </c>
      <c r="E2649" s="1034" t="s">
        <v>2079</v>
      </c>
      <c r="F2649" s="1033">
        <v>101</v>
      </c>
      <c r="G2649" s="1036"/>
      <c r="H2649" s="1037">
        <f t="shared" si="352"/>
        <v>594.55999999999995</v>
      </c>
      <c r="I2649" s="1037">
        <f t="shared" si="353"/>
        <v>457.35384615384612</v>
      </c>
      <c r="J2649" s="1036"/>
      <c r="K2649" s="1038">
        <v>297.27999999999997</v>
      </c>
    </row>
    <row r="2650" spans="1:11" s="695" customFormat="1" ht="20.25" x14ac:dyDescent="0.3">
      <c r="A2650" s="1012"/>
      <c r="B2650" s="1039" t="s">
        <v>2059</v>
      </c>
      <c r="C2650" s="1040" t="s">
        <v>2082</v>
      </c>
      <c r="D2650" s="1041" t="s">
        <v>1734</v>
      </c>
      <c r="E2650" s="1042" t="s">
        <v>2079</v>
      </c>
      <c r="F2650" s="1041">
        <v>100</v>
      </c>
      <c r="G2650" s="449"/>
      <c r="H2650" s="306">
        <f t="shared" si="352"/>
        <v>577</v>
      </c>
      <c r="I2650" s="306">
        <f t="shared" si="353"/>
        <v>443.84615384615381</v>
      </c>
      <c r="J2650" s="449"/>
      <c r="K2650" s="1043">
        <v>288.5</v>
      </c>
    </row>
    <row r="2651" spans="1:11" s="695" customFormat="1" ht="20.25" x14ac:dyDescent="0.3">
      <c r="A2651" s="1012"/>
      <c r="B2651" s="1031" t="s">
        <v>2060</v>
      </c>
      <c r="C2651" s="1044" t="s">
        <v>2082</v>
      </c>
      <c r="D2651" s="1033" t="s">
        <v>1734</v>
      </c>
      <c r="E2651" s="1034" t="s">
        <v>2080</v>
      </c>
      <c r="F2651" s="1033">
        <v>96</v>
      </c>
      <c r="G2651" s="1036"/>
      <c r="H2651" s="1037">
        <f t="shared" si="352"/>
        <v>619.64</v>
      </c>
      <c r="I2651" s="1037">
        <f t="shared" si="353"/>
        <v>476.64615384615382</v>
      </c>
      <c r="J2651" s="1036"/>
      <c r="K2651" s="1038">
        <v>309.82</v>
      </c>
    </row>
    <row r="2652" spans="1:11" s="695" customFormat="1" ht="20.25" x14ac:dyDescent="0.3">
      <c r="A2652" s="1012"/>
      <c r="B2652" s="1039" t="s">
        <v>2061</v>
      </c>
      <c r="C2652" s="1040" t="s">
        <v>2082</v>
      </c>
      <c r="D2652" s="1041" t="s">
        <v>1734</v>
      </c>
      <c r="E2652" s="1042" t="s">
        <v>2080</v>
      </c>
      <c r="F2652" s="1041">
        <v>97</v>
      </c>
      <c r="G2652" s="491"/>
      <c r="H2652" s="119">
        <f t="shared" si="352"/>
        <v>637.20000000000005</v>
      </c>
      <c r="I2652" s="119">
        <f t="shared" si="353"/>
        <v>490.15384615384619</v>
      </c>
      <c r="J2652" s="491"/>
      <c r="K2652" s="1043">
        <v>318.60000000000002</v>
      </c>
    </row>
    <row r="2653" spans="1:11" s="695" customFormat="1" ht="20.25" x14ac:dyDescent="0.3">
      <c r="A2653" s="1012"/>
      <c r="B2653" s="1031" t="s">
        <v>3742</v>
      </c>
      <c r="C2653" s="1044" t="s">
        <v>2082</v>
      </c>
      <c r="D2653" s="1033" t="s">
        <v>1734</v>
      </c>
      <c r="E2653" s="1034" t="s">
        <v>3743</v>
      </c>
      <c r="F2653" s="1033">
        <v>101</v>
      </c>
      <c r="G2653" s="1036"/>
      <c r="H2653" s="1037">
        <f t="shared" si="352"/>
        <v>659.64</v>
      </c>
      <c r="I2653" s="1037">
        <f t="shared" si="353"/>
        <v>507.4153846153846</v>
      </c>
      <c r="J2653" s="1036"/>
      <c r="K2653" s="1038">
        <v>329.82</v>
      </c>
    </row>
    <row r="2654" spans="1:11" s="695" customFormat="1" ht="20.25" x14ac:dyDescent="0.3">
      <c r="A2654" s="1012"/>
      <c r="B2654" s="1045" t="s">
        <v>3744</v>
      </c>
      <c r="C2654" s="1046" t="s">
        <v>2082</v>
      </c>
      <c r="D2654" s="1047" t="s">
        <v>1734</v>
      </c>
      <c r="E2654" s="1048" t="s">
        <v>3743</v>
      </c>
      <c r="F2654" s="1047">
        <v>102</v>
      </c>
      <c r="G2654" s="488"/>
      <c r="H2654" s="121">
        <f t="shared" si="352"/>
        <v>677.2</v>
      </c>
      <c r="I2654" s="121">
        <f t="shared" si="353"/>
        <v>520.92307692307691</v>
      </c>
      <c r="J2654" s="488"/>
      <c r="K2654" s="1049">
        <v>338.6</v>
      </c>
    </row>
    <row r="2655" spans="1:11" s="695" customFormat="1" ht="20.25" x14ac:dyDescent="0.3">
      <c r="A2655" s="1012"/>
      <c r="B2655" s="1031" t="s">
        <v>2062</v>
      </c>
      <c r="C2655" s="1044" t="s">
        <v>2082</v>
      </c>
      <c r="D2655" s="1033" t="s">
        <v>1746</v>
      </c>
      <c r="E2655" s="1034" t="s">
        <v>2076</v>
      </c>
      <c r="F2655" s="1033">
        <v>140</v>
      </c>
      <c r="G2655" s="1036"/>
      <c r="H2655" s="1037">
        <f>K2655/0.5</f>
        <v>819.58</v>
      </c>
      <c r="I2655" s="1037">
        <f>K2655/0.65</f>
        <v>630.44615384615383</v>
      </c>
      <c r="J2655" s="1036"/>
      <c r="K2655" s="1050">
        <v>409.79</v>
      </c>
    </row>
    <row r="2656" spans="1:11" s="695" customFormat="1" ht="20.25" x14ac:dyDescent="0.3">
      <c r="A2656" s="1012"/>
      <c r="B2656" s="1039" t="s">
        <v>2063</v>
      </c>
      <c r="C2656" s="1040" t="s">
        <v>2082</v>
      </c>
      <c r="D2656" s="1041" t="s">
        <v>1746</v>
      </c>
      <c r="E2656" s="1042" t="s">
        <v>2076</v>
      </c>
      <c r="F2656" s="1041">
        <v>146</v>
      </c>
      <c r="G2656" s="449"/>
      <c r="H2656" s="306">
        <f t="shared" si="352"/>
        <v>838.5</v>
      </c>
      <c r="I2656" s="306">
        <f t="shared" si="353"/>
        <v>645</v>
      </c>
      <c r="J2656" s="449"/>
      <c r="K2656" s="1051">
        <v>419.25</v>
      </c>
    </row>
    <row r="2657" spans="1:11" s="695" customFormat="1" ht="20.25" x14ac:dyDescent="0.3">
      <c r="A2657" s="1012"/>
      <c r="B2657" s="1031" t="s">
        <v>2064</v>
      </c>
      <c r="C2657" s="1044" t="s">
        <v>2082</v>
      </c>
      <c r="D2657" s="1033" t="s">
        <v>1746</v>
      </c>
      <c r="E2657" s="1034" t="s">
        <v>2077</v>
      </c>
      <c r="F2657" s="1033">
        <v>124</v>
      </c>
      <c r="G2657" s="1036"/>
      <c r="H2657" s="1037">
        <f t="shared" si="352"/>
        <v>554.66</v>
      </c>
      <c r="I2657" s="1037">
        <f t="shared" si="353"/>
        <v>426.66153846153844</v>
      </c>
      <c r="J2657" s="1036"/>
      <c r="K2657" s="1050">
        <v>277.33</v>
      </c>
    </row>
    <row r="2658" spans="1:11" s="695" customFormat="1" ht="20.25" x14ac:dyDescent="0.3">
      <c r="A2658" s="1012"/>
      <c r="B2658" s="1039" t="s">
        <v>2065</v>
      </c>
      <c r="C2658" s="1040" t="s">
        <v>2082</v>
      </c>
      <c r="D2658" s="1041" t="s">
        <v>1746</v>
      </c>
      <c r="E2658" s="1042" t="s">
        <v>2077</v>
      </c>
      <c r="F2658" s="1041">
        <v>125</v>
      </c>
      <c r="G2658" s="449"/>
      <c r="H2658" s="306">
        <f t="shared" si="352"/>
        <v>573.58000000000004</v>
      </c>
      <c r="I2658" s="306">
        <f t="shared" si="353"/>
        <v>441.21538461538461</v>
      </c>
      <c r="J2658" s="449"/>
      <c r="K2658" s="1051">
        <v>286.79000000000002</v>
      </c>
    </row>
    <row r="2659" spans="1:11" s="695" customFormat="1" ht="20.25" x14ac:dyDescent="0.3">
      <c r="A2659" s="1012"/>
      <c r="B2659" s="1031" t="s">
        <v>2066</v>
      </c>
      <c r="C2659" s="1044" t="s">
        <v>2082</v>
      </c>
      <c r="D2659" s="1033" t="s">
        <v>1746</v>
      </c>
      <c r="E2659" s="1034" t="s">
        <v>31</v>
      </c>
      <c r="F2659" s="1033">
        <v>124</v>
      </c>
      <c r="G2659" s="1036"/>
      <c r="H2659" s="1037">
        <f t="shared" si="352"/>
        <v>640.74</v>
      </c>
      <c r="I2659" s="1037">
        <f t="shared" si="353"/>
        <v>492.87692307692305</v>
      </c>
      <c r="J2659" s="1036"/>
      <c r="K2659" s="1050">
        <v>320.37</v>
      </c>
    </row>
    <row r="2660" spans="1:11" s="695" customFormat="1" ht="20.25" x14ac:dyDescent="0.3">
      <c r="A2660" s="1012"/>
      <c r="B2660" s="1039" t="s">
        <v>2067</v>
      </c>
      <c r="C2660" s="1040" t="s">
        <v>2082</v>
      </c>
      <c r="D2660" s="1041" t="s">
        <v>1746</v>
      </c>
      <c r="E2660" s="1042" t="s">
        <v>31</v>
      </c>
      <c r="F2660" s="1041">
        <v>125</v>
      </c>
      <c r="G2660" s="449"/>
      <c r="H2660" s="306">
        <f t="shared" si="352"/>
        <v>659.66</v>
      </c>
      <c r="I2660" s="306">
        <f t="shared" si="353"/>
        <v>507.43076923076922</v>
      </c>
      <c r="J2660" s="449"/>
      <c r="K2660" s="1051">
        <v>329.83</v>
      </c>
    </row>
    <row r="2661" spans="1:11" s="695" customFormat="1" ht="20.25" x14ac:dyDescent="0.3">
      <c r="A2661" s="1012"/>
      <c r="B2661" s="1031" t="s">
        <v>2068</v>
      </c>
      <c r="C2661" s="1044" t="s">
        <v>2082</v>
      </c>
      <c r="D2661" s="1033" t="s">
        <v>1746</v>
      </c>
      <c r="E2661" s="1034" t="s">
        <v>2078</v>
      </c>
      <c r="F2661" s="1033">
        <v>133</v>
      </c>
      <c r="G2661" s="1036"/>
      <c r="H2661" s="1037">
        <f t="shared" si="352"/>
        <v>624.44000000000005</v>
      </c>
      <c r="I2661" s="1037">
        <f t="shared" si="353"/>
        <v>480.33846153846156</v>
      </c>
      <c r="J2661" s="1036"/>
      <c r="K2661" s="1050">
        <v>312.22000000000003</v>
      </c>
    </row>
    <row r="2662" spans="1:11" s="695" customFormat="1" ht="20.25" x14ac:dyDescent="0.3">
      <c r="A2662" s="1012"/>
      <c r="B2662" s="1039" t="s">
        <v>2069</v>
      </c>
      <c r="C2662" s="1040" t="s">
        <v>2082</v>
      </c>
      <c r="D2662" s="1041" t="s">
        <v>1746</v>
      </c>
      <c r="E2662" s="1042" t="s">
        <v>2078</v>
      </c>
      <c r="F2662" s="1041">
        <v>132</v>
      </c>
      <c r="G2662" s="449"/>
      <c r="H2662" s="306">
        <f t="shared" si="352"/>
        <v>605.52</v>
      </c>
      <c r="I2662" s="306">
        <f t="shared" si="353"/>
        <v>465.78461538461534</v>
      </c>
      <c r="J2662" s="449"/>
      <c r="K2662" s="1051">
        <v>302.76</v>
      </c>
    </row>
    <row r="2663" spans="1:11" s="695" customFormat="1" ht="20.25" x14ac:dyDescent="0.3">
      <c r="A2663" s="1012"/>
      <c r="B2663" s="1031" t="s">
        <v>2070</v>
      </c>
      <c r="C2663" s="1044" t="s">
        <v>2082</v>
      </c>
      <c r="D2663" s="1033" t="s">
        <v>1746</v>
      </c>
      <c r="E2663" s="1034" t="s">
        <v>1419</v>
      </c>
      <c r="F2663" s="1033">
        <v>144</v>
      </c>
      <c r="G2663" s="1036"/>
      <c r="H2663" s="1037">
        <f t="shared" si="352"/>
        <v>561.94000000000005</v>
      </c>
      <c r="I2663" s="1037">
        <f t="shared" si="353"/>
        <v>432.26153846153846</v>
      </c>
      <c r="J2663" s="1036"/>
      <c r="K2663" s="1050">
        <v>280.97000000000003</v>
      </c>
    </row>
    <row r="2664" spans="1:11" s="695" customFormat="1" ht="20.25" x14ac:dyDescent="0.3">
      <c r="A2664" s="1012"/>
      <c r="B2664" s="1039" t="s">
        <v>2071</v>
      </c>
      <c r="C2664" s="1040" t="s">
        <v>2082</v>
      </c>
      <c r="D2664" s="1041" t="s">
        <v>1746</v>
      </c>
      <c r="E2664" s="1042" t="s">
        <v>1419</v>
      </c>
      <c r="F2664" s="1041">
        <v>145</v>
      </c>
      <c r="G2664" s="449"/>
      <c r="H2664" s="306">
        <f t="shared" si="352"/>
        <v>580.86</v>
      </c>
      <c r="I2664" s="306">
        <f t="shared" si="353"/>
        <v>446.81538461538463</v>
      </c>
      <c r="J2664" s="449"/>
      <c r="K2664" s="1051">
        <v>290.43</v>
      </c>
    </row>
    <row r="2665" spans="1:11" s="695" customFormat="1" ht="20.25" x14ac:dyDescent="0.3">
      <c r="A2665" s="1012"/>
      <c r="B2665" s="1031" t="s">
        <v>2072</v>
      </c>
      <c r="C2665" s="1044" t="s">
        <v>2082</v>
      </c>
      <c r="D2665" s="1033" t="s">
        <v>1746</v>
      </c>
      <c r="E2665" s="1034" t="s">
        <v>2079</v>
      </c>
      <c r="F2665" s="1033">
        <v>129</v>
      </c>
      <c r="G2665" s="1036"/>
      <c r="H2665" s="1037">
        <f t="shared" si="352"/>
        <v>630.58000000000004</v>
      </c>
      <c r="I2665" s="1037">
        <f t="shared" si="353"/>
        <v>485.06153846153848</v>
      </c>
      <c r="J2665" s="1036"/>
      <c r="K2665" s="1050">
        <v>315.29000000000002</v>
      </c>
    </row>
    <row r="2666" spans="1:11" s="695" customFormat="1" ht="20.25" x14ac:dyDescent="0.3">
      <c r="A2666" s="1012"/>
      <c r="B2666" s="1039" t="s">
        <v>2073</v>
      </c>
      <c r="C2666" s="1040" t="s">
        <v>2082</v>
      </c>
      <c r="D2666" s="1041" t="s">
        <v>1746</v>
      </c>
      <c r="E2666" s="1042" t="s">
        <v>2079</v>
      </c>
      <c r="F2666" s="1041">
        <v>128</v>
      </c>
      <c r="G2666" s="449"/>
      <c r="H2666" s="306">
        <f t="shared" si="352"/>
        <v>611.66</v>
      </c>
      <c r="I2666" s="306">
        <f t="shared" si="353"/>
        <v>470.50769230769225</v>
      </c>
      <c r="J2666" s="449"/>
      <c r="K2666" s="1051">
        <v>305.83</v>
      </c>
    </row>
    <row r="2667" spans="1:11" s="695" customFormat="1" ht="20.25" x14ac:dyDescent="0.3">
      <c r="A2667" s="1012"/>
      <c r="B2667" s="1031" t="s">
        <v>2074</v>
      </c>
      <c r="C2667" s="1044" t="s">
        <v>2082</v>
      </c>
      <c r="D2667" s="1033" t="s">
        <v>1746</v>
      </c>
      <c r="E2667" s="1034" t="s">
        <v>2080</v>
      </c>
      <c r="F2667" s="1033">
        <v>129</v>
      </c>
      <c r="G2667" s="1036"/>
      <c r="H2667" s="1037">
        <f t="shared" si="352"/>
        <v>654.29999999999995</v>
      </c>
      <c r="I2667" s="1037">
        <f t="shared" si="353"/>
        <v>503.30769230769226</v>
      </c>
      <c r="J2667" s="1036"/>
      <c r="K2667" s="1050">
        <v>327.14999999999998</v>
      </c>
    </row>
    <row r="2668" spans="1:11" s="695" customFormat="1" ht="20.25" x14ac:dyDescent="0.3">
      <c r="A2668" s="1012"/>
      <c r="B2668" s="1039" t="s">
        <v>2075</v>
      </c>
      <c r="C2668" s="1040" t="s">
        <v>2082</v>
      </c>
      <c r="D2668" s="1041" t="s">
        <v>1746</v>
      </c>
      <c r="E2668" s="1042" t="s">
        <v>2080</v>
      </c>
      <c r="F2668" s="1041">
        <v>125</v>
      </c>
      <c r="G2668" s="511"/>
      <c r="H2668" s="119">
        <f t="shared" si="352"/>
        <v>673.22</v>
      </c>
      <c r="I2668" s="119">
        <f t="shared" si="353"/>
        <v>517.86153846153843</v>
      </c>
      <c r="J2668" s="511"/>
      <c r="K2668" s="1052">
        <v>336.61</v>
      </c>
    </row>
    <row r="2669" spans="1:11" s="695" customFormat="1" ht="20.25" x14ac:dyDescent="0.3">
      <c r="A2669" s="1012"/>
      <c r="B2669" s="1031" t="s">
        <v>3745</v>
      </c>
      <c r="C2669" s="1044" t="s">
        <v>2082</v>
      </c>
      <c r="D2669" s="1033" t="s">
        <v>1746</v>
      </c>
      <c r="E2669" s="1034" t="s">
        <v>3743</v>
      </c>
      <c r="F2669" s="1065">
        <v>128</v>
      </c>
      <c r="G2669" s="1036"/>
      <c r="H2669" s="1037">
        <f t="shared" si="352"/>
        <v>694.3</v>
      </c>
      <c r="I2669" s="1037">
        <f t="shared" si="353"/>
        <v>534.07692307692298</v>
      </c>
      <c r="J2669" s="1036"/>
      <c r="K2669" s="1050">
        <v>347.15</v>
      </c>
    </row>
    <row r="2670" spans="1:11" s="695" customFormat="1" ht="20.25" x14ac:dyDescent="0.3">
      <c r="A2670" s="1012"/>
      <c r="B2670" s="1045" t="s">
        <v>3746</v>
      </c>
      <c r="C2670" s="1046" t="s">
        <v>2082</v>
      </c>
      <c r="D2670" s="1047" t="s">
        <v>1746</v>
      </c>
      <c r="E2670" s="1048" t="s">
        <v>3743</v>
      </c>
      <c r="F2670" s="1256">
        <v>129</v>
      </c>
      <c r="G2670" s="319"/>
      <c r="H2670" s="121">
        <f t="shared" si="352"/>
        <v>713.22</v>
      </c>
      <c r="I2670" s="121">
        <f t="shared" si="353"/>
        <v>548.63076923076926</v>
      </c>
      <c r="J2670" s="319"/>
      <c r="K2670" s="1053">
        <v>356.61</v>
      </c>
    </row>
    <row r="2671" spans="1:11" s="695" customFormat="1" ht="20.25" x14ac:dyDescent="0.3">
      <c r="A2671" s="1012"/>
      <c r="B2671" s="717" t="s">
        <v>840</v>
      </c>
      <c r="C2671" s="1028"/>
      <c r="D2671" s="1029"/>
      <c r="E2671" s="1028"/>
      <c r="F2671" s="1028"/>
      <c r="G2671" s="511"/>
      <c r="H2671" s="511"/>
      <c r="I2671" s="511"/>
      <c r="J2671" s="511"/>
      <c r="K2671" s="1030"/>
    </row>
    <row r="2672" spans="1:11" s="695" customFormat="1" ht="21" customHeight="1" x14ac:dyDescent="0.3">
      <c r="A2672" s="1012"/>
      <c r="B2672" s="717"/>
      <c r="C2672" s="1028"/>
      <c r="D2672" s="1029"/>
      <c r="E2672" s="1028"/>
      <c r="F2672" s="1028"/>
      <c r="G2672" s="511"/>
      <c r="H2672" s="511"/>
      <c r="I2672" s="511"/>
      <c r="J2672" s="511"/>
      <c r="K2672" s="1030"/>
    </row>
    <row r="2673" spans="1:11" s="695" customFormat="1" ht="26.25" x14ac:dyDescent="0.4">
      <c r="A2673" s="1012"/>
      <c r="B2673" s="918" t="s">
        <v>2083</v>
      </c>
      <c r="C2673" s="920"/>
      <c r="D2673" s="918"/>
      <c r="E2673" s="920"/>
      <c r="F2673" s="1162"/>
      <c r="G2673" s="1163"/>
      <c r="H2673" s="1163"/>
      <c r="I2673" s="1130" t="s">
        <v>3945</v>
      </c>
      <c r="J2673" s="1163"/>
      <c r="K2673" s="1164"/>
    </row>
    <row r="2674" spans="1:11" s="695" customFormat="1" ht="23.25" x14ac:dyDescent="0.2">
      <c r="A2674" s="1012"/>
      <c r="B2674" s="726" t="s">
        <v>766</v>
      </c>
      <c r="C2674" s="727" t="s">
        <v>763</v>
      </c>
      <c r="D2674" s="62" t="s">
        <v>1729</v>
      </c>
      <c r="E2674" s="62" t="s">
        <v>1423</v>
      </c>
      <c r="F2674" s="62" t="s">
        <v>302</v>
      </c>
      <c r="G2674" s="59"/>
      <c r="H2674" s="64" t="s">
        <v>760</v>
      </c>
      <c r="I2674" s="64" t="s">
        <v>779</v>
      </c>
      <c r="J2674" s="64"/>
      <c r="K2674" s="102" t="s">
        <v>2028</v>
      </c>
    </row>
    <row r="2675" spans="1:11" s="695" customFormat="1" ht="20.25" x14ac:dyDescent="0.3">
      <c r="A2675" s="1012"/>
      <c r="B2675" s="1031" t="s">
        <v>2084</v>
      </c>
      <c r="C2675" s="1032" t="s">
        <v>2091</v>
      </c>
      <c r="D2675" s="1033" t="s">
        <v>1734</v>
      </c>
      <c r="E2675" s="1034" t="s">
        <v>2076</v>
      </c>
      <c r="F2675" s="1033">
        <v>124</v>
      </c>
      <c r="G2675" s="1036"/>
      <c r="H2675" s="1037">
        <f>K2675/0.5</f>
        <v>767.64</v>
      </c>
      <c r="I2675" s="1037">
        <f>K2675/0.65</f>
        <v>590.49230769230769</v>
      </c>
      <c r="J2675" s="1036"/>
      <c r="K2675" s="1038">
        <v>383.82</v>
      </c>
    </row>
    <row r="2676" spans="1:11" s="695" customFormat="1" ht="20.25" x14ac:dyDescent="0.3">
      <c r="A2676" s="1012"/>
      <c r="B2676" s="1039" t="s">
        <v>2085</v>
      </c>
      <c r="C2676" s="1040" t="s">
        <v>2091</v>
      </c>
      <c r="D2676" s="1041" t="s">
        <v>1734</v>
      </c>
      <c r="E2676" s="1042" t="s">
        <v>2078</v>
      </c>
      <c r="F2676" s="1041">
        <v>116</v>
      </c>
      <c r="G2676" s="449"/>
      <c r="H2676" s="306">
        <f t="shared" ref="H2676:H2684" si="354">K2676/0.5</f>
        <v>663.24</v>
      </c>
      <c r="I2676" s="306">
        <f t="shared" ref="I2676:I2684" si="355">K2676/0.65</f>
        <v>510.18461538461537</v>
      </c>
      <c r="J2676" s="449"/>
      <c r="K2676" s="1043">
        <v>331.62</v>
      </c>
    </row>
    <row r="2677" spans="1:11" s="695" customFormat="1" ht="20.25" x14ac:dyDescent="0.3">
      <c r="A2677" s="1012"/>
      <c r="B2677" s="1031" t="s">
        <v>2086</v>
      </c>
      <c r="C2677" s="1032" t="s">
        <v>2091</v>
      </c>
      <c r="D2677" s="1033" t="s">
        <v>1734</v>
      </c>
      <c r="E2677" s="1034" t="s">
        <v>1419</v>
      </c>
      <c r="F2677" s="1033">
        <v>123</v>
      </c>
      <c r="G2677" s="1036"/>
      <c r="H2677" s="1037">
        <f t="shared" si="354"/>
        <v>619.64</v>
      </c>
      <c r="I2677" s="1037">
        <f t="shared" si="355"/>
        <v>476.64615384615382</v>
      </c>
      <c r="J2677" s="1036"/>
      <c r="K2677" s="1038">
        <v>309.82</v>
      </c>
    </row>
    <row r="2678" spans="1:11" s="695" customFormat="1" ht="20.25" x14ac:dyDescent="0.3">
      <c r="A2678" s="1012"/>
      <c r="B2678" s="1039" t="s">
        <v>3747</v>
      </c>
      <c r="C2678" s="1040" t="s">
        <v>2091</v>
      </c>
      <c r="D2678" s="1041" t="s">
        <v>1734</v>
      </c>
      <c r="E2678" s="1042" t="s">
        <v>2079</v>
      </c>
      <c r="F2678" s="1041">
        <v>112</v>
      </c>
      <c r="G2678" s="449"/>
      <c r="H2678" s="306">
        <f t="shared" si="354"/>
        <v>667.12</v>
      </c>
      <c r="I2678" s="306">
        <f t="shared" si="355"/>
        <v>513.16923076923081</v>
      </c>
      <c r="J2678" s="449"/>
      <c r="K2678" s="1043">
        <v>333.56</v>
      </c>
    </row>
    <row r="2679" spans="1:11" s="695" customFormat="1" ht="20.25" x14ac:dyDescent="0.3">
      <c r="A2679" s="1012"/>
      <c r="B2679" s="1054" t="s">
        <v>3748</v>
      </c>
      <c r="C2679" s="1055" t="s">
        <v>2091</v>
      </c>
      <c r="D2679" s="1056" t="s">
        <v>1734</v>
      </c>
      <c r="E2679" s="1057" t="s">
        <v>3743</v>
      </c>
      <c r="F2679" s="1257">
        <v>106</v>
      </c>
      <c r="G2679" s="1058"/>
      <c r="H2679" s="601">
        <f t="shared" si="354"/>
        <v>709.12</v>
      </c>
      <c r="I2679" s="601">
        <f t="shared" si="355"/>
        <v>545.47692307692307</v>
      </c>
      <c r="J2679" s="1058"/>
      <c r="K2679" s="1059">
        <v>354.56</v>
      </c>
    </row>
    <row r="2680" spans="1:11" s="695" customFormat="1" ht="20.25" x14ac:dyDescent="0.3">
      <c r="A2680" s="1012"/>
      <c r="B2680" s="1060" t="s">
        <v>2087</v>
      </c>
      <c r="C2680" s="1040" t="s">
        <v>2091</v>
      </c>
      <c r="D2680" s="1061" t="s">
        <v>1746</v>
      </c>
      <c r="E2680" s="1062" t="s">
        <v>2076</v>
      </c>
      <c r="F2680" s="1061">
        <v>151</v>
      </c>
      <c r="G2680" s="449"/>
      <c r="H2680" s="306">
        <f t="shared" si="354"/>
        <v>914.72</v>
      </c>
      <c r="I2680" s="306">
        <f t="shared" si="355"/>
        <v>703.63076923076926</v>
      </c>
      <c r="J2680" s="449"/>
      <c r="K2680" s="1043">
        <v>457.36</v>
      </c>
    </row>
    <row r="2681" spans="1:11" s="695" customFormat="1" ht="20.25" x14ac:dyDescent="0.3">
      <c r="A2681" s="1012"/>
      <c r="B2681" s="1063" t="s">
        <v>2088</v>
      </c>
      <c r="C2681" s="1064" t="s">
        <v>2091</v>
      </c>
      <c r="D2681" s="1065" t="s">
        <v>1746</v>
      </c>
      <c r="E2681" s="1066" t="s">
        <v>2078</v>
      </c>
      <c r="F2681" s="1065">
        <v>143</v>
      </c>
      <c r="G2681" s="652"/>
      <c r="H2681" s="625">
        <f t="shared" si="354"/>
        <v>700.66</v>
      </c>
      <c r="I2681" s="625">
        <f t="shared" si="355"/>
        <v>538.96923076923076</v>
      </c>
      <c r="J2681" s="652"/>
      <c r="K2681" s="1067">
        <v>350.33</v>
      </c>
    </row>
    <row r="2682" spans="1:11" s="695" customFormat="1" ht="20.25" x14ac:dyDescent="0.3">
      <c r="A2682" s="1012"/>
      <c r="B2682" s="1068" t="s">
        <v>2089</v>
      </c>
      <c r="C2682" s="1069" t="s">
        <v>2091</v>
      </c>
      <c r="D2682" s="1070" t="s">
        <v>1746</v>
      </c>
      <c r="E2682" s="1071" t="s">
        <v>1419</v>
      </c>
      <c r="F2682" s="1070">
        <v>155</v>
      </c>
      <c r="G2682" s="1072"/>
      <c r="H2682" s="1073">
        <f t="shared" si="354"/>
        <v>657.08</v>
      </c>
      <c r="I2682" s="1073">
        <f t="shared" si="355"/>
        <v>505.44615384615383</v>
      </c>
      <c r="J2682" s="1072"/>
      <c r="K2682" s="1074">
        <v>328.54</v>
      </c>
    </row>
    <row r="2683" spans="1:11" s="695" customFormat="1" ht="20.25" x14ac:dyDescent="0.3">
      <c r="A2683" s="1012"/>
      <c r="B2683" s="1063" t="s">
        <v>2090</v>
      </c>
      <c r="C2683" s="1064" t="s">
        <v>2091</v>
      </c>
      <c r="D2683" s="1065" t="s">
        <v>1746</v>
      </c>
      <c r="E2683" s="1066" t="s">
        <v>2079</v>
      </c>
      <c r="F2683" s="1065">
        <v>139</v>
      </c>
      <c r="G2683" s="652"/>
      <c r="H2683" s="625">
        <f t="shared" si="354"/>
        <v>706.8</v>
      </c>
      <c r="I2683" s="625">
        <f t="shared" si="355"/>
        <v>543.69230769230762</v>
      </c>
      <c r="J2683" s="652"/>
      <c r="K2683" s="1067">
        <v>353.4</v>
      </c>
    </row>
    <row r="2684" spans="1:11" s="695" customFormat="1" ht="20.25" x14ac:dyDescent="0.3">
      <c r="A2684" s="1012"/>
      <c r="B2684" s="1075" t="s">
        <v>3749</v>
      </c>
      <c r="C2684" s="1076" t="s">
        <v>2091</v>
      </c>
      <c r="D2684" s="1077" t="s">
        <v>1746</v>
      </c>
      <c r="E2684" s="1048" t="s">
        <v>3743</v>
      </c>
      <c r="F2684" s="1256">
        <v>138</v>
      </c>
      <c r="G2684" s="1078"/>
      <c r="H2684" s="1079">
        <f t="shared" si="354"/>
        <v>757.08</v>
      </c>
      <c r="I2684" s="1079">
        <f t="shared" si="355"/>
        <v>582.36923076923074</v>
      </c>
      <c r="J2684" s="1078"/>
      <c r="K2684" s="1080">
        <v>378.54</v>
      </c>
    </row>
    <row r="2685" spans="1:11" s="695" customFormat="1" ht="20.25" x14ac:dyDescent="0.3">
      <c r="A2685" s="1012"/>
      <c r="B2685" s="717" t="s">
        <v>840</v>
      </c>
      <c r="C2685" s="1028"/>
      <c r="D2685" s="1029"/>
      <c r="E2685" s="1028"/>
      <c r="F2685" s="1028"/>
      <c r="G2685" s="511"/>
      <c r="H2685" s="511"/>
      <c r="I2685" s="511"/>
      <c r="J2685" s="511"/>
      <c r="K2685" s="1030"/>
    </row>
    <row r="2686" spans="1:11" s="695" customFormat="1" ht="20.25" x14ac:dyDescent="0.3">
      <c r="A2686" s="1012"/>
      <c r="B2686" s="717"/>
      <c r="C2686" s="1028"/>
      <c r="D2686" s="1029"/>
      <c r="E2686" s="1028"/>
      <c r="F2686" s="1028"/>
      <c r="G2686" s="511"/>
      <c r="H2686" s="511"/>
      <c r="I2686" s="511"/>
      <c r="J2686" s="511"/>
      <c r="K2686" s="1030"/>
    </row>
    <row r="2687" spans="1:11" s="695" customFormat="1" ht="26.25" x14ac:dyDescent="0.4">
      <c r="A2687" s="1012"/>
      <c r="B2687" s="918" t="s">
        <v>3750</v>
      </c>
      <c r="C2687" s="920"/>
      <c r="D2687" s="918"/>
      <c r="E2687" s="920"/>
      <c r="F2687" s="1162"/>
      <c r="G2687" s="1163"/>
      <c r="H2687" s="1163"/>
      <c r="I2687" s="1130" t="s">
        <v>3945</v>
      </c>
      <c r="J2687" s="1163"/>
      <c r="K2687" s="1164"/>
    </row>
    <row r="2688" spans="1:11" s="695" customFormat="1" ht="23.25" x14ac:dyDescent="0.2">
      <c r="A2688" s="1012"/>
      <c r="B2688" s="726" t="s">
        <v>766</v>
      </c>
      <c r="C2688" s="727" t="s">
        <v>763</v>
      </c>
      <c r="D2688" s="62" t="s">
        <v>1729</v>
      </c>
      <c r="E2688" s="62" t="s">
        <v>1423</v>
      </c>
      <c r="F2688" s="62" t="s">
        <v>302</v>
      </c>
      <c r="G2688" s="59"/>
      <c r="H2688" s="64" t="s">
        <v>760</v>
      </c>
      <c r="I2688" s="64" t="s">
        <v>779</v>
      </c>
      <c r="J2688" s="64"/>
      <c r="K2688" s="102" t="s">
        <v>2028</v>
      </c>
    </row>
    <row r="2689" spans="1:11" s="695" customFormat="1" ht="20.25" x14ac:dyDescent="0.3">
      <c r="A2689" s="1012"/>
      <c r="B2689" s="1031" t="s">
        <v>3751</v>
      </c>
      <c r="C2689" s="1032" t="s">
        <v>2092</v>
      </c>
      <c r="D2689" s="1033" t="s">
        <v>1734</v>
      </c>
      <c r="E2689" s="1034" t="s">
        <v>2077</v>
      </c>
      <c r="F2689" s="1033">
        <v>138</v>
      </c>
      <c r="G2689" s="1036"/>
      <c r="H2689" s="1037">
        <f>K2689/0.5</f>
        <v>709.92</v>
      </c>
      <c r="I2689" s="1037">
        <f>K2689/0.65</f>
        <v>546.0923076923076</v>
      </c>
      <c r="J2689" s="1036"/>
      <c r="K2689" s="1038">
        <v>354.96</v>
      </c>
    </row>
    <row r="2690" spans="1:11" s="695" customFormat="1" ht="20.25" x14ac:dyDescent="0.3">
      <c r="A2690" s="1012"/>
      <c r="B2690" s="1039" t="s">
        <v>3752</v>
      </c>
      <c r="C2690" s="1040" t="s">
        <v>2092</v>
      </c>
      <c r="D2690" s="1041" t="s">
        <v>1734</v>
      </c>
      <c r="E2690" s="1042" t="s">
        <v>31</v>
      </c>
      <c r="F2690" s="1041">
        <v>138</v>
      </c>
      <c r="G2690" s="449"/>
      <c r="H2690" s="306">
        <f t="shared" ref="H2690:H2696" si="356">K2690/0.5</f>
        <v>806.46</v>
      </c>
      <c r="I2690" s="306">
        <f t="shared" ref="I2690:I2696" si="357">K2690/0.65</f>
        <v>620.35384615384612</v>
      </c>
      <c r="J2690" s="449"/>
      <c r="K2690" s="1043">
        <v>403.23</v>
      </c>
    </row>
    <row r="2691" spans="1:11" s="695" customFormat="1" ht="20.25" x14ac:dyDescent="0.3">
      <c r="A2691" s="1012"/>
      <c r="B2691" s="1031" t="s">
        <v>3753</v>
      </c>
      <c r="C2691" s="1032" t="s">
        <v>2092</v>
      </c>
      <c r="D2691" s="1033" t="s">
        <v>1734</v>
      </c>
      <c r="E2691" s="1034" t="s">
        <v>2078</v>
      </c>
      <c r="F2691" s="1033">
        <v>146</v>
      </c>
      <c r="G2691" s="1036"/>
      <c r="H2691" s="1037">
        <f t="shared" si="356"/>
        <v>771.33999999999992</v>
      </c>
      <c r="I2691" s="1037">
        <f t="shared" si="357"/>
        <v>593.3384615384615</v>
      </c>
      <c r="J2691" s="1036"/>
      <c r="K2691" s="1038">
        <v>385.66999999999996</v>
      </c>
    </row>
    <row r="2692" spans="1:11" s="695" customFormat="1" ht="20.25" x14ac:dyDescent="0.3">
      <c r="A2692" s="1012"/>
      <c r="B2692" s="1045" t="s">
        <v>3754</v>
      </c>
      <c r="C2692" s="1046" t="s">
        <v>2092</v>
      </c>
      <c r="D2692" s="1047" t="s">
        <v>1734</v>
      </c>
      <c r="E2692" s="1048" t="s">
        <v>1419</v>
      </c>
      <c r="F2692" s="1047">
        <v>158</v>
      </c>
      <c r="G2692" s="450"/>
      <c r="H2692" s="309">
        <f t="shared" si="356"/>
        <v>727.74</v>
      </c>
      <c r="I2692" s="309">
        <f t="shared" si="357"/>
        <v>559.79999999999995</v>
      </c>
      <c r="J2692" s="450"/>
      <c r="K2692" s="1049">
        <v>363.87</v>
      </c>
    </row>
    <row r="2693" spans="1:11" s="695" customFormat="1" ht="20.25" x14ac:dyDescent="0.3">
      <c r="A2693" s="1012"/>
      <c r="B2693" s="1031" t="s">
        <v>3755</v>
      </c>
      <c r="C2693" s="1032" t="s">
        <v>2092</v>
      </c>
      <c r="D2693" s="1033" t="s">
        <v>1746</v>
      </c>
      <c r="E2693" s="1034" t="s">
        <v>2077</v>
      </c>
      <c r="F2693" s="1065">
        <v>172</v>
      </c>
      <c r="G2693" s="1036"/>
      <c r="H2693" s="1037">
        <f t="shared" si="356"/>
        <v>734.42000000000007</v>
      </c>
      <c r="I2693" s="1037">
        <f t="shared" si="357"/>
        <v>564.93846153846152</v>
      </c>
      <c r="J2693" s="1036"/>
      <c r="K2693" s="1038">
        <v>367.21000000000004</v>
      </c>
    </row>
    <row r="2694" spans="1:11" s="695" customFormat="1" ht="20.25" x14ac:dyDescent="0.3">
      <c r="A2694" s="1012"/>
      <c r="B2694" s="1039" t="s">
        <v>3756</v>
      </c>
      <c r="C2694" s="1040" t="s">
        <v>2092</v>
      </c>
      <c r="D2694" s="1041" t="s">
        <v>1746</v>
      </c>
      <c r="E2694" s="1042" t="s">
        <v>31</v>
      </c>
      <c r="F2694" s="1061">
        <v>173</v>
      </c>
      <c r="G2694" s="449"/>
      <c r="H2694" s="306">
        <f t="shared" si="356"/>
        <v>820.5</v>
      </c>
      <c r="I2694" s="306">
        <f t="shared" si="357"/>
        <v>631.15384615384619</v>
      </c>
      <c r="J2694" s="449"/>
      <c r="K2694" s="1043">
        <v>410.25</v>
      </c>
    </row>
    <row r="2695" spans="1:11" s="695" customFormat="1" ht="20.25" x14ac:dyDescent="0.3">
      <c r="A2695" s="1012"/>
      <c r="B2695" s="1031" t="s">
        <v>3757</v>
      </c>
      <c r="C2695" s="1032" t="s">
        <v>2092</v>
      </c>
      <c r="D2695" s="1033" t="s">
        <v>1746</v>
      </c>
      <c r="E2695" s="1034" t="s">
        <v>2078</v>
      </c>
      <c r="F2695" s="1065">
        <v>182</v>
      </c>
      <c r="G2695" s="1036"/>
      <c r="H2695" s="1037">
        <f t="shared" si="356"/>
        <v>785.28</v>
      </c>
      <c r="I2695" s="1037">
        <f t="shared" si="357"/>
        <v>604.06153846153848</v>
      </c>
      <c r="J2695" s="1036"/>
      <c r="K2695" s="1038">
        <v>392.64</v>
      </c>
    </row>
    <row r="2696" spans="1:11" s="695" customFormat="1" ht="20.25" x14ac:dyDescent="0.3">
      <c r="A2696" s="1012"/>
      <c r="B2696" s="1045" t="s">
        <v>3758</v>
      </c>
      <c r="C2696" s="1046" t="s">
        <v>2092</v>
      </c>
      <c r="D2696" s="1047" t="s">
        <v>1746</v>
      </c>
      <c r="E2696" s="1048" t="s">
        <v>1419</v>
      </c>
      <c r="F2696" s="1256">
        <v>190</v>
      </c>
      <c r="G2696" s="450"/>
      <c r="H2696" s="309">
        <f t="shared" si="356"/>
        <v>741.7</v>
      </c>
      <c r="I2696" s="309">
        <f t="shared" si="357"/>
        <v>570.53846153846155</v>
      </c>
      <c r="J2696" s="450"/>
      <c r="K2696" s="1049">
        <v>370.85</v>
      </c>
    </row>
    <row r="2697" spans="1:11" s="695" customFormat="1" ht="20.25" x14ac:dyDescent="0.3">
      <c r="A2697" s="1012"/>
      <c r="B2697" s="717" t="s">
        <v>840</v>
      </c>
      <c r="C2697" s="1028"/>
      <c r="D2697" s="1029"/>
      <c r="E2697" s="1028"/>
      <c r="F2697" s="1028"/>
      <c r="G2697" s="511"/>
      <c r="H2697" s="511"/>
      <c r="I2697" s="511"/>
      <c r="J2697" s="511"/>
      <c r="K2697" s="1030"/>
    </row>
    <row r="2698" spans="1:11" s="695" customFormat="1" ht="20.25" x14ac:dyDescent="0.3">
      <c r="A2698" s="1012"/>
      <c r="B2698" s="717"/>
      <c r="C2698" s="1028"/>
      <c r="D2698" s="1029"/>
      <c r="E2698" s="1028"/>
      <c r="F2698" s="1028"/>
      <c r="G2698" s="511"/>
      <c r="H2698" s="511"/>
      <c r="I2698" s="511"/>
      <c r="J2698" s="511"/>
      <c r="K2698" s="1030"/>
    </row>
    <row r="2699" spans="1:11" s="695" customFormat="1" ht="26.25" x14ac:dyDescent="0.4">
      <c r="A2699" s="833" t="s">
        <v>2021</v>
      </c>
      <c r="B2699" s="918" t="s">
        <v>3759</v>
      </c>
      <c r="C2699" s="920"/>
      <c r="D2699" s="918"/>
      <c r="E2699" s="920"/>
      <c r="F2699" s="1162"/>
      <c r="G2699" s="1163"/>
      <c r="H2699" s="1163"/>
      <c r="I2699" s="1130" t="s">
        <v>3945</v>
      </c>
      <c r="J2699" s="1163"/>
      <c r="K2699" s="1164"/>
    </row>
    <row r="2700" spans="1:11" s="695" customFormat="1" ht="23.25" x14ac:dyDescent="0.2">
      <c r="A2700" s="1012"/>
      <c r="B2700" s="726" t="s">
        <v>766</v>
      </c>
      <c r="C2700" s="727" t="s">
        <v>763</v>
      </c>
      <c r="D2700" s="62" t="s">
        <v>1729</v>
      </c>
      <c r="E2700" s="62" t="s">
        <v>1423</v>
      </c>
      <c r="F2700" s="62" t="s">
        <v>302</v>
      </c>
      <c r="G2700" s="59"/>
      <c r="H2700" s="64" t="s">
        <v>760</v>
      </c>
      <c r="I2700" s="64" t="s">
        <v>779</v>
      </c>
      <c r="J2700" s="64"/>
      <c r="K2700" s="102" t="s">
        <v>2028</v>
      </c>
    </row>
    <row r="2701" spans="1:11" s="695" customFormat="1" ht="20.25" x14ac:dyDescent="0.3">
      <c r="A2701" s="1012"/>
      <c r="B2701" s="1031" t="s">
        <v>3760</v>
      </c>
      <c r="C2701" s="1032" t="s">
        <v>3761</v>
      </c>
      <c r="D2701" s="1033" t="s">
        <v>1734</v>
      </c>
      <c r="E2701" s="1034" t="s">
        <v>2076</v>
      </c>
      <c r="F2701" s="1065">
        <v>152</v>
      </c>
      <c r="G2701" s="1036"/>
      <c r="H2701" s="1037">
        <f>K2701/0.5</f>
        <v>847</v>
      </c>
      <c r="I2701" s="1037">
        <f>K2701/0.65</f>
        <v>651.53846153846155</v>
      </c>
      <c r="J2701" s="1036"/>
      <c r="K2701" s="1038">
        <v>423.5</v>
      </c>
    </row>
    <row r="2702" spans="1:11" s="695" customFormat="1" ht="20.25" x14ac:dyDescent="0.3">
      <c r="A2702" s="1012"/>
      <c r="B2702" s="1039" t="s">
        <v>3762</v>
      </c>
      <c r="C2702" s="1040" t="s">
        <v>3761</v>
      </c>
      <c r="D2702" s="1041" t="s">
        <v>1734</v>
      </c>
      <c r="E2702" s="1042" t="s">
        <v>2078</v>
      </c>
      <c r="F2702" s="1061">
        <v>145</v>
      </c>
      <c r="G2702" s="449"/>
      <c r="H2702" s="306">
        <f t="shared" ref="H2702:H2710" si="358">K2702/0.5</f>
        <v>742.6</v>
      </c>
      <c r="I2702" s="306">
        <f t="shared" ref="I2702:I2710" si="359">K2702/0.65</f>
        <v>571.23076923076928</v>
      </c>
      <c r="J2702" s="449"/>
      <c r="K2702" s="1043">
        <v>371.3</v>
      </c>
    </row>
    <row r="2703" spans="1:11" s="695" customFormat="1" ht="20.25" x14ac:dyDescent="0.3">
      <c r="A2703" s="1012"/>
      <c r="B2703" s="1031" t="s">
        <v>3763</v>
      </c>
      <c r="C2703" s="1032" t="s">
        <v>3761</v>
      </c>
      <c r="D2703" s="1033" t="s">
        <v>1734</v>
      </c>
      <c r="E2703" s="1034" t="s">
        <v>1419</v>
      </c>
      <c r="F2703" s="1065">
        <v>153</v>
      </c>
      <c r="G2703" s="1036"/>
      <c r="H2703" s="1037">
        <f t="shared" si="358"/>
        <v>699</v>
      </c>
      <c r="I2703" s="1037">
        <f t="shared" si="359"/>
        <v>537.69230769230762</v>
      </c>
      <c r="J2703" s="1036"/>
      <c r="K2703" s="1038">
        <v>349.5</v>
      </c>
    </row>
    <row r="2704" spans="1:11" s="695" customFormat="1" ht="20.25" x14ac:dyDescent="0.3">
      <c r="A2704" s="1012"/>
      <c r="B2704" s="1039" t="s">
        <v>3764</v>
      </c>
      <c r="C2704" s="1040" t="s">
        <v>3761</v>
      </c>
      <c r="D2704" s="1041" t="s">
        <v>1734</v>
      </c>
      <c r="E2704" s="1042" t="s">
        <v>2079</v>
      </c>
      <c r="F2704" s="1061">
        <v>139</v>
      </c>
      <c r="G2704" s="449"/>
      <c r="H2704" s="306">
        <f t="shared" si="358"/>
        <v>746.48</v>
      </c>
      <c r="I2704" s="306">
        <f t="shared" si="359"/>
        <v>574.21538461538466</v>
      </c>
      <c r="J2704" s="449"/>
      <c r="K2704" s="1043">
        <v>373.24</v>
      </c>
    </row>
    <row r="2705" spans="1:11" s="695" customFormat="1" ht="20.25" x14ac:dyDescent="0.3">
      <c r="A2705" s="1012"/>
      <c r="B2705" s="1054" t="s">
        <v>3765</v>
      </c>
      <c r="C2705" s="1055" t="s">
        <v>3761</v>
      </c>
      <c r="D2705" s="1056" t="s">
        <v>1734</v>
      </c>
      <c r="E2705" s="1081" t="s">
        <v>3743</v>
      </c>
      <c r="F2705" s="1056">
        <v>132</v>
      </c>
      <c r="G2705" s="1058"/>
      <c r="H2705" s="601">
        <f t="shared" si="358"/>
        <v>788.48</v>
      </c>
      <c r="I2705" s="601">
        <f t="shared" si="359"/>
        <v>606.52307692307693</v>
      </c>
      <c r="J2705" s="1058"/>
      <c r="K2705" s="1059">
        <v>394.24</v>
      </c>
    </row>
    <row r="2706" spans="1:11" s="695" customFormat="1" ht="20.25" x14ac:dyDescent="0.3">
      <c r="A2706" s="1012"/>
      <c r="B2706" s="1068" t="s">
        <v>3766</v>
      </c>
      <c r="C2706" s="1069" t="s">
        <v>3761</v>
      </c>
      <c r="D2706" s="1070" t="s">
        <v>1746</v>
      </c>
      <c r="E2706" s="1071" t="s">
        <v>2076</v>
      </c>
      <c r="F2706" s="1061">
        <v>185</v>
      </c>
      <c r="G2706" s="449"/>
      <c r="H2706" s="1073">
        <f t="shared" si="358"/>
        <v>977.61999999999989</v>
      </c>
      <c r="I2706" s="1073">
        <f t="shared" si="359"/>
        <v>752.01538461538451</v>
      </c>
      <c r="J2706" s="1072"/>
      <c r="K2706" s="1074">
        <v>488.80999999999995</v>
      </c>
    </row>
    <row r="2707" spans="1:11" s="695" customFormat="1" ht="20.25" x14ac:dyDescent="0.3">
      <c r="A2707" s="1012"/>
      <c r="B2707" s="1063" t="s">
        <v>3767</v>
      </c>
      <c r="C2707" s="1064" t="s">
        <v>3761</v>
      </c>
      <c r="D2707" s="1065" t="s">
        <v>1746</v>
      </c>
      <c r="E2707" s="1066" t="s">
        <v>2078</v>
      </c>
      <c r="F2707" s="1065">
        <v>178</v>
      </c>
      <c r="G2707" s="1036"/>
      <c r="H2707" s="625">
        <f t="shared" si="358"/>
        <v>763.56</v>
      </c>
      <c r="I2707" s="625">
        <f t="shared" si="359"/>
        <v>587.35384615384612</v>
      </c>
      <c r="J2707" s="652"/>
      <c r="K2707" s="1067">
        <v>381.78</v>
      </c>
    </row>
    <row r="2708" spans="1:11" s="695" customFormat="1" ht="20.25" x14ac:dyDescent="0.3">
      <c r="A2708" s="1012"/>
      <c r="B2708" s="1068" t="s">
        <v>3768</v>
      </c>
      <c r="C2708" s="1069" t="s">
        <v>3761</v>
      </c>
      <c r="D2708" s="1070" t="s">
        <v>1746</v>
      </c>
      <c r="E2708" s="1071" t="s">
        <v>1419</v>
      </c>
      <c r="F2708" s="1061">
        <v>186</v>
      </c>
      <c r="G2708" s="491"/>
      <c r="H2708" s="1073">
        <f t="shared" si="358"/>
        <v>719.9799999999999</v>
      </c>
      <c r="I2708" s="1073">
        <f t="shared" si="359"/>
        <v>553.83076923076919</v>
      </c>
      <c r="J2708" s="1072"/>
      <c r="K2708" s="1074">
        <v>359.98999999999995</v>
      </c>
    </row>
    <row r="2709" spans="1:11" s="695" customFormat="1" ht="20.25" x14ac:dyDescent="0.3">
      <c r="A2709" s="1012"/>
      <c r="B2709" s="1063" t="s">
        <v>3769</v>
      </c>
      <c r="C2709" s="1064" t="s">
        <v>3761</v>
      </c>
      <c r="D2709" s="1065" t="s">
        <v>1746</v>
      </c>
      <c r="E2709" s="1066" t="s">
        <v>2079</v>
      </c>
      <c r="F2709" s="1065">
        <v>172</v>
      </c>
      <c r="G2709" s="1036"/>
      <c r="H2709" s="625">
        <f t="shared" si="358"/>
        <v>769.69999999999993</v>
      </c>
      <c r="I2709" s="625">
        <f t="shared" si="359"/>
        <v>592.07692307692298</v>
      </c>
      <c r="J2709" s="652"/>
      <c r="K2709" s="1067">
        <v>384.84999999999997</v>
      </c>
    </row>
    <row r="2710" spans="1:11" s="695" customFormat="1" ht="20.25" x14ac:dyDescent="0.3">
      <c r="A2710" s="1012"/>
      <c r="B2710" s="1075" t="s">
        <v>3770</v>
      </c>
      <c r="C2710" s="1076" t="s">
        <v>3761</v>
      </c>
      <c r="D2710" s="1077" t="s">
        <v>1746</v>
      </c>
      <c r="E2710" s="1083" t="s">
        <v>3743</v>
      </c>
      <c r="F2710" s="1256">
        <v>169</v>
      </c>
      <c r="G2710" s="488"/>
      <c r="H2710" s="1079">
        <f t="shared" si="358"/>
        <v>809.98</v>
      </c>
      <c r="I2710" s="1079">
        <f t="shared" si="359"/>
        <v>623.06153846153848</v>
      </c>
      <c r="J2710" s="1078"/>
      <c r="K2710" s="1080">
        <v>404.99</v>
      </c>
    </row>
    <row r="2711" spans="1:11" s="695" customFormat="1" ht="20.25" x14ac:dyDescent="0.3">
      <c r="A2711" s="1012"/>
      <c r="B2711" s="717" t="s">
        <v>840</v>
      </c>
      <c r="C2711" s="1028"/>
      <c r="D2711" s="1029"/>
      <c r="E2711" s="1028"/>
      <c r="F2711" s="1028"/>
      <c r="G2711" s="511"/>
      <c r="H2711" s="511"/>
      <c r="I2711" s="511"/>
      <c r="J2711" s="511"/>
      <c r="K2711" s="1030"/>
    </row>
    <row r="2712" spans="1:11" s="695" customFormat="1" ht="20.25" x14ac:dyDescent="0.3">
      <c r="A2712" s="1012"/>
      <c r="B2712" s="717"/>
      <c r="C2712" s="1028"/>
      <c r="D2712" s="1029"/>
      <c r="E2712" s="1028"/>
      <c r="F2712" s="1028"/>
      <c r="G2712" s="511"/>
      <c r="H2712" s="511"/>
      <c r="I2712" s="511"/>
      <c r="J2712" s="511"/>
      <c r="K2712" s="1030"/>
    </row>
    <row r="2713" spans="1:11" s="695" customFormat="1" ht="26.25" x14ac:dyDescent="0.4">
      <c r="A2713" s="833" t="s">
        <v>2021</v>
      </c>
      <c r="B2713" s="918" t="s">
        <v>3771</v>
      </c>
      <c r="C2713" s="920"/>
      <c r="D2713" s="918"/>
      <c r="E2713" s="920"/>
      <c r="F2713" s="1162"/>
      <c r="G2713" s="1163"/>
      <c r="H2713" s="1163"/>
      <c r="I2713" s="1130" t="s">
        <v>3945</v>
      </c>
      <c r="J2713" s="1163"/>
      <c r="K2713" s="1164"/>
    </row>
    <row r="2714" spans="1:11" s="695" customFormat="1" ht="23.25" x14ac:dyDescent="0.2">
      <c r="A2714" s="1012"/>
      <c r="B2714" s="726" t="s">
        <v>766</v>
      </c>
      <c r="C2714" s="727" t="s">
        <v>763</v>
      </c>
      <c r="D2714" s="62" t="s">
        <v>1729</v>
      </c>
      <c r="E2714" s="62" t="s">
        <v>1423</v>
      </c>
      <c r="F2714" s="62" t="s">
        <v>302</v>
      </c>
      <c r="G2714" s="59"/>
      <c r="H2714" s="64" t="s">
        <v>760</v>
      </c>
      <c r="I2714" s="64" t="s">
        <v>779</v>
      </c>
      <c r="J2714" s="64"/>
      <c r="K2714" s="102" t="s">
        <v>2028</v>
      </c>
    </row>
    <row r="2715" spans="1:11" s="695" customFormat="1" ht="20.25" x14ac:dyDescent="0.3">
      <c r="A2715" s="1012"/>
      <c r="B2715" s="1031" t="s">
        <v>3772</v>
      </c>
      <c r="C2715" s="1032" t="s">
        <v>3773</v>
      </c>
      <c r="D2715" s="1033" t="s">
        <v>1734</v>
      </c>
      <c r="E2715" s="1034" t="s">
        <v>2077</v>
      </c>
      <c r="F2715" s="1258">
        <v>128</v>
      </c>
      <c r="G2715" s="1036"/>
      <c r="H2715" s="1037">
        <f>K2715/0.5</f>
        <v>687.56</v>
      </c>
      <c r="I2715" s="1037">
        <f>K2715/0.65</f>
        <v>528.89230769230767</v>
      </c>
      <c r="J2715" s="1036"/>
      <c r="K2715" s="1038">
        <v>343.78</v>
      </c>
    </row>
    <row r="2716" spans="1:11" s="695" customFormat="1" ht="20.25" x14ac:dyDescent="0.3">
      <c r="A2716" s="1012"/>
      <c r="B2716" s="1039" t="s">
        <v>3774</v>
      </c>
      <c r="C2716" s="1040" t="s">
        <v>3773</v>
      </c>
      <c r="D2716" s="1041" t="s">
        <v>1734</v>
      </c>
      <c r="E2716" s="1042" t="s">
        <v>31</v>
      </c>
      <c r="F2716" s="1061">
        <v>129</v>
      </c>
      <c r="G2716" s="449"/>
      <c r="H2716" s="306">
        <f t="shared" ref="H2716:H2722" si="360">K2716/0.5</f>
        <v>784.1</v>
      </c>
      <c r="I2716" s="306">
        <f t="shared" ref="I2716:I2722" si="361">K2716/0.65</f>
        <v>603.15384615384619</v>
      </c>
      <c r="J2716" s="449"/>
      <c r="K2716" s="1043">
        <v>392.05</v>
      </c>
    </row>
    <row r="2717" spans="1:11" s="695" customFormat="1" ht="20.25" x14ac:dyDescent="0.3">
      <c r="A2717" s="1012"/>
      <c r="B2717" s="1031" t="s">
        <v>3775</v>
      </c>
      <c r="C2717" s="1032" t="s">
        <v>3773</v>
      </c>
      <c r="D2717" s="1033" t="s">
        <v>1734</v>
      </c>
      <c r="E2717" s="1034" t="s">
        <v>2078</v>
      </c>
      <c r="F2717" s="1258">
        <v>138</v>
      </c>
      <c r="G2717" s="1036"/>
      <c r="H2717" s="1037">
        <f t="shared" si="360"/>
        <v>748.98</v>
      </c>
      <c r="I2717" s="1037">
        <f t="shared" si="361"/>
        <v>576.13846153846157</v>
      </c>
      <c r="J2717" s="1036"/>
      <c r="K2717" s="1038">
        <v>374.49</v>
      </c>
    </row>
    <row r="2718" spans="1:11" s="695" customFormat="1" ht="20.25" x14ac:dyDescent="0.3">
      <c r="A2718" s="1012"/>
      <c r="B2718" s="1045" t="s">
        <v>3776</v>
      </c>
      <c r="C2718" s="1046" t="s">
        <v>3773</v>
      </c>
      <c r="D2718" s="1047" t="s">
        <v>1734</v>
      </c>
      <c r="E2718" s="1048" t="s">
        <v>1419</v>
      </c>
      <c r="F2718" s="1256">
        <v>146</v>
      </c>
      <c r="G2718" s="450"/>
      <c r="H2718" s="309">
        <f t="shared" si="360"/>
        <v>705.38</v>
      </c>
      <c r="I2718" s="309">
        <f t="shared" si="361"/>
        <v>542.6</v>
      </c>
      <c r="J2718" s="450"/>
      <c r="K2718" s="1049">
        <v>352.69</v>
      </c>
    </row>
    <row r="2719" spans="1:11" s="695" customFormat="1" ht="20.25" x14ac:dyDescent="0.3">
      <c r="A2719" s="1012"/>
      <c r="B2719" s="1031" t="s">
        <v>3777</v>
      </c>
      <c r="C2719" s="1032" t="s">
        <v>3773</v>
      </c>
      <c r="D2719" s="1033" t="s">
        <v>1746</v>
      </c>
      <c r="E2719" s="1034" t="s">
        <v>2077</v>
      </c>
      <c r="F2719" s="1258">
        <v>160</v>
      </c>
      <c r="G2719" s="1036"/>
      <c r="H2719" s="1037">
        <f t="shared" si="360"/>
        <v>728.81999999999994</v>
      </c>
      <c r="I2719" s="1037">
        <f t="shared" si="361"/>
        <v>560.63076923076915</v>
      </c>
      <c r="J2719" s="1036"/>
      <c r="K2719" s="1038">
        <v>364.40999999999997</v>
      </c>
    </row>
    <row r="2720" spans="1:11" s="695" customFormat="1" ht="20.25" x14ac:dyDescent="0.3">
      <c r="A2720" s="1012"/>
      <c r="B2720" s="1039" t="s">
        <v>3778</v>
      </c>
      <c r="C2720" s="1040" t="s">
        <v>3773</v>
      </c>
      <c r="D2720" s="1041" t="s">
        <v>1746</v>
      </c>
      <c r="E2720" s="1042" t="s">
        <v>31</v>
      </c>
      <c r="F2720" s="1061">
        <v>161</v>
      </c>
      <c r="G2720" s="449"/>
      <c r="H2720" s="306">
        <f t="shared" si="360"/>
        <v>814.90000000000009</v>
      </c>
      <c r="I2720" s="306">
        <f t="shared" si="361"/>
        <v>626.84615384615392</v>
      </c>
      <c r="J2720" s="449"/>
      <c r="K2720" s="1043">
        <v>407.45000000000005</v>
      </c>
    </row>
    <row r="2721" spans="1:11" s="695" customFormat="1" ht="20.25" x14ac:dyDescent="0.3">
      <c r="A2721" s="1012"/>
      <c r="B2721" s="1031" t="s">
        <v>3779</v>
      </c>
      <c r="C2721" s="1032" t="s">
        <v>3773</v>
      </c>
      <c r="D2721" s="1033" t="s">
        <v>1746</v>
      </c>
      <c r="E2721" s="1034" t="s">
        <v>2078</v>
      </c>
      <c r="F2721" s="1258">
        <v>170</v>
      </c>
      <c r="G2721" s="1036"/>
      <c r="H2721" s="1037">
        <f t="shared" si="360"/>
        <v>779.68000000000006</v>
      </c>
      <c r="I2721" s="1037">
        <f t="shared" si="361"/>
        <v>599.75384615384621</v>
      </c>
      <c r="J2721" s="1036"/>
      <c r="K2721" s="1038">
        <v>389.84000000000003</v>
      </c>
    </row>
    <row r="2722" spans="1:11" s="695" customFormat="1" ht="20.25" x14ac:dyDescent="0.3">
      <c r="A2722" s="1012"/>
      <c r="B2722" s="1045" t="s">
        <v>3780</v>
      </c>
      <c r="C2722" s="1046" t="s">
        <v>3773</v>
      </c>
      <c r="D2722" s="1047" t="s">
        <v>1746</v>
      </c>
      <c r="E2722" s="1048" t="s">
        <v>1419</v>
      </c>
      <c r="F2722" s="1256">
        <v>178</v>
      </c>
      <c r="G2722" s="450"/>
      <c r="H2722" s="309">
        <f t="shared" si="360"/>
        <v>736.09999999999991</v>
      </c>
      <c r="I2722" s="309">
        <f t="shared" si="361"/>
        <v>566.23076923076917</v>
      </c>
      <c r="J2722" s="450"/>
      <c r="K2722" s="1049">
        <v>368.04999999999995</v>
      </c>
    </row>
    <row r="2723" spans="1:11" s="695" customFormat="1" ht="20.25" x14ac:dyDescent="0.3">
      <c r="A2723" s="1012"/>
      <c r="B2723" s="717" t="s">
        <v>840</v>
      </c>
      <c r="C2723" s="1028"/>
      <c r="D2723" s="1029"/>
      <c r="E2723" s="1028"/>
      <c r="F2723" s="1028"/>
      <c r="G2723" s="511"/>
      <c r="H2723" s="511"/>
      <c r="I2723" s="511"/>
      <c r="J2723" s="511"/>
      <c r="K2723" s="1030"/>
    </row>
    <row r="2724" spans="1:11" s="695" customFormat="1" ht="20.25" x14ac:dyDescent="0.3">
      <c r="A2724" s="1012"/>
      <c r="B2724" s="717"/>
      <c r="C2724" s="1028"/>
      <c r="D2724" s="1029"/>
      <c r="E2724" s="1028"/>
      <c r="F2724" s="1028"/>
      <c r="G2724" s="511"/>
      <c r="H2724" s="511"/>
      <c r="I2724" s="511"/>
      <c r="J2724" s="511"/>
      <c r="K2724" s="1030"/>
    </row>
    <row r="2725" spans="1:11" s="695" customFormat="1" ht="26.25" x14ac:dyDescent="0.4">
      <c r="A2725" s="833" t="s">
        <v>2021</v>
      </c>
      <c r="B2725" s="918" t="s">
        <v>3781</v>
      </c>
      <c r="C2725" s="920"/>
      <c r="D2725" s="918"/>
      <c r="E2725" s="920"/>
      <c r="F2725" s="1162"/>
      <c r="G2725" s="1163"/>
      <c r="H2725" s="1163"/>
      <c r="I2725" s="1130" t="s">
        <v>3945</v>
      </c>
      <c r="J2725" s="1163"/>
      <c r="K2725" s="1164"/>
    </row>
    <row r="2726" spans="1:11" s="695" customFormat="1" ht="23.25" x14ac:dyDescent="0.2">
      <c r="A2726" s="1012"/>
      <c r="B2726" s="699" t="s">
        <v>766</v>
      </c>
      <c r="C2726" s="700" t="s">
        <v>763</v>
      </c>
      <c r="D2726" s="515" t="s">
        <v>1729</v>
      </c>
      <c r="E2726" s="515" t="s">
        <v>1423</v>
      </c>
      <c r="F2726" s="515" t="s">
        <v>302</v>
      </c>
      <c r="G2726" s="80"/>
      <c r="H2726" s="81" t="s">
        <v>760</v>
      </c>
      <c r="I2726" s="81" t="s">
        <v>779</v>
      </c>
      <c r="J2726" s="81"/>
      <c r="K2726" s="114" t="s">
        <v>2028</v>
      </c>
    </row>
    <row r="2727" spans="1:11" s="695" customFormat="1" ht="20.25" x14ac:dyDescent="0.3">
      <c r="A2727" s="1012"/>
      <c r="B2727" s="1031" t="s">
        <v>3782</v>
      </c>
      <c r="C2727" s="1032" t="s">
        <v>3783</v>
      </c>
      <c r="D2727" s="1033" t="s">
        <v>1734</v>
      </c>
      <c r="E2727" s="1034" t="s">
        <v>2076</v>
      </c>
      <c r="F2727" s="1065">
        <v>140</v>
      </c>
      <c r="G2727" s="1036"/>
      <c r="H2727" s="1037">
        <f>K2727/0.5</f>
        <v>904</v>
      </c>
      <c r="I2727" s="1037">
        <f>K2727/0.65</f>
        <v>695.38461538461536</v>
      </c>
      <c r="J2727" s="1036"/>
      <c r="K2727" s="1038">
        <v>452</v>
      </c>
    </row>
    <row r="2728" spans="1:11" s="695" customFormat="1" ht="20.25" x14ac:dyDescent="0.3">
      <c r="A2728" s="1012"/>
      <c r="B2728" s="1039" t="s">
        <v>3784</v>
      </c>
      <c r="C2728" s="1040" t="s">
        <v>3783</v>
      </c>
      <c r="D2728" s="1041" t="s">
        <v>1734</v>
      </c>
      <c r="E2728" s="1042" t="s">
        <v>31</v>
      </c>
      <c r="F2728" s="1061">
        <v>124</v>
      </c>
      <c r="G2728" s="449"/>
      <c r="H2728" s="306">
        <f t="shared" ref="H2728:H2736" si="362">K2728/0.5</f>
        <v>834.72</v>
      </c>
      <c r="I2728" s="306">
        <f t="shared" ref="I2728:I2736" si="363">K2728/0.65</f>
        <v>642.09230769230771</v>
      </c>
      <c r="J2728" s="449"/>
      <c r="K2728" s="1043">
        <v>417.36</v>
      </c>
    </row>
    <row r="2729" spans="1:11" s="695" customFormat="1" ht="20.25" x14ac:dyDescent="0.3">
      <c r="A2729" s="1012"/>
      <c r="B2729" s="1031" t="s">
        <v>3785</v>
      </c>
      <c r="C2729" s="1032" t="s">
        <v>3783</v>
      </c>
      <c r="D2729" s="1033" t="s">
        <v>1734</v>
      </c>
      <c r="E2729" s="1034" t="s">
        <v>2078</v>
      </c>
      <c r="F2729" s="1065">
        <v>133</v>
      </c>
      <c r="G2729" s="1036"/>
      <c r="H2729" s="1037">
        <f t="shared" si="362"/>
        <v>799.6</v>
      </c>
      <c r="I2729" s="1037">
        <f t="shared" si="363"/>
        <v>615.07692307692309</v>
      </c>
      <c r="J2729" s="1036"/>
      <c r="K2729" s="1038">
        <v>399.8</v>
      </c>
    </row>
    <row r="2730" spans="1:11" s="695" customFormat="1" ht="20.25" x14ac:dyDescent="0.3">
      <c r="A2730" s="1012"/>
      <c r="B2730" s="1039" t="s">
        <v>3786</v>
      </c>
      <c r="C2730" s="1040" t="s">
        <v>3783</v>
      </c>
      <c r="D2730" s="1041" t="s">
        <v>1734</v>
      </c>
      <c r="E2730" s="1042" t="s">
        <v>1419</v>
      </c>
      <c r="F2730" s="1061">
        <v>141</v>
      </c>
      <c r="G2730" s="449"/>
      <c r="H2730" s="306">
        <f t="shared" si="362"/>
        <v>756</v>
      </c>
      <c r="I2730" s="306">
        <f t="shared" si="363"/>
        <v>581.53846153846155</v>
      </c>
      <c r="J2730" s="449"/>
      <c r="K2730" s="1043">
        <v>378</v>
      </c>
    </row>
    <row r="2731" spans="1:11" s="695" customFormat="1" ht="20.25" x14ac:dyDescent="0.3">
      <c r="A2731" s="1012"/>
      <c r="B2731" s="1084" t="s">
        <v>3787</v>
      </c>
      <c r="C2731" s="1085" t="s">
        <v>3783</v>
      </c>
      <c r="D2731" s="1086" t="s">
        <v>1734</v>
      </c>
      <c r="E2731" s="1057" t="s">
        <v>2079</v>
      </c>
      <c r="F2731" s="1056">
        <v>128</v>
      </c>
      <c r="G2731" s="1082"/>
      <c r="H2731" s="1087">
        <f t="shared" si="362"/>
        <v>805.48</v>
      </c>
      <c r="I2731" s="1087">
        <f t="shared" si="363"/>
        <v>619.6</v>
      </c>
      <c r="J2731" s="1082"/>
      <c r="K2731" s="1088">
        <v>402.74</v>
      </c>
    </row>
    <row r="2732" spans="1:11" s="695" customFormat="1" ht="20.25" x14ac:dyDescent="0.3">
      <c r="A2732" s="1012"/>
      <c r="B2732" s="1039" t="s">
        <v>3788</v>
      </c>
      <c r="C2732" s="1040" t="s">
        <v>3783</v>
      </c>
      <c r="D2732" s="1041" t="s">
        <v>1746</v>
      </c>
      <c r="E2732" s="1042" t="s">
        <v>2076</v>
      </c>
      <c r="F2732" s="1041">
        <v>145</v>
      </c>
      <c r="G2732" s="449"/>
      <c r="H2732" s="306">
        <f t="shared" si="362"/>
        <v>1034.92</v>
      </c>
      <c r="I2732" s="306">
        <f t="shared" si="363"/>
        <v>796.09230769230771</v>
      </c>
      <c r="J2732" s="449"/>
      <c r="K2732" s="1043">
        <v>517.46</v>
      </c>
    </row>
    <row r="2733" spans="1:11" s="695" customFormat="1" ht="20.25" x14ac:dyDescent="0.3">
      <c r="A2733" s="1012"/>
      <c r="B2733" s="1031" t="s">
        <v>3789</v>
      </c>
      <c r="C2733" s="1032" t="s">
        <v>3783</v>
      </c>
      <c r="D2733" s="1033" t="s">
        <v>1746</v>
      </c>
      <c r="E2733" s="1034" t="s">
        <v>31</v>
      </c>
      <c r="F2733" s="1033">
        <v>129</v>
      </c>
      <c r="G2733" s="1036"/>
      <c r="H2733" s="1037">
        <f t="shared" si="362"/>
        <v>856.08</v>
      </c>
      <c r="I2733" s="1037">
        <f t="shared" si="363"/>
        <v>658.52307692307693</v>
      </c>
      <c r="J2733" s="1036"/>
      <c r="K2733" s="1038">
        <v>428.04</v>
      </c>
    </row>
    <row r="2734" spans="1:11" s="695" customFormat="1" ht="20.25" x14ac:dyDescent="0.3">
      <c r="A2734" s="1012"/>
      <c r="B2734" s="1039" t="s">
        <v>3790</v>
      </c>
      <c r="C2734" s="1040" t="s">
        <v>3783</v>
      </c>
      <c r="D2734" s="1041" t="s">
        <v>1746</v>
      </c>
      <c r="E2734" s="1042" t="s">
        <v>2078</v>
      </c>
      <c r="F2734" s="1041">
        <v>137</v>
      </c>
      <c r="G2734" s="449"/>
      <c r="H2734" s="306">
        <f t="shared" si="362"/>
        <v>820.86</v>
      </c>
      <c r="I2734" s="306">
        <f t="shared" si="363"/>
        <v>631.43076923076922</v>
      </c>
      <c r="J2734" s="449"/>
      <c r="K2734" s="1043">
        <v>410.43</v>
      </c>
    </row>
    <row r="2735" spans="1:11" s="695" customFormat="1" ht="20.25" x14ac:dyDescent="0.3">
      <c r="A2735" s="1012"/>
      <c r="B2735" s="1031" t="s">
        <v>3791</v>
      </c>
      <c r="C2735" s="1032" t="s">
        <v>3783</v>
      </c>
      <c r="D2735" s="1033" t="s">
        <v>1746</v>
      </c>
      <c r="E2735" s="1034" t="s">
        <v>1419</v>
      </c>
      <c r="F2735" s="1033">
        <v>149</v>
      </c>
      <c r="G2735" s="1035"/>
      <c r="H2735" s="1037">
        <f>K2735/0.5</f>
        <v>777.28</v>
      </c>
      <c r="I2735" s="1037">
        <f>K2735/0.65</f>
        <v>597.90769230769229</v>
      </c>
      <c r="J2735" s="1035"/>
      <c r="K2735" s="1089">
        <v>388.64</v>
      </c>
    </row>
    <row r="2736" spans="1:11" s="695" customFormat="1" ht="20.25" x14ac:dyDescent="0.3">
      <c r="A2736" s="1012"/>
      <c r="B2736" s="1045" t="s">
        <v>3792</v>
      </c>
      <c r="C2736" s="1046" t="s">
        <v>3783</v>
      </c>
      <c r="D2736" s="1047" t="s">
        <v>1746</v>
      </c>
      <c r="E2736" s="1048" t="s">
        <v>2079</v>
      </c>
      <c r="F2736" s="1047">
        <v>133</v>
      </c>
      <c r="G2736" s="450"/>
      <c r="H2736" s="309">
        <f t="shared" si="362"/>
        <v>827</v>
      </c>
      <c r="I2736" s="309">
        <f t="shared" si="363"/>
        <v>636.15384615384619</v>
      </c>
      <c r="J2736" s="450"/>
      <c r="K2736" s="1049">
        <v>413.5</v>
      </c>
    </row>
    <row r="2737" spans="1:13" s="695" customFormat="1" ht="20.25" x14ac:dyDescent="0.3">
      <c r="A2737" s="1012"/>
      <c r="B2737" s="717" t="s">
        <v>840</v>
      </c>
      <c r="C2737" s="1028"/>
      <c r="D2737" s="1029"/>
      <c r="E2737" s="1028"/>
      <c r="F2737" s="1028"/>
      <c r="G2737" s="511"/>
      <c r="H2737" s="511"/>
      <c r="I2737" s="511"/>
      <c r="J2737" s="511"/>
      <c r="K2737" s="1030"/>
    </row>
    <row r="2738" spans="1:13" ht="22.5" customHeight="1" x14ac:dyDescent="0.3">
      <c r="B2738" s="356"/>
    </row>
    <row r="2739" spans="1:13" s="695" customFormat="1" ht="26.25" x14ac:dyDescent="0.4">
      <c r="A2739" s="833" t="s">
        <v>2021</v>
      </c>
      <c r="B2739" s="918" t="s">
        <v>3793</v>
      </c>
      <c r="C2739" s="920"/>
      <c r="D2739" s="918"/>
      <c r="E2739" s="920"/>
      <c r="F2739" s="1162"/>
      <c r="G2739" s="1163"/>
      <c r="H2739" s="1163"/>
      <c r="I2739" s="1130" t="s">
        <v>3946</v>
      </c>
      <c r="J2739" s="1163"/>
      <c r="K2739" s="1164"/>
    </row>
    <row r="2740" spans="1:13" s="695" customFormat="1" ht="23.25" x14ac:dyDescent="0.2">
      <c r="A2740" s="1012"/>
      <c r="B2740" s="726" t="s">
        <v>766</v>
      </c>
      <c r="C2740" s="727" t="s">
        <v>763</v>
      </c>
      <c r="D2740" s="62" t="s">
        <v>1729</v>
      </c>
      <c r="E2740" s="62" t="s">
        <v>1423</v>
      </c>
      <c r="F2740" s="62" t="s">
        <v>302</v>
      </c>
      <c r="G2740" s="59"/>
      <c r="H2740" s="64" t="s">
        <v>760</v>
      </c>
      <c r="I2740" s="64" t="s">
        <v>779</v>
      </c>
      <c r="J2740" s="64"/>
      <c r="K2740" s="102" t="s">
        <v>2028</v>
      </c>
    </row>
    <row r="2741" spans="1:13" s="695" customFormat="1" ht="20.25" x14ac:dyDescent="0.3">
      <c r="A2741" s="1012"/>
      <c r="B2741" s="1031" t="s">
        <v>3794</v>
      </c>
      <c r="C2741" s="1032" t="s">
        <v>3795</v>
      </c>
      <c r="D2741" s="1033" t="s">
        <v>1734</v>
      </c>
      <c r="E2741" s="1034" t="s">
        <v>2076</v>
      </c>
      <c r="F2741" s="1033">
        <v>117</v>
      </c>
      <c r="G2741" s="1036"/>
      <c r="H2741" s="1037">
        <f>K2741/0.5</f>
        <v>810.62399999999991</v>
      </c>
      <c r="I2741" s="1037">
        <f>K2741/0.65</f>
        <v>623.556923076923</v>
      </c>
      <c r="J2741" s="1036"/>
      <c r="K2741" s="1038">
        <v>405.31199999999995</v>
      </c>
      <c r="L2741" s="1090"/>
      <c r="M2741" s="1091"/>
    </row>
    <row r="2742" spans="1:13" s="695" customFormat="1" ht="20.25" x14ac:dyDescent="0.3">
      <c r="A2742" s="1012"/>
      <c r="B2742" s="1039" t="s">
        <v>3796</v>
      </c>
      <c r="C2742" s="1040" t="s">
        <v>3795</v>
      </c>
      <c r="D2742" s="1041" t="s">
        <v>1734</v>
      </c>
      <c r="E2742" s="1042" t="s">
        <v>2076</v>
      </c>
      <c r="F2742" s="1041">
        <v>113</v>
      </c>
      <c r="G2742" s="449"/>
      <c r="H2742" s="306">
        <f t="shared" ref="H2742:H2768" si="364">K2742/0.5</f>
        <v>831.69600000000003</v>
      </c>
      <c r="I2742" s="306">
        <f t="shared" ref="I2742:I2768" si="365">K2742/0.65</f>
        <v>639.76615384615388</v>
      </c>
      <c r="J2742" s="449"/>
      <c r="K2742" s="1043">
        <v>415.84800000000001</v>
      </c>
      <c r="L2742" s="1090"/>
      <c r="M2742" s="1091"/>
    </row>
    <row r="2743" spans="1:13" s="695" customFormat="1" ht="20.25" x14ac:dyDescent="0.3">
      <c r="A2743" s="1012"/>
      <c r="B2743" s="1031" t="s">
        <v>3797</v>
      </c>
      <c r="C2743" s="1044" t="s">
        <v>3795</v>
      </c>
      <c r="D2743" s="1033" t="s">
        <v>1734</v>
      </c>
      <c r="E2743" s="1034" t="s">
        <v>2077</v>
      </c>
      <c r="F2743" s="1033">
        <v>96</v>
      </c>
      <c r="G2743" s="1036"/>
      <c r="H2743" s="1037">
        <f t="shared" si="364"/>
        <v>611.64</v>
      </c>
      <c r="I2743" s="1037">
        <f t="shared" si="365"/>
        <v>470.49230769230769</v>
      </c>
      <c r="J2743" s="1036"/>
      <c r="K2743" s="1038">
        <v>305.82</v>
      </c>
      <c r="L2743" s="1090"/>
      <c r="M2743" s="1091"/>
    </row>
    <row r="2744" spans="1:13" s="695" customFormat="1" ht="20.25" x14ac:dyDescent="0.3">
      <c r="A2744" s="1012"/>
      <c r="B2744" s="1039" t="s">
        <v>3798</v>
      </c>
      <c r="C2744" s="1040" t="s">
        <v>3795</v>
      </c>
      <c r="D2744" s="1041" t="s">
        <v>1734</v>
      </c>
      <c r="E2744" s="1042" t="s">
        <v>2077</v>
      </c>
      <c r="F2744" s="1041">
        <v>102</v>
      </c>
      <c r="G2744" s="449"/>
      <c r="H2744" s="306">
        <f t="shared" si="364"/>
        <v>632.71199999999999</v>
      </c>
      <c r="I2744" s="306">
        <f t="shared" si="365"/>
        <v>486.70153846153846</v>
      </c>
      <c r="J2744" s="449"/>
      <c r="K2744" s="1043">
        <v>316.35599999999999</v>
      </c>
      <c r="L2744" s="1090"/>
      <c r="M2744" s="1091"/>
    </row>
    <row r="2745" spans="1:13" s="695" customFormat="1" ht="20.25" x14ac:dyDescent="0.3">
      <c r="A2745" s="1012"/>
      <c r="B2745" s="1031" t="s">
        <v>3799</v>
      </c>
      <c r="C2745" s="1044" t="s">
        <v>3795</v>
      </c>
      <c r="D2745" s="1033" t="s">
        <v>1734</v>
      </c>
      <c r="E2745" s="1034" t="s">
        <v>31</v>
      </c>
      <c r="F2745" s="1033">
        <v>96</v>
      </c>
      <c r="G2745" s="1036"/>
      <c r="H2745" s="1037">
        <f t="shared" si="364"/>
        <v>727.48799999999994</v>
      </c>
      <c r="I2745" s="1037">
        <f t="shared" si="365"/>
        <v>559.6061538461538</v>
      </c>
      <c r="J2745" s="1036"/>
      <c r="K2745" s="1038">
        <v>363.74399999999997</v>
      </c>
      <c r="L2745" s="1090"/>
      <c r="M2745" s="1091"/>
    </row>
    <row r="2746" spans="1:13" s="695" customFormat="1" ht="20.25" x14ac:dyDescent="0.3">
      <c r="A2746" s="1012"/>
      <c r="B2746" s="1039" t="s">
        <v>3800</v>
      </c>
      <c r="C2746" s="1040" t="s">
        <v>3795</v>
      </c>
      <c r="D2746" s="1041" t="s">
        <v>1734</v>
      </c>
      <c r="E2746" s="1042" t="s">
        <v>31</v>
      </c>
      <c r="F2746" s="1041">
        <v>97</v>
      </c>
      <c r="G2746" s="449"/>
      <c r="H2746" s="306">
        <f t="shared" si="364"/>
        <v>748.56</v>
      </c>
      <c r="I2746" s="306">
        <f t="shared" si="365"/>
        <v>575.81538461538457</v>
      </c>
      <c r="J2746" s="449"/>
      <c r="K2746" s="1043">
        <v>374.28</v>
      </c>
      <c r="L2746" s="1090"/>
      <c r="M2746" s="1091"/>
    </row>
    <row r="2747" spans="1:13" s="695" customFormat="1" ht="20.25" x14ac:dyDescent="0.3">
      <c r="A2747" s="1012"/>
      <c r="B2747" s="1031" t="s">
        <v>3801</v>
      </c>
      <c r="C2747" s="1044" t="s">
        <v>3795</v>
      </c>
      <c r="D2747" s="1033" t="s">
        <v>1734</v>
      </c>
      <c r="E2747" s="1034" t="s">
        <v>2078</v>
      </c>
      <c r="F2747" s="1033">
        <v>105</v>
      </c>
      <c r="G2747" s="1036"/>
      <c r="H2747" s="1037">
        <f t="shared" si="364"/>
        <v>706.41599999999994</v>
      </c>
      <c r="I2747" s="1037">
        <f t="shared" si="365"/>
        <v>543.39692307692303</v>
      </c>
      <c r="J2747" s="1036"/>
      <c r="K2747" s="1038">
        <v>353.20799999999997</v>
      </c>
      <c r="L2747" s="1090"/>
      <c r="M2747" s="1091"/>
    </row>
    <row r="2748" spans="1:13" s="695" customFormat="1" ht="20.25" x14ac:dyDescent="0.3">
      <c r="A2748" s="1012"/>
      <c r="B2748" s="1039" t="s">
        <v>3802</v>
      </c>
      <c r="C2748" s="1040" t="s">
        <v>3795</v>
      </c>
      <c r="D2748" s="1041" t="s">
        <v>1734</v>
      </c>
      <c r="E2748" s="1042" t="s">
        <v>2078</v>
      </c>
      <c r="F2748" s="1041">
        <v>104</v>
      </c>
      <c r="G2748" s="449"/>
      <c r="H2748" s="306">
        <f t="shared" si="364"/>
        <v>685.34399999999994</v>
      </c>
      <c r="I2748" s="306">
        <f t="shared" si="365"/>
        <v>527.18769230769226</v>
      </c>
      <c r="J2748" s="449"/>
      <c r="K2748" s="1043">
        <v>342.67199999999997</v>
      </c>
      <c r="L2748" s="1090"/>
      <c r="M2748" s="1091"/>
    </row>
    <row r="2749" spans="1:13" s="695" customFormat="1" ht="20.25" x14ac:dyDescent="0.3">
      <c r="A2749" s="1012"/>
      <c r="B2749" s="1031" t="s">
        <v>3803</v>
      </c>
      <c r="C2749" s="1044" t="s">
        <v>3795</v>
      </c>
      <c r="D2749" s="1033" t="s">
        <v>1734</v>
      </c>
      <c r="E2749" s="1034" t="s">
        <v>1419</v>
      </c>
      <c r="F2749" s="1033">
        <v>117</v>
      </c>
      <c r="G2749" s="1036"/>
      <c r="H2749" s="1037">
        <f t="shared" si="364"/>
        <v>654.096</v>
      </c>
      <c r="I2749" s="1037">
        <f t="shared" si="365"/>
        <v>503.15076923076924</v>
      </c>
      <c r="J2749" s="1036"/>
      <c r="K2749" s="1038">
        <v>327.048</v>
      </c>
      <c r="L2749" s="1090"/>
      <c r="M2749" s="1091"/>
    </row>
    <row r="2750" spans="1:13" s="695" customFormat="1" ht="20.25" x14ac:dyDescent="0.3">
      <c r="A2750" s="1012"/>
      <c r="B2750" s="1039" t="s">
        <v>3804</v>
      </c>
      <c r="C2750" s="1040" t="s">
        <v>3795</v>
      </c>
      <c r="D2750" s="1041" t="s">
        <v>1734</v>
      </c>
      <c r="E2750" s="1042" t="s">
        <v>1419</v>
      </c>
      <c r="F2750" s="1041">
        <v>116</v>
      </c>
      <c r="G2750" s="449"/>
      <c r="H2750" s="306">
        <f t="shared" si="364"/>
        <v>633.024</v>
      </c>
      <c r="I2750" s="306">
        <f t="shared" si="365"/>
        <v>486.94153846153847</v>
      </c>
      <c r="J2750" s="449"/>
      <c r="K2750" s="1043">
        <v>316.512</v>
      </c>
      <c r="L2750" s="1090"/>
      <c r="M2750" s="1091"/>
    </row>
    <row r="2751" spans="1:13" s="695" customFormat="1" ht="20.25" x14ac:dyDescent="0.3">
      <c r="A2751" s="1012"/>
      <c r="B2751" s="1031" t="s">
        <v>3805</v>
      </c>
      <c r="C2751" s="1044" t="s">
        <v>3795</v>
      </c>
      <c r="D2751" s="1033" t="s">
        <v>1734</v>
      </c>
      <c r="E2751" s="1034" t="s">
        <v>2079</v>
      </c>
      <c r="F2751" s="1033">
        <v>101</v>
      </c>
      <c r="G2751" s="1036"/>
      <c r="H2751" s="1037">
        <f t="shared" si="364"/>
        <v>713.47199999999987</v>
      </c>
      <c r="I2751" s="1037">
        <f t="shared" si="365"/>
        <v>548.8246153846153</v>
      </c>
      <c r="J2751" s="1036"/>
      <c r="K2751" s="1038">
        <v>356.73599999999993</v>
      </c>
      <c r="L2751" s="1090"/>
      <c r="M2751" s="1091"/>
    </row>
    <row r="2752" spans="1:13" s="695" customFormat="1" ht="20.25" x14ac:dyDescent="0.3">
      <c r="A2752" s="1012"/>
      <c r="B2752" s="1039" t="s">
        <v>3806</v>
      </c>
      <c r="C2752" s="1040" t="s">
        <v>3795</v>
      </c>
      <c r="D2752" s="1041" t="s">
        <v>1734</v>
      </c>
      <c r="E2752" s="1042" t="s">
        <v>2079</v>
      </c>
      <c r="F2752" s="1041">
        <v>100</v>
      </c>
      <c r="G2752" s="449"/>
      <c r="H2752" s="306">
        <f t="shared" si="364"/>
        <v>692.4</v>
      </c>
      <c r="I2752" s="306">
        <f t="shared" si="365"/>
        <v>532.61538461538453</v>
      </c>
      <c r="J2752" s="449"/>
      <c r="K2752" s="1043">
        <v>346.2</v>
      </c>
      <c r="L2752" s="1090"/>
      <c r="M2752" s="1091"/>
    </row>
    <row r="2753" spans="1:13" s="695" customFormat="1" ht="20.25" x14ac:dyDescent="0.3">
      <c r="A2753" s="1012"/>
      <c r="B2753" s="1031" t="s">
        <v>3807</v>
      </c>
      <c r="C2753" s="1044" t="s">
        <v>3795</v>
      </c>
      <c r="D2753" s="1033" t="s">
        <v>1734</v>
      </c>
      <c r="E2753" s="1034" t="s">
        <v>2080</v>
      </c>
      <c r="F2753" s="1033">
        <v>96</v>
      </c>
      <c r="G2753" s="1036"/>
      <c r="H2753" s="1037">
        <f t="shared" si="364"/>
        <v>743.56799999999998</v>
      </c>
      <c r="I2753" s="1037">
        <f t="shared" si="365"/>
        <v>571.97538461538454</v>
      </c>
      <c r="J2753" s="1036"/>
      <c r="K2753" s="1038">
        <v>371.78399999999999</v>
      </c>
      <c r="L2753" s="1090"/>
      <c r="M2753" s="1091"/>
    </row>
    <row r="2754" spans="1:13" s="695" customFormat="1" ht="20.25" x14ac:dyDescent="0.3">
      <c r="A2754" s="1012"/>
      <c r="B2754" s="1045" t="s">
        <v>3808</v>
      </c>
      <c r="C2754" s="1046" t="s">
        <v>3795</v>
      </c>
      <c r="D2754" s="1047" t="s">
        <v>1734</v>
      </c>
      <c r="E2754" s="1048" t="s">
        <v>2080</v>
      </c>
      <c r="F2754" s="1047">
        <v>97</v>
      </c>
      <c r="G2754" s="488"/>
      <c r="H2754" s="121">
        <f t="shared" si="364"/>
        <v>764.64</v>
      </c>
      <c r="I2754" s="121">
        <f t="shared" si="365"/>
        <v>588.18461538461531</v>
      </c>
      <c r="J2754" s="488"/>
      <c r="K2754" s="1049">
        <v>382.32</v>
      </c>
      <c r="L2754" s="1090"/>
      <c r="M2754" s="1091"/>
    </row>
    <row r="2755" spans="1:13" s="695" customFormat="1" ht="20.25" x14ac:dyDescent="0.3">
      <c r="A2755" s="1012"/>
      <c r="B2755" s="1031" t="s">
        <v>3809</v>
      </c>
      <c r="C2755" s="1044" t="s">
        <v>3795</v>
      </c>
      <c r="D2755" s="1033" t="s">
        <v>1746</v>
      </c>
      <c r="E2755" s="1034" t="s">
        <v>2076</v>
      </c>
      <c r="F2755" s="1033">
        <v>140</v>
      </c>
      <c r="G2755" s="1036"/>
      <c r="H2755" s="1037">
        <f>K2755/0.5</f>
        <v>983.49599999999998</v>
      </c>
      <c r="I2755" s="1037">
        <f>K2755/0.65</f>
        <v>756.5353846153846</v>
      </c>
      <c r="J2755" s="1036"/>
      <c r="K2755" s="1050">
        <v>491.74799999999999</v>
      </c>
      <c r="L2755" s="1090"/>
      <c r="M2755" s="1091"/>
    </row>
    <row r="2756" spans="1:13" s="695" customFormat="1" ht="20.25" x14ac:dyDescent="0.3">
      <c r="A2756" s="1012"/>
      <c r="B2756" s="1039" t="s">
        <v>3810</v>
      </c>
      <c r="C2756" s="1040" t="s">
        <v>3795</v>
      </c>
      <c r="D2756" s="1041" t="s">
        <v>1746</v>
      </c>
      <c r="E2756" s="1042" t="s">
        <v>2076</v>
      </c>
      <c r="F2756" s="1041">
        <v>146</v>
      </c>
      <c r="G2756" s="449"/>
      <c r="H2756" s="306">
        <f t="shared" si="364"/>
        <v>1006.1999999999999</v>
      </c>
      <c r="I2756" s="306">
        <f t="shared" si="365"/>
        <v>773.99999999999989</v>
      </c>
      <c r="J2756" s="449"/>
      <c r="K2756" s="1051">
        <v>503.09999999999997</v>
      </c>
      <c r="L2756" s="1090"/>
      <c r="M2756" s="1091"/>
    </row>
    <row r="2757" spans="1:13" s="695" customFormat="1" ht="20.25" x14ac:dyDescent="0.3">
      <c r="A2757" s="1012"/>
      <c r="B2757" s="1031" t="s">
        <v>3811</v>
      </c>
      <c r="C2757" s="1044" t="s">
        <v>3795</v>
      </c>
      <c r="D2757" s="1033" t="s">
        <v>1746</v>
      </c>
      <c r="E2757" s="1034" t="s">
        <v>2077</v>
      </c>
      <c r="F2757" s="1033">
        <v>124</v>
      </c>
      <c r="G2757" s="1036"/>
      <c r="H2757" s="1037">
        <f t="shared" si="364"/>
        <v>665.59199999999998</v>
      </c>
      <c r="I2757" s="1037">
        <f t="shared" si="365"/>
        <v>511.99384615384611</v>
      </c>
      <c r="J2757" s="1036"/>
      <c r="K2757" s="1050">
        <v>332.79599999999999</v>
      </c>
      <c r="L2757" s="1090"/>
      <c r="M2757" s="1091"/>
    </row>
    <row r="2758" spans="1:13" s="695" customFormat="1" ht="20.25" x14ac:dyDescent="0.3">
      <c r="A2758" s="1012"/>
      <c r="B2758" s="1039" t="s">
        <v>3812</v>
      </c>
      <c r="C2758" s="1040" t="s">
        <v>3795</v>
      </c>
      <c r="D2758" s="1041" t="s">
        <v>1746</v>
      </c>
      <c r="E2758" s="1042" t="s">
        <v>2077</v>
      </c>
      <c r="F2758" s="1041">
        <v>125</v>
      </c>
      <c r="G2758" s="449"/>
      <c r="H2758" s="306">
        <f t="shared" si="364"/>
        <v>688.29600000000005</v>
      </c>
      <c r="I2758" s="306">
        <f t="shared" si="365"/>
        <v>529.45846153846151</v>
      </c>
      <c r="J2758" s="449"/>
      <c r="K2758" s="1051">
        <v>344.14800000000002</v>
      </c>
      <c r="L2758" s="1090"/>
      <c r="M2758" s="1091"/>
    </row>
    <row r="2759" spans="1:13" s="695" customFormat="1" ht="20.25" x14ac:dyDescent="0.3">
      <c r="A2759" s="1012"/>
      <c r="B2759" s="1031" t="s">
        <v>3813</v>
      </c>
      <c r="C2759" s="1044" t="s">
        <v>3795</v>
      </c>
      <c r="D2759" s="1033" t="s">
        <v>1746</v>
      </c>
      <c r="E2759" s="1034" t="s">
        <v>31</v>
      </c>
      <c r="F2759" s="1033">
        <v>124</v>
      </c>
      <c r="G2759" s="1036"/>
      <c r="H2759" s="1037">
        <f t="shared" si="364"/>
        <v>768.88800000000003</v>
      </c>
      <c r="I2759" s="1037">
        <f t="shared" si="365"/>
        <v>591.45230769230773</v>
      </c>
      <c r="J2759" s="1036"/>
      <c r="K2759" s="1050">
        <v>384.44400000000002</v>
      </c>
      <c r="L2759" s="1090"/>
      <c r="M2759" s="1091"/>
    </row>
    <row r="2760" spans="1:13" s="695" customFormat="1" ht="20.25" x14ac:dyDescent="0.3">
      <c r="A2760" s="1012"/>
      <c r="B2760" s="1039" t="s">
        <v>3814</v>
      </c>
      <c r="C2760" s="1040" t="s">
        <v>3795</v>
      </c>
      <c r="D2760" s="1041" t="s">
        <v>1746</v>
      </c>
      <c r="E2760" s="1042" t="s">
        <v>31</v>
      </c>
      <c r="F2760" s="1041">
        <v>125</v>
      </c>
      <c r="G2760" s="449"/>
      <c r="H2760" s="306">
        <f t="shared" si="364"/>
        <v>791.59199999999998</v>
      </c>
      <c r="I2760" s="306">
        <f t="shared" si="365"/>
        <v>608.91692307692301</v>
      </c>
      <c r="J2760" s="449"/>
      <c r="K2760" s="1051">
        <v>395.79599999999999</v>
      </c>
      <c r="L2760" s="1090"/>
      <c r="M2760" s="1091"/>
    </row>
    <row r="2761" spans="1:13" s="695" customFormat="1" ht="20.25" x14ac:dyDescent="0.3">
      <c r="A2761" s="1012"/>
      <c r="B2761" s="1031" t="s">
        <v>3815</v>
      </c>
      <c r="C2761" s="1044" t="s">
        <v>3795</v>
      </c>
      <c r="D2761" s="1033" t="s">
        <v>1746</v>
      </c>
      <c r="E2761" s="1034" t="s">
        <v>2078</v>
      </c>
      <c r="F2761" s="1033">
        <v>133</v>
      </c>
      <c r="G2761" s="1036"/>
      <c r="H2761" s="1037">
        <f t="shared" si="364"/>
        <v>749.32800000000009</v>
      </c>
      <c r="I2761" s="1037">
        <f t="shared" si="365"/>
        <v>576.40615384615387</v>
      </c>
      <c r="J2761" s="1036"/>
      <c r="K2761" s="1050">
        <v>374.66400000000004</v>
      </c>
      <c r="L2761" s="1090"/>
      <c r="M2761" s="1091"/>
    </row>
    <row r="2762" spans="1:13" s="695" customFormat="1" ht="20.25" x14ac:dyDescent="0.3">
      <c r="A2762" s="1012"/>
      <c r="B2762" s="1039" t="s">
        <v>3816</v>
      </c>
      <c r="C2762" s="1040" t="s">
        <v>3795</v>
      </c>
      <c r="D2762" s="1041" t="s">
        <v>1746</v>
      </c>
      <c r="E2762" s="1042" t="s">
        <v>2078</v>
      </c>
      <c r="F2762" s="1041">
        <v>132</v>
      </c>
      <c r="G2762" s="449"/>
      <c r="H2762" s="306">
        <f t="shared" si="364"/>
        <v>726.62399999999991</v>
      </c>
      <c r="I2762" s="306">
        <f t="shared" si="365"/>
        <v>558.94153846153836</v>
      </c>
      <c r="J2762" s="449"/>
      <c r="K2762" s="1051">
        <v>363.31199999999995</v>
      </c>
      <c r="L2762" s="1090"/>
      <c r="M2762" s="1091"/>
    </row>
    <row r="2763" spans="1:13" s="695" customFormat="1" ht="20.25" x14ac:dyDescent="0.3">
      <c r="A2763" s="1012"/>
      <c r="B2763" s="1031" t="s">
        <v>3817</v>
      </c>
      <c r="C2763" s="1044" t="s">
        <v>3795</v>
      </c>
      <c r="D2763" s="1033" t="s">
        <v>1746</v>
      </c>
      <c r="E2763" s="1034" t="s">
        <v>1419</v>
      </c>
      <c r="F2763" s="1033">
        <v>144</v>
      </c>
      <c r="G2763" s="1036"/>
      <c r="H2763" s="1037">
        <f t="shared" si="364"/>
        <v>674.32800000000009</v>
      </c>
      <c r="I2763" s="1037">
        <f t="shared" si="365"/>
        <v>518.71384615384625</v>
      </c>
      <c r="J2763" s="1036"/>
      <c r="K2763" s="1050">
        <v>337.16400000000004</v>
      </c>
      <c r="L2763" s="1090"/>
      <c r="M2763" s="1091"/>
    </row>
    <row r="2764" spans="1:13" s="695" customFormat="1" ht="20.25" x14ac:dyDescent="0.3">
      <c r="A2764" s="1012"/>
      <c r="B2764" s="1039" t="s">
        <v>3818</v>
      </c>
      <c r="C2764" s="1040" t="s">
        <v>3795</v>
      </c>
      <c r="D2764" s="1041" t="s">
        <v>1746</v>
      </c>
      <c r="E2764" s="1042" t="s">
        <v>1419</v>
      </c>
      <c r="F2764" s="1041">
        <v>145</v>
      </c>
      <c r="G2764" s="449"/>
      <c r="H2764" s="306">
        <f t="shared" si="364"/>
        <v>697.03200000000004</v>
      </c>
      <c r="I2764" s="306">
        <f t="shared" si="365"/>
        <v>536.17846153846153</v>
      </c>
      <c r="J2764" s="449"/>
      <c r="K2764" s="1051">
        <v>348.51600000000002</v>
      </c>
      <c r="L2764" s="1090"/>
      <c r="M2764" s="1091"/>
    </row>
    <row r="2765" spans="1:13" s="695" customFormat="1" ht="20.25" x14ac:dyDescent="0.3">
      <c r="A2765" s="1012"/>
      <c r="B2765" s="1031" t="s">
        <v>3819</v>
      </c>
      <c r="C2765" s="1044" t="s">
        <v>3795</v>
      </c>
      <c r="D2765" s="1033" t="s">
        <v>1746</v>
      </c>
      <c r="E2765" s="1034" t="s">
        <v>2079</v>
      </c>
      <c r="F2765" s="1033">
        <v>129</v>
      </c>
      <c r="G2765" s="1036"/>
      <c r="H2765" s="1037">
        <f t="shared" si="364"/>
        <v>756.69600000000003</v>
      </c>
      <c r="I2765" s="1037">
        <f t="shared" si="365"/>
        <v>582.07384615384615</v>
      </c>
      <c r="J2765" s="1036"/>
      <c r="K2765" s="1050">
        <v>378.34800000000001</v>
      </c>
      <c r="L2765" s="1090"/>
      <c r="M2765" s="1091"/>
    </row>
    <row r="2766" spans="1:13" s="695" customFormat="1" ht="20.25" x14ac:dyDescent="0.3">
      <c r="A2766" s="1012"/>
      <c r="B2766" s="1039" t="s">
        <v>3820</v>
      </c>
      <c r="C2766" s="1040" t="s">
        <v>3795</v>
      </c>
      <c r="D2766" s="1041" t="s">
        <v>1746</v>
      </c>
      <c r="E2766" s="1042" t="s">
        <v>2079</v>
      </c>
      <c r="F2766" s="1041">
        <v>128</v>
      </c>
      <c r="G2766" s="449"/>
      <c r="H2766" s="306">
        <f t="shared" si="364"/>
        <v>733.99199999999996</v>
      </c>
      <c r="I2766" s="306">
        <f t="shared" si="365"/>
        <v>564.60923076923075</v>
      </c>
      <c r="J2766" s="449"/>
      <c r="K2766" s="1051">
        <v>366.99599999999998</v>
      </c>
      <c r="L2766" s="1090"/>
      <c r="M2766" s="1091"/>
    </row>
    <row r="2767" spans="1:13" s="695" customFormat="1" ht="20.25" x14ac:dyDescent="0.3">
      <c r="A2767" s="1012"/>
      <c r="B2767" s="1031" t="s">
        <v>3821</v>
      </c>
      <c r="C2767" s="1044" t="s">
        <v>3795</v>
      </c>
      <c r="D2767" s="1033" t="s">
        <v>1746</v>
      </c>
      <c r="E2767" s="1034" t="s">
        <v>2080</v>
      </c>
      <c r="F2767" s="1033">
        <v>129</v>
      </c>
      <c r="G2767" s="1036"/>
      <c r="H2767" s="1037">
        <f t="shared" si="364"/>
        <v>785.16</v>
      </c>
      <c r="I2767" s="1037">
        <f t="shared" si="365"/>
        <v>603.96923076923076</v>
      </c>
      <c r="J2767" s="1036"/>
      <c r="K2767" s="1050">
        <v>392.58</v>
      </c>
      <c r="L2767" s="1090"/>
      <c r="M2767" s="1091"/>
    </row>
    <row r="2768" spans="1:13" s="695" customFormat="1" ht="20.25" x14ac:dyDescent="0.3">
      <c r="A2768" s="1012"/>
      <c r="B2768" s="1045" t="s">
        <v>3822</v>
      </c>
      <c r="C2768" s="1046" t="s">
        <v>3795</v>
      </c>
      <c r="D2768" s="1047" t="s">
        <v>1746</v>
      </c>
      <c r="E2768" s="1048" t="s">
        <v>2080</v>
      </c>
      <c r="F2768" s="1047">
        <v>125</v>
      </c>
      <c r="G2768" s="319"/>
      <c r="H2768" s="121">
        <f t="shared" si="364"/>
        <v>807.86400000000003</v>
      </c>
      <c r="I2768" s="121">
        <f t="shared" si="365"/>
        <v>621.43384615384616</v>
      </c>
      <c r="J2768" s="319"/>
      <c r="K2768" s="1053">
        <v>403.93200000000002</v>
      </c>
      <c r="L2768" s="1090"/>
      <c r="M2768" s="1091"/>
    </row>
    <row r="2769" spans="1:13" s="695" customFormat="1" ht="20.25" x14ac:dyDescent="0.3">
      <c r="A2769" s="1012"/>
      <c r="B2769" s="717" t="s">
        <v>840</v>
      </c>
      <c r="C2769" s="1028"/>
      <c r="D2769" s="1029"/>
      <c r="E2769" s="1028"/>
      <c r="F2769" s="1028"/>
      <c r="G2769" s="511"/>
      <c r="H2769" s="511"/>
      <c r="I2769" s="511"/>
      <c r="J2769" s="511"/>
      <c r="K2769" s="1030"/>
      <c r="L2769" s="1090"/>
      <c r="M2769" s="1091"/>
    </row>
    <row r="2770" spans="1:13" s="695" customFormat="1" ht="20.25" x14ac:dyDescent="0.3">
      <c r="A2770" s="1012"/>
      <c r="B2770" s="717"/>
      <c r="C2770" s="1028"/>
      <c r="D2770" s="1029"/>
      <c r="E2770" s="1028"/>
      <c r="F2770" s="1028"/>
      <c r="G2770" s="511"/>
      <c r="H2770" s="511"/>
      <c r="I2770" s="511"/>
      <c r="J2770" s="511"/>
      <c r="K2770" s="1030"/>
      <c r="L2770" s="1090"/>
      <c r="M2770" s="1091"/>
    </row>
    <row r="2771" spans="1:13" s="695" customFormat="1" ht="26.25" x14ac:dyDescent="0.4">
      <c r="A2771" s="833" t="s">
        <v>2021</v>
      </c>
      <c r="B2771" s="918" t="s">
        <v>3823</v>
      </c>
      <c r="C2771" s="920"/>
      <c r="D2771" s="918"/>
      <c r="E2771" s="920"/>
      <c r="F2771" s="1162"/>
      <c r="G2771" s="1163"/>
      <c r="H2771" s="1163"/>
      <c r="I2771" s="1130" t="s">
        <v>3946</v>
      </c>
      <c r="J2771" s="1163"/>
      <c r="K2771" s="1164"/>
      <c r="L2771" s="1090"/>
      <c r="M2771" s="1091"/>
    </row>
    <row r="2772" spans="1:13" s="695" customFormat="1" ht="23.25" x14ac:dyDescent="0.2">
      <c r="A2772" s="1012"/>
      <c r="B2772" s="726" t="s">
        <v>766</v>
      </c>
      <c r="C2772" s="727" t="s">
        <v>763</v>
      </c>
      <c r="D2772" s="62" t="s">
        <v>1729</v>
      </c>
      <c r="E2772" s="62" t="s">
        <v>1423</v>
      </c>
      <c r="F2772" s="62" t="s">
        <v>302</v>
      </c>
      <c r="G2772" s="59"/>
      <c r="H2772" s="64" t="s">
        <v>760</v>
      </c>
      <c r="I2772" s="64" t="s">
        <v>779</v>
      </c>
      <c r="J2772" s="64"/>
      <c r="K2772" s="102" t="s">
        <v>2028</v>
      </c>
      <c r="L2772" s="1090"/>
      <c r="M2772" s="1091"/>
    </row>
    <row r="2773" spans="1:13" s="695" customFormat="1" ht="20.25" x14ac:dyDescent="0.3">
      <c r="A2773" s="1012"/>
      <c r="B2773" s="1031" t="s">
        <v>3824</v>
      </c>
      <c r="C2773" s="1032" t="s">
        <v>3825</v>
      </c>
      <c r="D2773" s="1033" t="s">
        <v>1734</v>
      </c>
      <c r="E2773" s="1034" t="s">
        <v>2076</v>
      </c>
      <c r="F2773" s="1033">
        <v>124</v>
      </c>
      <c r="G2773" s="1036"/>
      <c r="H2773" s="1037">
        <f>K2773/0.5</f>
        <v>921.16799999999989</v>
      </c>
      <c r="I2773" s="1037">
        <f>K2773/0.65</f>
        <v>708.59076923076907</v>
      </c>
      <c r="J2773" s="1036"/>
      <c r="K2773" s="1038">
        <v>460.58399999999995</v>
      </c>
      <c r="L2773" s="1090"/>
      <c r="M2773" s="1091"/>
    </row>
    <row r="2774" spans="1:13" s="695" customFormat="1" ht="20.25" x14ac:dyDescent="0.3">
      <c r="A2774" s="1012"/>
      <c r="B2774" s="1039" t="s">
        <v>3826</v>
      </c>
      <c r="C2774" s="1040" t="s">
        <v>3825</v>
      </c>
      <c r="D2774" s="1041" t="s">
        <v>1734</v>
      </c>
      <c r="E2774" s="1042" t="s">
        <v>2078</v>
      </c>
      <c r="F2774" s="1041">
        <v>116</v>
      </c>
      <c r="G2774" s="449"/>
      <c r="H2774" s="306">
        <f t="shared" ref="H2774:H2780" si="366">K2774/0.5</f>
        <v>795.88800000000003</v>
      </c>
      <c r="I2774" s="306">
        <f t="shared" ref="I2774:I2780" si="367">K2774/0.65</f>
        <v>612.22153846153844</v>
      </c>
      <c r="J2774" s="449"/>
      <c r="K2774" s="1043">
        <v>397.94400000000002</v>
      </c>
      <c r="L2774" s="1090"/>
      <c r="M2774" s="1091"/>
    </row>
    <row r="2775" spans="1:13" s="695" customFormat="1" ht="20.25" x14ac:dyDescent="0.3">
      <c r="A2775" s="1012"/>
      <c r="B2775" s="1031" t="s">
        <v>3827</v>
      </c>
      <c r="C2775" s="1032" t="s">
        <v>3825</v>
      </c>
      <c r="D2775" s="1033" t="s">
        <v>1734</v>
      </c>
      <c r="E2775" s="1034" t="s">
        <v>1419</v>
      </c>
      <c r="F2775" s="1033">
        <v>123</v>
      </c>
      <c r="G2775" s="1036"/>
      <c r="H2775" s="1037">
        <f t="shared" si="366"/>
        <v>743.56799999999998</v>
      </c>
      <c r="I2775" s="1037">
        <f t="shared" si="367"/>
        <v>571.97538461538454</v>
      </c>
      <c r="J2775" s="1036"/>
      <c r="K2775" s="1038">
        <v>371.78399999999999</v>
      </c>
      <c r="L2775" s="1090"/>
      <c r="M2775" s="1091"/>
    </row>
    <row r="2776" spans="1:13" s="695" customFormat="1" ht="20.25" x14ac:dyDescent="0.3">
      <c r="A2776" s="1012"/>
      <c r="B2776" s="1045" t="s">
        <v>3828</v>
      </c>
      <c r="C2776" s="1046" t="s">
        <v>3825</v>
      </c>
      <c r="D2776" s="1047" t="s">
        <v>1734</v>
      </c>
      <c r="E2776" s="1048" t="s">
        <v>2079</v>
      </c>
      <c r="F2776" s="1047">
        <v>107</v>
      </c>
      <c r="G2776" s="450"/>
      <c r="H2776" s="309">
        <f t="shared" si="366"/>
        <v>802.94399999999996</v>
      </c>
      <c r="I2776" s="309">
        <f t="shared" si="367"/>
        <v>617.64923076923071</v>
      </c>
      <c r="J2776" s="450"/>
      <c r="K2776" s="1049">
        <v>401.47199999999998</v>
      </c>
      <c r="L2776" s="1090"/>
      <c r="M2776" s="1091"/>
    </row>
    <row r="2777" spans="1:13" s="695" customFormat="1" ht="20.25" x14ac:dyDescent="0.3">
      <c r="A2777" s="1012"/>
      <c r="B2777" s="1031" t="s">
        <v>3829</v>
      </c>
      <c r="C2777" s="1032" t="s">
        <v>3825</v>
      </c>
      <c r="D2777" s="1033" t="s">
        <v>1746</v>
      </c>
      <c r="E2777" s="1034" t="s">
        <v>2076</v>
      </c>
      <c r="F2777" s="1033">
        <v>151</v>
      </c>
      <c r="G2777" s="1036"/>
      <c r="H2777" s="1037">
        <f t="shared" si="366"/>
        <v>1097.664</v>
      </c>
      <c r="I2777" s="1037">
        <f t="shared" si="367"/>
        <v>844.35692307692307</v>
      </c>
      <c r="J2777" s="1036"/>
      <c r="K2777" s="1038">
        <v>548.83199999999999</v>
      </c>
      <c r="L2777" s="1090"/>
      <c r="M2777" s="1091"/>
    </row>
    <row r="2778" spans="1:13" s="695" customFormat="1" ht="20.25" x14ac:dyDescent="0.3">
      <c r="A2778" s="1012"/>
      <c r="B2778" s="1039" t="s">
        <v>3830</v>
      </c>
      <c r="C2778" s="1040" t="s">
        <v>3825</v>
      </c>
      <c r="D2778" s="1041" t="s">
        <v>1746</v>
      </c>
      <c r="E2778" s="1042" t="s">
        <v>2078</v>
      </c>
      <c r="F2778" s="1041">
        <v>143</v>
      </c>
      <c r="G2778" s="449"/>
      <c r="H2778" s="306">
        <f t="shared" si="366"/>
        <v>840.79199999999992</v>
      </c>
      <c r="I2778" s="306">
        <f t="shared" si="367"/>
        <v>646.76307692307682</v>
      </c>
      <c r="J2778" s="449"/>
      <c r="K2778" s="1043">
        <v>420.39599999999996</v>
      </c>
      <c r="L2778" s="1090"/>
      <c r="M2778" s="1091"/>
    </row>
    <row r="2779" spans="1:13" s="695" customFormat="1" ht="20.25" x14ac:dyDescent="0.3">
      <c r="A2779" s="1012"/>
      <c r="B2779" s="1031" t="s">
        <v>3831</v>
      </c>
      <c r="C2779" s="1032" t="s">
        <v>3825</v>
      </c>
      <c r="D2779" s="1033" t="s">
        <v>1746</v>
      </c>
      <c r="E2779" s="1034" t="s">
        <v>1419</v>
      </c>
      <c r="F2779" s="1033">
        <v>155</v>
      </c>
      <c r="G2779" s="1036"/>
      <c r="H2779" s="1037">
        <f t="shared" si="366"/>
        <v>788.49599999999998</v>
      </c>
      <c r="I2779" s="1037">
        <f t="shared" si="367"/>
        <v>606.5353846153846</v>
      </c>
      <c r="J2779" s="1036"/>
      <c r="K2779" s="1038">
        <v>394.24799999999999</v>
      </c>
      <c r="L2779" s="1090"/>
      <c r="M2779" s="1091"/>
    </row>
    <row r="2780" spans="1:13" s="695" customFormat="1" ht="20.25" x14ac:dyDescent="0.3">
      <c r="A2780" s="1012"/>
      <c r="B2780" s="1045" t="s">
        <v>3832</v>
      </c>
      <c r="C2780" s="1046" t="s">
        <v>3825</v>
      </c>
      <c r="D2780" s="1047" t="s">
        <v>1746</v>
      </c>
      <c r="E2780" s="1048" t="s">
        <v>2079</v>
      </c>
      <c r="F2780" s="1047">
        <v>139</v>
      </c>
      <c r="G2780" s="450"/>
      <c r="H2780" s="309">
        <f t="shared" si="366"/>
        <v>848.16</v>
      </c>
      <c r="I2780" s="309">
        <f t="shared" si="367"/>
        <v>652.43076923076922</v>
      </c>
      <c r="J2780" s="450"/>
      <c r="K2780" s="1049">
        <v>424.08</v>
      </c>
      <c r="L2780" s="1090"/>
      <c r="M2780" s="1091"/>
    </row>
    <row r="2781" spans="1:13" s="695" customFormat="1" ht="20.25" x14ac:dyDescent="0.3">
      <c r="A2781" s="1012"/>
      <c r="B2781" s="717" t="s">
        <v>840</v>
      </c>
      <c r="C2781" s="1028"/>
      <c r="D2781" s="1029"/>
      <c r="E2781" s="1028"/>
      <c r="F2781" s="1028"/>
      <c r="G2781" s="511"/>
      <c r="H2781" s="511"/>
      <c r="I2781" s="511"/>
      <c r="J2781" s="511"/>
      <c r="K2781" s="1030"/>
      <c r="L2781" s="1090"/>
      <c r="M2781" s="1091"/>
    </row>
    <row r="2782" spans="1:13" s="695" customFormat="1" ht="20.25" x14ac:dyDescent="0.3">
      <c r="A2782" s="1012"/>
      <c r="B2782" s="717"/>
      <c r="C2782" s="1028"/>
      <c r="D2782" s="1029"/>
      <c r="E2782" s="1028"/>
      <c r="F2782" s="1028"/>
      <c r="G2782" s="511"/>
      <c r="H2782" s="511"/>
      <c r="I2782" s="511"/>
      <c r="J2782" s="511"/>
      <c r="K2782" s="1030"/>
      <c r="L2782" s="1090"/>
      <c r="M2782" s="1091"/>
    </row>
    <row r="2783" spans="1:13" s="695" customFormat="1" ht="26.25" x14ac:dyDescent="0.4">
      <c r="A2783" s="833" t="s">
        <v>2021</v>
      </c>
      <c r="B2783" s="918" t="s">
        <v>3833</v>
      </c>
      <c r="C2783" s="920"/>
      <c r="D2783" s="918"/>
      <c r="E2783" s="920"/>
      <c r="F2783" s="1162"/>
      <c r="G2783" s="1163"/>
      <c r="H2783" s="1163"/>
      <c r="I2783" s="1130" t="s">
        <v>3946</v>
      </c>
      <c r="J2783" s="1163"/>
      <c r="K2783" s="1164"/>
      <c r="L2783" s="1090"/>
      <c r="M2783" s="1091"/>
    </row>
    <row r="2784" spans="1:13" s="695" customFormat="1" ht="23.25" x14ac:dyDescent="0.2">
      <c r="A2784" s="1012"/>
      <c r="B2784" s="726" t="s">
        <v>766</v>
      </c>
      <c r="C2784" s="727" t="s">
        <v>763</v>
      </c>
      <c r="D2784" s="62" t="s">
        <v>1729</v>
      </c>
      <c r="E2784" s="62" t="s">
        <v>1423</v>
      </c>
      <c r="F2784" s="62" t="s">
        <v>302</v>
      </c>
      <c r="G2784" s="59"/>
      <c r="H2784" s="64" t="s">
        <v>760</v>
      </c>
      <c r="I2784" s="64" t="s">
        <v>779</v>
      </c>
      <c r="J2784" s="64"/>
      <c r="K2784" s="102" t="s">
        <v>2028</v>
      </c>
      <c r="L2784" s="1090"/>
      <c r="M2784" s="1091"/>
    </row>
    <row r="2785" spans="1:13" s="695" customFormat="1" ht="20.25" x14ac:dyDescent="0.3">
      <c r="A2785" s="1012"/>
      <c r="B2785" s="1031" t="s">
        <v>3834</v>
      </c>
      <c r="C2785" s="1032" t="s">
        <v>3835</v>
      </c>
      <c r="D2785" s="1033" t="s">
        <v>1734</v>
      </c>
      <c r="E2785" s="1034" t="s">
        <v>2077</v>
      </c>
      <c r="F2785" s="1033">
        <v>133</v>
      </c>
      <c r="G2785" s="1036"/>
      <c r="H2785" s="1037">
        <f>K2785/0.5</f>
        <v>851.90399999999988</v>
      </c>
      <c r="I2785" s="1037">
        <f>K2785/0.65</f>
        <v>655.3107692307691</v>
      </c>
      <c r="J2785" s="1036"/>
      <c r="K2785" s="1038">
        <v>425.95199999999994</v>
      </c>
      <c r="L2785" s="1090"/>
      <c r="M2785" s="1091"/>
    </row>
    <row r="2786" spans="1:13" s="695" customFormat="1" ht="20.25" x14ac:dyDescent="0.3">
      <c r="A2786" s="1012"/>
      <c r="B2786" s="1039" t="s">
        <v>3836</v>
      </c>
      <c r="C2786" s="1040" t="s">
        <v>3835</v>
      </c>
      <c r="D2786" s="1041" t="s">
        <v>1734</v>
      </c>
      <c r="E2786" s="1042" t="s">
        <v>31</v>
      </c>
      <c r="F2786" s="1041">
        <v>133</v>
      </c>
      <c r="G2786" s="449"/>
      <c r="H2786" s="306">
        <f t="shared" ref="H2786:H2792" si="368">K2786/0.5</f>
        <v>967.75199999999995</v>
      </c>
      <c r="I2786" s="306">
        <f t="shared" ref="I2786:I2792" si="369">K2786/0.65</f>
        <v>744.42461538461532</v>
      </c>
      <c r="J2786" s="449"/>
      <c r="K2786" s="1043">
        <v>483.87599999999998</v>
      </c>
      <c r="L2786" s="1090"/>
      <c r="M2786" s="1091"/>
    </row>
    <row r="2787" spans="1:13" s="695" customFormat="1" ht="20.25" x14ac:dyDescent="0.3">
      <c r="A2787" s="1012"/>
      <c r="B2787" s="1031" t="s">
        <v>3837</v>
      </c>
      <c r="C2787" s="1032" t="s">
        <v>3835</v>
      </c>
      <c r="D2787" s="1033" t="s">
        <v>1734</v>
      </c>
      <c r="E2787" s="1034" t="s">
        <v>2078</v>
      </c>
      <c r="F2787" s="1033">
        <v>141</v>
      </c>
      <c r="G2787" s="1036"/>
      <c r="H2787" s="1037">
        <f t="shared" si="368"/>
        <v>925.60799999999983</v>
      </c>
      <c r="I2787" s="1037">
        <f t="shared" si="369"/>
        <v>712.00615384615367</v>
      </c>
      <c r="J2787" s="1036"/>
      <c r="K2787" s="1038">
        <v>462.80399999999992</v>
      </c>
      <c r="L2787" s="1090"/>
      <c r="M2787" s="1091"/>
    </row>
    <row r="2788" spans="1:13" s="695" customFormat="1" ht="20.25" x14ac:dyDescent="0.3">
      <c r="A2788" s="1012"/>
      <c r="B2788" s="1045" t="s">
        <v>3838</v>
      </c>
      <c r="C2788" s="1046" t="s">
        <v>3835</v>
      </c>
      <c r="D2788" s="1047" t="s">
        <v>1734</v>
      </c>
      <c r="E2788" s="1048" t="s">
        <v>1419</v>
      </c>
      <c r="F2788" s="1047">
        <v>153</v>
      </c>
      <c r="G2788" s="450"/>
      <c r="H2788" s="309">
        <f t="shared" si="368"/>
        <v>873.28800000000001</v>
      </c>
      <c r="I2788" s="309">
        <f t="shared" si="369"/>
        <v>671.76</v>
      </c>
      <c r="J2788" s="450"/>
      <c r="K2788" s="1049">
        <v>436.64400000000001</v>
      </c>
      <c r="L2788" s="1090"/>
      <c r="M2788" s="1091"/>
    </row>
    <row r="2789" spans="1:13" s="695" customFormat="1" ht="20.25" x14ac:dyDescent="0.3">
      <c r="A2789" s="1012"/>
      <c r="B2789" s="1031" t="s">
        <v>3839</v>
      </c>
      <c r="C2789" s="1032" t="s">
        <v>3835</v>
      </c>
      <c r="D2789" s="1033" t="s">
        <v>1746</v>
      </c>
      <c r="E2789" s="1034" t="s">
        <v>2077</v>
      </c>
      <c r="F2789" s="1033">
        <v>163</v>
      </c>
      <c r="G2789" s="1036"/>
      <c r="H2789" s="1037">
        <f t="shared" si="368"/>
        <v>881.30400000000009</v>
      </c>
      <c r="I2789" s="1037">
        <f t="shared" si="369"/>
        <v>677.92615384615385</v>
      </c>
      <c r="J2789" s="1036"/>
      <c r="K2789" s="1038">
        <v>440.65200000000004</v>
      </c>
      <c r="L2789" s="1090"/>
      <c r="M2789" s="1091"/>
    </row>
    <row r="2790" spans="1:13" s="695" customFormat="1" ht="20.25" x14ac:dyDescent="0.3">
      <c r="A2790" s="1012"/>
      <c r="B2790" s="1039" t="s">
        <v>3840</v>
      </c>
      <c r="C2790" s="1040" t="s">
        <v>3835</v>
      </c>
      <c r="D2790" s="1041" t="s">
        <v>1746</v>
      </c>
      <c r="E2790" s="1042" t="s">
        <v>31</v>
      </c>
      <c r="F2790" s="1041">
        <v>163</v>
      </c>
      <c r="G2790" s="449"/>
      <c r="H2790" s="306">
        <f t="shared" si="368"/>
        <v>984.59999999999991</v>
      </c>
      <c r="I2790" s="306">
        <f t="shared" si="369"/>
        <v>757.38461538461524</v>
      </c>
      <c r="J2790" s="449"/>
      <c r="K2790" s="1043">
        <v>492.29999999999995</v>
      </c>
      <c r="L2790" s="1090"/>
      <c r="M2790" s="1091"/>
    </row>
    <row r="2791" spans="1:13" s="695" customFormat="1" ht="20.25" x14ac:dyDescent="0.3">
      <c r="A2791" s="1012"/>
      <c r="B2791" s="1031" t="s">
        <v>3841</v>
      </c>
      <c r="C2791" s="1032" t="s">
        <v>3835</v>
      </c>
      <c r="D2791" s="1033" t="s">
        <v>1746</v>
      </c>
      <c r="E2791" s="1034" t="s">
        <v>2078</v>
      </c>
      <c r="F2791" s="1033">
        <v>142</v>
      </c>
      <c r="G2791" s="1036"/>
      <c r="H2791" s="1037">
        <f t="shared" si="368"/>
        <v>942.3359999999999</v>
      </c>
      <c r="I2791" s="1037">
        <f t="shared" si="369"/>
        <v>724.8738461538461</v>
      </c>
      <c r="J2791" s="1036"/>
      <c r="K2791" s="1038">
        <v>471.16799999999995</v>
      </c>
      <c r="L2791" s="1090"/>
      <c r="M2791" s="1091"/>
    </row>
    <row r="2792" spans="1:13" s="695" customFormat="1" ht="20.25" x14ac:dyDescent="0.3">
      <c r="A2792" s="1012"/>
      <c r="B2792" s="1045" t="s">
        <v>3842</v>
      </c>
      <c r="C2792" s="1046" t="s">
        <v>3835</v>
      </c>
      <c r="D2792" s="1047" t="s">
        <v>1746</v>
      </c>
      <c r="E2792" s="1048" t="s">
        <v>1419</v>
      </c>
      <c r="F2792" s="1047">
        <v>183</v>
      </c>
      <c r="G2792" s="450"/>
      <c r="H2792" s="309">
        <f t="shared" si="368"/>
        <v>890.04000000000008</v>
      </c>
      <c r="I2792" s="309">
        <f t="shared" si="369"/>
        <v>684.64615384615388</v>
      </c>
      <c r="J2792" s="450"/>
      <c r="K2792" s="1049">
        <v>445.02000000000004</v>
      </c>
      <c r="L2792" s="1090"/>
      <c r="M2792" s="1091"/>
    </row>
    <row r="2793" spans="1:13" s="695" customFormat="1" ht="20.25" x14ac:dyDescent="0.3">
      <c r="A2793" s="1012"/>
      <c r="B2793" s="717" t="s">
        <v>840</v>
      </c>
      <c r="C2793" s="1028"/>
      <c r="D2793" s="1029"/>
      <c r="E2793" s="1028"/>
      <c r="F2793" s="1028"/>
      <c r="G2793" s="511"/>
      <c r="H2793" s="511"/>
      <c r="I2793" s="511"/>
      <c r="J2793" s="511"/>
      <c r="K2793" s="1030"/>
      <c r="M2793" s="1091"/>
    </row>
    <row r="2794" spans="1:13" s="695" customFormat="1" ht="20.25" x14ac:dyDescent="0.3">
      <c r="A2794" s="1012"/>
      <c r="B2794" s="717"/>
      <c r="C2794" s="1028"/>
      <c r="D2794" s="1029"/>
      <c r="E2794" s="1028"/>
      <c r="F2794" s="1028"/>
      <c r="G2794" s="511"/>
      <c r="H2794" s="511"/>
      <c r="I2794" s="511"/>
      <c r="J2794" s="511"/>
      <c r="K2794" s="1030"/>
      <c r="M2794" s="1091"/>
    </row>
    <row r="2795" spans="1:13" s="695" customFormat="1" ht="26.25" x14ac:dyDescent="0.4">
      <c r="A2795" s="833" t="s">
        <v>2021</v>
      </c>
      <c r="B2795" s="918" t="s">
        <v>3843</v>
      </c>
      <c r="C2795" s="920"/>
      <c r="D2795" s="918"/>
      <c r="E2795" s="920"/>
      <c r="F2795" s="1162"/>
      <c r="G2795" s="1163"/>
      <c r="H2795" s="1163"/>
      <c r="I2795" s="1130" t="s">
        <v>3946</v>
      </c>
      <c r="J2795" s="1163"/>
      <c r="K2795" s="1164"/>
      <c r="M2795" s="1091"/>
    </row>
    <row r="2796" spans="1:13" s="695" customFormat="1" ht="23.25" x14ac:dyDescent="0.2">
      <c r="A2796" s="1012"/>
      <c r="B2796" s="726" t="s">
        <v>766</v>
      </c>
      <c r="C2796" s="727" t="s">
        <v>763</v>
      </c>
      <c r="D2796" s="62" t="s">
        <v>1729</v>
      </c>
      <c r="E2796" s="62" t="s">
        <v>1423</v>
      </c>
      <c r="F2796" s="62" t="s">
        <v>302</v>
      </c>
      <c r="G2796" s="59"/>
      <c r="H2796" s="64" t="s">
        <v>760</v>
      </c>
      <c r="I2796" s="64" t="s">
        <v>779</v>
      </c>
      <c r="J2796" s="64"/>
      <c r="K2796" s="102" t="s">
        <v>2028</v>
      </c>
      <c r="M2796" s="1091"/>
    </row>
    <row r="2797" spans="1:13" s="695" customFormat="1" ht="20.25" x14ac:dyDescent="0.3">
      <c r="A2797" s="1012"/>
      <c r="B2797" s="1031" t="s">
        <v>3844</v>
      </c>
      <c r="C2797" s="1032" t="s">
        <v>3845</v>
      </c>
      <c r="D2797" s="1033" t="s">
        <v>1734</v>
      </c>
      <c r="E2797" s="1034" t="s">
        <v>2076</v>
      </c>
      <c r="F2797" s="1033">
        <v>145</v>
      </c>
      <c r="G2797" s="1036"/>
      <c r="H2797" s="1037">
        <f>K2797/0.5</f>
        <v>1016.4</v>
      </c>
      <c r="I2797" s="1037">
        <f>K2797/0.65</f>
        <v>781.84615384615381</v>
      </c>
      <c r="J2797" s="1036"/>
      <c r="K2797" s="1038">
        <v>508.2</v>
      </c>
      <c r="M2797" s="1091"/>
    </row>
    <row r="2798" spans="1:13" s="695" customFormat="1" ht="20.25" x14ac:dyDescent="0.3">
      <c r="A2798" s="1012"/>
      <c r="B2798" s="1039" t="s">
        <v>3846</v>
      </c>
      <c r="C2798" s="1040" t="s">
        <v>3845</v>
      </c>
      <c r="D2798" s="1041" t="s">
        <v>1734</v>
      </c>
      <c r="E2798" s="1042" t="s">
        <v>2078</v>
      </c>
      <c r="F2798" s="1041">
        <v>132</v>
      </c>
      <c r="G2798" s="449"/>
      <c r="H2798" s="306">
        <f t="shared" ref="H2798:H2804" si="370">K2798/0.5</f>
        <v>891.12</v>
      </c>
      <c r="I2798" s="306">
        <f t="shared" ref="I2798:I2804" si="371">K2798/0.65</f>
        <v>685.47692307692307</v>
      </c>
      <c r="J2798" s="449"/>
      <c r="K2798" s="1043">
        <v>445.56</v>
      </c>
      <c r="M2798" s="1091"/>
    </row>
    <row r="2799" spans="1:13" s="695" customFormat="1" ht="20.25" x14ac:dyDescent="0.3">
      <c r="A2799" s="1012"/>
      <c r="B2799" s="1031" t="s">
        <v>3847</v>
      </c>
      <c r="C2799" s="1032" t="s">
        <v>3845</v>
      </c>
      <c r="D2799" s="1033" t="s">
        <v>1734</v>
      </c>
      <c r="E2799" s="1034" t="s">
        <v>1419</v>
      </c>
      <c r="F2799" s="1033">
        <v>144</v>
      </c>
      <c r="G2799" s="1036"/>
      <c r="H2799" s="1037">
        <f t="shared" si="370"/>
        <v>838.8</v>
      </c>
      <c r="I2799" s="1037">
        <f t="shared" si="371"/>
        <v>645.23076923076917</v>
      </c>
      <c r="J2799" s="1036"/>
      <c r="K2799" s="1038">
        <v>419.4</v>
      </c>
      <c r="M2799" s="1091"/>
    </row>
    <row r="2800" spans="1:13" s="695" customFormat="1" ht="20.25" x14ac:dyDescent="0.3">
      <c r="A2800" s="1012"/>
      <c r="B2800" s="1045" t="s">
        <v>3848</v>
      </c>
      <c r="C2800" s="1046" t="s">
        <v>3845</v>
      </c>
      <c r="D2800" s="1047" t="s">
        <v>1734</v>
      </c>
      <c r="E2800" s="1048" t="s">
        <v>2079</v>
      </c>
      <c r="F2800" s="1047">
        <v>133</v>
      </c>
      <c r="G2800" s="450"/>
      <c r="H2800" s="309">
        <f t="shared" si="370"/>
        <v>898.17600000000004</v>
      </c>
      <c r="I2800" s="309">
        <f t="shared" si="371"/>
        <v>690.90461538461534</v>
      </c>
      <c r="J2800" s="450"/>
      <c r="K2800" s="1049">
        <v>449.08800000000002</v>
      </c>
      <c r="M2800" s="1091"/>
    </row>
    <row r="2801" spans="1:13" s="695" customFormat="1" ht="20.25" x14ac:dyDescent="0.3">
      <c r="A2801" s="1012"/>
      <c r="B2801" s="1031" t="s">
        <v>3849</v>
      </c>
      <c r="C2801" s="1032" t="s">
        <v>3845</v>
      </c>
      <c r="D2801" s="1033" t="s">
        <v>1746</v>
      </c>
      <c r="E2801" s="1034" t="s">
        <v>2076</v>
      </c>
      <c r="F2801" s="1033">
        <v>177</v>
      </c>
      <c r="G2801" s="1036"/>
      <c r="H2801" s="1037">
        <f t="shared" si="370"/>
        <v>1173.1439999999998</v>
      </c>
      <c r="I2801" s="1037">
        <f t="shared" si="371"/>
        <v>902.41846153846132</v>
      </c>
      <c r="J2801" s="1036"/>
      <c r="K2801" s="1038">
        <v>586.57199999999989</v>
      </c>
      <c r="M2801" s="1091"/>
    </row>
    <row r="2802" spans="1:13" s="695" customFormat="1" ht="20.25" x14ac:dyDescent="0.3">
      <c r="A2802" s="1012"/>
      <c r="B2802" s="1039" t="s">
        <v>3850</v>
      </c>
      <c r="C2802" s="1040" t="s">
        <v>3845</v>
      </c>
      <c r="D2802" s="1041" t="s">
        <v>1746</v>
      </c>
      <c r="E2802" s="1042" t="s">
        <v>2078</v>
      </c>
      <c r="F2802" s="1041">
        <v>169</v>
      </c>
      <c r="G2802" s="449"/>
      <c r="H2802" s="306">
        <f t="shared" si="370"/>
        <v>916.27199999999993</v>
      </c>
      <c r="I2802" s="306">
        <f t="shared" si="371"/>
        <v>704.8246153846153</v>
      </c>
      <c r="J2802" s="449"/>
      <c r="K2802" s="1043">
        <v>458.13599999999997</v>
      </c>
      <c r="M2802" s="1091"/>
    </row>
    <row r="2803" spans="1:13" s="695" customFormat="1" ht="20.25" x14ac:dyDescent="0.3">
      <c r="A2803" s="1012"/>
      <c r="B2803" s="1031" t="s">
        <v>3851</v>
      </c>
      <c r="C2803" s="1032" t="s">
        <v>3845</v>
      </c>
      <c r="D2803" s="1033" t="s">
        <v>1746</v>
      </c>
      <c r="E2803" s="1034" t="s">
        <v>1419</v>
      </c>
      <c r="F2803" s="1033">
        <v>176</v>
      </c>
      <c r="G2803" s="1036"/>
      <c r="H2803" s="1037">
        <f t="shared" si="370"/>
        <v>863.97599999999989</v>
      </c>
      <c r="I2803" s="1037">
        <f t="shared" si="371"/>
        <v>664.59692307692296</v>
      </c>
      <c r="J2803" s="1036"/>
      <c r="K2803" s="1038">
        <v>431.98799999999994</v>
      </c>
      <c r="M2803" s="1091"/>
    </row>
    <row r="2804" spans="1:13" s="695" customFormat="1" ht="20.25" x14ac:dyDescent="0.3">
      <c r="A2804" s="1012"/>
      <c r="B2804" s="1045" t="s">
        <v>3852</v>
      </c>
      <c r="C2804" s="1046" t="s">
        <v>3845</v>
      </c>
      <c r="D2804" s="1047" t="s">
        <v>1746</v>
      </c>
      <c r="E2804" s="1048" t="s">
        <v>2079</v>
      </c>
      <c r="F2804" s="1047">
        <v>160</v>
      </c>
      <c r="G2804" s="450"/>
      <c r="H2804" s="309">
        <f t="shared" si="370"/>
        <v>923.63999999999987</v>
      </c>
      <c r="I2804" s="309">
        <f t="shared" si="371"/>
        <v>710.49230769230758</v>
      </c>
      <c r="J2804" s="450"/>
      <c r="K2804" s="1049">
        <v>461.81999999999994</v>
      </c>
      <c r="M2804" s="1091"/>
    </row>
    <row r="2805" spans="1:13" s="695" customFormat="1" ht="20.25" x14ac:dyDescent="0.3">
      <c r="A2805" s="1012"/>
      <c r="B2805" s="717" t="s">
        <v>840</v>
      </c>
      <c r="C2805" s="1028"/>
      <c r="D2805" s="1029"/>
      <c r="E2805" s="1028"/>
      <c r="F2805" s="1028"/>
      <c r="G2805" s="511"/>
      <c r="H2805" s="511"/>
      <c r="I2805" s="511"/>
      <c r="J2805" s="511"/>
      <c r="K2805" s="1030"/>
      <c r="M2805" s="1091"/>
    </row>
    <row r="2806" spans="1:13" s="695" customFormat="1" ht="20.100000000000001" customHeight="1" x14ac:dyDescent="0.3">
      <c r="A2806" s="1012"/>
      <c r="B2806" s="717"/>
      <c r="C2806" s="1028"/>
      <c r="D2806" s="1029"/>
      <c r="E2806" s="1028"/>
      <c r="F2806" s="1028"/>
      <c r="G2806" s="511"/>
      <c r="H2806" s="511"/>
      <c r="I2806" s="511"/>
      <c r="J2806" s="511"/>
      <c r="K2806" s="1030"/>
      <c r="M2806" s="1091"/>
    </row>
    <row r="2807" spans="1:13" s="695" customFormat="1" ht="26.25" x14ac:dyDescent="0.4">
      <c r="A2807" s="833" t="s">
        <v>2021</v>
      </c>
      <c r="B2807" s="918" t="s">
        <v>3853</v>
      </c>
      <c r="C2807" s="920"/>
      <c r="D2807" s="918"/>
      <c r="E2807" s="920"/>
      <c r="F2807" s="1162"/>
      <c r="G2807" s="1163"/>
      <c r="H2807" s="1163"/>
      <c r="I2807" s="1130" t="s">
        <v>3946</v>
      </c>
      <c r="J2807" s="1163"/>
      <c r="K2807" s="1164"/>
      <c r="M2807" s="1091"/>
    </row>
    <row r="2808" spans="1:13" s="695" customFormat="1" ht="23.25" x14ac:dyDescent="0.2">
      <c r="A2808" s="1012"/>
      <c r="B2808" s="726" t="s">
        <v>766</v>
      </c>
      <c r="C2808" s="727" t="s">
        <v>763</v>
      </c>
      <c r="D2808" s="62" t="s">
        <v>1729</v>
      </c>
      <c r="E2808" s="62" t="s">
        <v>1423</v>
      </c>
      <c r="F2808" s="62" t="s">
        <v>302</v>
      </c>
      <c r="G2808" s="59"/>
      <c r="H2808" s="64" t="s">
        <v>760</v>
      </c>
      <c r="I2808" s="64" t="s">
        <v>779</v>
      </c>
      <c r="J2808" s="64"/>
      <c r="K2808" s="102" t="s">
        <v>2028</v>
      </c>
      <c r="M2808" s="1091"/>
    </row>
    <row r="2809" spans="1:13" s="695" customFormat="1" ht="20.25" x14ac:dyDescent="0.3">
      <c r="A2809" s="1012"/>
      <c r="B2809" s="1031" t="s">
        <v>3854</v>
      </c>
      <c r="C2809" s="1032" t="s">
        <v>3855</v>
      </c>
      <c r="D2809" s="1033" t="s">
        <v>1734</v>
      </c>
      <c r="E2809" s="1034" t="s">
        <v>2077</v>
      </c>
      <c r="F2809" s="1033">
        <v>117</v>
      </c>
      <c r="G2809" s="1036"/>
      <c r="H2809" s="1037">
        <f>K2809/0.5</f>
        <v>825.07199999999989</v>
      </c>
      <c r="I2809" s="1037">
        <f>K2809/0.65</f>
        <v>634.67076923076911</v>
      </c>
      <c r="J2809" s="1036"/>
      <c r="K2809" s="1038">
        <v>412.53599999999994</v>
      </c>
      <c r="M2809" s="1091"/>
    </row>
    <row r="2810" spans="1:13" s="695" customFormat="1" ht="20.25" x14ac:dyDescent="0.3">
      <c r="A2810" s="1012"/>
      <c r="B2810" s="1039" t="s">
        <v>3856</v>
      </c>
      <c r="C2810" s="1040" t="s">
        <v>3855</v>
      </c>
      <c r="D2810" s="1041" t="s">
        <v>1734</v>
      </c>
      <c r="E2810" s="1042" t="s">
        <v>31</v>
      </c>
      <c r="F2810" s="1041">
        <v>122</v>
      </c>
      <c r="G2810" s="449"/>
      <c r="H2810" s="306">
        <f t="shared" ref="H2810:H2816" si="372">K2810/0.5</f>
        <v>940.92</v>
      </c>
      <c r="I2810" s="306">
        <f t="shared" ref="I2810:I2816" si="373">K2810/0.65</f>
        <v>723.78461538461534</v>
      </c>
      <c r="J2810" s="449"/>
      <c r="K2810" s="1043">
        <v>470.46</v>
      </c>
      <c r="M2810" s="1091"/>
    </row>
    <row r="2811" spans="1:13" s="695" customFormat="1" ht="20.25" x14ac:dyDescent="0.3">
      <c r="A2811" s="1012"/>
      <c r="B2811" s="1031" t="s">
        <v>3857</v>
      </c>
      <c r="C2811" s="1032" t="s">
        <v>3855</v>
      </c>
      <c r="D2811" s="1033" t="s">
        <v>1734</v>
      </c>
      <c r="E2811" s="1034" t="s">
        <v>2078</v>
      </c>
      <c r="F2811" s="1033">
        <v>125</v>
      </c>
      <c r="G2811" s="1036"/>
      <c r="H2811" s="1037">
        <f t="shared" si="372"/>
        <v>898.77599999999995</v>
      </c>
      <c r="I2811" s="1037">
        <f t="shared" si="373"/>
        <v>691.36615384615379</v>
      </c>
      <c r="J2811" s="1036"/>
      <c r="K2811" s="1038">
        <v>449.38799999999998</v>
      </c>
      <c r="M2811" s="1091"/>
    </row>
    <row r="2812" spans="1:13" s="695" customFormat="1" ht="20.25" x14ac:dyDescent="0.3">
      <c r="A2812" s="1012"/>
      <c r="B2812" s="1045" t="s">
        <v>3858</v>
      </c>
      <c r="C2812" s="1046" t="s">
        <v>3855</v>
      </c>
      <c r="D2812" s="1047" t="s">
        <v>1734</v>
      </c>
      <c r="E2812" s="1048" t="s">
        <v>1419</v>
      </c>
      <c r="F2812" s="1047">
        <v>137</v>
      </c>
      <c r="G2812" s="450"/>
      <c r="H2812" s="309">
        <f t="shared" si="372"/>
        <v>846.45600000000002</v>
      </c>
      <c r="I2812" s="309">
        <f t="shared" si="373"/>
        <v>651.12</v>
      </c>
      <c r="J2812" s="450"/>
      <c r="K2812" s="1049">
        <v>423.22800000000001</v>
      </c>
      <c r="M2812" s="1091"/>
    </row>
    <row r="2813" spans="1:13" s="695" customFormat="1" ht="20.25" x14ac:dyDescent="0.3">
      <c r="A2813" s="1012"/>
      <c r="B2813" s="1031" t="s">
        <v>3859</v>
      </c>
      <c r="C2813" s="1032" t="s">
        <v>3855</v>
      </c>
      <c r="D2813" s="1033" t="s">
        <v>1746</v>
      </c>
      <c r="E2813" s="1034" t="s">
        <v>2077</v>
      </c>
      <c r="F2813" s="1033">
        <v>151</v>
      </c>
      <c r="G2813" s="1036"/>
      <c r="H2813" s="1037">
        <f t="shared" si="372"/>
        <v>874.58399999999995</v>
      </c>
      <c r="I2813" s="1037">
        <f t="shared" si="373"/>
        <v>672.75692307692304</v>
      </c>
      <c r="J2813" s="1036"/>
      <c r="K2813" s="1038">
        <v>437.29199999999997</v>
      </c>
      <c r="M2813" s="1091"/>
    </row>
    <row r="2814" spans="1:13" s="695" customFormat="1" ht="20.25" x14ac:dyDescent="0.3">
      <c r="A2814" s="1012"/>
      <c r="B2814" s="1039" t="s">
        <v>3860</v>
      </c>
      <c r="C2814" s="1040" t="s">
        <v>3855</v>
      </c>
      <c r="D2814" s="1041" t="s">
        <v>1746</v>
      </c>
      <c r="E2814" s="1042" t="s">
        <v>31</v>
      </c>
      <c r="F2814" s="1041">
        <v>151</v>
      </c>
      <c r="G2814" s="449"/>
      <c r="H2814" s="306">
        <f t="shared" si="372"/>
        <v>977.88000000000011</v>
      </c>
      <c r="I2814" s="306">
        <f t="shared" si="373"/>
        <v>752.21538461538466</v>
      </c>
      <c r="J2814" s="449"/>
      <c r="K2814" s="1043">
        <v>488.94000000000005</v>
      </c>
      <c r="M2814" s="1091"/>
    </row>
    <row r="2815" spans="1:13" s="695" customFormat="1" ht="20.25" x14ac:dyDescent="0.3">
      <c r="A2815" s="1012"/>
      <c r="B2815" s="1031" t="s">
        <v>3861</v>
      </c>
      <c r="C2815" s="1032" t="s">
        <v>3855</v>
      </c>
      <c r="D2815" s="1033" t="s">
        <v>1746</v>
      </c>
      <c r="E2815" s="1034" t="s">
        <v>2078</v>
      </c>
      <c r="F2815" s="1033">
        <v>164</v>
      </c>
      <c r="G2815" s="1036"/>
      <c r="H2815" s="1037">
        <f t="shared" si="372"/>
        <v>935.61599999999999</v>
      </c>
      <c r="I2815" s="1037">
        <f t="shared" si="373"/>
        <v>719.70461538461529</v>
      </c>
      <c r="J2815" s="1036"/>
      <c r="K2815" s="1038">
        <v>467.80799999999999</v>
      </c>
      <c r="M2815" s="1091"/>
    </row>
    <row r="2816" spans="1:13" s="695" customFormat="1" ht="20.25" x14ac:dyDescent="0.3">
      <c r="A2816" s="1012"/>
      <c r="B2816" s="1045" t="s">
        <v>3862</v>
      </c>
      <c r="C2816" s="1046" t="s">
        <v>3855</v>
      </c>
      <c r="D2816" s="1047" t="s">
        <v>1746</v>
      </c>
      <c r="E2816" s="1048" t="s">
        <v>1419</v>
      </c>
      <c r="F2816" s="1047">
        <v>171</v>
      </c>
      <c r="G2816" s="450"/>
      <c r="H2816" s="309">
        <f t="shared" si="372"/>
        <v>883.31999999999982</v>
      </c>
      <c r="I2816" s="309">
        <f t="shared" si="373"/>
        <v>679.47692307692296</v>
      </c>
      <c r="J2816" s="450"/>
      <c r="K2816" s="1049">
        <v>441.65999999999991</v>
      </c>
      <c r="M2816" s="1091"/>
    </row>
    <row r="2817" spans="1:13" s="695" customFormat="1" ht="20.25" x14ac:dyDescent="0.3">
      <c r="A2817" s="1012"/>
      <c r="B2817" s="717" t="s">
        <v>840</v>
      </c>
      <c r="C2817" s="1028"/>
      <c r="D2817" s="1029"/>
      <c r="E2817" s="1028"/>
      <c r="F2817" s="1028"/>
      <c r="G2817" s="511"/>
      <c r="H2817" s="511"/>
      <c r="I2817" s="511"/>
      <c r="J2817" s="511"/>
      <c r="K2817" s="1030"/>
      <c r="M2817" s="1091"/>
    </row>
    <row r="2818" spans="1:13" s="695" customFormat="1" ht="20.25" x14ac:dyDescent="0.3">
      <c r="A2818" s="1012"/>
      <c r="B2818" s="717"/>
      <c r="C2818" s="1028"/>
      <c r="D2818" s="1029"/>
      <c r="E2818" s="1028"/>
      <c r="F2818" s="1028"/>
      <c r="G2818" s="511"/>
      <c r="H2818" s="511"/>
      <c r="I2818" s="511"/>
      <c r="J2818" s="511"/>
      <c r="K2818" s="1030"/>
      <c r="M2818" s="1091"/>
    </row>
    <row r="2819" spans="1:13" s="695" customFormat="1" ht="26.25" x14ac:dyDescent="0.4">
      <c r="A2819" s="833" t="s">
        <v>2021</v>
      </c>
      <c r="B2819" s="918" t="s">
        <v>3863</v>
      </c>
      <c r="C2819" s="920"/>
      <c r="D2819" s="918"/>
      <c r="E2819" s="920"/>
      <c r="F2819" s="1162"/>
      <c r="G2819" s="1163"/>
      <c r="H2819" s="1163"/>
      <c r="I2819" s="1130" t="s">
        <v>3946</v>
      </c>
      <c r="J2819" s="1163"/>
      <c r="K2819" s="1164"/>
      <c r="M2819" s="1091"/>
    </row>
    <row r="2820" spans="1:13" s="695" customFormat="1" ht="23.25" x14ac:dyDescent="0.2">
      <c r="A2820" s="1012"/>
      <c r="B2820" s="699" t="s">
        <v>766</v>
      </c>
      <c r="C2820" s="700" t="s">
        <v>763</v>
      </c>
      <c r="D2820" s="515" t="s">
        <v>1729</v>
      </c>
      <c r="E2820" s="515" t="s">
        <v>1423</v>
      </c>
      <c r="F2820" s="515" t="s">
        <v>302</v>
      </c>
      <c r="G2820" s="80"/>
      <c r="H2820" s="81" t="s">
        <v>760</v>
      </c>
      <c r="I2820" s="81" t="s">
        <v>779</v>
      </c>
      <c r="J2820" s="81"/>
      <c r="K2820" s="114" t="s">
        <v>2028</v>
      </c>
      <c r="M2820" s="1091"/>
    </row>
    <row r="2821" spans="1:13" s="695" customFormat="1" ht="20.25" x14ac:dyDescent="0.3">
      <c r="A2821" s="1012"/>
      <c r="B2821" s="1031" t="s">
        <v>3864</v>
      </c>
      <c r="C2821" s="1032" t="s">
        <v>3865</v>
      </c>
      <c r="D2821" s="1033" t="s">
        <v>1734</v>
      </c>
      <c r="E2821" s="1034" t="s">
        <v>2076</v>
      </c>
      <c r="F2821" s="1033">
        <v>150</v>
      </c>
      <c r="G2821" s="1036"/>
      <c r="H2821" s="1037">
        <f>K2821/0.5</f>
        <v>1084.8</v>
      </c>
      <c r="I2821" s="1037">
        <f>K2821/0.65</f>
        <v>834.46153846153845</v>
      </c>
      <c r="J2821" s="1036"/>
      <c r="K2821" s="1038">
        <v>542.4</v>
      </c>
      <c r="M2821" s="1091"/>
    </row>
    <row r="2822" spans="1:13" s="695" customFormat="1" ht="20.25" x14ac:dyDescent="0.3">
      <c r="A2822" s="1012"/>
      <c r="B2822" s="1039" t="s">
        <v>3866</v>
      </c>
      <c r="C2822" s="1040" t="s">
        <v>3865</v>
      </c>
      <c r="D2822" s="1041" t="s">
        <v>1734</v>
      </c>
      <c r="E2822" s="1042" t="s">
        <v>31</v>
      </c>
      <c r="F2822" s="1041">
        <v>129</v>
      </c>
      <c r="G2822" s="449"/>
      <c r="H2822" s="306">
        <f t="shared" ref="H2822:H2830" si="374">K2822/0.5</f>
        <v>1001.664</v>
      </c>
      <c r="I2822" s="306">
        <f t="shared" ref="I2822:I2830" si="375">K2822/0.65</f>
        <v>770.51076923076914</v>
      </c>
      <c r="J2822" s="449"/>
      <c r="K2822" s="1043">
        <v>500.83199999999999</v>
      </c>
      <c r="M2822" s="1091"/>
    </row>
    <row r="2823" spans="1:13" s="695" customFormat="1" ht="20.25" x14ac:dyDescent="0.3">
      <c r="A2823" s="1012"/>
      <c r="B2823" s="1031" t="s">
        <v>3867</v>
      </c>
      <c r="C2823" s="1032" t="s">
        <v>3865</v>
      </c>
      <c r="D2823" s="1033" t="s">
        <v>1734</v>
      </c>
      <c r="E2823" s="1034" t="s">
        <v>2078</v>
      </c>
      <c r="F2823" s="1033">
        <v>142</v>
      </c>
      <c r="G2823" s="1036"/>
      <c r="H2823" s="1037">
        <f t="shared" si="374"/>
        <v>959.52</v>
      </c>
      <c r="I2823" s="1037">
        <f t="shared" si="375"/>
        <v>738.0923076923076</v>
      </c>
      <c r="J2823" s="1036"/>
      <c r="K2823" s="1038">
        <v>479.76</v>
      </c>
      <c r="M2823" s="1091"/>
    </row>
    <row r="2824" spans="1:13" s="695" customFormat="1" ht="20.25" x14ac:dyDescent="0.3">
      <c r="A2824" s="1012"/>
      <c r="B2824" s="1039" t="s">
        <v>3868</v>
      </c>
      <c r="C2824" s="1040" t="s">
        <v>3865</v>
      </c>
      <c r="D2824" s="1041" t="s">
        <v>1734</v>
      </c>
      <c r="E2824" s="1042" t="s">
        <v>1419</v>
      </c>
      <c r="F2824" s="1041">
        <v>149</v>
      </c>
      <c r="G2824" s="449"/>
      <c r="H2824" s="306">
        <f t="shared" si="374"/>
        <v>907.19999999999993</v>
      </c>
      <c r="I2824" s="306">
        <f t="shared" si="375"/>
        <v>697.84615384615381</v>
      </c>
      <c r="J2824" s="449"/>
      <c r="K2824" s="1043">
        <v>453.59999999999997</v>
      </c>
      <c r="M2824" s="1091"/>
    </row>
    <row r="2825" spans="1:13" s="695" customFormat="1" ht="20.25" x14ac:dyDescent="0.3">
      <c r="A2825" s="1012"/>
      <c r="B2825" s="1084" t="s">
        <v>3869</v>
      </c>
      <c r="C2825" s="1085" t="s">
        <v>3865</v>
      </c>
      <c r="D2825" s="1086" t="s">
        <v>1734</v>
      </c>
      <c r="E2825" s="1057" t="s">
        <v>2079</v>
      </c>
      <c r="F2825" s="1086">
        <v>138</v>
      </c>
      <c r="G2825" s="1082"/>
      <c r="H2825" s="1087">
        <f t="shared" si="374"/>
        <v>966.57600000000002</v>
      </c>
      <c r="I2825" s="1087">
        <f t="shared" si="375"/>
        <v>743.52</v>
      </c>
      <c r="J2825" s="1082"/>
      <c r="K2825" s="1088">
        <v>483.28800000000001</v>
      </c>
      <c r="M2825" s="1091"/>
    </row>
    <row r="2826" spans="1:13" s="695" customFormat="1" ht="20.25" x14ac:dyDescent="0.3">
      <c r="A2826" s="1012"/>
      <c r="B2826" s="1039" t="s">
        <v>3870</v>
      </c>
      <c r="C2826" s="1040" t="s">
        <v>3865</v>
      </c>
      <c r="D2826" s="1041" t="s">
        <v>1746</v>
      </c>
      <c r="E2826" s="1042" t="s">
        <v>2076</v>
      </c>
      <c r="F2826" s="1041">
        <v>186</v>
      </c>
      <c r="G2826" s="449"/>
      <c r="H2826" s="306">
        <f t="shared" si="374"/>
        <v>1241.904</v>
      </c>
      <c r="I2826" s="306">
        <f t="shared" si="375"/>
        <v>955.31076923076921</v>
      </c>
      <c r="J2826" s="449"/>
      <c r="K2826" s="1043">
        <v>620.952</v>
      </c>
      <c r="M2826" s="1091"/>
    </row>
    <row r="2827" spans="1:13" s="695" customFormat="1" ht="20.25" x14ac:dyDescent="0.3">
      <c r="A2827" s="1012"/>
      <c r="B2827" s="1031" t="s">
        <v>3871</v>
      </c>
      <c r="C2827" s="1032" t="s">
        <v>3865</v>
      </c>
      <c r="D2827" s="1033" t="s">
        <v>1746</v>
      </c>
      <c r="E2827" s="1034" t="s">
        <v>31</v>
      </c>
      <c r="F2827" s="1033">
        <v>165</v>
      </c>
      <c r="G2827" s="1036"/>
      <c r="H2827" s="1037">
        <f t="shared" si="374"/>
        <v>1027.296</v>
      </c>
      <c r="I2827" s="1037">
        <f t="shared" si="375"/>
        <v>790.22769230769234</v>
      </c>
      <c r="J2827" s="1036"/>
      <c r="K2827" s="1038">
        <v>513.64800000000002</v>
      </c>
      <c r="M2827" s="1091"/>
    </row>
    <row r="2828" spans="1:13" s="695" customFormat="1" ht="20.25" x14ac:dyDescent="0.3">
      <c r="A2828" s="1012"/>
      <c r="B2828" s="1039" t="s">
        <v>3872</v>
      </c>
      <c r="C2828" s="1040" t="s">
        <v>3865</v>
      </c>
      <c r="D2828" s="1041" t="s">
        <v>1746</v>
      </c>
      <c r="E2828" s="1042" t="s">
        <v>2078</v>
      </c>
      <c r="F2828" s="1041">
        <v>173</v>
      </c>
      <c r="G2828" s="449"/>
      <c r="H2828" s="306">
        <f t="shared" si="374"/>
        <v>985.03199999999993</v>
      </c>
      <c r="I2828" s="306">
        <f t="shared" si="375"/>
        <v>757.71692307692297</v>
      </c>
      <c r="J2828" s="449"/>
      <c r="K2828" s="1043">
        <v>492.51599999999996</v>
      </c>
      <c r="M2828" s="1091"/>
    </row>
    <row r="2829" spans="1:13" s="695" customFormat="1" ht="20.25" x14ac:dyDescent="0.3">
      <c r="A2829" s="1012"/>
      <c r="B2829" s="1031" t="s">
        <v>3873</v>
      </c>
      <c r="C2829" s="1032" t="s">
        <v>3865</v>
      </c>
      <c r="D2829" s="1033" t="s">
        <v>1746</v>
      </c>
      <c r="E2829" s="1034" t="s">
        <v>1419</v>
      </c>
      <c r="F2829" s="1033">
        <v>185</v>
      </c>
      <c r="G2829" s="1035"/>
      <c r="H2829" s="1037">
        <f>K2829/0.5</f>
        <v>932.73599999999988</v>
      </c>
      <c r="I2829" s="1037">
        <f>K2829/0.65</f>
        <v>717.48923076923063</v>
      </c>
      <c r="J2829" s="1035"/>
      <c r="K2829" s="1089">
        <v>466.36799999999994</v>
      </c>
      <c r="M2829" s="1091"/>
    </row>
    <row r="2830" spans="1:13" s="695" customFormat="1" ht="20.25" x14ac:dyDescent="0.3">
      <c r="A2830" s="1012"/>
      <c r="B2830" s="1045" t="s">
        <v>3874</v>
      </c>
      <c r="C2830" s="1046" t="s">
        <v>3865</v>
      </c>
      <c r="D2830" s="1047" t="s">
        <v>1746</v>
      </c>
      <c r="E2830" s="1048" t="s">
        <v>2079</v>
      </c>
      <c r="F2830" s="1047">
        <v>174</v>
      </c>
      <c r="G2830" s="450"/>
      <c r="H2830" s="309">
        <f t="shared" si="374"/>
        <v>992.4</v>
      </c>
      <c r="I2830" s="309">
        <f t="shared" si="375"/>
        <v>763.38461538461536</v>
      </c>
      <c r="J2830" s="450"/>
      <c r="K2830" s="1049">
        <v>496.2</v>
      </c>
      <c r="M2830" s="1091"/>
    </row>
    <row r="2831" spans="1:13" s="695" customFormat="1" ht="20.25" x14ac:dyDescent="0.3">
      <c r="A2831" s="1012"/>
      <c r="B2831" s="717" t="s">
        <v>840</v>
      </c>
      <c r="C2831" s="1028"/>
      <c r="D2831" s="1029"/>
      <c r="E2831" s="1028"/>
      <c r="F2831" s="1028"/>
      <c r="G2831" s="511"/>
      <c r="H2831" s="511"/>
      <c r="I2831" s="511"/>
      <c r="J2831" s="511"/>
      <c r="K2831" s="1030"/>
    </row>
    <row r="2833" spans="2:11" ht="22.5" customHeight="1" x14ac:dyDescent="0.4">
      <c r="B2833" s="923" t="s">
        <v>1845</v>
      </c>
      <c r="C2833" s="922"/>
      <c r="D2833" s="939"/>
      <c r="E2833" s="922"/>
      <c r="F2833" s="922"/>
      <c r="G2833" s="1135"/>
      <c r="H2833" s="1135"/>
      <c r="I2833" s="1130" t="s">
        <v>3947</v>
      </c>
      <c r="J2833" s="1135"/>
      <c r="K2833" s="1136"/>
    </row>
    <row r="2834" spans="2:11" ht="22.5" customHeight="1" x14ac:dyDescent="0.2">
      <c r="B2834" s="60" t="s">
        <v>766</v>
      </c>
      <c r="C2834" s="58" t="s">
        <v>763</v>
      </c>
      <c r="D2834" s="62" t="s">
        <v>1423</v>
      </c>
      <c r="E2834" s="62" t="s">
        <v>1364</v>
      </c>
      <c r="F2834" s="62" t="s">
        <v>302</v>
      </c>
      <c r="G2834" s="59"/>
      <c r="H2834" s="64" t="s">
        <v>760</v>
      </c>
      <c r="I2834" s="64" t="s">
        <v>779</v>
      </c>
      <c r="J2834" s="64"/>
      <c r="K2834" s="102" t="s">
        <v>1180</v>
      </c>
    </row>
    <row r="2835" spans="2:11" ht="22.5" customHeight="1" x14ac:dyDescent="0.3">
      <c r="B2835" s="273" t="s">
        <v>28</v>
      </c>
      <c r="C2835" s="268" t="s">
        <v>39</v>
      </c>
      <c r="D2835" s="269" t="s">
        <v>1419</v>
      </c>
      <c r="E2835" s="244" t="s">
        <v>1417</v>
      </c>
      <c r="F2835" s="448">
        <v>105</v>
      </c>
      <c r="G2835" s="244"/>
      <c r="H2835" s="120">
        <f>K2835/0.5</f>
        <v>581.08000000000004</v>
      </c>
      <c r="I2835" s="120">
        <f>K2835/0.65</f>
        <v>446.98461538461538</v>
      </c>
      <c r="J2835" s="448"/>
      <c r="K2835" s="111">
        <v>290.54000000000002</v>
      </c>
    </row>
    <row r="2836" spans="2:11" ht="22.5" customHeight="1" x14ac:dyDescent="0.3">
      <c r="B2836" s="447" t="s">
        <v>29</v>
      </c>
      <c r="C2836" s="170" t="s">
        <v>40</v>
      </c>
      <c r="D2836" s="271" t="s">
        <v>1419</v>
      </c>
      <c r="E2836" s="245" t="s">
        <v>1417</v>
      </c>
      <c r="F2836" s="491">
        <v>105</v>
      </c>
      <c r="G2836" s="245"/>
      <c r="H2836" s="119">
        <f t="shared" ref="H2836:H2844" si="376">K2836/0.5</f>
        <v>694.1</v>
      </c>
      <c r="I2836" s="119">
        <f t="shared" ref="I2836:I2844" si="377">K2836/0.65</f>
        <v>533.92307692307691</v>
      </c>
      <c r="J2836" s="491"/>
      <c r="K2836" s="112">
        <v>347.05</v>
      </c>
    </row>
    <row r="2837" spans="2:11" ht="22.5" customHeight="1" x14ac:dyDescent="0.3">
      <c r="B2837" s="273" t="s">
        <v>30</v>
      </c>
      <c r="C2837" s="268" t="s">
        <v>40</v>
      </c>
      <c r="D2837" s="269" t="s">
        <v>31</v>
      </c>
      <c r="E2837" s="244" t="s">
        <v>1738</v>
      </c>
      <c r="F2837" s="448">
        <v>105</v>
      </c>
      <c r="G2837" s="244"/>
      <c r="H2837" s="120">
        <f t="shared" si="376"/>
        <v>761.64</v>
      </c>
      <c r="I2837" s="120">
        <f t="shared" si="377"/>
        <v>585.87692307692305</v>
      </c>
      <c r="J2837" s="448"/>
      <c r="K2837" s="111">
        <v>380.82</v>
      </c>
    </row>
    <row r="2838" spans="2:11" ht="22.5" customHeight="1" x14ac:dyDescent="0.3">
      <c r="B2838" s="10" t="s">
        <v>32</v>
      </c>
      <c r="C2838" s="12" t="s">
        <v>41</v>
      </c>
      <c r="D2838" s="271" t="s">
        <v>1419</v>
      </c>
      <c r="E2838" s="446" t="s">
        <v>1417</v>
      </c>
      <c r="F2838" s="494">
        <v>115</v>
      </c>
      <c r="G2838" s="446"/>
      <c r="H2838" s="425">
        <f t="shared" si="376"/>
        <v>582.58000000000004</v>
      </c>
      <c r="I2838" s="425">
        <f t="shared" si="377"/>
        <v>448.13846153846157</v>
      </c>
      <c r="J2838" s="494"/>
      <c r="K2838" s="151">
        <v>291.29000000000002</v>
      </c>
    </row>
    <row r="2839" spans="2:11" ht="22.5" customHeight="1" x14ac:dyDescent="0.3">
      <c r="B2839" s="29" t="s">
        <v>33</v>
      </c>
      <c r="C2839" s="30" t="s">
        <v>41</v>
      </c>
      <c r="D2839" s="269" t="s">
        <v>31</v>
      </c>
      <c r="E2839" s="33" t="s">
        <v>1417</v>
      </c>
      <c r="F2839" s="202">
        <v>115</v>
      </c>
      <c r="G2839" s="33"/>
      <c r="H2839" s="278">
        <f t="shared" si="376"/>
        <v>632.44000000000005</v>
      </c>
      <c r="I2839" s="278">
        <f t="shared" si="377"/>
        <v>486.49230769230769</v>
      </c>
      <c r="J2839" s="202"/>
      <c r="K2839" s="105">
        <v>316.22000000000003</v>
      </c>
    </row>
    <row r="2840" spans="2:11" ht="22.5" customHeight="1" x14ac:dyDescent="0.3">
      <c r="B2840" s="447" t="s">
        <v>34</v>
      </c>
      <c r="C2840" s="170" t="s">
        <v>42</v>
      </c>
      <c r="D2840" s="271" t="s">
        <v>1419</v>
      </c>
      <c r="E2840" s="245" t="s">
        <v>1417</v>
      </c>
      <c r="F2840" s="491">
        <v>158</v>
      </c>
      <c r="G2840" s="245"/>
      <c r="H2840" s="119">
        <f t="shared" si="376"/>
        <v>635.72</v>
      </c>
      <c r="I2840" s="119">
        <f t="shared" si="377"/>
        <v>489.01538461538462</v>
      </c>
      <c r="J2840" s="491"/>
      <c r="K2840" s="112">
        <v>317.86</v>
      </c>
    </row>
    <row r="2841" spans="2:11" ht="22.5" customHeight="1" x14ac:dyDescent="0.3">
      <c r="B2841" s="273" t="s">
        <v>35</v>
      </c>
      <c r="C2841" s="268" t="s">
        <v>43</v>
      </c>
      <c r="D2841" s="269" t="s">
        <v>1419</v>
      </c>
      <c r="E2841" s="244" t="s">
        <v>1417</v>
      </c>
      <c r="F2841" s="448">
        <v>158</v>
      </c>
      <c r="G2841" s="244"/>
      <c r="H2841" s="120">
        <f t="shared" si="376"/>
        <v>751.38</v>
      </c>
      <c r="I2841" s="120">
        <f t="shared" si="377"/>
        <v>577.98461538461538</v>
      </c>
      <c r="J2841" s="448"/>
      <c r="K2841" s="111">
        <v>375.69</v>
      </c>
    </row>
    <row r="2842" spans="2:11" ht="22.5" customHeight="1" x14ac:dyDescent="0.3">
      <c r="B2842" s="447" t="s">
        <v>36</v>
      </c>
      <c r="C2842" s="170" t="s">
        <v>44</v>
      </c>
      <c r="D2842" s="271" t="s">
        <v>31</v>
      </c>
      <c r="E2842" s="245" t="s">
        <v>1738</v>
      </c>
      <c r="F2842" s="491">
        <v>158</v>
      </c>
      <c r="G2842" s="245"/>
      <c r="H2842" s="119">
        <f t="shared" si="376"/>
        <v>845.34</v>
      </c>
      <c r="I2842" s="119">
        <f t="shared" si="377"/>
        <v>650.26153846153841</v>
      </c>
      <c r="J2842" s="491"/>
      <c r="K2842" s="112">
        <v>422.67</v>
      </c>
    </row>
    <row r="2843" spans="2:11" ht="22.5" customHeight="1" x14ac:dyDescent="0.3">
      <c r="B2843" s="29" t="s">
        <v>37</v>
      </c>
      <c r="C2843" s="30" t="s">
        <v>45</v>
      </c>
      <c r="D2843" s="269" t="s">
        <v>1419</v>
      </c>
      <c r="E2843" s="33" t="s">
        <v>1417</v>
      </c>
      <c r="F2843" s="202">
        <v>170</v>
      </c>
      <c r="G2843" s="33"/>
      <c r="H2843" s="278">
        <f t="shared" si="376"/>
        <v>681.92</v>
      </c>
      <c r="I2843" s="278">
        <f t="shared" si="377"/>
        <v>524.55384615384605</v>
      </c>
      <c r="J2843" s="202"/>
      <c r="K2843" s="105">
        <v>340.96</v>
      </c>
    </row>
    <row r="2844" spans="2:11" ht="22.5" customHeight="1" x14ac:dyDescent="0.3">
      <c r="B2844" s="18" t="s">
        <v>38</v>
      </c>
      <c r="C2844" s="23" t="s">
        <v>45</v>
      </c>
      <c r="D2844" s="276" t="s">
        <v>31</v>
      </c>
      <c r="E2844" s="470" t="s">
        <v>1417</v>
      </c>
      <c r="F2844" s="495">
        <v>170</v>
      </c>
      <c r="G2844" s="470"/>
      <c r="H2844" s="426">
        <f t="shared" si="376"/>
        <v>725.6</v>
      </c>
      <c r="I2844" s="426">
        <f t="shared" si="377"/>
        <v>558.15384615384619</v>
      </c>
      <c r="J2844" s="495"/>
      <c r="K2844" s="152">
        <v>362.8</v>
      </c>
    </row>
    <row r="2845" spans="2:11" ht="22.5" customHeight="1" x14ac:dyDescent="0.3">
      <c r="B2845" s="15" t="s">
        <v>840</v>
      </c>
    </row>
    <row r="2847" spans="2:11" ht="22.5" customHeight="1" x14ac:dyDescent="0.4">
      <c r="B2847" s="923" t="s">
        <v>46</v>
      </c>
      <c r="C2847" s="922"/>
      <c r="D2847" s="939"/>
      <c r="E2847" s="922"/>
      <c r="F2847" s="922"/>
      <c r="G2847" s="1135"/>
      <c r="H2847" s="1135"/>
      <c r="I2847" s="1130" t="s">
        <v>3947</v>
      </c>
      <c r="J2847" s="1135"/>
      <c r="K2847" s="1136"/>
    </row>
    <row r="2848" spans="2:11" ht="22.5" customHeight="1" x14ac:dyDescent="0.2">
      <c r="B2848" s="60" t="s">
        <v>766</v>
      </c>
      <c r="C2848" s="58" t="s">
        <v>763</v>
      </c>
      <c r="D2848" s="62" t="s">
        <v>1423</v>
      </c>
      <c r="E2848" s="62" t="s">
        <v>1364</v>
      </c>
      <c r="F2848" s="62" t="s">
        <v>302</v>
      </c>
      <c r="G2848" s="59"/>
      <c r="H2848" s="64" t="s">
        <v>760</v>
      </c>
      <c r="I2848" s="64" t="s">
        <v>779</v>
      </c>
      <c r="J2848" s="64"/>
      <c r="K2848" s="102" t="s">
        <v>1180</v>
      </c>
    </row>
    <row r="2849" spans="2:11" ht="22.5" customHeight="1" x14ac:dyDescent="0.3">
      <c r="B2849" s="273" t="s">
        <v>47</v>
      </c>
      <c r="C2849" s="268" t="s">
        <v>57</v>
      </c>
      <c r="D2849" s="269" t="s">
        <v>1419</v>
      </c>
      <c r="E2849" s="244" t="s">
        <v>1417</v>
      </c>
      <c r="F2849" s="448">
        <v>110</v>
      </c>
      <c r="G2849" s="448"/>
      <c r="H2849" s="120">
        <f>K2849/0.5</f>
        <v>645.36</v>
      </c>
      <c r="I2849" s="120">
        <f>K2849/0.65</f>
        <v>496.43076923076922</v>
      </c>
      <c r="J2849" s="448"/>
      <c r="K2849" s="105">
        <v>322.68</v>
      </c>
    </row>
    <row r="2850" spans="2:11" ht="22.5" customHeight="1" x14ac:dyDescent="0.3">
      <c r="B2850" s="447" t="s">
        <v>48</v>
      </c>
      <c r="C2850" s="170" t="s">
        <v>58</v>
      </c>
      <c r="D2850" s="271" t="s">
        <v>1419</v>
      </c>
      <c r="E2850" s="245" t="s">
        <v>1417</v>
      </c>
      <c r="F2850" s="491">
        <v>110</v>
      </c>
      <c r="G2850" s="491"/>
      <c r="H2850" s="119">
        <f t="shared" ref="H2850:H2858" si="378">K2850/0.5</f>
        <v>775.76</v>
      </c>
      <c r="I2850" s="119">
        <f t="shared" ref="I2850:I2858" si="379">K2850/0.65</f>
        <v>596.73846153846148</v>
      </c>
      <c r="J2850" s="491"/>
      <c r="K2850" s="106">
        <v>387.88</v>
      </c>
    </row>
    <row r="2851" spans="2:11" ht="22.5" customHeight="1" x14ac:dyDescent="0.3">
      <c r="B2851" s="273" t="s">
        <v>49</v>
      </c>
      <c r="C2851" s="268" t="s">
        <v>990</v>
      </c>
      <c r="D2851" s="269" t="s">
        <v>31</v>
      </c>
      <c r="E2851" s="244" t="s">
        <v>1738</v>
      </c>
      <c r="F2851" s="448">
        <v>104</v>
      </c>
      <c r="G2851" s="448"/>
      <c r="H2851" s="120">
        <f t="shared" si="378"/>
        <v>848.1</v>
      </c>
      <c r="I2851" s="120">
        <f t="shared" si="379"/>
        <v>652.38461538461536</v>
      </c>
      <c r="J2851" s="448"/>
      <c r="K2851" s="105">
        <v>424.05</v>
      </c>
    </row>
    <row r="2852" spans="2:11" ht="22.5" customHeight="1" x14ac:dyDescent="0.3">
      <c r="B2852" s="10" t="s">
        <v>50</v>
      </c>
      <c r="C2852" s="12" t="s">
        <v>59</v>
      </c>
      <c r="D2852" s="271" t="s">
        <v>1419</v>
      </c>
      <c r="E2852" s="446" t="s">
        <v>1417</v>
      </c>
      <c r="F2852" s="494">
        <v>120</v>
      </c>
      <c r="G2852" s="494"/>
      <c r="H2852" s="425">
        <f t="shared" si="378"/>
        <v>659.54</v>
      </c>
      <c r="I2852" s="425">
        <f t="shared" si="379"/>
        <v>507.3384615384615</v>
      </c>
      <c r="J2852" s="494"/>
      <c r="K2852" s="106">
        <v>329.77</v>
      </c>
    </row>
    <row r="2853" spans="2:11" ht="22.5" customHeight="1" x14ac:dyDescent="0.3">
      <c r="B2853" s="29" t="s">
        <v>51</v>
      </c>
      <c r="C2853" s="30" t="s">
        <v>59</v>
      </c>
      <c r="D2853" s="269" t="s">
        <v>31</v>
      </c>
      <c r="E2853" s="33" t="s">
        <v>1417</v>
      </c>
      <c r="F2853" s="202">
        <v>120</v>
      </c>
      <c r="G2853" s="202"/>
      <c r="H2853" s="278">
        <f t="shared" si="378"/>
        <v>708.62</v>
      </c>
      <c r="I2853" s="278">
        <f t="shared" si="379"/>
        <v>545.09230769230771</v>
      </c>
      <c r="J2853" s="202"/>
      <c r="K2853" s="105">
        <v>354.31</v>
      </c>
    </row>
    <row r="2854" spans="2:11" ht="22.5" customHeight="1" x14ac:dyDescent="0.3">
      <c r="B2854" s="447" t="s">
        <v>52</v>
      </c>
      <c r="C2854" s="170" t="s">
        <v>60</v>
      </c>
      <c r="D2854" s="271" t="s">
        <v>1419</v>
      </c>
      <c r="E2854" s="245" t="s">
        <v>1417</v>
      </c>
      <c r="F2854" s="491">
        <v>165</v>
      </c>
      <c r="G2854" s="491"/>
      <c r="H2854" s="119">
        <f t="shared" si="378"/>
        <v>701</v>
      </c>
      <c r="I2854" s="119">
        <f t="shared" si="379"/>
        <v>539.23076923076917</v>
      </c>
      <c r="J2854" s="491"/>
      <c r="K2854" s="106">
        <v>350.5</v>
      </c>
    </row>
    <row r="2855" spans="2:11" ht="22.5" customHeight="1" x14ac:dyDescent="0.3">
      <c r="B2855" s="273" t="s">
        <v>53</v>
      </c>
      <c r="C2855" s="268" t="s">
        <v>61</v>
      </c>
      <c r="D2855" s="269" t="s">
        <v>1419</v>
      </c>
      <c r="E2855" s="244" t="s">
        <v>1417</v>
      </c>
      <c r="F2855" s="448">
        <v>165</v>
      </c>
      <c r="G2855" s="448"/>
      <c r="H2855" s="120">
        <f t="shared" si="378"/>
        <v>837.98</v>
      </c>
      <c r="I2855" s="120">
        <f t="shared" si="379"/>
        <v>644.6</v>
      </c>
      <c r="J2855" s="448"/>
      <c r="K2855" s="105">
        <v>418.99</v>
      </c>
    </row>
    <row r="2856" spans="2:11" ht="22.5" customHeight="1" x14ac:dyDescent="0.3">
      <c r="B2856" s="447" t="s">
        <v>54</v>
      </c>
      <c r="C2856" s="170" t="s">
        <v>62</v>
      </c>
      <c r="D2856" s="271" t="s">
        <v>31</v>
      </c>
      <c r="E2856" s="245" t="s">
        <v>1738</v>
      </c>
      <c r="F2856" s="491">
        <v>157</v>
      </c>
      <c r="G2856" s="491"/>
      <c r="H2856" s="119">
        <f t="shared" si="378"/>
        <v>910.34</v>
      </c>
      <c r="I2856" s="119">
        <f t="shared" si="379"/>
        <v>700.26153846153841</v>
      </c>
      <c r="J2856" s="491"/>
      <c r="K2856" s="106">
        <v>455.17</v>
      </c>
    </row>
    <row r="2857" spans="2:11" ht="22.5" customHeight="1" x14ac:dyDescent="0.3">
      <c r="B2857" s="29" t="s">
        <v>55</v>
      </c>
      <c r="C2857" s="30" t="s">
        <v>63</v>
      </c>
      <c r="D2857" s="269" t="s">
        <v>1419</v>
      </c>
      <c r="E2857" s="33" t="s">
        <v>1417</v>
      </c>
      <c r="F2857" s="202">
        <v>175</v>
      </c>
      <c r="G2857" s="202"/>
      <c r="H2857" s="278">
        <f t="shared" si="378"/>
        <v>812.88</v>
      </c>
      <c r="I2857" s="278">
        <f t="shared" si="379"/>
        <v>625.29230769230765</v>
      </c>
      <c r="J2857" s="202"/>
      <c r="K2857" s="105">
        <v>406.44</v>
      </c>
    </row>
    <row r="2858" spans="2:11" ht="22.5" customHeight="1" x14ac:dyDescent="0.3">
      <c r="B2858" s="18" t="s">
        <v>56</v>
      </c>
      <c r="C2858" s="23" t="s">
        <v>63</v>
      </c>
      <c r="D2858" s="276" t="s">
        <v>31</v>
      </c>
      <c r="E2858" s="470" t="s">
        <v>1417</v>
      </c>
      <c r="F2858" s="495">
        <v>175</v>
      </c>
      <c r="G2858" s="495"/>
      <c r="H2858" s="426">
        <f t="shared" si="378"/>
        <v>861.96</v>
      </c>
      <c r="I2858" s="426">
        <f t="shared" si="379"/>
        <v>663.04615384615386</v>
      </c>
      <c r="J2858" s="495"/>
      <c r="K2858" s="107">
        <v>430.98</v>
      </c>
    </row>
    <row r="2859" spans="2:11" ht="22.5" customHeight="1" x14ac:dyDescent="0.3">
      <c r="B2859" s="15" t="s">
        <v>840</v>
      </c>
    </row>
    <row r="2861" spans="2:11" ht="22.5" customHeight="1" x14ac:dyDescent="0.35">
      <c r="B2861" s="941" t="s">
        <v>3949</v>
      </c>
      <c r="C2861" s="922"/>
      <c r="D2861" s="939"/>
      <c r="E2861" s="922"/>
      <c r="F2861" s="922"/>
      <c r="G2861" s="1135"/>
      <c r="H2861" s="1135"/>
      <c r="I2861" s="1130" t="s">
        <v>3947</v>
      </c>
      <c r="J2861" s="1135"/>
      <c r="K2861" s="1136"/>
    </row>
    <row r="2862" spans="2:11" ht="22.5" customHeight="1" x14ac:dyDescent="0.2">
      <c r="B2862" s="789"/>
      <c r="C2862" s="58" t="s">
        <v>763</v>
      </c>
      <c r="D2862" s="62"/>
      <c r="E2862" s="62" t="s">
        <v>996</v>
      </c>
      <c r="F2862" s="62" t="s">
        <v>302</v>
      </c>
      <c r="G2862" s="59"/>
      <c r="H2862" s="64" t="s">
        <v>760</v>
      </c>
      <c r="I2862" s="64" t="s">
        <v>779</v>
      </c>
      <c r="J2862" s="64"/>
      <c r="K2862" s="102" t="s">
        <v>1180</v>
      </c>
    </row>
    <row r="2863" spans="2:11" ht="22.5" customHeight="1" x14ac:dyDescent="0.3">
      <c r="B2863" s="273" t="s">
        <v>992</v>
      </c>
      <c r="C2863" s="268" t="s">
        <v>993</v>
      </c>
      <c r="D2863" s="269"/>
      <c r="E2863" s="269" t="s">
        <v>1734</v>
      </c>
      <c r="F2863" s="497">
        <v>47</v>
      </c>
      <c r="G2863" s="244"/>
      <c r="H2863" s="499">
        <f>K2863/0.5</f>
        <v>93.5</v>
      </c>
      <c r="I2863" s="120">
        <f>K2863/0.65</f>
        <v>71.92307692307692</v>
      </c>
      <c r="J2863" s="497"/>
      <c r="K2863" s="105">
        <v>46.75</v>
      </c>
    </row>
    <row r="2864" spans="2:11" ht="22.5" customHeight="1" x14ac:dyDescent="0.3">
      <c r="B2864" s="447" t="s">
        <v>992</v>
      </c>
      <c r="C2864" s="170" t="s">
        <v>993</v>
      </c>
      <c r="D2864" s="271"/>
      <c r="E2864" s="271" t="s">
        <v>1746</v>
      </c>
      <c r="F2864" s="498">
        <v>60</v>
      </c>
      <c r="G2864" s="245"/>
      <c r="H2864" s="500">
        <f>K2864/0.5</f>
        <v>108.46</v>
      </c>
      <c r="I2864" s="119">
        <f>K2864/0.65</f>
        <v>83.430769230769229</v>
      </c>
      <c r="J2864" s="498"/>
      <c r="K2864" s="106">
        <v>54.23</v>
      </c>
    </row>
    <row r="2865" spans="2:11" ht="22.5" customHeight="1" x14ac:dyDescent="0.3">
      <c r="B2865" s="273" t="s">
        <v>994</v>
      </c>
      <c r="C2865" s="268" t="s">
        <v>995</v>
      </c>
      <c r="D2865" s="269"/>
      <c r="E2865" s="269" t="s">
        <v>1734</v>
      </c>
      <c r="F2865" s="448">
        <v>45</v>
      </c>
      <c r="G2865" s="244"/>
      <c r="H2865" s="120">
        <f>K2865/0.5</f>
        <v>130.9</v>
      </c>
      <c r="I2865" s="120">
        <f>K2865/0.65</f>
        <v>100.69230769230769</v>
      </c>
      <c r="J2865" s="448"/>
      <c r="K2865" s="105">
        <v>65.45</v>
      </c>
    </row>
    <row r="2866" spans="2:11" ht="22.5" customHeight="1" x14ac:dyDescent="0.3">
      <c r="B2866" s="447" t="s">
        <v>994</v>
      </c>
      <c r="C2866" s="170" t="s">
        <v>995</v>
      </c>
      <c r="D2866" s="271"/>
      <c r="E2866" s="271" t="s">
        <v>1746</v>
      </c>
      <c r="F2866" s="491">
        <v>55</v>
      </c>
      <c r="G2866" s="245"/>
      <c r="H2866" s="119">
        <f>K2866/0.5</f>
        <v>149.58000000000001</v>
      </c>
      <c r="I2866" s="119">
        <f>K2866/0.65</f>
        <v>115.06153846153846</v>
      </c>
      <c r="J2866" s="491"/>
      <c r="K2866" s="106">
        <v>74.790000000000006</v>
      </c>
    </row>
    <row r="2867" spans="2:11" ht="22.5" customHeight="1" x14ac:dyDescent="0.3">
      <c r="B2867" s="273" t="s">
        <v>1842</v>
      </c>
      <c r="C2867" s="268" t="s">
        <v>1843</v>
      </c>
      <c r="D2867" s="269"/>
      <c r="E2867" s="269"/>
      <c r="F2867" s="497">
        <v>5</v>
      </c>
      <c r="G2867" s="244"/>
      <c r="H2867" s="499">
        <f>K2867/0.5</f>
        <v>74.8</v>
      </c>
      <c r="I2867" s="120">
        <f>K2867/0.65</f>
        <v>57.538461538461533</v>
      </c>
      <c r="J2867" s="497"/>
      <c r="K2867" s="105">
        <v>37.4</v>
      </c>
    </row>
    <row r="2868" spans="2:11" ht="22.5" customHeight="1" x14ac:dyDescent="0.3">
      <c r="B2868" s="456" t="s">
        <v>604</v>
      </c>
      <c r="C2868" s="275" t="s">
        <v>2009</v>
      </c>
      <c r="D2868" s="801"/>
      <c r="E2868" s="464"/>
      <c r="F2868" s="246"/>
      <c r="G2868" s="246"/>
      <c r="H2868" s="246"/>
      <c r="I2868" s="246"/>
      <c r="J2868" s="246"/>
      <c r="K2868" s="107">
        <v>15.89</v>
      </c>
    </row>
    <row r="2869" spans="2:11" ht="22.5" customHeight="1" x14ac:dyDescent="0.3">
      <c r="B2869" s="15" t="s">
        <v>840</v>
      </c>
    </row>
    <row r="2871" spans="2:11" ht="22.5" customHeight="1" x14ac:dyDescent="0.4">
      <c r="B2871" s="918" t="s">
        <v>3952</v>
      </c>
      <c r="C2871" s="922"/>
      <c r="D2871" s="939"/>
      <c r="E2871" s="922"/>
      <c r="F2871" s="922"/>
      <c r="G2871" s="1135"/>
      <c r="H2871" s="1135"/>
      <c r="I2871" s="1129" t="s">
        <v>3953</v>
      </c>
      <c r="J2871" s="1135"/>
      <c r="K2871" s="1136"/>
    </row>
    <row r="2872" spans="2:11" ht="22.5" customHeight="1" x14ac:dyDescent="0.2">
      <c r="B2872" s="60" t="s">
        <v>766</v>
      </c>
      <c r="C2872" s="58" t="s">
        <v>763</v>
      </c>
      <c r="D2872" s="62" t="s">
        <v>1423</v>
      </c>
      <c r="E2872" s="62" t="s">
        <v>1364</v>
      </c>
      <c r="F2872" s="62" t="s">
        <v>302</v>
      </c>
      <c r="G2872" s="59"/>
      <c r="H2872" s="64" t="s">
        <v>760</v>
      </c>
      <c r="I2872" s="64" t="s">
        <v>779</v>
      </c>
      <c r="J2872" s="64"/>
      <c r="K2872" s="102" t="s">
        <v>1180</v>
      </c>
    </row>
    <row r="2873" spans="2:11" ht="22.5" customHeight="1" x14ac:dyDescent="0.3">
      <c r="B2873" s="93" t="s">
        <v>997</v>
      </c>
      <c r="C2873" s="122" t="s">
        <v>1010</v>
      </c>
      <c r="D2873" s="51" t="s">
        <v>1710</v>
      </c>
      <c r="E2873" s="145" t="s">
        <v>998</v>
      </c>
      <c r="F2873" s="145">
        <v>107</v>
      </c>
      <c r="G2873" s="244"/>
      <c r="H2873" s="252">
        <f>K2873/0.5</f>
        <v>517.32000000000005</v>
      </c>
      <c r="I2873" s="120">
        <f>K2873/0.65</f>
        <v>397.93846153846158</v>
      </c>
      <c r="J2873" s="145"/>
      <c r="K2873" s="617">
        <v>258.66000000000003</v>
      </c>
    </row>
    <row r="2874" spans="2:11" ht="22.5" customHeight="1" x14ac:dyDescent="0.3">
      <c r="B2874" s="95" t="s">
        <v>999</v>
      </c>
      <c r="C2874" s="98" t="s">
        <v>1011</v>
      </c>
      <c r="D2874" s="13" t="s">
        <v>4020</v>
      </c>
      <c r="E2874" s="501" t="s">
        <v>998</v>
      </c>
      <c r="F2874" s="501">
        <v>85</v>
      </c>
      <c r="G2874" s="245"/>
      <c r="H2874" s="369">
        <f t="shared" ref="H2874:H2884" si="380">K2874/0.5</f>
        <v>612.41999999999996</v>
      </c>
      <c r="I2874" s="119">
        <f t="shared" ref="I2874:I2884" si="381">K2874/0.65</f>
        <v>471.09230769230766</v>
      </c>
      <c r="J2874" s="501"/>
      <c r="K2874" s="282">
        <v>306.20999999999998</v>
      </c>
    </row>
    <row r="2875" spans="2:11" ht="22.5" customHeight="1" x14ac:dyDescent="0.3">
      <c r="B2875" s="647" t="s">
        <v>1000</v>
      </c>
      <c r="C2875" s="122" t="s">
        <v>1012</v>
      </c>
      <c r="D2875" s="51" t="s">
        <v>1710</v>
      </c>
      <c r="E2875" s="145" t="s">
        <v>998</v>
      </c>
      <c r="F2875" s="145">
        <v>96</v>
      </c>
      <c r="G2875" s="244"/>
      <c r="H2875" s="252">
        <f t="shared" si="380"/>
        <v>499.1</v>
      </c>
      <c r="I2875" s="120">
        <f t="shared" si="381"/>
        <v>383.92307692307691</v>
      </c>
      <c r="J2875" s="145"/>
      <c r="K2875" s="617">
        <v>249.55</v>
      </c>
    </row>
    <row r="2876" spans="2:11" ht="22.5" customHeight="1" x14ac:dyDescent="0.3">
      <c r="B2876" s="95" t="s">
        <v>1001</v>
      </c>
      <c r="C2876" s="98" t="s">
        <v>1013</v>
      </c>
      <c r="D2876" s="13" t="s">
        <v>4020</v>
      </c>
      <c r="E2876" s="501" t="s">
        <v>998</v>
      </c>
      <c r="F2876" s="501">
        <v>126</v>
      </c>
      <c r="G2876" s="245"/>
      <c r="H2876" s="369">
        <f t="shared" si="380"/>
        <v>580.5</v>
      </c>
      <c r="I2876" s="119">
        <f t="shared" si="381"/>
        <v>446.53846153846155</v>
      </c>
      <c r="J2876" s="501"/>
      <c r="K2876" s="282">
        <v>290.25</v>
      </c>
    </row>
    <row r="2877" spans="2:11" ht="22.5" customHeight="1" x14ac:dyDescent="0.3">
      <c r="B2877" s="93" t="s">
        <v>1002</v>
      </c>
      <c r="C2877" s="122" t="s">
        <v>1014</v>
      </c>
      <c r="D2877" s="51" t="s">
        <v>1710</v>
      </c>
      <c r="E2877" s="145" t="s">
        <v>998</v>
      </c>
      <c r="F2877" s="145">
        <v>118</v>
      </c>
      <c r="G2877" s="244"/>
      <c r="H2877" s="252">
        <f t="shared" si="380"/>
        <v>734.1</v>
      </c>
      <c r="I2877" s="120">
        <f t="shared" si="381"/>
        <v>564.69230769230774</v>
      </c>
      <c r="J2877" s="145"/>
      <c r="K2877" s="617">
        <v>367.05</v>
      </c>
    </row>
    <row r="2878" spans="2:11" ht="22.5" customHeight="1" x14ac:dyDescent="0.3">
      <c r="B2878" s="100" t="s">
        <v>1003</v>
      </c>
      <c r="C2878" s="146" t="s">
        <v>1015</v>
      </c>
      <c r="D2878" s="24" t="s">
        <v>4020</v>
      </c>
      <c r="E2878" s="502" t="s">
        <v>998</v>
      </c>
      <c r="F2878" s="502">
        <v>123</v>
      </c>
      <c r="G2878" s="246"/>
      <c r="H2878" s="370">
        <f t="shared" si="380"/>
        <v>577.44000000000005</v>
      </c>
      <c r="I2878" s="121">
        <f t="shared" si="381"/>
        <v>444.18461538461543</v>
      </c>
      <c r="J2878" s="502"/>
      <c r="K2878" s="134">
        <v>288.72000000000003</v>
      </c>
    </row>
    <row r="2879" spans="2:11" ht="22.5" customHeight="1" x14ac:dyDescent="0.3">
      <c r="B2879" s="93" t="s">
        <v>1004</v>
      </c>
      <c r="C2879" s="122" t="s">
        <v>1016</v>
      </c>
      <c r="D2879" s="51" t="s">
        <v>1710</v>
      </c>
      <c r="E2879" s="145" t="s">
        <v>998</v>
      </c>
      <c r="F2879" s="145">
        <v>111</v>
      </c>
      <c r="G2879" s="244"/>
      <c r="H2879" s="252">
        <f t="shared" si="380"/>
        <v>549.29999999999995</v>
      </c>
      <c r="I2879" s="120">
        <f t="shared" si="381"/>
        <v>422.53846153846149</v>
      </c>
      <c r="J2879" s="145"/>
      <c r="K2879" s="111">
        <v>274.64999999999998</v>
      </c>
    </row>
    <row r="2880" spans="2:11" ht="22.5" customHeight="1" x14ac:dyDescent="0.3">
      <c r="B2880" s="95" t="s">
        <v>1005</v>
      </c>
      <c r="C2880" s="98" t="s">
        <v>1017</v>
      </c>
      <c r="D2880" s="13" t="s">
        <v>4020</v>
      </c>
      <c r="E2880" s="501" t="s">
        <v>998</v>
      </c>
      <c r="F2880" s="501">
        <v>89</v>
      </c>
      <c r="G2880" s="245"/>
      <c r="H2880" s="369">
        <f t="shared" si="380"/>
        <v>676.74</v>
      </c>
      <c r="I2880" s="119">
        <f t="shared" si="381"/>
        <v>520.56923076923078</v>
      </c>
      <c r="J2880" s="501"/>
      <c r="K2880" s="112">
        <v>338.37</v>
      </c>
    </row>
    <row r="2881" spans="2:11" ht="22.5" customHeight="1" x14ac:dyDescent="0.3">
      <c r="B2881" s="93" t="s">
        <v>1006</v>
      </c>
      <c r="C2881" s="122" t="s">
        <v>1018</v>
      </c>
      <c r="D2881" s="51" t="s">
        <v>1710</v>
      </c>
      <c r="E2881" s="145" t="s">
        <v>998</v>
      </c>
      <c r="F2881" s="145">
        <v>100</v>
      </c>
      <c r="G2881" s="244"/>
      <c r="H2881" s="252">
        <f t="shared" si="380"/>
        <v>560.29999999999995</v>
      </c>
      <c r="I2881" s="120">
        <f t="shared" si="381"/>
        <v>430.99999999999994</v>
      </c>
      <c r="J2881" s="145"/>
      <c r="K2881" s="111">
        <v>280.14999999999998</v>
      </c>
    </row>
    <row r="2882" spans="2:11" ht="22.5" customHeight="1" x14ac:dyDescent="0.3">
      <c r="B2882" s="95" t="s">
        <v>1007</v>
      </c>
      <c r="C2882" s="98" t="s">
        <v>1019</v>
      </c>
      <c r="D2882" s="13" t="s">
        <v>4020</v>
      </c>
      <c r="E2882" s="501" t="s">
        <v>998</v>
      </c>
      <c r="F2882" s="501">
        <v>130</v>
      </c>
      <c r="G2882" s="245"/>
      <c r="H2882" s="369">
        <f t="shared" si="380"/>
        <v>619.6</v>
      </c>
      <c r="I2882" s="119">
        <f t="shared" si="381"/>
        <v>476.61538461538464</v>
      </c>
      <c r="J2882" s="501"/>
      <c r="K2882" s="112">
        <v>309.8</v>
      </c>
    </row>
    <row r="2883" spans="2:11" ht="22.5" customHeight="1" x14ac:dyDescent="0.3">
      <c r="B2883" s="93" t="s">
        <v>1008</v>
      </c>
      <c r="C2883" s="122" t="s">
        <v>95</v>
      </c>
      <c r="D2883" s="51" t="s">
        <v>1710</v>
      </c>
      <c r="E2883" s="145" t="s">
        <v>998</v>
      </c>
      <c r="F2883" s="145">
        <v>122</v>
      </c>
      <c r="G2883" s="244"/>
      <c r="H2883" s="252">
        <f t="shared" si="380"/>
        <v>795.4</v>
      </c>
      <c r="I2883" s="120">
        <f t="shared" si="381"/>
        <v>611.84615384615381</v>
      </c>
      <c r="J2883" s="145"/>
      <c r="K2883" s="111">
        <v>397.7</v>
      </c>
    </row>
    <row r="2884" spans="2:11" ht="22.5" customHeight="1" x14ac:dyDescent="0.3">
      <c r="B2884" s="100" t="s">
        <v>1009</v>
      </c>
      <c r="C2884" s="146" t="s">
        <v>96</v>
      </c>
      <c r="D2884" s="24" t="s">
        <v>4020</v>
      </c>
      <c r="E2884" s="502" t="s">
        <v>998</v>
      </c>
      <c r="F2884" s="502">
        <v>127</v>
      </c>
      <c r="G2884" s="246"/>
      <c r="H2884" s="370">
        <f t="shared" si="380"/>
        <v>641.58000000000004</v>
      </c>
      <c r="I2884" s="121">
        <f t="shared" si="381"/>
        <v>493.52307692307693</v>
      </c>
      <c r="J2884" s="502"/>
      <c r="K2884" s="118">
        <v>320.79000000000002</v>
      </c>
    </row>
    <row r="2885" spans="2:11" ht="22.5" customHeight="1" x14ac:dyDescent="0.3">
      <c r="B2885" s="15" t="s">
        <v>840</v>
      </c>
    </row>
    <row r="2887" spans="2:11" ht="22.5" customHeight="1" x14ac:dyDescent="0.4">
      <c r="B2887" s="923" t="s">
        <v>97</v>
      </c>
      <c r="C2887" s="922"/>
      <c r="D2887" s="939"/>
      <c r="E2887" s="922"/>
      <c r="F2887" s="922"/>
      <c r="G2887" s="1135"/>
      <c r="H2887" s="1135"/>
      <c r="I2887" s="1130" t="s">
        <v>3953</v>
      </c>
      <c r="J2887" s="1135"/>
      <c r="K2887" s="1136"/>
    </row>
    <row r="2888" spans="2:11" ht="22.5" customHeight="1" x14ac:dyDescent="0.2">
      <c r="B2888" s="60" t="s">
        <v>766</v>
      </c>
      <c r="C2888" s="58" t="s">
        <v>763</v>
      </c>
      <c r="D2888" s="62" t="s">
        <v>1423</v>
      </c>
      <c r="E2888" s="62" t="s">
        <v>1364</v>
      </c>
      <c r="F2888" s="62" t="s">
        <v>302</v>
      </c>
      <c r="G2888" s="59"/>
      <c r="H2888" s="64" t="s">
        <v>760</v>
      </c>
      <c r="I2888" s="64" t="s">
        <v>779</v>
      </c>
      <c r="J2888" s="64"/>
      <c r="K2888" s="102" t="s">
        <v>1180</v>
      </c>
    </row>
    <row r="2889" spans="2:11" ht="22.5" customHeight="1" x14ac:dyDescent="0.3">
      <c r="B2889" s="273" t="s">
        <v>98</v>
      </c>
      <c r="C2889" s="268" t="s">
        <v>102</v>
      </c>
      <c r="D2889" s="269" t="s">
        <v>1710</v>
      </c>
      <c r="E2889" s="244" t="s">
        <v>1417</v>
      </c>
      <c r="F2889" s="448">
        <v>100</v>
      </c>
      <c r="G2889" s="244"/>
      <c r="H2889" s="120">
        <f>K2889/0.5</f>
        <v>327</v>
      </c>
      <c r="I2889" s="120">
        <f>K2889/0.65</f>
        <v>251.53846153846152</v>
      </c>
      <c r="J2889" s="448"/>
      <c r="K2889" s="111">
        <v>163.5</v>
      </c>
    </row>
    <row r="2890" spans="2:11" ht="22.5" customHeight="1" x14ac:dyDescent="0.3">
      <c r="B2890" s="447" t="s">
        <v>99</v>
      </c>
      <c r="C2890" s="170" t="s">
        <v>103</v>
      </c>
      <c r="D2890" s="271" t="s">
        <v>1710</v>
      </c>
      <c r="E2890" s="245" t="s">
        <v>1417</v>
      </c>
      <c r="F2890" s="449">
        <v>125</v>
      </c>
      <c r="G2890" s="245"/>
      <c r="H2890" s="306">
        <f>K2890/0.5</f>
        <v>391.64</v>
      </c>
      <c r="I2890" s="119">
        <f>K2890/0.65</f>
        <v>301.26153846153846</v>
      </c>
      <c r="J2890" s="449"/>
      <c r="K2890" s="112">
        <v>195.82</v>
      </c>
    </row>
    <row r="2891" spans="2:11" ht="22.5" customHeight="1" x14ac:dyDescent="0.3">
      <c r="B2891" s="273" t="s">
        <v>100</v>
      </c>
      <c r="C2891" s="268" t="s">
        <v>102</v>
      </c>
      <c r="D2891" s="269" t="s">
        <v>1419</v>
      </c>
      <c r="E2891" s="244" t="s">
        <v>1420</v>
      </c>
      <c r="F2891" s="448">
        <v>110</v>
      </c>
      <c r="G2891" s="244"/>
      <c r="H2891" s="120">
        <f>K2891/0.5</f>
        <v>343.42</v>
      </c>
      <c r="I2891" s="120">
        <f>K2891/0.65</f>
        <v>264.16923076923075</v>
      </c>
      <c r="J2891" s="448"/>
      <c r="K2891" s="111">
        <v>171.71</v>
      </c>
    </row>
    <row r="2892" spans="2:11" ht="22.5" customHeight="1" x14ac:dyDescent="0.3">
      <c r="B2892" s="274" t="s">
        <v>101</v>
      </c>
      <c r="C2892" s="458" t="s">
        <v>103</v>
      </c>
      <c r="D2892" s="459" t="s">
        <v>1419</v>
      </c>
      <c r="E2892" s="457" t="s">
        <v>1420</v>
      </c>
      <c r="F2892" s="450">
        <v>135</v>
      </c>
      <c r="G2892" s="246"/>
      <c r="H2892" s="309">
        <f>K2892/0.5</f>
        <v>408.22</v>
      </c>
      <c r="I2892" s="121">
        <f>K2892/0.65</f>
        <v>314.01538461538462</v>
      </c>
      <c r="J2892" s="450"/>
      <c r="K2892" s="118">
        <v>204.11</v>
      </c>
    </row>
    <row r="2893" spans="2:11" ht="22.5" customHeight="1" x14ac:dyDescent="0.3">
      <c r="B2893" s="15" t="s">
        <v>840</v>
      </c>
    </row>
    <row r="2895" spans="2:11" ht="22.5" customHeight="1" x14ac:dyDescent="0.4">
      <c r="B2895" s="923" t="s">
        <v>104</v>
      </c>
      <c r="C2895" s="922"/>
      <c r="D2895" s="939"/>
      <c r="E2895" s="922"/>
      <c r="F2895" s="922"/>
      <c r="G2895" s="1135"/>
      <c r="H2895" s="1135"/>
      <c r="I2895" s="1130" t="s">
        <v>3953</v>
      </c>
      <c r="J2895" s="1135"/>
      <c r="K2895" s="1136"/>
    </row>
    <row r="2896" spans="2:11" ht="22.5" customHeight="1" x14ac:dyDescent="0.2">
      <c r="B2896" s="60" t="s">
        <v>766</v>
      </c>
      <c r="C2896" s="58" t="s">
        <v>763</v>
      </c>
      <c r="D2896" s="62" t="s">
        <v>112</v>
      </c>
      <c r="E2896" s="62" t="s">
        <v>1423</v>
      </c>
      <c r="F2896" s="62" t="s">
        <v>302</v>
      </c>
      <c r="G2896" s="59"/>
      <c r="H2896" s="64" t="s">
        <v>760</v>
      </c>
      <c r="I2896" s="64" t="s">
        <v>779</v>
      </c>
      <c r="J2896" s="64"/>
      <c r="K2896" s="102" t="s">
        <v>1180</v>
      </c>
    </row>
    <row r="2897" spans="1:13" ht="22.5" customHeight="1" x14ac:dyDescent="0.3">
      <c r="B2897" s="273" t="s">
        <v>105</v>
      </c>
      <c r="C2897" s="268" t="s">
        <v>106</v>
      </c>
      <c r="D2897" s="269" t="s">
        <v>107</v>
      </c>
      <c r="E2897" s="269" t="s">
        <v>1710</v>
      </c>
      <c r="F2897" s="448">
        <v>20</v>
      </c>
      <c r="G2897" s="244"/>
      <c r="H2897" s="120">
        <f>K2897/0.5</f>
        <v>169.3</v>
      </c>
      <c r="I2897" s="120">
        <f>K2897/0.65</f>
        <v>130.23076923076923</v>
      </c>
      <c r="J2897" s="448"/>
      <c r="K2897" s="105">
        <v>84.65</v>
      </c>
    </row>
    <row r="2898" spans="1:13" ht="22.5" customHeight="1" x14ac:dyDescent="0.3">
      <c r="B2898" s="442" t="s">
        <v>108</v>
      </c>
      <c r="C2898" s="443" t="s">
        <v>109</v>
      </c>
      <c r="D2898" s="444" t="s">
        <v>107</v>
      </c>
      <c r="E2898" s="444" t="s">
        <v>1710</v>
      </c>
      <c r="F2898" s="449">
        <v>20</v>
      </c>
      <c r="G2898" s="445"/>
      <c r="H2898" s="306">
        <f>K2898/0.5</f>
        <v>169.3</v>
      </c>
      <c r="I2898" s="306">
        <f>K2898/0.65</f>
        <v>130.23076923076923</v>
      </c>
      <c r="J2898" s="449"/>
      <c r="K2898" s="106">
        <v>84.65</v>
      </c>
    </row>
    <row r="2899" spans="1:13" ht="22.5" customHeight="1" x14ac:dyDescent="0.3">
      <c r="B2899" s="273" t="s">
        <v>110</v>
      </c>
      <c r="C2899" s="268" t="s">
        <v>106</v>
      </c>
      <c r="D2899" s="269" t="s">
        <v>107</v>
      </c>
      <c r="E2899" s="269" t="s">
        <v>1419</v>
      </c>
      <c r="F2899" s="448">
        <v>25</v>
      </c>
      <c r="G2899" s="244"/>
      <c r="H2899" s="120">
        <f>K2899/0.5</f>
        <v>184.72</v>
      </c>
      <c r="I2899" s="120">
        <f>K2899/0.65</f>
        <v>142.09230769230768</v>
      </c>
      <c r="J2899" s="448"/>
      <c r="K2899" s="105">
        <v>92.36</v>
      </c>
    </row>
    <row r="2900" spans="1:13" ht="22.5" customHeight="1" x14ac:dyDescent="0.3">
      <c r="B2900" s="274" t="s">
        <v>111</v>
      </c>
      <c r="C2900" s="458" t="s">
        <v>109</v>
      </c>
      <c r="D2900" s="459" t="s">
        <v>107</v>
      </c>
      <c r="E2900" s="459" t="s">
        <v>1419</v>
      </c>
      <c r="F2900" s="450">
        <v>25</v>
      </c>
      <c r="G2900" s="457"/>
      <c r="H2900" s="309">
        <f>K2900/0.5</f>
        <v>184.72</v>
      </c>
      <c r="I2900" s="309">
        <f>K2900/0.65</f>
        <v>142.09230769230768</v>
      </c>
      <c r="J2900" s="450"/>
      <c r="K2900" s="107">
        <v>92.36</v>
      </c>
    </row>
    <row r="2901" spans="1:13" ht="22.5" customHeight="1" x14ac:dyDescent="0.3">
      <c r="B2901" s="15" t="s">
        <v>840</v>
      </c>
      <c r="C2901" s="170"/>
      <c r="D2901" s="271"/>
      <c r="E2901" s="171"/>
      <c r="F2901" s="171"/>
      <c r="G2901" s="11"/>
      <c r="H2901" s="503"/>
    </row>
    <row r="2902" spans="1:13" ht="22.5" customHeight="1" x14ac:dyDescent="0.3">
      <c r="B2902" s="504" t="s">
        <v>113</v>
      </c>
    </row>
    <row r="2903" spans="1:13" ht="22.5" customHeight="1" x14ac:dyDescent="0.3">
      <c r="B2903" s="504"/>
    </row>
    <row r="2904" spans="1:13" s="695" customFormat="1" ht="26.25" x14ac:dyDescent="0.4">
      <c r="A2904" s="851" t="s">
        <v>2021</v>
      </c>
      <c r="B2904" s="932" t="s">
        <v>2725</v>
      </c>
      <c r="C2904" s="929"/>
      <c r="D2904" s="929"/>
      <c r="E2904" s="929"/>
      <c r="F2904" s="929"/>
      <c r="G2904" s="1135"/>
      <c r="H2904" s="1135"/>
      <c r="I2904" s="1130" t="s">
        <v>3954</v>
      </c>
      <c r="J2904" s="1135"/>
      <c r="K2904" s="1136"/>
      <c r="L2904" s="706"/>
      <c r="M2904" s="703"/>
    </row>
    <row r="2905" spans="1:13" s="695" customFormat="1" ht="23.25" x14ac:dyDescent="0.2">
      <c r="B2905" s="726" t="s">
        <v>766</v>
      </c>
      <c r="C2905" s="700" t="s">
        <v>763</v>
      </c>
      <c r="D2905" s="701" t="s">
        <v>1423</v>
      </c>
      <c r="E2905" s="515" t="s">
        <v>1364</v>
      </c>
      <c r="F2905" s="515" t="s">
        <v>302</v>
      </c>
      <c r="G2905" s="80"/>
      <c r="H2905" s="81" t="s">
        <v>760</v>
      </c>
      <c r="I2905" s="81" t="s">
        <v>779</v>
      </c>
      <c r="J2905" s="81"/>
      <c r="K2905" s="114" t="s">
        <v>1180</v>
      </c>
      <c r="L2905" s="706"/>
      <c r="M2905" s="703"/>
    </row>
    <row r="2906" spans="1:13" s="695" customFormat="1" ht="20.25" x14ac:dyDescent="0.3">
      <c r="B2906" s="812" t="s">
        <v>2726</v>
      </c>
      <c r="C2906" s="809" t="s">
        <v>2727</v>
      </c>
      <c r="D2906" s="758" t="s">
        <v>2728</v>
      </c>
      <c r="E2906" s="761" t="s">
        <v>2729</v>
      </c>
      <c r="F2906" s="758">
        <v>58</v>
      </c>
      <c r="G2906" s="761"/>
      <c r="H2906" s="762">
        <f>K2906/0.5</f>
        <v>325.89999999999998</v>
      </c>
      <c r="I2906" s="762">
        <f>K2906/0.65</f>
        <v>250.69230769230768</v>
      </c>
      <c r="J2906" s="761"/>
      <c r="K2906" s="984">
        <v>162.94999999999999</v>
      </c>
      <c r="L2906" s="706"/>
      <c r="M2906" s="703"/>
    </row>
    <row r="2907" spans="1:13" s="695" customFormat="1" ht="20.25" x14ac:dyDescent="0.3">
      <c r="A2907" s="696"/>
      <c r="B2907" s="813" t="s">
        <v>2730</v>
      </c>
      <c r="C2907" s="807" t="s">
        <v>2731</v>
      </c>
      <c r="D2907" s="63" t="s">
        <v>2728</v>
      </c>
      <c r="E2907" s="14" t="s">
        <v>2729</v>
      </c>
      <c r="F2907" s="14">
        <v>63</v>
      </c>
      <c r="G2907" s="14"/>
      <c r="H2907" s="425">
        <f t="shared" ref="H2907" si="382">K2907/0.5</f>
        <v>347.32</v>
      </c>
      <c r="I2907" s="425">
        <f t="shared" ref="I2907" si="383">K2907/0.65</f>
        <v>267.16923076923075</v>
      </c>
      <c r="J2907" s="14"/>
      <c r="K2907" s="307">
        <v>173.66</v>
      </c>
      <c r="L2907" s="706"/>
      <c r="M2907" s="703"/>
    </row>
    <row r="2908" spans="1:13" s="695" customFormat="1" ht="20.25" x14ac:dyDescent="0.3">
      <c r="B2908" s="812" t="s">
        <v>2732</v>
      </c>
      <c r="C2908" s="810" t="s">
        <v>2733</v>
      </c>
      <c r="D2908" s="811" t="s">
        <v>2734</v>
      </c>
      <c r="E2908" s="747" t="s">
        <v>2735</v>
      </c>
      <c r="F2908" s="747">
        <v>58</v>
      </c>
      <c r="G2908" s="747"/>
      <c r="H2908" s="755">
        <f>K2908/0.5</f>
        <v>314.04000000000002</v>
      </c>
      <c r="I2908" s="755">
        <f>K2908/0.65</f>
        <v>241.56923076923078</v>
      </c>
      <c r="J2908" s="747"/>
      <c r="K2908" s="983">
        <v>157.02000000000001</v>
      </c>
      <c r="L2908" s="706"/>
      <c r="M2908" s="703"/>
    </row>
    <row r="2909" spans="1:13" s="695" customFormat="1" ht="20.25" x14ac:dyDescent="0.3">
      <c r="B2909" s="813" t="s">
        <v>2736</v>
      </c>
      <c r="C2909" s="807" t="s">
        <v>2731</v>
      </c>
      <c r="D2909" s="63" t="s">
        <v>2734</v>
      </c>
      <c r="E2909" s="14" t="s">
        <v>2735</v>
      </c>
      <c r="F2909" s="14">
        <v>63</v>
      </c>
      <c r="G2909" s="14"/>
      <c r="H2909" s="425">
        <f t="shared" ref="H2909" si="384">K2909/0.5</f>
        <v>335.46</v>
      </c>
      <c r="I2909" s="425">
        <f t="shared" ref="I2909" si="385">K2909/0.65</f>
        <v>258.0461538461538</v>
      </c>
      <c r="J2909" s="14"/>
      <c r="K2909" s="307">
        <v>167.73</v>
      </c>
      <c r="L2909" s="706"/>
      <c r="M2909" s="703"/>
    </row>
    <row r="2910" spans="1:13" s="695" customFormat="1" ht="20.25" x14ac:dyDescent="0.3">
      <c r="B2910" s="812" t="s">
        <v>2737</v>
      </c>
      <c r="C2910" s="810" t="s">
        <v>2733</v>
      </c>
      <c r="D2910" s="753" t="s">
        <v>483</v>
      </c>
      <c r="E2910" s="747" t="s">
        <v>2738</v>
      </c>
      <c r="F2910" s="747">
        <v>73</v>
      </c>
      <c r="G2910" s="747"/>
      <c r="H2910" s="755">
        <f>K2910/0.5</f>
        <v>383.48</v>
      </c>
      <c r="I2910" s="755">
        <f>K2910/0.65</f>
        <v>294.98461538461538</v>
      </c>
      <c r="J2910" s="747"/>
      <c r="K2910" s="983">
        <v>191.74</v>
      </c>
      <c r="L2910" s="706"/>
      <c r="M2910" s="703"/>
    </row>
    <row r="2911" spans="1:13" s="695" customFormat="1" ht="20.25" x14ac:dyDescent="0.3">
      <c r="B2911" s="813" t="s">
        <v>2739</v>
      </c>
      <c r="C2911" s="807" t="s">
        <v>2731</v>
      </c>
      <c r="D2911" s="63" t="s">
        <v>483</v>
      </c>
      <c r="E2911" s="14" t="s">
        <v>2738</v>
      </c>
      <c r="F2911" s="14">
        <v>78</v>
      </c>
      <c r="G2911" s="14"/>
      <c r="H2911" s="425">
        <f t="shared" ref="H2911" si="386">K2911/0.5</f>
        <v>404.9</v>
      </c>
      <c r="I2911" s="425">
        <f t="shared" ref="I2911" si="387">K2911/0.65</f>
        <v>311.46153846153845</v>
      </c>
      <c r="J2911" s="14"/>
      <c r="K2911" s="307">
        <v>202.45</v>
      </c>
      <c r="L2911" s="706"/>
      <c r="M2911" s="703"/>
    </row>
    <row r="2912" spans="1:13" s="695" customFormat="1" ht="20.25" x14ac:dyDescent="0.3">
      <c r="B2912" s="812" t="s">
        <v>2740</v>
      </c>
      <c r="C2912" s="810" t="s">
        <v>2733</v>
      </c>
      <c r="D2912" s="753" t="s">
        <v>1419</v>
      </c>
      <c r="E2912" s="747" t="s">
        <v>2741</v>
      </c>
      <c r="F2912" s="747">
        <v>68</v>
      </c>
      <c r="G2912" s="747"/>
      <c r="H2912" s="755">
        <f>K2912/0.5</f>
        <v>320.12</v>
      </c>
      <c r="I2912" s="755">
        <f>K2912/0.65</f>
        <v>246.24615384615385</v>
      </c>
      <c r="J2912" s="747"/>
      <c r="K2912" s="983">
        <v>160.06</v>
      </c>
      <c r="L2912" s="706"/>
      <c r="M2912" s="703"/>
    </row>
    <row r="2913" spans="1:13" s="695" customFormat="1" ht="20.25" x14ac:dyDescent="0.3">
      <c r="B2913" s="813" t="s">
        <v>2742</v>
      </c>
      <c r="C2913" s="807" t="s">
        <v>2731</v>
      </c>
      <c r="D2913" s="63" t="s">
        <v>1419</v>
      </c>
      <c r="E2913" s="14" t="s">
        <v>2741</v>
      </c>
      <c r="F2913" s="14">
        <v>73</v>
      </c>
      <c r="G2913" s="14"/>
      <c r="H2913" s="425">
        <f t="shared" ref="H2913" si="388">K2913/0.5</f>
        <v>341.54</v>
      </c>
      <c r="I2913" s="425">
        <f t="shared" ref="I2913" si="389">K2913/0.65</f>
        <v>262.72307692307692</v>
      </c>
      <c r="J2913" s="14"/>
      <c r="K2913" s="307">
        <v>170.77</v>
      </c>
      <c r="L2913" s="706"/>
      <c r="M2913" s="703"/>
    </row>
    <row r="2914" spans="1:13" s="695" customFormat="1" ht="20.25" x14ac:dyDescent="0.3">
      <c r="B2914" s="812" t="s">
        <v>2743</v>
      </c>
      <c r="C2914" s="810" t="s">
        <v>2744</v>
      </c>
      <c r="D2914" s="811" t="s">
        <v>2728</v>
      </c>
      <c r="E2914" s="747" t="s">
        <v>2729</v>
      </c>
      <c r="F2914" s="811">
        <v>64</v>
      </c>
      <c r="G2914" s="747"/>
      <c r="H2914" s="755">
        <f>K2914/0.5</f>
        <v>346.58</v>
      </c>
      <c r="I2914" s="755">
        <f>K2914/0.65</f>
        <v>266.59999999999997</v>
      </c>
      <c r="J2914" s="747"/>
      <c r="K2914" s="983">
        <v>173.29</v>
      </c>
      <c r="L2914" s="706"/>
      <c r="M2914" s="703"/>
    </row>
    <row r="2915" spans="1:13" s="695" customFormat="1" ht="20.25" x14ac:dyDescent="0.3">
      <c r="A2915" s="696"/>
      <c r="B2915" s="814" t="s">
        <v>2745</v>
      </c>
      <c r="C2915" s="807" t="s">
        <v>2746</v>
      </c>
      <c r="D2915" s="63" t="s">
        <v>2728</v>
      </c>
      <c r="E2915" s="14" t="s">
        <v>2729</v>
      </c>
      <c r="F2915" s="14">
        <v>69</v>
      </c>
      <c r="G2915" s="14"/>
      <c r="H2915" s="425">
        <f t="shared" ref="H2915" si="390">K2915/0.5</f>
        <v>369.06</v>
      </c>
      <c r="I2915" s="425">
        <f t="shared" ref="I2915" si="391">K2915/0.65</f>
        <v>283.89230769230767</v>
      </c>
      <c r="J2915" s="14"/>
      <c r="K2915" s="307">
        <v>184.53</v>
      </c>
      <c r="L2915" s="706"/>
      <c r="M2915" s="703"/>
    </row>
    <row r="2916" spans="1:13" s="695" customFormat="1" ht="20.25" x14ac:dyDescent="0.3">
      <c r="B2916" s="812" t="s">
        <v>2747</v>
      </c>
      <c r="C2916" s="810" t="s">
        <v>2744</v>
      </c>
      <c r="D2916" s="811" t="s">
        <v>2734</v>
      </c>
      <c r="E2916" s="747" t="s">
        <v>2735</v>
      </c>
      <c r="F2916" s="747">
        <v>64</v>
      </c>
      <c r="G2916" s="747"/>
      <c r="H2916" s="755">
        <f>K2916/0.5</f>
        <v>334.72</v>
      </c>
      <c r="I2916" s="755">
        <f>K2916/0.65</f>
        <v>257.47692307692307</v>
      </c>
      <c r="J2916" s="747"/>
      <c r="K2916" s="983">
        <v>167.36</v>
      </c>
      <c r="L2916" s="706"/>
      <c r="M2916" s="703"/>
    </row>
    <row r="2917" spans="1:13" s="695" customFormat="1" ht="20.25" x14ac:dyDescent="0.3">
      <c r="B2917" s="813" t="s">
        <v>2748</v>
      </c>
      <c r="C2917" s="807" t="s">
        <v>2746</v>
      </c>
      <c r="D2917" s="63" t="s">
        <v>2734</v>
      </c>
      <c r="E2917" s="14" t="s">
        <v>2735</v>
      </c>
      <c r="F2917" s="14">
        <v>69</v>
      </c>
      <c r="G2917" s="14"/>
      <c r="H2917" s="425">
        <f t="shared" ref="H2917" si="392">K2917/0.5</f>
        <v>357.22</v>
      </c>
      <c r="I2917" s="425">
        <f t="shared" ref="I2917" si="393">K2917/0.65</f>
        <v>274.78461538461539</v>
      </c>
      <c r="J2917" s="14"/>
      <c r="K2917" s="307">
        <v>178.61</v>
      </c>
      <c r="L2917" s="706"/>
      <c r="M2917" s="703"/>
    </row>
    <row r="2918" spans="1:13" s="695" customFormat="1" ht="20.25" x14ac:dyDescent="0.3">
      <c r="B2918" s="812" t="s">
        <v>2749</v>
      </c>
      <c r="C2918" s="810" t="s">
        <v>2744</v>
      </c>
      <c r="D2918" s="753" t="s">
        <v>483</v>
      </c>
      <c r="E2918" s="747" t="s">
        <v>2738</v>
      </c>
      <c r="F2918" s="747">
        <v>79</v>
      </c>
      <c r="G2918" s="747"/>
      <c r="H2918" s="755">
        <f>K2918/0.5</f>
        <v>404.16</v>
      </c>
      <c r="I2918" s="755">
        <f>K2918/0.65</f>
        <v>310.89230769230772</v>
      </c>
      <c r="J2918" s="747"/>
      <c r="K2918" s="983">
        <v>202.08</v>
      </c>
      <c r="L2918" s="706"/>
      <c r="M2918" s="703"/>
    </row>
    <row r="2919" spans="1:13" ht="22.5" customHeight="1" x14ac:dyDescent="0.3">
      <c r="A2919" s="695"/>
      <c r="B2919" s="813" t="s">
        <v>2750</v>
      </c>
      <c r="C2919" s="807" t="s">
        <v>2746</v>
      </c>
      <c r="D2919" s="63" t="s">
        <v>483</v>
      </c>
      <c r="E2919" s="14" t="s">
        <v>2738</v>
      </c>
      <c r="F2919" s="14">
        <v>84</v>
      </c>
      <c r="G2919" s="14"/>
      <c r="H2919" s="425">
        <f t="shared" ref="H2919" si="394">K2919/0.5</f>
        <v>426.66</v>
      </c>
      <c r="I2919" s="425">
        <f t="shared" ref="I2919" si="395">K2919/0.65</f>
        <v>328.2</v>
      </c>
      <c r="J2919" s="14"/>
      <c r="K2919" s="307">
        <v>213.33</v>
      </c>
    </row>
    <row r="2920" spans="1:13" ht="22.5" customHeight="1" x14ac:dyDescent="0.3">
      <c r="A2920" s="695"/>
      <c r="B2920" s="812" t="s">
        <v>2751</v>
      </c>
      <c r="C2920" s="810" t="s">
        <v>2744</v>
      </c>
      <c r="D2920" s="753" t="s">
        <v>1419</v>
      </c>
      <c r="E2920" s="747" t="s">
        <v>2741</v>
      </c>
      <c r="F2920" s="747">
        <v>74</v>
      </c>
      <c r="G2920" s="747"/>
      <c r="H2920" s="755">
        <f>K2920/0.5</f>
        <v>340.8</v>
      </c>
      <c r="I2920" s="755">
        <f>K2920/0.65</f>
        <v>262.15384615384613</v>
      </c>
      <c r="J2920" s="747"/>
      <c r="K2920" s="983">
        <v>170.4</v>
      </c>
    </row>
    <row r="2921" spans="1:13" ht="22.5" customHeight="1" x14ac:dyDescent="0.3">
      <c r="A2921" s="695"/>
      <c r="B2921" s="813" t="s">
        <v>2752</v>
      </c>
      <c r="C2921" s="807" t="s">
        <v>2746</v>
      </c>
      <c r="D2921" s="63" t="s">
        <v>1419</v>
      </c>
      <c r="E2921" s="14" t="s">
        <v>2741</v>
      </c>
      <c r="F2921" s="14">
        <v>79</v>
      </c>
      <c r="G2921" s="14"/>
      <c r="H2921" s="425">
        <f t="shared" ref="H2921" si="396">K2921/0.5</f>
        <v>363.28</v>
      </c>
      <c r="I2921" s="425">
        <f t="shared" ref="I2921" si="397">K2921/0.65</f>
        <v>279.44615384615383</v>
      </c>
      <c r="J2921" s="14"/>
      <c r="K2921" s="307">
        <v>181.64</v>
      </c>
    </row>
    <row r="2922" spans="1:13" ht="22.5" customHeight="1" x14ac:dyDescent="0.3">
      <c r="A2922" s="695"/>
      <c r="B2922" s="812" t="s">
        <v>2753</v>
      </c>
      <c r="C2922" s="810" t="s">
        <v>2754</v>
      </c>
      <c r="D2922" s="811" t="s">
        <v>2728</v>
      </c>
      <c r="E2922" s="747" t="s">
        <v>2729</v>
      </c>
      <c r="F2922" s="811">
        <v>74</v>
      </c>
      <c r="G2922" s="747"/>
      <c r="H2922" s="755">
        <f>K2922/0.5</f>
        <v>349.12</v>
      </c>
      <c r="I2922" s="755">
        <f>K2922/0.65</f>
        <v>268.55384615384617</v>
      </c>
      <c r="J2922" s="747"/>
      <c r="K2922" s="983">
        <v>174.56</v>
      </c>
    </row>
    <row r="2923" spans="1:13" ht="22.5" customHeight="1" x14ac:dyDescent="0.3">
      <c r="A2923" s="696"/>
      <c r="B2923" s="813" t="s">
        <v>2755</v>
      </c>
      <c r="C2923" s="807" t="s">
        <v>2756</v>
      </c>
      <c r="D2923" s="63" t="s">
        <v>2728</v>
      </c>
      <c r="E2923" s="14" t="s">
        <v>2729</v>
      </c>
      <c r="F2923" s="14">
        <v>79</v>
      </c>
      <c r="G2923" s="14"/>
      <c r="H2923" s="425">
        <f t="shared" ref="H2923" si="398">K2923/0.5</f>
        <v>373.46</v>
      </c>
      <c r="I2923" s="425">
        <f t="shared" ref="I2923" si="399">K2923/0.65</f>
        <v>287.27692307692303</v>
      </c>
      <c r="J2923" s="14"/>
      <c r="K2923" s="307">
        <v>186.73</v>
      </c>
    </row>
    <row r="2924" spans="1:13" ht="22.5" customHeight="1" x14ac:dyDescent="0.3">
      <c r="A2924" s="695"/>
      <c r="B2924" s="812" t="s">
        <v>2757</v>
      </c>
      <c r="C2924" s="810" t="s">
        <v>2754</v>
      </c>
      <c r="D2924" s="811" t="s">
        <v>2734</v>
      </c>
      <c r="E2924" s="747" t="s">
        <v>2735</v>
      </c>
      <c r="F2924" s="747">
        <v>74</v>
      </c>
      <c r="G2924" s="747"/>
      <c r="H2924" s="755">
        <f>K2924/0.5</f>
        <v>337.28</v>
      </c>
      <c r="I2924" s="755">
        <f>K2924/0.65</f>
        <v>259.44615384615383</v>
      </c>
      <c r="J2924" s="747"/>
      <c r="K2924" s="983">
        <v>168.64</v>
      </c>
    </row>
    <row r="2925" spans="1:13" ht="22.5" customHeight="1" x14ac:dyDescent="0.3">
      <c r="A2925" s="695"/>
      <c r="B2925" s="813" t="s">
        <v>2758</v>
      </c>
      <c r="C2925" s="807" t="s">
        <v>2756</v>
      </c>
      <c r="D2925" s="63" t="s">
        <v>2734</v>
      </c>
      <c r="E2925" s="14" t="s">
        <v>2735</v>
      </c>
      <c r="F2925" s="14">
        <v>79</v>
      </c>
      <c r="G2925" s="14"/>
      <c r="H2925" s="425">
        <f t="shared" ref="H2925" si="400">K2925/0.5</f>
        <v>361.58</v>
      </c>
      <c r="I2925" s="425">
        <f t="shared" ref="I2925" si="401">K2925/0.65</f>
        <v>278.13846153846151</v>
      </c>
      <c r="J2925" s="14"/>
      <c r="K2925" s="307">
        <v>180.79</v>
      </c>
    </row>
    <row r="2926" spans="1:13" ht="22.5" customHeight="1" x14ac:dyDescent="0.3">
      <c r="A2926" s="695"/>
      <c r="B2926" s="812" t="s">
        <v>2759</v>
      </c>
      <c r="C2926" s="810" t="s">
        <v>2754</v>
      </c>
      <c r="D2926" s="753" t="s">
        <v>483</v>
      </c>
      <c r="E2926" s="747" t="s">
        <v>2738</v>
      </c>
      <c r="F2926" s="747">
        <v>89</v>
      </c>
      <c r="G2926" s="747"/>
      <c r="H2926" s="755">
        <f>K2926/0.5</f>
        <v>406.72</v>
      </c>
      <c r="I2926" s="755">
        <f>K2926/0.65</f>
        <v>312.86153846153849</v>
      </c>
      <c r="J2926" s="747"/>
      <c r="K2926" s="983">
        <v>203.36</v>
      </c>
    </row>
    <row r="2927" spans="1:13" ht="22.5" customHeight="1" x14ac:dyDescent="0.3">
      <c r="A2927" s="695"/>
      <c r="B2927" s="813" t="s">
        <v>2760</v>
      </c>
      <c r="C2927" s="807" t="s">
        <v>2756</v>
      </c>
      <c r="D2927" s="63" t="s">
        <v>483</v>
      </c>
      <c r="E2927" s="14" t="s">
        <v>2738</v>
      </c>
      <c r="F2927" s="14">
        <v>94</v>
      </c>
      <c r="G2927" s="14"/>
      <c r="H2927" s="425">
        <f t="shared" ref="H2927" si="402">K2927/0.5</f>
        <v>431.02</v>
      </c>
      <c r="I2927" s="425">
        <f t="shared" ref="I2927" si="403">K2927/0.65</f>
        <v>331.55384615384611</v>
      </c>
      <c r="J2927" s="14"/>
      <c r="K2927" s="307">
        <v>215.51</v>
      </c>
    </row>
    <row r="2928" spans="1:13" ht="20.25" x14ac:dyDescent="0.3">
      <c r="A2928" s="695"/>
      <c r="B2928" s="812" t="s">
        <v>2761</v>
      </c>
      <c r="C2928" s="810" t="s">
        <v>2754</v>
      </c>
      <c r="D2928" s="753" t="s">
        <v>1419</v>
      </c>
      <c r="E2928" s="747" t="s">
        <v>2741</v>
      </c>
      <c r="F2928" s="747">
        <v>84</v>
      </c>
      <c r="G2928" s="747"/>
      <c r="H2928" s="755">
        <f>K2928/0.5</f>
        <v>343.34</v>
      </c>
      <c r="I2928" s="755">
        <f>K2928/0.65</f>
        <v>264.10769230769228</v>
      </c>
      <c r="J2928" s="747"/>
      <c r="K2928" s="983">
        <v>171.67</v>
      </c>
    </row>
    <row r="2929" spans="1:18" ht="22.5" customHeight="1" x14ac:dyDescent="0.3">
      <c r="A2929" s="695"/>
      <c r="B2929" s="815" t="s">
        <v>2762</v>
      </c>
      <c r="C2929" s="808" t="s">
        <v>2756</v>
      </c>
      <c r="D2929" s="241" t="s">
        <v>1419</v>
      </c>
      <c r="E2929" s="25" t="s">
        <v>2741</v>
      </c>
      <c r="F2929" s="25">
        <v>89</v>
      </c>
      <c r="G2929" s="25"/>
      <c r="H2929" s="426">
        <f t="shared" ref="H2929" si="404">K2929/0.5</f>
        <v>367.68</v>
      </c>
      <c r="I2929" s="426">
        <f t="shared" ref="I2929" si="405">K2929/0.65</f>
        <v>282.83076923076925</v>
      </c>
      <c r="J2929" s="25"/>
      <c r="K2929" s="311">
        <v>183.84</v>
      </c>
    </row>
    <row r="2930" spans="1:18" ht="22.5" customHeight="1" x14ac:dyDescent="0.3">
      <c r="A2930" s="695"/>
      <c r="B2930" s="717" t="s">
        <v>840</v>
      </c>
      <c r="C2930" s="707"/>
      <c r="D2930" s="63"/>
      <c r="E2930" s="651"/>
      <c r="F2930" s="651"/>
      <c r="G2930" s="14"/>
      <c r="H2930" s="425"/>
      <c r="I2930" s="425"/>
      <c r="J2930" s="14"/>
      <c r="K2930" s="307"/>
    </row>
    <row r="2931" spans="1:18" ht="22.5" customHeight="1" x14ac:dyDescent="0.3">
      <c r="A2931" s="695"/>
      <c r="B2931" s="718" t="s">
        <v>2763</v>
      </c>
      <c r="C2931" s="707"/>
      <c r="D2931" s="63"/>
      <c r="E2931" s="651"/>
      <c r="F2931" s="651"/>
      <c r="G2931" s="14"/>
      <c r="H2931" s="425"/>
      <c r="I2931" s="425"/>
      <c r="J2931" s="14"/>
      <c r="K2931" s="307"/>
    </row>
    <row r="2932" spans="1:18" ht="22.5" customHeight="1" x14ac:dyDescent="0.3">
      <c r="A2932" s="695"/>
      <c r="B2932" s="718" t="s">
        <v>2764</v>
      </c>
      <c r="C2932" s="707"/>
      <c r="D2932" s="63"/>
      <c r="E2932" s="651"/>
      <c r="F2932" s="651"/>
      <c r="G2932" s="14"/>
      <c r="H2932" s="425"/>
      <c r="I2932" s="425"/>
      <c r="J2932" s="14"/>
      <c r="K2932" s="307"/>
    </row>
    <row r="2933" spans="1:18" ht="22.5" customHeight="1" x14ac:dyDescent="0.3">
      <c r="A2933" s="695"/>
      <c r="B2933" s="718"/>
      <c r="C2933" s="707"/>
      <c r="D2933" s="63"/>
      <c r="E2933" s="651"/>
      <c r="F2933" s="651"/>
      <c r="G2933" s="14"/>
      <c r="H2933" s="425"/>
      <c r="I2933" s="425"/>
      <c r="J2933" s="14"/>
      <c r="K2933" s="307"/>
    </row>
    <row r="2934" spans="1:18" ht="22.5" customHeight="1" x14ac:dyDescent="0.4">
      <c r="B2934" s="918" t="s">
        <v>962</v>
      </c>
      <c r="C2934" s="922"/>
      <c r="D2934" s="939"/>
      <c r="E2934" s="922"/>
      <c r="F2934" s="922"/>
      <c r="G2934" s="1135"/>
      <c r="H2934" s="1135"/>
      <c r="I2934" s="1130" t="s">
        <v>3955</v>
      </c>
      <c r="J2934" s="1135"/>
      <c r="K2934" s="1136"/>
    </row>
    <row r="2935" spans="1:18" ht="22.5" customHeight="1" x14ac:dyDescent="0.2">
      <c r="B2935" s="60" t="s">
        <v>766</v>
      </c>
      <c r="C2935" s="58" t="s">
        <v>763</v>
      </c>
      <c r="D2935" s="62" t="s">
        <v>1563</v>
      </c>
      <c r="E2935" s="62" t="s">
        <v>956</v>
      </c>
      <c r="F2935" s="62"/>
      <c r="G2935" s="59"/>
      <c r="H2935" s="64" t="s">
        <v>760</v>
      </c>
      <c r="I2935" s="64" t="s">
        <v>779</v>
      </c>
      <c r="J2935" s="64"/>
      <c r="K2935" s="102" t="s">
        <v>1180</v>
      </c>
    </row>
    <row r="2936" spans="1:18" ht="22.5" customHeight="1" x14ac:dyDescent="0.3">
      <c r="B2936" s="744" t="s">
        <v>964</v>
      </c>
      <c r="C2936" s="745" t="s">
        <v>965</v>
      </c>
      <c r="D2936" s="746">
        <v>1</v>
      </c>
      <c r="E2936" s="747">
        <v>62</v>
      </c>
      <c r="F2936" s="755"/>
      <c r="G2936" s="748"/>
      <c r="H2936" s="748">
        <f>K2936/0.5</f>
        <v>368.48</v>
      </c>
      <c r="I2936" s="748">
        <f>K2936/0.65</f>
        <v>283.44615384615383</v>
      </c>
      <c r="J2936" s="748"/>
      <c r="K2936" s="983">
        <v>184.24</v>
      </c>
    </row>
    <row r="2937" spans="1:18" ht="22.5" customHeight="1" x14ac:dyDescent="0.3">
      <c r="B2937" s="17" t="s">
        <v>966</v>
      </c>
      <c r="C2937" s="20" t="s">
        <v>967</v>
      </c>
      <c r="D2937" s="21">
        <v>1</v>
      </c>
      <c r="E2937" s="22">
        <v>51</v>
      </c>
      <c r="F2937" s="310"/>
      <c r="G2937" s="121"/>
      <c r="H2937" s="121">
        <f>K2937/0.5</f>
        <v>321.38</v>
      </c>
      <c r="I2937" s="121">
        <f>K2937/0.65</f>
        <v>247.21538461538461</v>
      </c>
      <c r="J2937" s="121"/>
      <c r="K2937" s="311">
        <v>160.69</v>
      </c>
    </row>
    <row r="2938" spans="1:18" ht="22.5" customHeight="1" x14ac:dyDescent="0.3">
      <c r="B2938" s="744" t="s">
        <v>968</v>
      </c>
      <c r="C2938" s="745" t="s">
        <v>969</v>
      </c>
      <c r="D2938" s="746" t="s">
        <v>810</v>
      </c>
      <c r="E2938" s="747">
        <v>22</v>
      </c>
      <c r="F2938" s="755"/>
      <c r="G2938" s="748"/>
      <c r="H2938" s="748">
        <f>K2938/0.5</f>
        <v>93.38</v>
      </c>
      <c r="I2938" s="748">
        <f>K2938/0.65</f>
        <v>71.830769230769221</v>
      </c>
      <c r="J2938" s="748"/>
      <c r="K2938" s="983">
        <v>46.69</v>
      </c>
    </row>
    <row r="2939" spans="1:18" ht="22.5" customHeight="1" x14ac:dyDescent="0.3">
      <c r="B2939" s="6" t="s">
        <v>1912</v>
      </c>
      <c r="C2939" s="16" t="s">
        <v>1913</v>
      </c>
      <c r="D2939" s="27" t="s">
        <v>810</v>
      </c>
      <c r="E2939" s="28">
        <v>6</v>
      </c>
      <c r="F2939" s="279"/>
      <c r="G2939" s="600"/>
      <c r="H2939" s="600">
        <f>K2939/0.5</f>
        <v>41.46</v>
      </c>
      <c r="I2939" s="600">
        <f>K2939/0.65</f>
        <v>31.892307692307693</v>
      </c>
      <c r="J2939" s="600"/>
      <c r="K2939" s="307">
        <v>20.73</v>
      </c>
    </row>
    <row r="2940" spans="1:18" ht="22.5" customHeight="1" x14ac:dyDescent="0.3">
      <c r="B2940" s="735" t="s">
        <v>970</v>
      </c>
      <c r="C2940" s="736" t="s">
        <v>971</v>
      </c>
      <c r="D2940" s="737">
        <v>1</v>
      </c>
      <c r="E2940" s="738">
        <v>24</v>
      </c>
      <c r="F2940" s="772"/>
      <c r="G2940" s="742"/>
      <c r="H2940" s="742">
        <f>K2940/0.5</f>
        <v>100.32</v>
      </c>
      <c r="I2940" s="742">
        <f>K2940/0.65</f>
        <v>77.169230769230765</v>
      </c>
      <c r="J2940" s="742"/>
      <c r="K2940" s="995">
        <v>50.16</v>
      </c>
    </row>
    <row r="2941" spans="1:18" ht="22.5" customHeight="1" x14ac:dyDescent="0.3">
      <c r="B2941" s="15" t="s">
        <v>3950</v>
      </c>
    </row>
    <row r="2942" spans="1:18" ht="22.5" customHeight="1" x14ac:dyDescent="0.3">
      <c r="B2942" s="226" t="s">
        <v>1026</v>
      </c>
    </row>
    <row r="2943" spans="1:18" ht="22.5" customHeight="1" x14ac:dyDescent="0.3">
      <c r="B2943" s="15"/>
      <c r="C2943" s="12"/>
      <c r="D2943" s="13"/>
      <c r="E2943" s="14"/>
      <c r="F2943" s="14"/>
      <c r="G2943" s="11"/>
      <c r="H2943" s="11"/>
      <c r="I2943" s="11"/>
      <c r="J2943" s="11"/>
      <c r="K2943" s="119"/>
    </row>
    <row r="2944" spans="1:18" s="695" customFormat="1" ht="30" x14ac:dyDescent="0.4">
      <c r="A2944" s="851" t="s">
        <v>2021</v>
      </c>
      <c r="B2944" s="932" t="s">
        <v>3088</v>
      </c>
      <c r="C2944" s="929"/>
      <c r="D2944" s="929"/>
      <c r="E2944" s="929"/>
      <c r="F2944" s="929"/>
      <c r="G2944" s="1135"/>
      <c r="H2944" s="1135"/>
      <c r="I2944" s="1130" t="s">
        <v>3956</v>
      </c>
      <c r="J2944" s="1135"/>
      <c r="K2944" s="1136"/>
      <c r="L2944" s="703"/>
      <c r="M2944" s="703"/>
      <c r="N2944" s="703"/>
      <c r="O2944" s="703"/>
      <c r="P2944" s="703"/>
      <c r="Q2944" s="703"/>
      <c r="R2944" s="703"/>
    </row>
    <row r="2945" spans="1:11" s="695" customFormat="1" ht="23.25" x14ac:dyDescent="0.3">
      <c r="B2945" s="699" t="s">
        <v>766</v>
      </c>
      <c r="C2945" s="700" t="s">
        <v>763</v>
      </c>
      <c r="D2945" s="701" t="s">
        <v>1564</v>
      </c>
      <c r="E2945" s="515" t="s">
        <v>2518</v>
      </c>
      <c r="F2945" s="651"/>
      <c r="G2945" s="14"/>
      <c r="H2945" s="81" t="s">
        <v>760</v>
      </c>
      <c r="I2945" s="81" t="s">
        <v>779</v>
      </c>
      <c r="J2945" s="81"/>
      <c r="K2945" s="114" t="s">
        <v>1180</v>
      </c>
    </row>
    <row r="2946" spans="1:11" s="695" customFormat="1" ht="20.25" x14ac:dyDescent="0.3">
      <c r="B2946" s="773" t="s">
        <v>3089</v>
      </c>
      <c r="C2946" s="774" t="s">
        <v>3090</v>
      </c>
      <c r="D2946" s="818" t="s">
        <v>810</v>
      </c>
      <c r="E2946" s="776">
        <v>95</v>
      </c>
      <c r="F2946" s="776"/>
      <c r="G2946" s="767"/>
      <c r="H2946" s="740">
        <f>K2946/0.5</f>
        <v>1116.06</v>
      </c>
      <c r="I2946" s="740">
        <f>K2946/0.7</f>
        <v>797.18571428571431</v>
      </c>
      <c r="J2946" s="767"/>
      <c r="K2946" s="770">
        <v>558.03</v>
      </c>
    </row>
    <row r="2947" spans="1:11" s="695" customFormat="1" ht="20.25" x14ac:dyDescent="0.3">
      <c r="B2947" s="717" t="s">
        <v>840</v>
      </c>
      <c r="C2947" s="707"/>
      <c r="D2947" s="70"/>
      <c r="E2947" s="730"/>
      <c r="F2947" s="730"/>
      <c r="G2947" s="28"/>
      <c r="H2947" s="279"/>
      <c r="I2947" s="279"/>
      <c r="J2947" s="28"/>
      <c r="K2947" s="307"/>
    </row>
    <row r="2948" spans="1:11" s="695" customFormat="1" ht="20.25" x14ac:dyDescent="0.3">
      <c r="B2948" s="718" t="s">
        <v>2805</v>
      </c>
      <c r="K2948" s="981"/>
    </row>
    <row r="2949" spans="1:11" s="695" customFormat="1" ht="24" customHeight="1" x14ac:dyDescent="0.2">
      <c r="K2949" s="981"/>
    </row>
    <row r="2950" spans="1:11" ht="22.5" customHeight="1" x14ac:dyDescent="0.4">
      <c r="B2950" s="924" t="s">
        <v>972</v>
      </c>
      <c r="C2950" s="922"/>
      <c r="D2950" s="939"/>
      <c r="E2950" s="922"/>
      <c r="F2950" s="922"/>
      <c r="G2950" s="1135"/>
      <c r="H2950" s="1135"/>
      <c r="I2950" s="1130" t="s">
        <v>3957</v>
      </c>
      <c r="J2950" s="1135"/>
      <c r="K2950" s="1136"/>
    </row>
    <row r="2951" spans="1:11" ht="23.25" x14ac:dyDescent="0.2">
      <c r="B2951" s="60" t="s">
        <v>766</v>
      </c>
      <c r="C2951" s="58" t="s">
        <v>763</v>
      </c>
      <c r="D2951" s="62" t="s">
        <v>440</v>
      </c>
      <c r="E2951" s="62" t="s">
        <v>302</v>
      </c>
      <c r="F2951" s="62"/>
      <c r="G2951" s="59"/>
      <c r="H2951" s="64" t="s">
        <v>760</v>
      </c>
      <c r="I2951" s="64" t="s">
        <v>779</v>
      </c>
      <c r="J2951" s="64"/>
      <c r="K2951" s="102" t="s">
        <v>1180</v>
      </c>
    </row>
    <row r="2952" spans="1:11" ht="22.5" customHeight="1" x14ac:dyDescent="0.3">
      <c r="B2952" s="216" t="s">
        <v>428</v>
      </c>
      <c r="C2952" s="30" t="s">
        <v>429</v>
      </c>
      <c r="D2952" s="31" t="s">
        <v>14</v>
      </c>
      <c r="E2952" s="31">
        <v>116</v>
      </c>
      <c r="F2952" s="231"/>
      <c r="G2952" s="318"/>
      <c r="H2952" s="320">
        <f t="shared" ref="H2952:H2957" si="406">K2952/0.5</f>
        <v>706.04</v>
      </c>
      <c r="I2952" s="320">
        <f t="shared" ref="I2952:I2957" si="407">K2952/0.65</f>
        <v>543.10769230769222</v>
      </c>
      <c r="J2952" s="318"/>
      <c r="K2952" s="108">
        <v>353.02</v>
      </c>
    </row>
    <row r="2953" spans="1:11" ht="22.5" customHeight="1" x14ac:dyDescent="0.3">
      <c r="A2953" s="641"/>
      <c r="B2953" s="232" t="s">
        <v>1998</v>
      </c>
      <c r="C2953" s="16" t="s">
        <v>2000</v>
      </c>
      <c r="D2953" s="27" t="s">
        <v>789</v>
      </c>
      <c r="E2953" s="27" t="s">
        <v>949</v>
      </c>
      <c r="F2953" s="206"/>
      <c r="G2953" s="323"/>
      <c r="H2953" s="431">
        <f t="shared" si="406"/>
        <v>788.08</v>
      </c>
      <c r="I2953" s="431">
        <f t="shared" si="407"/>
        <v>606.21538461538466</v>
      </c>
      <c r="J2953" s="323"/>
      <c r="K2953" s="116">
        <v>394.04</v>
      </c>
    </row>
    <row r="2954" spans="1:11" ht="22.5" customHeight="1" x14ac:dyDescent="0.3">
      <c r="B2954" s="637" t="s">
        <v>430</v>
      </c>
      <c r="C2954" s="619" t="s">
        <v>431</v>
      </c>
      <c r="D2954" s="604" t="s">
        <v>432</v>
      </c>
      <c r="E2954" s="605">
        <v>132</v>
      </c>
      <c r="F2954" s="606"/>
      <c r="G2954" s="588"/>
      <c r="H2954" s="638">
        <f t="shared" si="406"/>
        <v>852.28</v>
      </c>
      <c r="I2954" s="638">
        <f t="shared" si="407"/>
        <v>655.59999999999991</v>
      </c>
      <c r="J2954" s="588"/>
      <c r="K2954" s="777">
        <v>426.14</v>
      </c>
    </row>
    <row r="2955" spans="1:11" ht="22.5" customHeight="1" x14ac:dyDescent="0.3">
      <c r="B2955" s="232" t="s">
        <v>433</v>
      </c>
      <c r="C2955" s="16" t="s">
        <v>434</v>
      </c>
      <c r="D2955" s="1255" t="s">
        <v>14</v>
      </c>
      <c r="E2955" s="27">
        <v>116</v>
      </c>
      <c r="F2955" s="206"/>
      <c r="G2955" s="323"/>
      <c r="H2955" s="431">
        <f t="shared" si="406"/>
        <v>706.04</v>
      </c>
      <c r="I2955" s="431">
        <f t="shared" si="407"/>
        <v>543.10769230769222</v>
      </c>
      <c r="J2955" s="323"/>
      <c r="K2955" s="116">
        <v>353.02</v>
      </c>
    </row>
    <row r="2956" spans="1:11" ht="22.5" customHeight="1" x14ac:dyDescent="0.3">
      <c r="A2956" s="641"/>
      <c r="B2956" s="637" t="s">
        <v>1999</v>
      </c>
      <c r="C2956" s="619" t="s">
        <v>2001</v>
      </c>
      <c r="D2956" s="605" t="s">
        <v>789</v>
      </c>
      <c r="E2956" s="605" t="s">
        <v>949</v>
      </c>
      <c r="F2956" s="635"/>
      <c r="G2956" s="588"/>
      <c r="H2956" s="638">
        <f t="shared" si="406"/>
        <v>788.08</v>
      </c>
      <c r="I2956" s="638">
        <f t="shared" si="407"/>
        <v>606.21538461538466</v>
      </c>
      <c r="J2956" s="588"/>
      <c r="K2956" s="777">
        <v>394.04</v>
      </c>
    </row>
    <row r="2957" spans="1:11" ht="22.5" customHeight="1" x14ac:dyDescent="0.3">
      <c r="B2957" s="228" t="s">
        <v>435</v>
      </c>
      <c r="C2957" s="20" t="s">
        <v>436</v>
      </c>
      <c r="D2957" s="241" t="s">
        <v>432</v>
      </c>
      <c r="E2957" s="24">
        <v>132</v>
      </c>
      <c r="F2957" s="22"/>
      <c r="G2957" s="319"/>
      <c r="H2957" s="85">
        <f t="shared" si="406"/>
        <v>852.28</v>
      </c>
      <c r="I2957" s="85">
        <f t="shared" si="407"/>
        <v>655.59999999999991</v>
      </c>
      <c r="J2957" s="319"/>
      <c r="K2957" s="778">
        <v>426.14</v>
      </c>
    </row>
    <row r="2958" spans="1:11" ht="22.5" customHeight="1" x14ac:dyDescent="0.3">
      <c r="B2958" s="15" t="s">
        <v>840</v>
      </c>
    </row>
    <row r="2959" spans="1:11" ht="22.5" customHeight="1" x14ac:dyDescent="0.3">
      <c r="B2959" s="242" t="s">
        <v>437</v>
      </c>
    </row>
    <row r="2960" spans="1:11" ht="22.5" customHeight="1" x14ac:dyDescent="0.3">
      <c r="B2960" s="15" t="s">
        <v>438</v>
      </c>
    </row>
    <row r="2962" spans="1:11" ht="22.5" customHeight="1" x14ac:dyDescent="0.4">
      <c r="B2962" s="924" t="s">
        <v>439</v>
      </c>
      <c r="C2962" s="922"/>
      <c r="D2962" s="939"/>
      <c r="E2962" s="922"/>
      <c r="F2962" s="922"/>
      <c r="G2962" s="1135"/>
      <c r="H2962" s="1135"/>
      <c r="I2962" s="1130" t="s">
        <v>3957</v>
      </c>
      <c r="J2962" s="1135"/>
      <c r="K2962" s="1136"/>
    </row>
    <row r="2963" spans="1:11" ht="22.5" customHeight="1" x14ac:dyDescent="0.2">
      <c r="B2963" s="60" t="s">
        <v>766</v>
      </c>
      <c r="C2963" s="58" t="s">
        <v>763</v>
      </c>
      <c r="D2963" s="62" t="s">
        <v>440</v>
      </c>
      <c r="E2963" s="62" t="s">
        <v>302</v>
      </c>
      <c r="F2963" s="62"/>
      <c r="G2963" s="59"/>
      <c r="H2963" s="64" t="s">
        <v>760</v>
      </c>
      <c r="I2963" s="64" t="s">
        <v>779</v>
      </c>
      <c r="J2963" s="64"/>
      <c r="K2963" s="102" t="s">
        <v>1180</v>
      </c>
    </row>
    <row r="2964" spans="1:11" ht="22.5" customHeight="1" x14ac:dyDescent="0.3">
      <c r="B2964" s="216" t="s">
        <v>441</v>
      </c>
      <c r="C2964" s="30" t="s">
        <v>442</v>
      </c>
      <c r="D2964" s="231" t="s">
        <v>14</v>
      </c>
      <c r="E2964" s="31">
        <v>160</v>
      </c>
      <c r="F2964" s="231"/>
      <c r="G2964" s="318"/>
      <c r="H2964" s="320">
        <f t="shared" ref="H2964:H2969" si="408">K2964/0.5</f>
        <v>939.7</v>
      </c>
      <c r="I2964" s="320">
        <f t="shared" ref="I2964:I2969" si="409">K2964/0.65</f>
        <v>722.84615384615381</v>
      </c>
      <c r="J2964" s="318"/>
      <c r="K2964" s="108">
        <v>469.85</v>
      </c>
    </row>
    <row r="2965" spans="1:11" ht="22.5" customHeight="1" x14ac:dyDescent="0.3">
      <c r="A2965" s="641"/>
      <c r="B2965" s="82" t="s">
        <v>443</v>
      </c>
      <c r="C2965" s="12" t="s">
        <v>444</v>
      </c>
      <c r="D2965" s="13" t="s">
        <v>445</v>
      </c>
      <c r="E2965" s="13">
        <v>193</v>
      </c>
      <c r="F2965" s="14"/>
      <c r="H2965" s="382">
        <f t="shared" si="408"/>
        <v>1176.74</v>
      </c>
      <c r="I2965" s="382">
        <f t="shared" si="409"/>
        <v>905.18461538461531</v>
      </c>
      <c r="K2965" s="116">
        <v>588.37</v>
      </c>
    </row>
    <row r="2966" spans="1:11" ht="22.5" customHeight="1" x14ac:dyDescent="0.3">
      <c r="B2966" s="637" t="s">
        <v>446</v>
      </c>
      <c r="C2966" s="619" t="s">
        <v>447</v>
      </c>
      <c r="D2966" s="605" t="s">
        <v>448</v>
      </c>
      <c r="E2966" s="605">
        <v>193</v>
      </c>
      <c r="F2966" s="606"/>
      <c r="G2966" s="660"/>
      <c r="H2966" s="616">
        <f>K2966/0.5</f>
        <v>1155.8800000000001</v>
      </c>
      <c r="I2966" s="616">
        <f>K2966/0.65</f>
        <v>889.13846153846157</v>
      </c>
      <c r="J2966" s="660"/>
      <c r="K2966" s="777">
        <v>577.94000000000005</v>
      </c>
    </row>
    <row r="2967" spans="1:11" ht="20.25" x14ac:dyDescent="0.3">
      <c r="A2967" s="641"/>
      <c r="B2967" s="217" t="s">
        <v>2002</v>
      </c>
      <c r="C2967" s="20" t="s">
        <v>2004</v>
      </c>
      <c r="D2967" s="21" t="s">
        <v>795</v>
      </c>
      <c r="E2967" s="21" t="s">
        <v>2005</v>
      </c>
      <c r="F2967" s="22"/>
      <c r="G2967" s="324"/>
      <c r="H2967" s="135">
        <f>K2967/0.5</f>
        <v>1079.18</v>
      </c>
      <c r="I2967" s="135">
        <f>K2967/0.65</f>
        <v>830.13846153846157</v>
      </c>
      <c r="J2967" s="324"/>
      <c r="K2967" s="778">
        <v>539.59</v>
      </c>
    </row>
    <row r="2968" spans="1:11" ht="22.5" customHeight="1" x14ac:dyDescent="0.3">
      <c r="B2968" s="637" t="s">
        <v>449</v>
      </c>
      <c r="C2968" s="619" t="s">
        <v>450</v>
      </c>
      <c r="D2968" s="635" t="s">
        <v>14</v>
      </c>
      <c r="E2968" s="605">
        <v>160</v>
      </c>
      <c r="F2968" s="635"/>
      <c r="G2968" s="588"/>
      <c r="H2968" s="638">
        <f t="shared" si="408"/>
        <v>939.7</v>
      </c>
      <c r="I2968" s="638">
        <f t="shared" si="409"/>
        <v>722.84615384615381</v>
      </c>
      <c r="J2968" s="588"/>
      <c r="K2968" s="777">
        <v>469.85</v>
      </c>
    </row>
    <row r="2969" spans="1:11" ht="22.5" customHeight="1" x14ac:dyDescent="0.3">
      <c r="B2969" s="639" t="s">
        <v>451</v>
      </c>
      <c r="C2969" s="640" t="s">
        <v>452</v>
      </c>
      <c r="D2969" s="27" t="s">
        <v>445</v>
      </c>
      <c r="E2969" s="27">
        <v>193</v>
      </c>
      <c r="F2969" s="27"/>
      <c r="G2969" s="323"/>
      <c r="H2969" s="431">
        <f t="shared" si="408"/>
        <v>1176.74</v>
      </c>
      <c r="I2969" s="431">
        <f t="shared" si="409"/>
        <v>905.18461538461531</v>
      </c>
      <c r="J2969" s="323"/>
      <c r="K2969" s="116">
        <v>588.37</v>
      </c>
    </row>
    <row r="2970" spans="1:11" ht="22.5" customHeight="1" x14ac:dyDescent="0.3">
      <c r="B2970" s="661" t="s">
        <v>453</v>
      </c>
      <c r="C2970" s="662" t="s">
        <v>454</v>
      </c>
      <c r="D2970" s="605" t="s">
        <v>448</v>
      </c>
      <c r="E2970" s="605">
        <v>193</v>
      </c>
      <c r="F2970" s="605"/>
      <c r="G2970" s="660"/>
      <c r="H2970" s="616">
        <f>K2970/0.5</f>
        <v>1155.8800000000001</v>
      </c>
      <c r="I2970" s="616">
        <f>K2970/0.65</f>
        <v>889.13846153846157</v>
      </c>
      <c r="J2970" s="660"/>
      <c r="K2970" s="777">
        <v>577.94000000000005</v>
      </c>
    </row>
    <row r="2971" spans="1:11" ht="22.5" customHeight="1" x14ac:dyDescent="0.3">
      <c r="A2971" s="641"/>
      <c r="B2971" s="441" t="s">
        <v>2003</v>
      </c>
      <c r="C2971" s="164" t="s">
        <v>2006</v>
      </c>
      <c r="D2971" s="24" t="s">
        <v>795</v>
      </c>
      <c r="E2971" s="24" t="s">
        <v>2005</v>
      </c>
      <c r="F2971" s="24"/>
      <c r="G2971" s="319"/>
      <c r="H2971" s="85">
        <f>K2971/0.5</f>
        <v>1079.18</v>
      </c>
      <c r="I2971" s="85">
        <f>K2971/0.65</f>
        <v>830.13846153846157</v>
      </c>
      <c r="J2971" s="319"/>
      <c r="K2971" s="778">
        <v>539.59</v>
      </c>
    </row>
    <row r="2972" spans="1:11" ht="22.5" customHeight="1" x14ac:dyDescent="0.3">
      <c r="B2972" s="15" t="s">
        <v>840</v>
      </c>
    </row>
    <row r="2973" spans="1:11" ht="22.5" customHeight="1" x14ac:dyDescent="0.3">
      <c r="B2973" s="242" t="s">
        <v>437</v>
      </c>
    </row>
    <row r="2974" spans="1:11" ht="22.5" customHeight="1" x14ac:dyDescent="0.3">
      <c r="B2974" s="15" t="s">
        <v>438</v>
      </c>
    </row>
    <row r="2976" spans="1:11" ht="22.5" customHeight="1" x14ac:dyDescent="0.4">
      <c r="B2976" s="918" t="s">
        <v>455</v>
      </c>
      <c r="C2976" s="922"/>
      <c r="D2976" s="939"/>
      <c r="E2976" s="922"/>
      <c r="F2976" s="922"/>
      <c r="G2976" s="1135"/>
      <c r="H2976" s="1135"/>
      <c r="I2976" s="1130" t="s">
        <v>3958</v>
      </c>
      <c r="J2976" s="1135"/>
      <c r="K2976" s="1136"/>
    </row>
    <row r="2977" spans="2:11" ht="26.1" customHeight="1" x14ac:dyDescent="0.2">
      <c r="B2977" s="60" t="s">
        <v>3996</v>
      </c>
      <c r="C2977" s="1251" t="s">
        <v>4010</v>
      </c>
      <c r="D2977" s="62" t="s">
        <v>767</v>
      </c>
      <c r="E2977" s="62" t="s">
        <v>1423</v>
      </c>
      <c r="F2977" s="62" t="s">
        <v>302</v>
      </c>
      <c r="G2977" s="59"/>
      <c r="H2977" s="64" t="s">
        <v>760</v>
      </c>
      <c r="I2977" s="64" t="s">
        <v>779</v>
      </c>
      <c r="J2977" s="64"/>
      <c r="K2977" s="102" t="s">
        <v>1180</v>
      </c>
    </row>
    <row r="2978" spans="2:11" ht="22.5" customHeight="1" x14ac:dyDescent="0.3">
      <c r="B2978" s="273" t="s">
        <v>457</v>
      </c>
      <c r="C2978" s="268" t="s">
        <v>4001</v>
      </c>
      <c r="D2978" s="269" t="s">
        <v>458</v>
      </c>
      <c r="E2978" s="269" t="s">
        <v>1415</v>
      </c>
      <c r="F2978" s="448">
        <v>75</v>
      </c>
      <c r="G2978" s="244"/>
      <c r="H2978" s="320">
        <f>K2978/0.5</f>
        <v>401.44</v>
      </c>
      <c r="I2978" s="320">
        <f>K2978/0.65</f>
        <v>308.8</v>
      </c>
      <c r="J2978" s="318"/>
      <c r="K2978" s="105">
        <v>200.72</v>
      </c>
    </row>
    <row r="2979" spans="2:11" ht="20.25" x14ac:dyDescent="0.3">
      <c r="B2979" s="442" t="s">
        <v>459</v>
      </c>
      <c r="C2979" s="443" t="s">
        <v>4000</v>
      </c>
      <c r="D2979" s="444" t="s">
        <v>460</v>
      </c>
      <c r="E2979" s="444" t="s">
        <v>1419</v>
      </c>
      <c r="F2979" s="449">
        <v>75</v>
      </c>
      <c r="G2979" s="445"/>
      <c r="H2979" s="382">
        <f t="shared" ref="H2979:H2997" si="410">K2979/0.5</f>
        <v>447.82</v>
      </c>
      <c r="I2979" s="382">
        <f t="shared" ref="I2979:I2997" si="411">K2979/0.65</f>
        <v>344.47692307692307</v>
      </c>
      <c r="K2979" s="106">
        <v>223.91</v>
      </c>
    </row>
    <row r="2980" spans="2:11" ht="22.5" customHeight="1" x14ac:dyDescent="0.3">
      <c r="B2980" s="29" t="s">
        <v>461</v>
      </c>
      <c r="C2980" s="268" t="s">
        <v>3999</v>
      </c>
      <c r="D2980" s="269" t="s">
        <v>462</v>
      </c>
      <c r="E2980" s="269" t="s">
        <v>1415</v>
      </c>
      <c r="F2980" s="202">
        <v>92</v>
      </c>
      <c r="G2980" s="33"/>
      <c r="H2980" s="320">
        <f t="shared" si="410"/>
        <v>433.98</v>
      </c>
      <c r="I2980" s="320">
        <f t="shared" si="411"/>
        <v>333.83076923076925</v>
      </c>
      <c r="J2980" s="318"/>
      <c r="K2980" s="105">
        <v>216.99</v>
      </c>
    </row>
    <row r="2981" spans="2:11" ht="22.5" customHeight="1" x14ac:dyDescent="0.3">
      <c r="B2981" s="6" t="s">
        <v>463</v>
      </c>
      <c r="C2981" s="443" t="s">
        <v>3998</v>
      </c>
      <c r="D2981" s="444" t="s">
        <v>464</v>
      </c>
      <c r="E2981" s="444" t="s">
        <v>1415</v>
      </c>
      <c r="F2981" s="203">
        <v>125</v>
      </c>
      <c r="G2981" s="9"/>
      <c r="H2981" s="382">
        <f t="shared" si="410"/>
        <v>480.88</v>
      </c>
      <c r="I2981" s="382">
        <f t="shared" si="411"/>
        <v>369.90769230769229</v>
      </c>
      <c r="K2981" s="106">
        <v>240.44</v>
      </c>
    </row>
    <row r="2982" spans="2:11" ht="22.5" customHeight="1" x14ac:dyDescent="0.3">
      <c r="B2982" s="29" t="s">
        <v>465</v>
      </c>
      <c r="C2982" s="268" t="s">
        <v>3997</v>
      </c>
      <c r="D2982" s="269" t="s">
        <v>466</v>
      </c>
      <c r="E2982" s="269" t="s">
        <v>1415</v>
      </c>
      <c r="F2982" s="448">
        <v>140</v>
      </c>
      <c r="G2982" s="244"/>
      <c r="H2982" s="320">
        <f t="shared" si="410"/>
        <v>556.58000000000004</v>
      </c>
      <c r="I2982" s="320">
        <f t="shared" si="411"/>
        <v>428.13846153846157</v>
      </c>
      <c r="J2982" s="318"/>
      <c r="K2982" s="105">
        <v>278.29000000000002</v>
      </c>
    </row>
    <row r="2983" spans="2:11" ht="22.5" customHeight="1" x14ac:dyDescent="0.3">
      <c r="B2983" s="10" t="s">
        <v>467</v>
      </c>
      <c r="C2983" s="12" t="s">
        <v>4122</v>
      </c>
      <c r="D2983" s="271" t="s">
        <v>468</v>
      </c>
      <c r="E2983" s="271" t="s">
        <v>1415</v>
      </c>
      <c r="F2983" s="203">
        <v>120</v>
      </c>
      <c r="G2983" s="446"/>
      <c r="H2983" s="382">
        <f t="shared" si="410"/>
        <v>480.88</v>
      </c>
      <c r="I2983" s="382">
        <f t="shared" si="411"/>
        <v>369.90769230769229</v>
      </c>
      <c r="K2983" s="106">
        <v>240.44</v>
      </c>
    </row>
    <row r="2984" spans="2:11" ht="22.5" customHeight="1" x14ac:dyDescent="0.3">
      <c r="B2984" s="29" t="s">
        <v>469</v>
      </c>
      <c r="C2984" s="30" t="s">
        <v>4121</v>
      </c>
      <c r="D2984" s="269" t="s">
        <v>470</v>
      </c>
      <c r="E2984" s="269" t="s">
        <v>1415</v>
      </c>
      <c r="F2984" s="448">
        <v>135</v>
      </c>
      <c r="G2984" s="244"/>
      <c r="H2984" s="320">
        <f t="shared" si="410"/>
        <v>556.58000000000004</v>
      </c>
      <c r="I2984" s="320">
        <f t="shared" si="411"/>
        <v>428.13846153846157</v>
      </c>
      <c r="J2984" s="318"/>
      <c r="K2984" s="105">
        <v>278.29000000000002</v>
      </c>
    </row>
    <row r="2985" spans="2:11" ht="22.5" customHeight="1" x14ac:dyDescent="0.3">
      <c r="B2985" s="10" t="s">
        <v>471</v>
      </c>
      <c r="C2985" s="12" t="s">
        <v>4120</v>
      </c>
      <c r="D2985" s="271" t="s">
        <v>472</v>
      </c>
      <c r="E2985" s="271" t="s">
        <v>1415</v>
      </c>
      <c r="F2985" s="449">
        <v>175</v>
      </c>
      <c r="G2985" s="245"/>
      <c r="H2985" s="382">
        <f t="shared" si="410"/>
        <v>630.67999999999995</v>
      </c>
      <c r="I2985" s="382">
        <f t="shared" si="411"/>
        <v>485.13846153846146</v>
      </c>
      <c r="K2985" s="106">
        <v>315.33999999999997</v>
      </c>
    </row>
    <row r="2986" spans="2:11" ht="22.5" customHeight="1" x14ac:dyDescent="0.3">
      <c r="B2986" s="29" t="s">
        <v>473</v>
      </c>
      <c r="C2986" s="30" t="s">
        <v>4119</v>
      </c>
      <c r="D2986" s="269" t="s">
        <v>474</v>
      </c>
      <c r="E2986" s="269" t="s">
        <v>1419</v>
      </c>
      <c r="F2986" s="202">
        <v>110</v>
      </c>
      <c r="G2986" s="33"/>
      <c r="H2986" s="320">
        <f t="shared" si="410"/>
        <v>480.4</v>
      </c>
      <c r="I2986" s="320">
        <f t="shared" si="411"/>
        <v>369.53846153846149</v>
      </c>
      <c r="J2986" s="318"/>
      <c r="K2986" s="105">
        <v>240.2</v>
      </c>
    </row>
    <row r="2987" spans="2:11" ht="22.5" customHeight="1" x14ac:dyDescent="0.3">
      <c r="B2987" s="10" t="s">
        <v>475</v>
      </c>
      <c r="C2987" s="12" t="s">
        <v>4118</v>
      </c>
      <c r="D2987" s="271" t="s">
        <v>476</v>
      </c>
      <c r="E2987" s="271" t="s">
        <v>1419</v>
      </c>
      <c r="F2987" s="203">
        <v>140</v>
      </c>
      <c r="G2987" s="446"/>
      <c r="H2987" s="382">
        <f t="shared" si="410"/>
        <v>527.29999999999995</v>
      </c>
      <c r="I2987" s="382">
        <f t="shared" si="411"/>
        <v>405.61538461538458</v>
      </c>
      <c r="K2987" s="106">
        <v>263.64999999999998</v>
      </c>
    </row>
    <row r="2988" spans="2:11" ht="20.25" x14ac:dyDescent="0.3">
      <c r="B2988" s="29" t="s">
        <v>477</v>
      </c>
      <c r="C2988" s="30" t="s">
        <v>4117</v>
      </c>
      <c r="D2988" s="269" t="s">
        <v>478</v>
      </c>
      <c r="E2988" s="269" t="s">
        <v>1419</v>
      </c>
      <c r="F2988" s="448">
        <v>155</v>
      </c>
      <c r="G2988" s="244"/>
      <c r="H2988" s="320">
        <f t="shared" si="410"/>
        <v>604.98</v>
      </c>
      <c r="I2988" s="320">
        <f t="shared" si="411"/>
        <v>465.36923076923074</v>
      </c>
      <c r="J2988" s="318"/>
      <c r="K2988" s="105">
        <v>302.49</v>
      </c>
    </row>
    <row r="2989" spans="2:11" ht="22.5" customHeight="1" x14ac:dyDescent="0.3">
      <c r="B2989" s="447" t="s">
        <v>479</v>
      </c>
      <c r="C2989" s="12" t="s">
        <v>4116</v>
      </c>
      <c r="D2989" s="271" t="s">
        <v>480</v>
      </c>
      <c r="E2989" s="271" t="s">
        <v>1419</v>
      </c>
      <c r="F2989" s="449">
        <v>195</v>
      </c>
      <c r="G2989" s="245"/>
      <c r="H2989" s="382">
        <f t="shared" si="410"/>
        <v>677.06</v>
      </c>
      <c r="I2989" s="382">
        <f t="shared" si="411"/>
        <v>520.81538461538457</v>
      </c>
      <c r="K2989" s="106">
        <v>338.53</v>
      </c>
    </row>
    <row r="2990" spans="2:11" ht="22.5" customHeight="1" x14ac:dyDescent="0.3">
      <c r="B2990" s="29" t="s">
        <v>481</v>
      </c>
      <c r="C2990" s="268" t="s">
        <v>4002</v>
      </c>
      <c r="D2990" s="269" t="s">
        <v>482</v>
      </c>
      <c r="E2990" s="269" t="s">
        <v>483</v>
      </c>
      <c r="F2990" s="202">
        <v>110</v>
      </c>
      <c r="G2990" s="33"/>
      <c r="H2990" s="320">
        <f t="shared" si="410"/>
        <v>629.1</v>
      </c>
      <c r="I2990" s="320">
        <f t="shared" si="411"/>
        <v>483.92307692307691</v>
      </c>
      <c r="J2990" s="318"/>
      <c r="K2990" s="105">
        <v>314.55</v>
      </c>
    </row>
    <row r="2991" spans="2:11" ht="22.5" customHeight="1" x14ac:dyDescent="0.3">
      <c r="B2991" s="10" t="s">
        <v>484</v>
      </c>
      <c r="C2991" s="170" t="s">
        <v>4003</v>
      </c>
      <c r="D2991" s="271" t="s">
        <v>485</v>
      </c>
      <c r="E2991" s="271" t="s">
        <v>483</v>
      </c>
      <c r="F2991" s="203">
        <v>130</v>
      </c>
      <c r="G2991" s="446"/>
      <c r="H2991" s="382">
        <f t="shared" si="410"/>
        <v>675.96</v>
      </c>
      <c r="I2991" s="382">
        <f t="shared" si="411"/>
        <v>519.96923076923076</v>
      </c>
      <c r="K2991" s="106">
        <v>337.98</v>
      </c>
    </row>
    <row r="2992" spans="2:11" ht="22.5" customHeight="1" x14ac:dyDescent="0.3">
      <c r="B2992" s="29" t="s">
        <v>486</v>
      </c>
      <c r="C2992" s="29" t="s">
        <v>4004</v>
      </c>
      <c r="D2992" s="269" t="s">
        <v>487</v>
      </c>
      <c r="E2992" s="269" t="s">
        <v>483</v>
      </c>
      <c r="F2992" s="448">
        <v>160</v>
      </c>
      <c r="G2992" s="244"/>
      <c r="H2992" s="320">
        <f t="shared" si="410"/>
        <v>751.68</v>
      </c>
      <c r="I2992" s="320">
        <f t="shared" si="411"/>
        <v>578.21538461538455</v>
      </c>
      <c r="J2992" s="318"/>
      <c r="K2992" s="105">
        <v>375.84</v>
      </c>
    </row>
    <row r="2993" spans="1:11" ht="22.5" customHeight="1" x14ac:dyDescent="0.3">
      <c r="B2993" s="10" t="s">
        <v>488</v>
      </c>
      <c r="C2993" s="10" t="s">
        <v>4005</v>
      </c>
      <c r="D2993" s="271" t="s">
        <v>489</v>
      </c>
      <c r="E2993" s="271" t="s">
        <v>483</v>
      </c>
      <c r="F2993" s="449">
        <v>175</v>
      </c>
      <c r="G2993" s="245"/>
      <c r="H2993" s="382">
        <f t="shared" si="410"/>
        <v>825.78</v>
      </c>
      <c r="I2993" s="382">
        <f t="shared" si="411"/>
        <v>635.21538461538455</v>
      </c>
      <c r="K2993" s="106">
        <v>412.89</v>
      </c>
    </row>
    <row r="2994" spans="1:11" ht="22.5" customHeight="1" x14ac:dyDescent="0.3">
      <c r="B2994" s="29" t="s">
        <v>490</v>
      </c>
      <c r="C2994" s="29" t="s">
        <v>4006</v>
      </c>
      <c r="D2994" s="269" t="s">
        <v>491</v>
      </c>
      <c r="E2994" s="269" t="s">
        <v>492</v>
      </c>
      <c r="F2994" s="202">
        <v>135</v>
      </c>
      <c r="G2994" s="33"/>
      <c r="H2994" s="320">
        <f t="shared" si="410"/>
        <v>588.48</v>
      </c>
      <c r="I2994" s="320">
        <f t="shared" si="411"/>
        <v>452.67692307692306</v>
      </c>
      <c r="J2994" s="318"/>
      <c r="K2994" s="105">
        <v>294.24</v>
      </c>
    </row>
    <row r="2995" spans="1:11" ht="22.5" customHeight="1" x14ac:dyDescent="0.3">
      <c r="B2995" s="6" t="s">
        <v>493</v>
      </c>
      <c r="C2995" s="6" t="s">
        <v>4007</v>
      </c>
      <c r="D2995" s="444" t="s">
        <v>494</v>
      </c>
      <c r="E2995" s="444" t="s">
        <v>492</v>
      </c>
      <c r="F2995" s="203">
        <v>145</v>
      </c>
      <c r="G2995" s="9"/>
      <c r="H2995" s="382">
        <f t="shared" si="410"/>
        <v>678.22</v>
      </c>
      <c r="I2995" s="382">
        <f t="shared" si="411"/>
        <v>521.70769230769235</v>
      </c>
      <c r="K2995" s="106">
        <v>339.11</v>
      </c>
    </row>
    <row r="2996" spans="1:11" ht="20.25" x14ac:dyDescent="0.3">
      <c r="B2996" s="29" t="s">
        <v>495</v>
      </c>
      <c r="C2996" s="29" t="s">
        <v>4008</v>
      </c>
      <c r="D2996" s="269" t="s">
        <v>496</v>
      </c>
      <c r="E2996" s="269" t="s">
        <v>492</v>
      </c>
      <c r="F2996" s="448">
        <v>170</v>
      </c>
      <c r="G2996" s="244"/>
      <c r="H2996" s="320">
        <f t="shared" si="410"/>
        <v>719.02</v>
      </c>
      <c r="I2996" s="320">
        <f t="shared" si="411"/>
        <v>553.09230769230771</v>
      </c>
      <c r="J2996" s="318"/>
      <c r="K2996" s="105">
        <v>359.51</v>
      </c>
    </row>
    <row r="2997" spans="1:11" ht="22.5" customHeight="1" x14ac:dyDescent="0.3">
      <c r="B2997" s="18" t="s">
        <v>497</v>
      </c>
      <c r="C2997" s="18" t="s">
        <v>4009</v>
      </c>
      <c r="D2997" s="276" t="s">
        <v>498</v>
      </c>
      <c r="E2997" s="276" t="s">
        <v>492</v>
      </c>
      <c r="F2997" s="450">
        <v>185</v>
      </c>
      <c r="G2997" s="246"/>
      <c r="H2997" s="85">
        <f t="shared" si="410"/>
        <v>722.96</v>
      </c>
      <c r="I2997" s="85">
        <f t="shared" si="411"/>
        <v>556.12307692307695</v>
      </c>
      <c r="J2997" s="319"/>
      <c r="K2997" s="107">
        <v>361.48</v>
      </c>
    </row>
    <row r="2998" spans="1:11" ht="22.5" customHeight="1" x14ac:dyDescent="0.3">
      <c r="B2998" s="15" t="s">
        <v>840</v>
      </c>
      <c r="D2998" s="802" t="s">
        <v>499</v>
      </c>
    </row>
    <row r="3000" spans="1:11" ht="22.5" customHeight="1" x14ac:dyDescent="0.4">
      <c r="A3000" s="40"/>
      <c r="B3000" s="918" t="s">
        <v>500</v>
      </c>
      <c r="C3000" s="922"/>
      <c r="D3000" s="939"/>
      <c r="E3000" s="922"/>
      <c r="F3000" s="922"/>
      <c r="G3000" s="1135"/>
      <c r="H3000" s="1135"/>
      <c r="I3000" s="1130" t="s">
        <v>3958</v>
      </c>
      <c r="J3000" s="1135"/>
      <c r="K3000" s="1136"/>
    </row>
    <row r="3001" spans="1:11" ht="22.5" customHeight="1" x14ac:dyDescent="0.2">
      <c r="B3001" s="60" t="s">
        <v>3996</v>
      </c>
      <c r="C3001" s="1251" t="s">
        <v>4012</v>
      </c>
      <c r="D3001" s="62" t="s">
        <v>767</v>
      </c>
      <c r="E3001" s="62" t="s">
        <v>1423</v>
      </c>
      <c r="F3001" s="62" t="s">
        <v>302</v>
      </c>
      <c r="G3001" s="59"/>
      <c r="H3001" s="64" t="s">
        <v>760</v>
      </c>
      <c r="I3001" s="64" t="s">
        <v>779</v>
      </c>
      <c r="J3001" s="64"/>
      <c r="K3001" s="102" t="s">
        <v>1180</v>
      </c>
    </row>
    <row r="3002" spans="1:11" ht="22.5" customHeight="1" x14ac:dyDescent="0.3">
      <c r="B3002" s="451" t="s">
        <v>501</v>
      </c>
      <c r="C3002" s="452" t="s">
        <v>4123</v>
      </c>
      <c r="D3002" s="322" t="s">
        <v>502</v>
      </c>
      <c r="E3002" s="322" t="s">
        <v>1415</v>
      </c>
      <c r="F3002" s="440">
        <v>75</v>
      </c>
      <c r="G3002" s="333"/>
      <c r="H3002" s="88">
        <f>K3002/0.5</f>
        <v>425.46</v>
      </c>
      <c r="I3002" s="88">
        <f>K3002/0.65</f>
        <v>327.27692307692303</v>
      </c>
      <c r="J3002" s="333"/>
      <c r="K3002" s="150">
        <v>212.73</v>
      </c>
    </row>
    <row r="3003" spans="1:11" ht="20.25" x14ac:dyDescent="0.3">
      <c r="B3003" s="447" t="s">
        <v>503</v>
      </c>
      <c r="C3003" s="170" t="s">
        <v>4124</v>
      </c>
      <c r="D3003" s="271" t="s">
        <v>504</v>
      </c>
      <c r="E3003" s="271" t="s">
        <v>1415</v>
      </c>
      <c r="F3003" s="449">
        <v>120</v>
      </c>
      <c r="H3003" s="382">
        <f t="shared" ref="H3003:H3024" si="412">K3003/0.5</f>
        <v>536.55999999999995</v>
      </c>
      <c r="I3003" s="382">
        <f t="shared" ref="I3003:I3024" si="413">K3003/0.65</f>
        <v>412.73846153846148</v>
      </c>
      <c r="K3003" s="106">
        <v>268.27999999999997</v>
      </c>
    </row>
    <row r="3004" spans="1:11" ht="22.5" customHeight="1" x14ac:dyDescent="0.3">
      <c r="B3004" s="273" t="s">
        <v>505</v>
      </c>
      <c r="C3004" s="268" t="s">
        <v>4125</v>
      </c>
      <c r="D3004" s="269" t="s">
        <v>468</v>
      </c>
      <c r="E3004" s="269" t="s">
        <v>1415</v>
      </c>
      <c r="F3004" s="448">
        <v>160</v>
      </c>
      <c r="G3004" s="318"/>
      <c r="H3004" s="320">
        <f t="shared" si="412"/>
        <v>602.76</v>
      </c>
      <c r="I3004" s="320">
        <f t="shared" si="413"/>
        <v>463.66153846153844</v>
      </c>
      <c r="J3004" s="318"/>
      <c r="K3004" s="105">
        <v>301.38</v>
      </c>
    </row>
    <row r="3005" spans="1:11" ht="22.5" customHeight="1" x14ac:dyDescent="0.3">
      <c r="B3005" s="10" t="s">
        <v>506</v>
      </c>
      <c r="C3005" s="170" t="s">
        <v>4126</v>
      </c>
      <c r="D3005" s="271" t="s">
        <v>470</v>
      </c>
      <c r="E3005" s="271" t="s">
        <v>1415</v>
      </c>
      <c r="F3005" s="203">
        <v>180</v>
      </c>
      <c r="H3005" s="382">
        <f t="shared" si="412"/>
        <v>695.88</v>
      </c>
      <c r="I3005" s="382">
        <f t="shared" si="413"/>
        <v>535.29230769230765</v>
      </c>
      <c r="K3005" s="106">
        <v>347.94</v>
      </c>
    </row>
    <row r="3006" spans="1:11" ht="22.5" customHeight="1" x14ac:dyDescent="0.3">
      <c r="B3006" s="34" t="s">
        <v>507</v>
      </c>
      <c r="C3006" s="453" t="s">
        <v>4127</v>
      </c>
      <c r="D3006" s="428" t="s">
        <v>472</v>
      </c>
      <c r="E3006" s="428" t="s">
        <v>1415</v>
      </c>
      <c r="F3006" s="454">
        <v>235</v>
      </c>
      <c r="G3006" s="333"/>
      <c r="H3006" s="88">
        <f t="shared" si="412"/>
        <v>775.62</v>
      </c>
      <c r="I3006" s="88">
        <f t="shared" si="413"/>
        <v>596.63076923076926</v>
      </c>
      <c r="J3006" s="333"/>
      <c r="K3006" s="281">
        <v>387.81</v>
      </c>
    </row>
    <row r="3007" spans="1:11" ht="22.5" customHeight="1" x14ac:dyDescent="0.3">
      <c r="B3007" s="442" t="s">
        <v>508</v>
      </c>
      <c r="C3007" s="443" t="s">
        <v>4128</v>
      </c>
      <c r="D3007" s="444" t="s">
        <v>509</v>
      </c>
      <c r="E3007" s="444" t="s">
        <v>1415</v>
      </c>
      <c r="F3007" s="449">
        <v>165</v>
      </c>
      <c r="H3007" s="382">
        <f t="shared" si="412"/>
        <v>659.44</v>
      </c>
      <c r="I3007" s="382">
        <f t="shared" si="413"/>
        <v>507.26153846153846</v>
      </c>
      <c r="K3007" s="106">
        <v>329.72</v>
      </c>
    </row>
    <row r="3008" spans="1:11" ht="22.5" customHeight="1" x14ac:dyDescent="0.3">
      <c r="B3008" s="273" t="s">
        <v>510</v>
      </c>
      <c r="C3008" s="268" t="s">
        <v>4129</v>
      </c>
      <c r="D3008" s="269" t="s">
        <v>511</v>
      </c>
      <c r="E3008" s="269" t="s">
        <v>1415</v>
      </c>
      <c r="F3008" s="448">
        <v>215</v>
      </c>
      <c r="G3008" s="318"/>
      <c r="H3008" s="320">
        <f t="shared" si="412"/>
        <v>776.38</v>
      </c>
      <c r="I3008" s="320">
        <f t="shared" si="413"/>
        <v>597.21538461538455</v>
      </c>
      <c r="J3008" s="318"/>
      <c r="K3008" s="105">
        <v>388.19</v>
      </c>
    </row>
    <row r="3009" spans="2:11" ht="22.5" customHeight="1" x14ac:dyDescent="0.3">
      <c r="B3009" s="10" t="s">
        <v>512</v>
      </c>
      <c r="C3009" s="170" t="s">
        <v>4130</v>
      </c>
      <c r="D3009" s="271" t="s">
        <v>513</v>
      </c>
      <c r="E3009" s="271" t="s">
        <v>1415</v>
      </c>
      <c r="F3009" s="203">
        <v>245</v>
      </c>
      <c r="H3009" s="382">
        <f t="shared" si="412"/>
        <v>822.52</v>
      </c>
      <c r="I3009" s="382">
        <f t="shared" si="413"/>
        <v>632.70769230769224</v>
      </c>
      <c r="K3009" s="106">
        <v>411.26</v>
      </c>
    </row>
    <row r="3010" spans="2:11" ht="22.5" customHeight="1" x14ac:dyDescent="0.3">
      <c r="B3010" s="34" t="s">
        <v>514</v>
      </c>
      <c r="C3010" s="453" t="s">
        <v>4131</v>
      </c>
      <c r="D3010" s="428" t="s">
        <v>515</v>
      </c>
      <c r="E3010" s="428" t="s">
        <v>1415</v>
      </c>
      <c r="F3010" s="454">
        <v>310</v>
      </c>
      <c r="G3010" s="333"/>
      <c r="H3010" s="88">
        <f t="shared" si="412"/>
        <v>1085.44</v>
      </c>
      <c r="I3010" s="88">
        <f t="shared" si="413"/>
        <v>834.95384615384614</v>
      </c>
      <c r="J3010" s="333"/>
      <c r="K3010" s="281">
        <v>542.72</v>
      </c>
    </row>
    <row r="3011" spans="2:11" ht="22.5" customHeight="1" x14ac:dyDescent="0.3">
      <c r="B3011" s="447" t="s">
        <v>516</v>
      </c>
      <c r="C3011" s="170" t="s">
        <v>4132</v>
      </c>
      <c r="D3011" s="271" t="s">
        <v>517</v>
      </c>
      <c r="E3011" s="271" t="s">
        <v>1419</v>
      </c>
      <c r="F3011" s="449">
        <v>185</v>
      </c>
      <c r="H3011" s="382">
        <f t="shared" si="412"/>
        <v>691.38</v>
      </c>
      <c r="I3011" s="382">
        <f t="shared" si="413"/>
        <v>531.83076923076919</v>
      </c>
      <c r="K3011" s="106">
        <v>345.69</v>
      </c>
    </row>
    <row r="3012" spans="2:11" ht="22.5" customHeight="1" x14ac:dyDescent="0.3">
      <c r="B3012" s="273" t="s">
        <v>518</v>
      </c>
      <c r="C3012" s="268" t="s">
        <v>4133</v>
      </c>
      <c r="D3012" s="269" t="s">
        <v>519</v>
      </c>
      <c r="E3012" s="269" t="s">
        <v>1419</v>
      </c>
      <c r="F3012" s="448">
        <v>235</v>
      </c>
      <c r="G3012" s="318"/>
      <c r="H3012" s="320">
        <f t="shared" si="412"/>
        <v>837.5</v>
      </c>
      <c r="I3012" s="320">
        <f t="shared" si="413"/>
        <v>644.23076923076917</v>
      </c>
      <c r="J3012" s="318"/>
      <c r="K3012" s="105">
        <v>418.75</v>
      </c>
    </row>
    <row r="3013" spans="2:11" ht="22.5" customHeight="1" x14ac:dyDescent="0.3">
      <c r="B3013" s="10" t="s">
        <v>520</v>
      </c>
      <c r="C3013" s="170" t="s">
        <v>4134</v>
      </c>
      <c r="D3013" s="271" t="s">
        <v>521</v>
      </c>
      <c r="E3013" s="271" t="s">
        <v>1419</v>
      </c>
      <c r="F3013" s="203">
        <v>265</v>
      </c>
      <c r="H3013" s="382">
        <f t="shared" si="412"/>
        <v>878.28</v>
      </c>
      <c r="I3013" s="382">
        <f t="shared" si="413"/>
        <v>675.59999999999991</v>
      </c>
      <c r="K3013" s="106">
        <v>439.14</v>
      </c>
    </row>
    <row r="3014" spans="2:11" ht="22.5" customHeight="1" x14ac:dyDescent="0.3">
      <c r="B3014" s="34" t="s">
        <v>522</v>
      </c>
      <c r="C3014" s="453" t="s">
        <v>4135</v>
      </c>
      <c r="D3014" s="428" t="s">
        <v>523</v>
      </c>
      <c r="E3014" s="428" t="s">
        <v>1419</v>
      </c>
      <c r="F3014" s="454">
        <v>330</v>
      </c>
      <c r="G3014" s="333"/>
      <c r="H3014" s="88">
        <f t="shared" si="412"/>
        <v>1141.22</v>
      </c>
      <c r="I3014" s="88">
        <f t="shared" si="413"/>
        <v>877.86153846153843</v>
      </c>
      <c r="J3014" s="333"/>
      <c r="K3014" s="281">
        <v>570.61</v>
      </c>
    </row>
    <row r="3015" spans="2:11" ht="22.5" customHeight="1" x14ac:dyDescent="0.3">
      <c r="B3015" s="442" t="s">
        <v>524</v>
      </c>
      <c r="C3015" s="443" t="s">
        <v>4136</v>
      </c>
      <c r="D3015" s="444" t="s">
        <v>509</v>
      </c>
      <c r="E3015" s="444" t="s">
        <v>1415</v>
      </c>
      <c r="F3015" s="449">
        <v>195</v>
      </c>
      <c r="H3015" s="382">
        <f t="shared" si="412"/>
        <v>796.06</v>
      </c>
      <c r="I3015" s="382">
        <f t="shared" si="413"/>
        <v>612.35384615384612</v>
      </c>
      <c r="K3015" s="106">
        <v>398.03</v>
      </c>
    </row>
    <row r="3016" spans="2:11" ht="22.5" customHeight="1" x14ac:dyDescent="0.3">
      <c r="B3016" s="273" t="s">
        <v>525</v>
      </c>
      <c r="C3016" s="268" t="s">
        <v>4137</v>
      </c>
      <c r="D3016" s="269" t="s">
        <v>511</v>
      </c>
      <c r="E3016" s="269" t="s">
        <v>1415</v>
      </c>
      <c r="F3016" s="448">
        <v>255</v>
      </c>
      <c r="G3016" s="318"/>
      <c r="H3016" s="320">
        <f t="shared" si="412"/>
        <v>892.86</v>
      </c>
      <c r="I3016" s="320">
        <f t="shared" si="413"/>
        <v>686.81538461538457</v>
      </c>
      <c r="J3016" s="318"/>
      <c r="K3016" s="105">
        <v>446.43</v>
      </c>
    </row>
    <row r="3017" spans="2:11" ht="22.5" customHeight="1" x14ac:dyDescent="0.3">
      <c r="B3017" s="10" t="s">
        <v>526</v>
      </c>
      <c r="C3017" s="170" t="s">
        <v>4138</v>
      </c>
      <c r="D3017" s="271" t="s">
        <v>513</v>
      </c>
      <c r="E3017" s="271" t="s">
        <v>1415</v>
      </c>
      <c r="F3017" s="203">
        <v>290</v>
      </c>
      <c r="H3017" s="382">
        <f t="shared" si="412"/>
        <v>978.16</v>
      </c>
      <c r="I3017" s="382">
        <f t="shared" si="413"/>
        <v>752.43076923076922</v>
      </c>
      <c r="K3017" s="106">
        <v>489.08</v>
      </c>
    </row>
    <row r="3018" spans="2:11" ht="22.5" customHeight="1" x14ac:dyDescent="0.3">
      <c r="B3018" s="29" t="s">
        <v>527</v>
      </c>
      <c r="C3018" s="268" t="s">
        <v>4139</v>
      </c>
      <c r="D3018" s="269" t="s">
        <v>515</v>
      </c>
      <c r="E3018" s="269" t="s">
        <v>1415</v>
      </c>
      <c r="F3018" s="202">
        <v>370</v>
      </c>
      <c r="G3018" s="318"/>
      <c r="H3018" s="320">
        <f t="shared" si="412"/>
        <v>1083.1600000000001</v>
      </c>
      <c r="I3018" s="320">
        <f t="shared" si="413"/>
        <v>833.2</v>
      </c>
      <c r="J3018" s="318"/>
      <c r="K3018" s="105">
        <v>541.58000000000004</v>
      </c>
    </row>
    <row r="3019" spans="2:11" ht="22.5" customHeight="1" x14ac:dyDescent="0.3">
      <c r="B3019" s="228" t="s">
        <v>528</v>
      </c>
      <c r="C3019" s="275" t="s">
        <v>4140</v>
      </c>
      <c r="D3019" s="276" t="s">
        <v>529</v>
      </c>
      <c r="E3019" s="276" t="s">
        <v>1415</v>
      </c>
      <c r="F3019" s="450">
        <v>440</v>
      </c>
      <c r="G3019" s="319"/>
      <c r="H3019" s="85">
        <f t="shared" si="412"/>
        <v>1393.24</v>
      </c>
      <c r="I3019" s="85">
        <f t="shared" si="413"/>
        <v>1071.7230769230769</v>
      </c>
      <c r="J3019" s="319"/>
      <c r="K3019" s="107">
        <v>696.62</v>
      </c>
    </row>
    <row r="3020" spans="2:11" ht="22.5" customHeight="1" x14ac:dyDescent="0.3">
      <c r="B3020" s="273" t="s">
        <v>530</v>
      </c>
      <c r="C3020" s="268" t="s">
        <v>4141</v>
      </c>
      <c r="D3020" s="269" t="s">
        <v>517</v>
      </c>
      <c r="E3020" s="269" t="s">
        <v>1419</v>
      </c>
      <c r="F3020" s="448">
        <v>215</v>
      </c>
      <c r="G3020" s="318"/>
      <c r="H3020" s="320">
        <f t="shared" si="412"/>
        <v>843.24</v>
      </c>
      <c r="I3020" s="320">
        <f t="shared" si="413"/>
        <v>648.64615384615388</v>
      </c>
      <c r="J3020" s="318"/>
      <c r="K3020" s="105">
        <v>421.62</v>
      </c>
    </row>
    <row r="3021" spans="2:11" ht="22.5" customHeight="1" x14ac:dyDescent="0.3">
      <c r="B3021" s="442" t="s">
        <v>531</v>
      </c>
      <c r="C3021" s="443" t="s">
        <v>4142</v>
      </c>
      <c r="D3021" s="444" t="s">
        <v>519</v>
      </c>
      <c r="E3021" s="444" t="s">
        <v>1419</v>
      </c>
      <c r="F3021" s="449">
        <v>275</v>
      </c>
      <c r="H3021" s="382">
        <f t="shared" si="412"/>
        <v>930.34</v>
      </c>
      <c r="I3021" s="382">
        <f t="shared" si="413"/>
        <v>715.64615384615388</v>
      </c>
      <c r="K3021" s="106">
        <v>465.17</v>
      </c>
    </row>
    <row r="3022" spans="2:11" ht="22.5" customHeight="1" x14ac:dyDescent="0.3">
      <c r="B3022" s="29" t="s">
        <v>532</v>
      </c>
      <c r="C3022" s="268" t="s">
        <v>4143</v>
      </c>
      <c r="D3022" s="269" t="s">
        <v>521</v>
      </c>
      <c r="E3022" s="269" t="s">
        <v>1419</v>
      </c>
      <c r="F3022" s="202">
        <v>300</v>
      </c>
      <c r="G3022" s="318"/>
      <c r="H3022" s="320">
        <f t="shared" si="412"/>
        <v>1024.4000000000001</v>
      </c>
      <c r="I3022" s="320">
        <f t="shared" si="413"/>
        <v>788</v>
      </c>
      <c r="J3022" s="318"/>
      <c r="K3022" s="105">
        <v>512.20000000000005</v>
      </c>
    </row>
    <row r="3023" spans="2:11" ht="22.5" customHeight="1" x14ac:dyDescent="0.3">
      <c r="B3023" s="6" t="s">
        <v>533</v>
      </c>
      <c r="C3023" s="443" t="s">
        <v>4144</v>
      </c>
      <c r="D3023" s="444" t="s">
        <v>523</v>
      </c>
      <c r="E3023" s="444" t="s">
        <v>1419</v>
      </c>
      <c r="F3023" s="203">
        <v>360</v>
      </c>
      <c r="H3023" s="382">
        <f t="shared" si="412"/>
        <v>1138.8399999999999</v>
      </c>
      <c r="I3023" s="382">
        <f t="shared" si="413"/>
        <v>876.03076923076912</v>
      </c>
      <c r="K3023" s="106">
        <v>569.41999999999996</v>
      </c>
    </row>
    <row r="3024" spans="2:11" ht="22.5" customHeight="1" x14ac:dyDescent="0.3">
      <c r="B3024" s="439" t="s">
        <v>534</v>
      </c>
      <c r="C3024" s="453" t="s">
        <v>4145</v>
      </c>
      <c r="D3024" s="428" t="s">
        <v>535</v>
      </c>
      <c r="E3024" s="428" t="s">
        <v>1419</v>
      </c>
      <c r="F3024" s="455">
        <v>475</v>
      </c>
      <c r="G3024" s="333"/>
      <c r="H3024" s="88">
        <f t="shared" si="412"/>
        <v>1545.98</v>
      </c>
      <c r="I3024" s="88">
        <f t="shared" si="413"/>
        <v>1189.2153846153847</v>
      </c>
      <c r="J3024" s="333"/>
      <c r="K3024" s="281">
        <v>772.99</v>
      </c>
    </row>
    <row r="3025" spans="1:11" ht="22.5" customHeight="1" x14ac:dyDescent="0.3">
      <c r="B3025" s="15" t="s">
        <v>840</v>
      </c>
    </row>
    <row r="3026" spans="1:11" ht="22.5" customHeight="1" x14ac:dyDescent="0.3">
      <c r="A3026" s="40"/>
      <c r="B3026" s="72"/>
      <c r="C3026" s="40"/>
      <c r="D3026" s="176"/>
      <c r="E3026" s="40"/>
      <c r="F3026" s="40"/>
      <c r="G3026" s="323"/>
      <c r="H3026" s="323"/>
      <c r="I3026" s="323"/>
      <c r="J3026" s="323"/>
      <c r="K3026" s="360"/>
    </row>
    <row r="3027" spans="1:11" ht="22.5" customHeight="1" x14ac:dyDescent="0.4">
      <c r="B3027" s="918" t="s">
        <v>1413</v>
      </c>
      <c r="C3027" s="920"/>
      <c r="D3027" s="938"/>
      <c r="E3027" s="1118"/>
      <c r="F3027" s="1118"/>
      <c r="G3027" s="1122"/>
      <c r="H3027" s="1122"/>
      <c r="I3027" s="1130" t="s">
        <v>3958</v>
      </c>
      <c r="J3027" s="1122"/>
      <c r="K3027" s="1123"/>
    </row>
    <row r="3028" spans="1:11" ht="22.5" customHeight="1" x14ac:dyDescent="0.2">
      <c r="B3028" s="60" t="s">
        <v>766</v>
      </c>
      <c r="C3028" s="58" t="s">
        <v>763</v>
      </c>
      <c r="D3028" s="61" t="s">
        <v>1522</v>
      </c>
      <c r="E3028" s="61" t="s">
        <v>1423</v>
      </c>
      <c r="F3028" s="214" t="s">
        <v>947</v>
      </c>
      <c r="G3028" s="59"/>
      <c r="H3028" s="64" t="s">
        <v>760</v>
      </c>
      <c r="I3028" s="64" t="s">
        <v>779</v>
      </c>
      <c r="J3028" s="64"/>
      <c r="K3028" s="102" t="s">
        <v>1181</v>
      </c>
    </row>
    <row r="3029" spans="1:11" ht="20.25" x14ac:dyDescent="0.3">
      <c r="B3029" s="216" t="s">
        <v>1414</v>
      </c>
      <c r="C3029" s="268" t="s">
        <v>1426</v>
      </c>
      <c r="D3029" s="244" t="s">
        <v>1417</v>
      </c>
      <c r="E3029" s="269" t="s">
        <v>1415</v>
      </c>
      <c r="F3029" s="269" t="s">
        <v>1416</v>
      </c>
      <c r="G3029" s="270"/>
      <c r="H3029" s="83">
        <f>K3029/0.5</f>
        <v>840.94</v>
      </c>
      <c r="I3029" s="83">
        <f>K3029/0.65</f>
        <v>646.87692307692305</v>
      </c>
      <c r="J3029" s="91"/>
      <c r="K3029" s="105">
        <v>420.47</v>
      </c>
    </row>
    <row r="3030" spans="1:11" ht="22.5" customHeight="1" x14ac:dyDescent="0.3">
      <c r="B3030" s="232" t="s">
        <v>1418</v>
      </c>
      <c r="C3030" s="170" t="s">
        <v>1424</v>
      </c>
      <c r="D3030" s="245" t="s">
        <v>1420</v>
      </c>
      <c r="E3030" s="271" t="s">
        <v>1419</v>
      </c>
      <c r="F3030" s="271" t="s">
        <v>1416</v>
      </c>
      <c r="G3030" s="272"/>
      <c r="H3030" s="84">
        <f>K3030/0.5</f>
        <v>884.36</v>
      </c>
      <c r="I3030" s="84">
        <f>K3030/0.65</f>
        <v>680.27692307692303</v>
      </c>
      <c r="J3030" s="11"/>
      <c r="K3030" s="106">
        <v>442.18</v>
      </c>
    </row>
    <row r="3031" spans="1:11" ht="22.5" customHeight="1" x14ac:dyDescent="0.3">
      <c r="B3031" s="273" t="s">
        <v>1421</v>
      </c>
      <c r="C3031" s="268" t="s">
        <v>1425</v>
      </c>
      <c r="D3031" s="244" t="s">
        <v>1417</v>
      </c>
      <c r="E3031" s="269" t="s">
        <v>1415</v>
      </c>
      <c r="F3031" s="269" t="s">
        <v>1416</v>
      </c>
      <c r="G3031" s="270"/>
      <c r="H3031" s="83">
        <f>K3031/0.5</f>
        <v>999.64</v>
      </c>
      <c r="I3031" s="83">
        <f>K3031/0.65</f>
        <v>768.95384615384614</v>
      </c>
      <c r="J3031" s="91"/>
      <c r="K3031" s="105">
        <v>499.82</v>
      </c>
    </row>
    <row r="3032" spans="1:11" ht="22.5" customHeight="1" x14ac:dyDescent="0.3">
      <c r="B3032" s="274" t="s">
        <v>1422</v>
      </c>
      <c r="C3032" s="275" t="s">
        <v>1427</v>
      </c>
      <c r="D3032" s="246" t="s">
        <v>1420</v>
      </c>
      <c r="E3032" s="276" t="s">
        <v>1419</v>
      </c>
      <c r="F3032" s="276" t="s">
        <v>1416</v>
      </c>
      <c r="G3032" s="166"/>
      <c r="H3032" s="85">
        <f>K3032/0.5</f>
        <v>1043.0999999999999</v>
      </c>
      <c r="I3032" s="85">
        <f>K3032/0.65</f>
        <v>802.38461538461524</v>
      </c>
      <c r="J3032" s="101"/>
      <c r="K3032" s="107">
        <v>521.54999999999995</v>
      </c>
    </row>
    <row r="3033" spans="1:11" ht="22.5" customHeight="1" x14ac:dyDescent="0.3">
      <c r="B3033" s="15" t="s">
        <v>840</v>
      </c>
      <c r="C3033" s="12"/>
      <c r="D3033" s="13"/>
      <c r="E3033" s="14"/>
      <c r="F3033" s="14"/>
      <c r="G3033" s="11"/>
      <c r="H3033" s="11"/>
      <c r="I3033" s="11"/>
      <c r="J3033" s="11"/>
      <c r="K3033" s="119"/>
    </row>
    <row r="3034" spans="1:11" ht="22.5" customHeight="1" x14ac:dyDescent="0.3">
      <c r="B3034" s="226" t="s">
        <v>2410</v>
      </c>
      <c r="C3034" s="12"/>
      <c r="D3034" s="13"/>
      <c r="E3034" s="14"/>
      <c r="F3034" s="14"/>
      <c r="G3034" s="11"/>
      <c r="H3034" s="11"/>
      <c r="I3034" s="11"/>
      <c r="J3034" s="11"/>
      <c r="K3034" s="119"/>
    </row>
    <row r="3035" spans="1:11" ht="22.5" customHeight="1" x14ac:dyDescent="0.3">
      <c r="B3035" s="226" t="s">
        <v>1026</v>
      </c>
      <c r="C3035" s="12"/>
      <c r="D3035" s="13"/>
      <c r="E3035" s="14"/>
      <c r="F3035" s="14"/>
      <c r="G3035" s="11"/>
      <c r="H3035" s="11"/>
      <c r="I3035" s="11"/>
      <c r="J3035" s="11"/>
      <c r="K3035" s="119"/>
    </row>
    <row r="3036" spans="1:11" ht="22.5" customHeight="1" x14ac:dyDescent="0.3">
      <c r="B3036" s="226"/>
      <c r="C3036" s="12"/>
      <c r="D3036" s="13"/>
      <c r="E3036" s="14"/>
      <c r="F3036" s="14"/>
      <c r="G3036" s="11"/>
      <c r="H3036" s="11"/>
      <c r="I3036" s="11"/>
      <c r="J3036" s="11"/>
      <c r="K3036" s="119"/>
    </row>
    <row r="3037" spans="1:11" ht="22.5" customHeight="1" x14ac:dyDescent="0.4">
      <c r="B3037" s="918" t="s">
        <v>536</v>
      </c>
      <c r="C3037" s="922"/>
      <c r="D3037" s="939"/>
      <c r="E3037" s="922"/>
      <c r="F3037" s="922"/>
      <c r="G3037" s="1135"/>
      <c r="H3037" s="1135"/>
      <c r="I3037" s="1130" t="s">
        <v>3959</v>
      </c>
      <c r="J3037" s="1135"/>
      <c r="K3037" s="1136"/>
    </row>
    <row r="3038" spans="1:11" ht="22.5" customHeight="1" x14ac:dyDescent="0.2">
      <c r="B3038" s="60" t="s">
        <v>766</v>
      </c>
      <c r="C3038" s="58" t="s">
        <v>763</v>
      </c>
      <c r="D3038" s="62" t="s">
        <v>767</v>
      </c>
      <c r="E3038" s="62" t="s">
        <v>1423</v>
      </c>
      <c r="F3038" s="62" t="s">
        <v>947</v>
      </c>
      <c r="G3038" s="59"/>
      <c r="H3038" s="64" t="s">
        <v>760</v>
      </c>
      <c r="I3038" s="64" t="s">
        <v>779</v>
      </c>
      <c r="J3038" s="64"/>
      <c r="K3038" s="102" t="s">
        <v>1180</v>
      </c>
    </row>
    <row r="3039" spans="1:11" ht="22.5" customHeight="1" x14ac:dyDescent="0.3">
      <c r="B3039" s="273" t="s">
        <v>538</v>
      </c>
      <c r="C3039" s="268" t="s">
        <v>539</v>
      </c>
      <c r="D3039" s="269" t="s">
        <v>540</v>
      </c>
      <c r="E3039" s="244" t="s">
        <v>1415</v>
      </c>
      <c r="F3039" s="448">
        <v>92</v>
      </c>
      <c r="G3039" s="318"/>
      <c r="H3039" s="320">
        <f>K3039/0.5</f>
        <v>631.20000000000005</v>
      </c>
      <c r="I3039" s="320">
        <f>K3039/0.65</f>
        <v>485.53846153846155</v>
      </c>
      <c r="J3039" s="318"/>
      <c r="K3039" s="105">
        <v>315.60000000000002</v>
      </c>
    </row>
    <row r="3040" spans="1:11" ht="22.5" customHeight="1" x14ac:dyDescent="0.3">
      <c r="B3040" s="447" t="s">
        <v>541</v>
      </c>
      <c r="C3040" s="170" t="s">
        <v>539</v>
      </c>
      <c r="D3040" s="271" t="s">
        <v>542</v>
      </c>
      <c r="E3040" s="245" t="s">
        <v>1415</v>
      </c>
      <c r="F3040" s="449">
        <v>116</v>
      </c>
      <c r="H3040" s="382">
        <f>K3040/0.5</f>
        <v>690.34</v>
      </c>
      <c r="I3040" s="382">
        <f>K3040/0.65</f>
        <v>531.03076923076924</v>
      </c>
      <c r="K3040" s="106">
        <v>345.17</v>
      </c>
    </row>
    <row r="3041" spans="2:11" ht="22.5" customHeight="1" x14ac:dyDescent="0.3">
      <c r="B3041" s="273" t="s">
        <v>543</v>
      </c>
      <c r="C3041" s="268" t="s">
        <v>539</v>
      </c>
      <c r="D3041" s="269" t="s">
        <v>544</v>
      </c>
      <c r="E3041" s="244" t="s">
        <v>1415</v>
      </c>
      <c r="F3041" s="202">
        <v>135</v>
      </c>
      <c r="G3041" s="318"/>
      <c r="H3041" s="320">
        <f>K3041/0.5</f>
        <v>729.38</v>
      </c>
      <c r="I3041" s="320">
        <f>K3041/0.65</f>
        <v>561.06153846153848</v>
      </c>
      <c r="J3041" s="318"/>
      <c r="K3041" s="105">
        <v>364.69</v>
      </c>
    </row>
    <row r="3042" spans="2:11" ht="22.5" customHeight="1" x14ac:dyDescent="0.3">
      <c r="B3042" s="456" t="s">
        <v>545</v>
      </c>
      <c r="C3042" s="275" t="s">
        <v>539</v>
      </c>
      <c r="D3042" s="276" t="s">
        <v>546</v>
      </c>
      <c r="E3042" s="246" t="s">
        <v>1419</v>
      </c>
      <c r="F3042" s="167">
        <v>156</v>
      </c>
      <c r="G3042" s="319"/>
      <c r="H3042" s="85">
        <f>K3042/0.5</f>
        <v>759.32</v>
      </c>
      <c r="I3042" s="85">
        <f>K3042/0.65</f>
        <v>584.09230769230771</v>
      </c>
      <c r="J3042" s="319"/>
      <c r="K3042" s="107">
        <v>379.66</v>
      </c>
    </row>
    <row r="3043" spans="2:11" ht="22.5" customHeight="1" x14ac:dyDescent="0.3">
      <c r="B3043" s="15" t="s">
        <v>840</v>
      </c>
    </row>
    <row r="3044" spans="2:11" ht="22.5" customHeight="1" x14ac:dyDescent="0.3">
      <c r="B3044" s="15"/>
    </row>
    <row r="3045" spans="2:11" ht="22.5" customHeight="1" x14ac:dyDescent="0.4">
      <c r="B3045" s="918" t="s">
        <v>1846</v>
      </c>
      <c r="C3045" s="942"/>
      <c r="D3045" s="1165"/>
      <c r="E3045" s="1166"/>
      <c r="F3045" s="1166"/>
      <c r="G3045" s="1122"/>
      <c r="H3045" s="1134"/>
      <c r="I3045" s="1130" t="s">
        <v>3959</v>
      </c>
      <c r="J3045" s="1134"/>
      <c r="K3045" s="1151"/>
    </row>
    <row r="3046" spans="2:11" ht="22.5" customHeight="1" x14ac:dyDescent="0.35">
      <c r="B3046" s="569" t="s">
        <v>766</v>
      </c>
      <c r="C3046" s="487" t="s">
        <v>763</v>
      </c>
      <c r="D3046" s="465" t="s">
        <v>767</v>
      </c>
      <c r="E3046" s="465" t="s">
        <v>1423</v>
      </c>
      <c r="F3046" s="247" t="s">
        <v>1847</v>
      </c>
      <c r="G3046" s="247" t="s">
        <v>1900</v>
      </c>
      <c r="H3046" s="64" t="s">
        <v>760</v>
      </c>
      <c r="I3046" s="64" t="s">
        <v>779</v>
      </c>
      <c r="J3046" s="223"/>
      <c r="K3046" s="102" t="s">
        <v>2028</v>
      </c>
    </row>
    <row r="3047" spans="2:11" ht="22.5" customHeight="1" x14ac:dyDescent="0.3">
      <c r="B3047" s="273" t="s">
        <v>1849</v>
      </c>
      <c r="C3047" s="268" t="s">
        <v>1850</v>
      </c>
      <c r="D3047" s="269" t="s">
        <v>1851</v>
      </c>
      <c r="E3047" s="269" t="s">
        <v>1415</v>
      </c>
      <c r="F3047" s="244" t="s">
        <v>1417</v>
      </c>
      <c r="G3047" s="448">
        <v>122</v>
      </c>
      <c r="H3047" s="33">
        <f t="shared" ref="H3047:H3062" si="414">K3047/0.5</f>
        <v>465.32</v>
      </c>
      <c r="I3047" s="33">
        <f t="shared" ref="I3047:I3062" si="415">K3047/0.65</f>
        <v>357.93846153846152</v>
      </c>
      <c r="J3047" s="33"/>
      <c r="K3047" s="108">
        <v>232.66</v>
      </c>
    </row>
    <row r="3048" spans="2:11" ht="22.5" customHeight="1" x14ac:dyDescent="0.3">
      <c r="B3048" s="447" t="s">
        <v>1852</v>
      </c>
      <c r="C3048" s="170" t="s">
        <v>1850</v>
      </c>
      <c r="D3048" s="271" t="s">
        <v>1853</v>
      </c>
      <c r="E3048" s="271" t="s">
        <v>1415</v>
      </c>
      <c r="F3048" s="245" t="s">
        <v>1417</v>
      </c>
      <c r="G3048" s="449">
        <v>146</v>
      </c>
      <c r="H3048" s="9">
        <f t="shared" si="414"/>
        <v>503.18</v>
      </c>
      <c r="I3048" s="9">
        <f t="shared" si="415"/>
        <v>387.06153846153848</v>
      </c>
      <c r="J3048" s="9"/>
      <c r="K3048" s="109">
        <v>251.59</v>
      </c>
    </row>
    <row r="3049" spans="2:11" ht="22.5" customHeight="1" x14ac:dyDescent="0.3">
      <c r="B3049" s="29" t="s">
        <v>1854</v>
      </c>
      <c r="C3049" s="268" t="s">
        <v>1850</v>
      </c>
      <c r="D3049" s="269" t="s">
        <v>1855</v>
      </c>
      <c r="E3049" s="269" t="s">
        <v>1415</v>
      </c>
      <c r="F3049" s="33" t="s">
        <v>1417</v>
      </c>
      <c r="G3049" s="202">
        <v>155</v>
      </c>
      <c r="H3049" s="33">
        <f t="shared" si="414"/>
        <v>487.9</v>
      </c>
      <c r="I3049" s="33">
        <f t="shared" si="415"/>
        <v>375.30769230769226</v>
      </c>
      <c r="J3049" s="33"/>
      <c r="K3049" s="990">
        <v>243.95</v>
      </c>
    </row>
    <row r="3050" spans="2:11" ht="22.5" customHeight="1" x14ac:dyDescent="0.3">
      <c r="B3050" s="18" t="s">
        <v>1856</v>
      </c>
      <c r="C3050" s="275" t="s">
        <v>1850</v>
      </c>
      <c r="D3050" s="276" t="s">
        <v>1857</v>
      </c>
      <c r="E3050" s="276" t="s">
        <v>1415</v>
      </c>
      <c r="F3050" s="470" t="s">
        <v>1417</v>
      </c>
      <c r="G3050" s="167">
        <v>161</v>
      </c>
      <c r="H3050" s="19">
        <f t="shared" si="414"/>
        <v>528.58000000000004</v>
      </c>
      <c r="I3050" s="19">
        <f t="shared" si="415"/>
        <v>406.6</v>
      </c>
      <c r="J3050" s="19"/>
      <c r="K3050" s="998">
        <v>264.29000000000002</v>
      </c>
    </row>
    <row r="3051" spans="2:11" ht="22.5" customHeight="1" x14ac:dyDescent="0.3">
      <c r="B3051" s="273" t="s">
        <v>1858</v>
      </c>
      <c r="C3051" s="268" t="s">
        <v>1859</v>
      </c>
      <c r="D3051" s="269" t="s">
        <v>1851</v>
      </c>
      <c r="E3051" s="269" t="s">
        <v>1415</v>
      </c>
      <c r="F3051" s="244" t="s">
        <v>1417</v>
      </c>
      <c r="G3051" s="448">
        <v>150</v>
      </c>
      <c r="H3051" s="33">
        <f t="shared" si="414"/>
        <v>815.94</v>
      </c>
      <c r="I3051" s="33">
        <f t="shared" si="415"/>
        <v>627.64615384615388</v>
      </c>
      <c r="J3051" s="33"/>
      <c r="K3051" s="108">
        <v>407.97</v>
      </c>
    </row>
    <row r="3052" spans="2:11" ht="20.25" x14ac:dyDescent="0.3">
      <c r="B3052" s="447" t="s">
        <v>1860</v>
      </c>
      <c r="C3052" s="170" t="s">
        <v>1859</v>
      </c>
      <c r="D3052" s="271" t="s">
        <v>1853</v>
      </c>
      <c r="E3052" s="271" t="s">
        <v>1415</v>
      </c>
      <c r="F3052" s="245" t="s">
        <v>1417</v>
      </c>
      <c r="G3052" s="449">
        <v>160</v>
      </c>
      <c r="H3052" s="9">
        <f t="shared" si="414"/>
        <v>867.82</v>
      </c>
      <c r="I3052" s="9">
        <f t="shared" si="415"/>
        <v>667.55384615384617</v>
      </c>
      <c r="J3052" s="9"/>
      <c r="K3052" s="109">
        <v>433.91</v>
      </c>
    </row>
    <row r="3053" spans="2:11" ht="22.5" customHeight="1" x14ac:dyDescent="0.3">
      <c r="B3053" s="29" t="s">
        <v>1861</v>
      </c>
      <c r="C3053" s="268" t="s">
        <v>1859</v>
      </c>
      <c r="D3053" s="269" t="s">
        <v>1855</v>
      </c>
      <c r="E3053" s="269" t="s">
        <v>1415</v>
      </c>
      <c r="F3053" s="33" t="s">
        <v>1417</v>
      </c>
      <c r="G3053" s="202">
        <v>176</v>
      </c>
      <c r="H3053" s="33">
        <f t="shared" si="414"/>
        <v>851.12</v>
      </c>
      <c r="I3053" s="33">
        <f t="shared" si="415"/>
        <v>654.70769230769224</v>
      </c>
      <c r="J3053" s="33"/>
      <c r="K3053" s="990">
        <v>425.56</v>
      </c>
    </row>
    <row r="3054" spans="2:11" ht="22.5" customHeight="1" x14ac:dyDescent="0.3">
      <c r="B3054" s="18" t="s">
        <v>1862</v>
      </c>
      <c r="C3054" s="275" t="s">
        <v>1859</v>
      </c>
      <c r="D3054" s="276" t="s">
        <v>1857</v>
      </c>
      <c r="E3054" s="276" t="s">
        <v>1415</v>
      </c>
      <c r="F3054" s="470" t="s">
        <v>1417</v>
      </c>
      <c r="G3054" s="167">
        <v>205</v>
      </c>
      <c r="H3054" s="19">
        <f t="shared" si="414"/>
        <v>906.58</v>
      </c>
      <c r="I3054" s="19">
        <f t="shared" si="415"/>
        <v>697.36923076923074</v>
      </c>
      <c r="J3054" s="19"/>
      <c r="K3054" s="998">
        <v>453.29</v>
      </c>
    </row>
    <row r="3055" spans="2:11" ht="22.5" customHeight="1" x14ac:dyDescent="0.3">
      <c r="B3055" s="273" t="s">
        <v>1863</v>
      </c>
      <c r="C3055" s="268" t="s">
        <v>1864</v>
      </c>
      <c r="D3055" s="269" t="s">
        <v>1851</v>
      </c>
      <c r="E3055" s="269" t="s">
        <v>1415</v>
      </c>
      <c r="F3055" s="244" t="s">
        <v>1417</v>
      </c>
      <c r="G3055" s="448">
        <v>80</v>
      </c>
      <c r="H3055" s="33">
        <f t="shared" si="414"/>
        <v>656.68</v>
      </c>
      <c r="I3055" s="33">
        <f t="shared" si="415"/>
        <v>505.13846153846146</v>
      </c>
      <c r="J3055" s="33"/>
      <c r="K3055" s="108">
        <v>328.34</v>
      </c>
    </row>
    <row r="3056" spans="2:11" ht="22.5" customHeight="1" x14ac:dyDescent="0.3">
      <c r="B3056" s="447" t="s">
        <v>1865</v>
      </c>
      <c r="C3056" s="170" t="s">
        <v>1864</v>
      </c>
      <c r="D3056" s="271" t="s">
        <v>1853</v>
      </c>
      <c r="E3056" s="271" t="s">
        <v>1415</v>
      </c>
      <c r="F3056" s="245" t="s">
        <v>1417</v>
      </c>
      <c r="G3056" s="449">
        <v>95</v>
      </c>
      <c r="H3056" s="9">
        <f t="shared" si="414"/>
        <v>679.04</v>
      </c>
      <c r="I3056" s="9">
        <f t="shared" si="415"/>
        <v>522.3384615384615</v>
      </c>
      <c r="J3056" s="9"/>
      <c r="K3056" s="109">
        <v>339.52</v>
      </c>
    </row>
    <row r="3057" spans="2:11" ht="22.5" customHeight="1" x14ac:dyDescent="0.3">
      <c r="B3057" s="29" t="s">
        <v>1866</v>
      </c>
      <c r="C3057" s="268" t="s">
        <v>1864</v>
      </c>
      <c r="D3057" s="269" t="s">
        <v>1855</v>
      </c>
      <c r="E3057" s="269" t="s">
        <v>1415</v>
      </c>
      <c r="F3057" s="33" t="s">
        <v>1417</v>
      </c>
      <c r="G3057" s="202">
        <v>90</v>
      </c>
      <c r="H3057" s="33">
        <f t="shared" si="414"/>
        <v>688.38</v>
      </c>
      <c r="I3057" s="33">
        <f t="shared" si="415"/>
        <v>529.52307692307693</v>
      </c>
      <c r="J3057" s="33"/>
      <c r="K3057" s="990">
        <v>344.19</v>
      </c>
    </row>
    <row r="3058" spans="2:11" ht="20.25" x14ac:dyDescent="0.3">
      <c r="B3058" s="18" t="s">
        <v>1867</v>
      </c>
      <c r="C3058" s="275" t="s">
        <v>1864</v>
      </c>
      <c r="D3058" s="276" t="s">
        <v>1857</v>
      </c>
      <c r="E3058" s="276" t="s">
        <v>1415</v>
      </c>
      <c r="F3058" s="470" t="s">
        <v>1417</v>
      </c>
      <c r="G3058" s="167">
        <v>105</v>
      </c>
      <c r="H3058" s="19">
        <f t="shared" si="414"/>
        <v>712.52</v>
      </c>
      <c r="I3058" s="19">
        <f t="shared" si="415"/>
        <v>548.09230769230771</v>
      </c>
      <c r="J3058" s="19"/>
      <c r="K3058" s="998">
        <v>356.26</v>
      </c>
    </row>
    <row r="3059" spans="2:11" ht="22.5" customHeight="1" x14ac:dyDescent="0.3">
      <c r="B3059" s="273" t="s">
        <v>1868</v>
      </c>
      <c r="C3059" s="268" t="s">
        <v>1869</v>
      </c>
      <c r="D3059" s="269" t="s">
        <v>1851</v>
      </c>
      <c r="E3059" s="269" t="s">
        <v>1415</v>
      </c>
      <c r="F3059" s="244" t="s">
        <v>1417</v>
      </c>
      <c r="G3059" s="448">
        <v>100</v>
      </c>
      <c r="H3059" s="33">
        <f t="shared" si="414"/>
        <v>962.38</v>
      </c>
      <c r="I3059" s="33">
        <f t="shared" si="415"/>
        <v>740.29230769230765</v>
      </c>
      <c r="J3059" s="33"/>
      <c r="K3059" s="108">
        <v>481.19</v>
      </c>
    </row>
    <row r="3060" spans="2:11" ht="22.5" customHeight="1" x14ac:dyDescent="0.3">
      <c r="B3060" s="447" t="s">
        <v>1870</v>
      </c>
      <c r="C3060" s="170" t="s">
        <v>1869</v>
      </c>
      <c r="D3060" s="271" t="s">
        <v>1853</v>
      </c>
      <c r="E3060" s="271" t="s">
        <v>1415</v>
      </c>
      <c r="F3060" s="245" t="s">
        <v>1417</v>
      </c>
      <c r="G3060" s="449">
        <v>105</v>
      </c>
      <c r="H3060" s="9">
        <f t="shared" si="414"/>
        <v>997.96</v>
      </c>
      <c r="I3060" s="9">
        <f t="shared" si="415"/>
        <v>767.6615384615385</v>
      </c>
      <c r="J3060" s="9"/>
      <c r="K3060" s="109">
        <v>498.98</v>
      </c>
    </row>
    <row r="3061" spans="2:11" ht="22.5" customHeight="1" x14ac:dyDescent="0.3">
      <c r="B3061" s="29" t="s">
        <v>1871</v>
      </c>
      <c r="C3061" s="268" t="s">
        <v>1869</v>
      </c>
      <c r="D3061" s="269" t="s">
        <v>1855</v>
      </c>
      <c r="E3061" s="269" t="s">
        <v>1415</v>
      </c>
      <c r="F3061" s="33" t="s">
        <v>1417</v>
      </c>
      <c r="G3061" s="202">
        <v>120</v>
      </c>
      <c r="H3061" s="33">
        <f t="shared" si="414"/>
        <v>1005.6</v>
      </c>
      <c r="I3061" s="33">
        <f t="shared" si="415"/>
        <v>773.53846153846155</v>
      </c>
      <c r="J3061" s="33"/>
      <c r="K3061" s="990">
        <v>502.8</v>
      </c>
    </row>
    <row r="3062" spans="2:11" ht="22.5" customHeight="1" x14ac:dyDescent="0.3">
      <c r="B3062" s="18" t="s">
        <v>1872</v>
      </c>
      <c r="C3062" s="275" t="s">
        <v>1869</v>
      </c>
      <c r="D3062" s="276" t="s">
        <v>1857</v>
      </c>
      <c r="E3062" s="276" t="s">
        <v>1415</v>
      </c>
      <c r="F3062" s="470" t="s">
        <v>1417</v>
      </c>
      <c r="G3062" s="167">
        <v>130</v>
      </c>
      <c r="H3062" s="19">
        <f t="shared" si="414"/>
        <v>1044.54</v>
      </c>
      <c r="I3062" s="19">
        <f t="shared" si="415"/>
        <v>803.49230769230769</v>
      </c>
      <c r="J3062" s="19"/>
      <c r="K3062" s="998">
        <v>522.27</v>
      </c>
    </row>
    <row r="3063" spans="2:11" ht="22.5" customHeight="1" x14ac:dyDescent="0.3">
      <c r="B3063" s="15" t="s">
        <v>1873</v>
      </c>
      <c r="C3063" s="170"/>
      <c r="D3063" s="803"/>
      <c r="E3063" s="493"/>
      <c r="F3063" s="493"/>
      <c r="G3063" s="245"/>
      <c r="H3063" s="9"/>
      <c r="I3063" s="9"/>
      <c r="J3063" s="9"/>
      <c r="K3063" s="279"/>
    </row>
    <row r="3065" spans="2:11" ht="22.5" customHeight="1" x14ac:dyDescent="0.4">
      <c r="B3065" s="918" t="s">
        <v>1494</v>
      </c>
      <c r="C3065" s="920"/>
      <c r="D3065" s="938"/>
      <c r="E3065" s="1118"/>
      <c r="F3065" s="1118"/>
      <c r="G3065" s="1122"/>
      <c r="H3065" s="1122"/>
      <c r="I3065" s="1130" t="s">
        <v>3959</v>
      </c>
      <c r="J3065" s="1122"/>
      <c r="K3065" s="1123"/>
    </row>
    <row r="3066" spans="2:11" ht="22.5" customHeight="1" x14ac:dyDescent="0.2">
      <c r="B3066" s="60" t="s">
        <v>766</v>
      </c>
      <c r="C3066" s="58" t="s">
        <v>763</v>
      </c>
      <c r="D3066" s="61" t="s">
        <v>767</v>
      </c>
      <c r="E3066" s="61" t="s">
        <v>1522</v>
      </c>
      <c r="F3066" s="214" t="s">
        <v>947</v>
      </c>
      <c r="G3066" s="59"/>
      <c r="H3066" s="64" t="s">
        <v>760</v>
      </c>
      <c r="I3066" s="64" t="s">
        <v>779</v>
      </c>
      <c r="J3066" s="64"/>
      <c r="K3066" s="102" t="s">
        <v>1181</v>
      </c>
    </row>
    <row r="3067" spans="2:11" ht="22.5" customHeight="1" x14ac:dyDescent="0.3">
      <c r="B3067" s="29" t="s">
        <v>1495</v>
      </c>
      <c r="C3067" s="30" t="s">
        <v>1540</v>
      </c>
      <c r="D3067" s="31" t="s">
        <v>1496</v>
      </c>
      <c r="E3067" s="32">
        <v>900</v>
      </c>
      <c r="F3067" s="32">
        <v>79</v>
      </c>
      <c r="G3067" s="91"/>
      <c r="H3067" s="83">
        <f t="shared" ref="H3067:H3078" si="416">K3067/0.5</f>
        <v>629.44000000000005</v>
      </c>
      <c r="I3067" s="83">
        <f t="shared" ref="I3067:I3078" si="417">K3067/0.65</f>
        <v>484.18461538461543</v>
      </c>
      <c r="J3067" s="83"/>
      <c r="K3067" s="105">
        <v>314.72000000000003</v>
      </c>
    </row>
    <row r="3068" spans="2:11" ht="22.5" customHeight="1" x14ac:dyDescent="0.3">
      <c r="B3068" s="10" t="s">
        <v>1497</v>
      </c>
      <c r="C3068" s="12" t="s">
        <v>1541</v>
      </c>
      <c r="D3068" s="13" t="s">
        <v>1498</v>
      </c>
      <c r="E3068" s="14">
        <v>1350</v>
      </c>
      <c r="F3068" s="14">
        <v>91</v>
      </c>
      <c r="G3068" s="11"/>
      <c r="H3068" s="84">
        <f t="shared" si="416"/>
        <v>653.78</v>
      </c>
      <c r="I3068" s="84">
        <f t="shared" si="417"/>
        <v>502.90769230769229</v>
      </c>
      <c r="J3068" s="84"/>
      <c r="K3068" s="106">
        <v>326.89</v>
      </c>
    </row>
    <row r="3069" spans="2:11" ht="22.5" customHeight="1" x14ac:dyDescent="0.3">
      <c r="B3069" s="29" t="s">
        <v>1499</v>
      </c>
      <c r="C3069" s="30" t="s">
        <v>1542</v>
      </c>
      <c r="D3069" s="31" t="s">
        <v>1500</v>
      </c>
      <c r="E3069" s="32">
        <v>1500</v>
      </c>
      <c r="F3069" s="32">
        <v>103</v>
      </c>
      <c r="G3069" s="91"/>
      <c r="H3069" s="83">
        <f t="shared" si="416"/>
        <v>680.74</v>
      </c>
      <c r="I3069" s="83">
        <f t="shared" si="417"/>
        <v>523.64615384615388</v>
      </c>
      <c r="J3069" s="83"/>
      <c r="K3069" s="105">
        <v>340.37</v>
      </c>
    </row>
    <row r="3070" spans="2:11" ht="22.5" customHeight="1" x14ac:dyDescent="0.3">
      <c r="B3070" s="10" t="s">
        <v>1501</v>
      </c>
      <c r="C3070" s="12" t="s">
        <v>1543</v>
      </c>
      <c r="D3070" s="13" t="s">
        <v>1502</v>
      </c>
      <c r="E3070" s="14">
        <v>900</v>
      </c>
      <c r="F3070" s="14">
        <v>83</v>
      </c>
      <c r="G3070" s="11"/>
      <c r="H3070" s="84">
        <f t="shared" si="416"/>
        <v>640.1</v>
      </c>
      <c r="I3070" s="84">
        <f t="shared" si="417"/>
        <v>492.38461538461536</v>
      </c>
      <c r="J3070" s="84"/>
      <c r="K3070" s="106">
        <v>320.05</v>
      </c>
    </row>
    <row r="3071" spans="2:11" ht="22.5" customHeight="1" x14ac:dyDescent="0.3">
      <c r="B3071" s="29" t="s">
        <v>1503</v>
      </c>
      <c r="C3071" s="30" t="s">
        <v>1544</v>
      </c>
      <c r="D3071" s="31" t="s">
        <v>1504</v>
      </c>
      <c r="E3071" s="32">
        <v>1350</v>
      </c>
      <c r="F3071" s="32">
        <v>95</v>
      </c>
      <c r="G3071" s="91"/>
      <c r="H3071" s="83">
        <f t="shared" si="416"/>
        <v>664.94</v>
      </c>
      <c r="I3071" s="83">
        <f t="shared" si="417"/>
        <v>511.49230769230769</v>
      </c>
      <c r="J3071" s="83"/>
      <c r="K3071" s="105">
        <v>332.47</v>
      </c>
    </row>
    <row r="3072" spans="2:11" ht="22.5" customHeight="1" x14ac:dyDescent="0.3">
      <c r="B3072" s="10" t="s">
        <v>1505</v>
      </c>
      <c r="C3072" s="12" t="s">
        <v>1545</v>
      </c>
      <c r="D3072" s="13" t="s">
        <v>1506</v>
      </c>
      <c r="E3072" s="14">
        <v>1500</v>
      </c>
      <c r="F3072" s="14">
        <v>107</v>
      </c>
      <c r="G3072" s="11"/>
      <c r="H3072" s="84">
        <f t="shared" si="416"/>
        <v>689.96</v>
      </c>
      <c r="I3072" s="84">
        <f t="shared" si="417"/>
        <v>530.73846153846159</v>
      </c>
      <c r="J3072" s="84"/>
      <c r="K3072" s="106">
        <v>344.98</v>
      </c>
    </row>
    <row r="3073" spans="2:11" ht="22.5" customHeight="1" x14ac:dyDescent="0.3">
      <c r="B3073" s="29" t="s">
        <v>1507</v>
      </c>
      <c r="C3073" s="122" t="s">
        <v>1559</v>
      </c>
      <c r="D3073" s="31" t="s">
        <v>1508</v>
      </c>
      <c r="E3073" s="32">
        <v>900</v>
      </c>
      <c r="F3073" s="32">
        <v>82</v>
      </c>
      <c r="G3073" s="91"/>
      <c r="H3073" s="83">
        <f t="shared" si="416"/>
        <v>685.98</v>
      </c>
      <c r="I3073" s="83">
        <f t="shared" si="417"/>
        <v>527.67692307692312</v>
      </c>
      <c r="J3073" s="83"/>
      <c r="K3073" s="105">
        <v>342.99</v>
      </c>
    </row>
    <row r="3074" spans="2:11" ht="22.5" customHeight="1" x14ac:dyDescent="0.3">
      <c r="B3074" s="6" t="s">
        <v>1511</v>
      </c>
      <c r="C3074" s="128" t="s">
        <v>1560</v>
      </c>
      <c r="D3074" s="27" t="s">
        <v>1512</v>
      </c>
      <c r="E3074" s="28">
        <v>900</v>
      </c>
      <c r="F3074" s="28">
        <v>82</v>
      </c>
      <c r="G3074" s="73"/>
      <c r="H3074" s="84">
        <f t="shared" si="416"/>
        <v>540.91999999999996</v>
      </c>
      <c r="I3074" s="84">
        <f t="shared" si="417"/>
        <v>416.09230769230766</v>
      </c>
      <c r="J3074" s="283"/>
      <c r="K3074" s="106">
        <v>270.45999999999998</v>
      </c>
    </row>
    <row r="3075" spans="2:11" ht="22.5" customHeight="1" x14ac:dyDescent="0.3">
      <c r="B3075" s="29" t="s">
        <v>1509</v>
      </c>
      <c r="C3075" s="122" t="s">
        <v>1561</v>
      </c>
      <c r="D3075" s="31" t="s">
        <v>1510</v>
      </c>
      <c r="E3075" s="32">
        <v>900</v>
      </c>
      <c r="F3075" s="32">
        <v>82</v>
      </c>
      <c r="G3075" s="91"/>
      <c r="H3075" s="83">
        <f t="shared" si="416"/>
        <v>694.88</v>
      </c>
      <c r="I3075" s="83">
        <f t="shared" si="417"/>
        <v>534.52307692307693</v>
      </c>
      <c r="J3075" s="83"/>
      <c r="K3075" s="105">
        <v>347.44</v>
      </c>
    </row>
    <row r="3076" spans="2:11" ht="22.5" customHeight="1" x14ac:dyDescent="0.3">
      <c r="B3076" s="6" t="s">
        <v>1513</v>
      </c>
      <c r="C3076" s="16" t="s">
        <v>1514</v>
      </c>
      <c r="D3076" s="27" t="s">
        <v>1515</v>
      </c>
      <c r="E3076" s="299" t="s">
        <v>1406</v>
      </c>
      <c r="F3076" s="299">
        <v>6</v>
      </c>
      <c r="G3076" s="11"/>
      <c r="H3076" s="84">
        <f t="shared" si="416"/>
        <v>156.91999999999999</v>
      </c>
      <c r="I3076" s="84">
        <f t="shared" si="417"/>
        <v>120.7076923076923</v>
      </c>
      <c r="J3076" s="84"/>
      <c r="K3076" s="106">
        <v>78.459999999999994</v>
      </c>
    </row>
    <row r="3077" spans="2:11" ht="22.5" customHeight="1" x14ac:dyDescent="0.3">
      <c r="B3077" s="29" t="s">
        <v>1516</v>
      </c>
      <c r="C3077" s="30" t="s">
        <v>1517</v>
      </c>
      <c r="D3077" s="31" t="s">
        <v>1518</v>
      </c>
      <c r="E3077" s="261" t="s">
        <v>1406</v>
      </c>
      <c r="F3077" s="261">
        <v>9</v>
      </c>
      <c r="G3077" s="91"/>
      <c r="H3077" s="83">
        <f t="shared" si="416"/>
        <v>167.02</v>
      </c>
      <c r="I3077" s="83">
        <f t="shared" si="417"/>
        <v>128.47692307692307</v>
      </c>
      <c r="J3077" s="83"/>
      <c r="K3077" s="105">
        <v>83.51</v>
      </c>
    </row>
    <row r="3078" spans="2:11" ht="22.5" customHeight="1" x14ac:dyDescent="0.3">
      <c r="B3078" s="17" t="s">
        <v>1519</v>
      </c>
      <c r="C3078" s="20" t="s">
        <v>1520</v>
      </c>
      <c r="D3078" s="21" t="s">
        <v>1521</v>
      </c>
      <c r="E3078" s="300" t="s">
        <v>1406</v>
      </c>
      <c r="F3078" s="300">
        <v>9</v>
      </c>
      <c r="G3078" s="101"/>
      <c r="H3078" s="85">
        <f t="shared" si="416"/>
        <v>177.16</v>
      </c>
      <c r="I3078" s="85">
        <f t="shared" si="417"/>
        <v>136.27692307692308</v>
      </c>
      <c r="J3078" s="85"/>
      <c r="K3078" s="107">
        <v>88.58</v>
      </c>
    </row>
    <row r="3079" spans="2:11" ht="22.5" customHeight="1" x14ac:dyDescent="0.3">
      <c r="B3079" s="15" t="s">
        <v>840</v>
      </c>
      <c r="C3079" s="12"/>
      <c r="D3079" s="13"/>
      <c r="E3079" s="14"/>
      <c r="F3079" s="14"/>
      <c r="G3079" s="11"/>
      <c r="H3079" s="11"/>
      <c r="I3079" s="11"/>
      <c r="J3079" s="11"/>
      <c r="K3079" s="119"/>
    </row>
    <row r="3080" spans="2:11" ht="22.5" customHeight="1" x14ac:dyDescent="0.3">
      <c r="B3080" s="15" t="s">
        <v>1524</v>
      </c>
      <c r="C3080" s="12"/>
      <c r="D3080" s="13"/>
      <c r="E3080" s="14"/>
      <c r="F3080" s="14"/>
      <c r="G3080" s="11"/>
      <c r="H3080" s="11"/>
      <c r="I3080" s="11"/>
      <c r="J3080" s="11"/>
      <c r="K3080" s="119"/>
    </row>
    <row r="3081" spans="2:11" ht="22.5" customHeight="1" x14ac:dyDescent="0.3">
      <c r="B3081" s="15"/>
      <c r="C3081" s="12"/>
      <c r="D3081" s="13"/>
      <c r="E3081" s="14"/>
      <c r="F3081" s="14"/>
      <c r="G3081" s="11"/>
      <c r="H3081" s="11"/>
      <c r="I3081" s="11"/>
      <c r="J3081" s="11"/>
      <c r="K3081" s="119"/>
    </row>
    <row r="3082" spans="2:11" ht="22.5" customHeight="1" x14ac:dyDescent="0.4">
      <c r="B3082" s="918" t="s">
        <v>114</v>
      </c>
      <c r="C3082" s="922"/>
      <c r="D3082" s="939"/>
      <c r="E3082" s="922"/>
      <c r="F3082" s="922"/>
      <c r="G3082" s="1135"/>
      <c r="H3082" s="1135"/>
      <c r="I3082" s="1130" t="s">
        <v>3960</v>
      </c>
      <c r="J3082" s="1135"/>
      <c r="K3082" s="1136"/>
    </row>
    <row r="3083" spans="2:11" ht="22.5" customHeight="1" x14ac:dyDescent="0.2">
      <c r="B3083" s="60" t="s">
        <v>766</v>
      </c>
      <c r="C3083" s="58" t="s">
        <v>763</v>
      </c>
      <c r="D3083" s="62" t="s">
        <v>767</v>
      </c>
      <c r="E3083" s="62" t="s">
        <v>1423</v>
      </c>
      <c r="F3083" s="62" t="s">
        <v>947</v>
      </c>
      <c r="G3083" s="59"/>
      <c r="H3083" s="64" t="s">
        <v>760</v>
      </c>
      <c r="I3083" s="64" t="s">
        <v>779</v>
      </c>
      <c r="J3083" s="64"/>
      <c r="K3083" s="102" t="s">
        <v>1180</v>
      </c>
    </row>
    <row r="3084" spans="2:11" ht="22.5" customHeight="1" x14ac:dyDescent="0.3">
      <c r="B3084" s="273" t="s">
        <v>116</v>
      </c>
      <c r="C3084" s="268" t="s">
        <v>117</v>
      </c>
      <c r="D3084" s="269" t="s">
        <v>491</v>
      </c>
      <c r="E3084" s="244" t="s">
        <v>118</v>
      </c>
      <c r="F3084" s="448">
        <v>150</v>
      </c>
      <c r="G3084" s="448"/>
      <c r="H3084" s="83">
        <f>K3084/0.5</f>
        <v>356.7</v>
      </c>
      <c r="I3084" s="83">
        <f>K3084/0.65</f>
        <v>274.38461538461536</v>
      </c>
      <c r="J3084" s="448"/>
      <c r="K3084" s="105">
        <v>178.35</v>
      </c>
    </row>
    <row r="3085" spans="2:11" ht="22.5" customHeight="1" x14ac:dyDescent="0.3">
      <c r="B3085" s="456" t="s">
        <v>119</v>
      </c>
      <c r="C3085" s="275" t="s">
        <v>120</v>
      </c>
      <c r="D3085" s="276" t="s">
        <v>491</v>
      </c>
      <c r="E3085" s="246" t="s">
        <v>118</v>
      </c>
      <c r="F3085" s="495">
        <v>150</v>
      </c>
      <c r="G3085" s="495"/>
      <c r="H3085" s="505">
        <f>K3085/0.5</f>
        <v>387.9</v>
      </c>
      <c r="I3085" s="505">
        <f>K3085/0.65</f>
        <v>298.38461538461536</v>
      </c>
      <c r="J3085" s="495"/>
      <c r="K3085" s="107">
        <v>193.95</v>
      </c>
    </row>
    <row r="3086" spans="2:11" ht="22.5" customHeight="1" x14ac:dyDescent="0.3">
      <c r="B3086" s="15" t="s">
        <v>840</v>
      </c>
    </row>
    <row r="3088" spans="2:11" ht="22.5" customHeight="1" x14ac:dyDescent="0.4">
      <c r="B3088" s="918" t="s">
        <v>3951</v>
      </c>
      <c r="C3088" s="922"/>
      <c r="D3088" s="939"/>
      <c r="E3088" s="922"/>
      <c r="F3088" s="922"/>
      <c r="G3088" s="1135"/>
      <c r="H3088" s="1135"/>
      <c r="I3088" s="1130" t="s">
        <v>3961</v>
      </c>
      <c r="J3088" s="1135"/>
      <c r="K3088" s="1136"/>
    </row>
    <row r="3089" spans="1:11" ht="22.5" customHeight="1" x14ac:dyDescent="0.2">
      <c r="A3089" s="510"/>
      <c r="B3089" s="60"/>
      <c r="C3089" s="58" t="s">
        <v>763</v>
      </c>
      <c r="D3089" s="62"/>
      <c r="E3089" s="62"/>
      <c r="F3089" s="62"/>
      <c r="G3089" s="59"/>
      <c r="H3089" s="64" t="s">
        <v>760</v>
      </c>
      <c r="I3089" s="64" t="s">
        <v>779</v>
      </c>
      <c r="J3089" s="64"/>
      <c r="K3089" s="102" t="s">
        <v>1180</v>
      </c>
    </row>
    <row r="3090" spans="1:11" ht="22.5" customHeight="1" x14ac:dyDescent="0.3">
      <c r="A3090" s="510"/>
      <c r="B3090" s="93" t="s">
        <v>121</v>
      </c>
      <c r="C3090" s="268" t="s">
        <v>122</v>
      </c>
      <c r="D3090" s="51" t="s">
        <v>123</v>
      </c>
      <c r="E3090" s="269"/>
      <c r="F3090" s="269"/>
      <c r="G3090" s="244"/>
      <c r="H3090" s="278">
        <f t="shared" ref="H3090:H3095" si="418">K3090/0.5</f>
        <v>185.04</v>
      </c>
      <c r="I3090" s="120">
        <f t="shared" ref="I3090:I3095" si="419">K3090/0.65</f>
        <v>142.33846153846153</v>
      </c>
      <c r="J3090" s="269"/>
      <c r="K3090" s="105">
        <v>92.52</v>
      </c>
    </row>
    <row r="3091" spans="1:11" ht="22.5" customHeight="1" x14ac:dyDescent="0.3">
      <c r="A3091" s="510"/>
      <c r="B3091" s="95" t="s">
        <v>124</v>
      </c>
      <c r="C3091" s="170" t="s">
        <v>125</v>
      </c>
      <c r="D3091" s="50" t="s">
        <v>1042</v>
      </c>
      <c r="E3091" s="271"/>
      <c r="F3091" s="271"/>
      <c r="G3091" s="245"/>
      <c r="H3091" s="425">
        <f t="shared" si="418"/>
        <v>67.42</v>
      </c>
      <c r="I3091" s="119">
        <f t="shared" si="419"/>
        <v>51.861538461538458</v>
      </c>
      <c r="J3091" s="271"/>
      <c r="K3091" s="106">
        <v>33.71</v>
      </c>
    </row>
    <row r="3092" spans="1:11" ht="22.5" customHeight="1" x14ac:dyDescent="0.3">
      <c r="A3092" s="510"/>
      <c r="B3092" s="93" t="s">
        <v>124</v>
      </c>
      <c r="C3092" s="268" t="s">
        <v>1043</v>
      </c>
      <c r="D3092" s="51" t="s">
        <v>1044</v>
      </c>
      <c r="E3092" s="269"/>
      <c r="F3092" s="269"/>
      <c r="G3092" s="244"/>
      <c r="H3092" s="278">
        <f t="shared" si="418"/>
        <v>71.5</v>
      </c>
      <c r="I3092" s="120">
        <f t="shared" si="419"/>
        <v>55</v>
      </c>
      <c r="J3092" s="269"/>
      <c r="K3092" s="105">
        <v>35.75</v>
      </c>
    </row>
    <row r="3093" spans="1:11" ht="22.5" customHeight="1" x14ac:dyDescent="0.3">
      <c r="A3093" s="510"/>
      <c r="B3093" s="95" t="s">
        <v>124</v>
      </c>
      <c r="C3093" s="170" t="s">
        <v>1045</v>
      </c>
      <c r="D3093" s="50" t="s">
        <v>1046</v>
      </c>
      <c r="E3093" s="271"/>
      <c r="F3093" s="271"/>
      <c r="G3093" s="245"/>
      <c r="H3093" s="425">
        <f t="shared" si="418"/>
        <v>73.52</v>
      </c>
      <c r="I3093" s="119">
        <f t="shared" si="419"/>
        <v>56.553846153846152</v>
      </c>
      <c r="J3093" s="271"/>
      <c r="K3093" s="106">
        <v>36.76</v>
      </c>
    </row>
    <row r="3094" spans="1:11" ht="22.5" customHeight="1" x14ac:dyDescent="0.3">
      <c r="A3094" s="510"/>
      <c r="B3094" s="93" t="s">
        <v>124</v>
      </c>
      <c r="C3094" s="268" t="s">
        <v>1047</v>
      </c>
      <c r="D3094" s="51" t="s">
        <v>1048</v>
      </c>
      <c r="E3094" s="269"/>
      <c r="F3094" s="269"/>
      <c r="G3094" s="244"/>
      <c r="H3094" s="278">
        <f t="shared" si="418"/>
        <v>75.599999999999994</v>
      </c>
      <c r="I3094" s="120">
        <f t="shared" si="419"/>
        <v>58.153846153846146</v>
      </c>
      <c r="J3094" s="269"/>
      <c r="K3094" s="105">
        <v>37.799999999999997</v>
      </c>
    </row>
    <row r="3095" spans="1:11" ht="22.5" customHeight="1" x14ac:dyDescent="0.3">
      <c r="A3095" s="510"/>
      <c r="B3095" s="100" t="s">
        <v>124</v>
      </c>
      <c r="C3095" s="275" t="s">
        <v>1049</v>
      </c>
      <c r="D3095" s="52" t="s">
        <v>1050</v>
      </c>
      <c r="E3095" s="276"/>
      <c r="F3095" s="276"/>
      <c r="G3095" s="246"/>
      <c r="H3095" s="426">
        <f t="shared" si="418"/>
        <v>79.66</v>
      </c>
      <c r="I3095" s="121">
        <f t="shared" si="419"/>
        <v>61.276923076923069</v>
      </c>
      <c r="J3095" s="276"/>
      <c r="K3095" s="107">
        <v>39.83</v>
      </c>
    </row>
    <row r="3096" spans="1:11" ht="22.5" customHeight="1" x14ac:dyDescent="0.3">
      <c r="A3096" s="510"/>
      <c r="B3096" s="15" t="s">
        <v>840</v>
      </c>
    </row>
    <row r="3097" spans="1:11" ht="22.5" customHeight="1" x14ac:dyDescent="0.2">
      <c r="A3097" s="510"/>
    </row>
    <row r="3098" spans="1:11" ht="22.5" customHeight="1" x14ac:dyDescent="0.4">
      <c r="A3098" s="510"/>
      <c r="B3098" s="918" t="s">
        <v>1051</v>
      </c>
      <c r="C3098" s="922"/>
      <c r="D3098" s="939"/>
      <c r="E3098" s="922"/>
      <c r="F3098" s="922"/>
      <c r="G3098" s="1135"/>
      <c r="H3098" s="1135"/>
      <c r="I3098" s="1130" t="s">
        <v>3961</v>
      </c>
      <c r="J3098" s="1135"/>
      <c r="K3098" s="1136"/>
    </row>
    <row r="3099" spans="1:11" ht="22.5" customHeight="1" x14ac:dyDescent="0.2">
      <c r="B3099" s="60" t="s">
        <v>766</v>
      </c>
      <c r="C3099" s="58" t="s">
        <v>763</v>
      </c>
      <c r="D3099" s="62" t="s">
        <v>1052</v>
      </c>
      <c r="E3099" s="62"/>
      <c r="F3099" s="62"/>
      <c r="G3099" s="59"/>
      <c r="H3099" s="64" t="s">
        <v>760</v>
      </c>
      <c r="I3099" s="64" t="s">
        <v>779</v>
      </c>
      <c r="J3099" s="64"/>
      <c r="K3099" s="102" t="s">
        <v>1180</v>
      </c>
    </row>
    <row r="3100" spans="1:11" ht="22.5" customHeight="1" x14ac:dyDescent="0.3">
      <c r="B3100" s="273" t="s">
        <v>1053</v>
      </c>
      <c r="C3100" s="462" t="s">
        <v>1054</v>
      </c>
      <c r="D3100" s="269" t="s">
        <v>1781</v>
      </c>
      <c r="E3100" s="269"/>
      <c r="F3100" s="269"/>
      <c r="G3100" s="244"/>
      <c r="H3100" s="83">
        <f t="shared" ref="H3100:H3105" si="420">K3100/0.5</f>
        <v>52.76</v>
      </c>
      <c r="I3100" s="83">
        <f t="shared" ref="I3100:I3105" si="421">K3100/0.65</f>
        <v>40.584615384615383</v>
      </c>
      <c r="J3100" s="244"/>
      <c r="K3100" s="108">
        <v>26.38</v>
      </c>
    </row>
    <row r="3101" spans="1:11" ht="22.5" customHeight="1" x14ac:dyDescent="0.3">
      <c r="B3101" s="447" t="s">
        <v>1055</v>
      </c>
      <c r="C3101" s="171" t="s">
        <v>1054</v>
      </c>
      <c r="D3101" s="271" t="s">
        <v>1734</v>
      </c>
      <c r="E3101" s="271"/>
      <c r="F3101" s="271"/>
      <c r="G3101" s="245"/>
      <c r="H3101" s="84">
        <f t="shared" si="420"/>
        <v>85.48</v>
      </c>
      <c r="I3101" s="84">
        <f t="shared" si="421"/>
        <v>65.753846153846155</v>
      </c>
      <c r="J3101" s="245"/>
      <c r="K3101" s="109">
        <v>42.74</v>
      </c>
    </row>
    <row r="3102" spans="1:11" ht="22.5" customHeight="1" x14ac:dyDescent="0.3">
      <c r="B3102" s="273" t="s">
        <v>1056</v>
      </c>
      <c r="C3102" s="462" t="s">
        <v>1054</v>
      </c>
      <c r="D3102" s="269" t="s">
        <v>1784</v>
      </c>
      <c r="E3102" s="269"/>
      <c r="F3102" s="269"/>
      <c r="G3102" s="244"/>
      <c r="H3102" s="83">
        <f t="shared" si="420"/>
        <v>106.84</v>
      </c>
      <c r="I3102" s="83">
        <f t="shared" si="421"/>
        <v>82.184615384615384</v>
      </c>
      <c r="J3102" s="244"/>
      <c r="K3102" s="108">
        <v>53.42</v>
      </c>
    </row>
    <row r="3103" spans="1:11" ht="22.5" customHeight="1" x14ac:dyDescent="0.3">
      <c r="B3103" s="447" t="s">
        <v>1057</v>
      </c>
      <c r="C3103" s="171" t="s">
        <v>1054</v>
      </c>
      <c r="D3103" s="271" t="s">
        <v>1787</v>
      </c>
      <c r="E3103" s="271"/>
      <c r="F3103" s="271"/>
      <c r="G3103" s="245"/>
      <c r="H3103" s="84">
        <f t="shared" si="420"/>
        <v>106.84</v>
      </c>
      <c r="I3103" s="84">
        <f t="shared" si="421"/>
        <v>82.184615384615384</v>
      </c>
      <c r="J3103" s="245"/>
      <c r="K3103" s="109">
        <v>53.42</v>
      </c>
    </row>
    <row r="3104" spans="1:11" ht="22.5" customHeight="1" x14ac:dyDescent="0.3">
      <c r="B3104" s="273" t="s">
        <v>1058</v>
      </c>
      <c r="C3104" s="462" t="s">
        <v>1054</v>
      </c>
      <c r="D3104" s="269" t="s">
        <v>1746</v>
      </c>
      <c r="E3104" s="269"/>
      <c r="F3104" s="269"/>
      <c r="G3104" s="244"/>
      <c r="H3104" s="83">
        <f t="shared" si="420"/>
        <v>133.62</v>
      </c>
      <c r="I3104" s="83">
        <f t="shared" si="421"/>
        <v>102.78461538461538</v>
      </c>
      <c r="J3104" s="244"/>
      <c r="K3104" s="108">
        <v>66.81</v>
      </c>
    </row>
    <row r="3105" spans="2:11" ht="22.5" customHeight="1" x14ac:dyDescent="0.3">
      <c r="B3105" s="456" t="s">
        <v>1059</v>
      </c>
      <c r="C3105" s="489" t="s">
        <v>1054</v>
      </c>
      <c r="D3105" s="276" t="s">
        <v>1751</v>
      </c>
      <c r="E3105" s="276"/>
      <c r="F3105" s="276"/>
      <c r="G3105" s="246"/>
      <c r="H3105" s="85">
        <f t="shared" si="420"/>
        <v>192.38</v>
      </c>
      <c r="I3105" s="85">
        <f t="shared" si="421"/>
        <v>147.98461538461538</v>
      </c>
      <c r="J3105" s="246"/>
      <c r="K3105" s="829">
        <v>96.19</v>
      </c>
    </row>
    <row r="3106" spans="2:11" ht="22.5" customHeight="1" x14ac:dyDescent="0.3">
      <c r="B3106" s="15" t="s">
        <v>840</v>
      </c>
    </row>
    <row r="3108" spans="2:11" ht="22.5" customHeight="1" x14ac:dyDescent="0.4">
      <c r="B3108" s="923" t="s">
        <v>2721</v>
      </c>
      <c r="C3108" s="922"/>
      <c r="D3108" s="939"/>
      <c r="E3108" s="922"/>
      <c r="F3108" s="922"/>
      <c r="G3108" s="1135"/>
      <c r="H3108" s="1135"/>
      <c r="I3108" s="1130" t="s">
        <v>3960</v>
      </c>
      <c r="J3108" s="1135"/>
      <c r="K3108" s="1136"/>
    </row>
    <row r="3109" spans="2:11" ht="22.5" customHeight="1" x14ac:dyDescent="0.2">
      <c r="B3109" s="60" t="s">
        <v>766</v>
      </c>
      <c r="C3109" s="58" t="s">
        <v>763</v>
      </c>
      <c r="D3109" s="62" t="s">
        <v>1069</v>
      </c>
      <c r="E3109" s="62" t="s">
        <v>1070</v>
      </c>
      <c r="F3109" s="62" t="s">
        <v>1071</v>
      </c>
      <c r="G3109" s="59"/>
      <c r="H3109" s="64" t="s">
        <v>760</v>
      </c>
      <c r="I3109" s="64" t="s">
        <v>779</v>
      </c>
      <c r="J3109" s="64"/>
      <c r="K3109" s="102" t="s">
        <v>1180</v>
      </c>
    </row>
    <row r="3110" spans="2:11" ht="22.5" customHeight="1" x14ac:dyDescent="0.3">
      <c r="B3110" s="273" t="s">
        <v>1060</v>
      </c>
      <c r="C3110" s="268" t="s">
        <v>1061</v>
      </c>
      <c r="D3110" s="448" t="s">
        <v>1062</v>
      </c>
      <c r="E3110" s="269" t="s">
        <v>1063</v>
      </c>
      <c r="F3110" s="269" t="s">
        <v>1064</v>
      </c>
      <c r="G3110" s="269"/>
      <c r="H3110" s="508">
        <f>K3110/0.5</f>
        <v>1419.9</v>
      </c>
      <c r="I3110" s="508">
        <f>K3110/0.65</f>
        <v>1092.2307692307693</v>
      </c>
      <c r="J3110" s="506"/>
      <c r="K3110" s="105">
        <v>709.95</v>
      </c>
    </row>
    <row r="3111" spans="2:11" ht="22.5" customHeight="1" x14ac:dyDescent="0.3">
      <c r="B3111" s="442" t="s">
        <v>1065</v>
      </c>
      <c r="C3111" s="443" t="s">
        <v>1061</v>
      </c>
      <c r="D3111" s="449" t="s">
        <v>1062</v>
      </c>
      <c r="E3111" s="444" t="s">
        <v>1066</v>
      </c>
      <c r="F3111" s="444" t="s">
        <v>1064</v>
      </c>
      <c r="G3111" s="444"/>
      <c r="H3111" s="509">
        <f>K3111/0.5</f>
        <v>1571.12</v>
      </c>
      <c r="I3111" s="509">
        <f>K3111/0.65</f>
        <v>1208.5538461538461</v>
      </c>
      <c r="J3111" s="507"/>
      <c r="K3111" s="106">
        <v>785.56</v>
      </c>
    </row>
    <row r="3112" spans="2:11" ht="22.5" customHeight="1" x14ac:dyDescent="0.3">
      <c r="B3112" s="273" t="s">
        <v>1067</v>
      </c>
      <c r="C3112" s="268" t="s">
        <v>1061</v>
      </c>
      <c r="D3112" s="448" t="s">
        <v>1062</v>
      </c>
      <c r="E3112" s="269" t="s">
        <v>1068</v>
      </c>
      <c r="F3112" s="269" t="s">
        <v>1064</v>
      </c>
      <c r="G3112" s="269"/>
      <c r="H3112" s="508">
        <f>K3112/0.5</f>
        <v>1715.9</v>
      </c>
      <c r="I3112" s="508">
        <f>K3112/0.65</f>
        <v>1319.9230769230769</v>
      </c>
      <c r="J3112" s="506"/>
      <c r="K3112" s="105">
        <v>857.95</v>
      </c>
    </row>
    <row r="3113" spans="2:11" ht="22.5" customHeight="1" x14ac:dyDescent="0.3">
      <c r="B3113" s="274" t="s">
        <v>1072</v>
      </c>
      <c r="C3113" s="458" t="s">
        <v>1073</v>
      </c>
      <c r="D3113" s="450" t="s">
        <v>494</v>
      </c>
      <c r="E3113" s="459" t="s">
        <v>1063</v>
      </c>
      <c r="F3113" s="459" t="s">
        <v>1074</v>
      </c>
      <c r="G3113" s="459"/>
      <c r="H3113" s="516">
        <f>K3113/0.5</f>
        <v>1065.04</v>
      </c>
      <c r="I3113" s="205">
        <f>K3113/0.65</f>
        <v>819.26153846153841</v>
      </c>
      <c r="J3113" s="205"/>
      <c r="K3113" s="107">
        <v>532.52</v>
      </c>
    </row>
    <row r="3114" spans="2:11" ht="22.5" customHeight="1" x14ac:dyDescent="0.3">
      <c r="B3114" s="15" t="s">
        <v>840</v>
      </c>
      <c r="C3114" s="510"/>
      <c r="D3114" s="512"/>
      <c r="E3114" s="510"/>
      <c r="F3114" s="510"/>
      <c r="G3114" s="511"/>
      <c r="H3114" s="511"/>
      <c r="I3114" s="511"/>
      <c r="J3114" s="511"/>
      <c r="K3114" s="916"/>
    </row>
    <row r="3115" spans="2:11" ht="22.5" customHeight="1" x14ac:dyDescent="0.4">
      <c r="B3115" s="277"/>
      <c r="C3115" s="510"/>
      <c r="D3115" s="512"/>
      <c r="E3115" s="510"/>
      <c r="F3115" s="510"/>
      <c r="G3115" s="511"/>
      <c r="H3115" s="511"/>
      <c r="I3115" s="511"/>
      <c r="J3115" s="511"/>
      <c r="K3115" s="916"/>
    </row>
    <row r="3116" spans="2:11" ht="22.5" customHeight="1" x14ac:dyDescent="0.4">
      <c r="B3116" s="923" t="s">
        <v>1075</v>
      </c>
      <c r="C3116" s="1167"/>
      <c r="D3116" s="1146"/>
      <c r="E3116" s="1167"/>
      <c r="F3116" s="1167"/>
      <c r="G3116" s="1163"/>
      <c r="H3116" s="1163"/>
      <c r="I3116" s="1129" t="s">
        <v>3962</v>
      </c>
      <c r="J3116" s="1163"/>
      <c r="K3116" s="1168"/>
    </row>
    <row r="3117" spans="2:11" ht="22.5" customHeight="1" x14ac:dyDescent="0.2">
      <c r="B3117" s="60" t="s">
        <v>766</v>
      </c>
      <c r="C3117" s="58" t="s">
        <v>763</v>
      </c>
      <c r="D3117" s="62" t="s">
        <v>172</v>
      </c>
      <c r="E3117" s="62" t="s">
        <v>173</v>
      </c>
      <c r="F3117" s="62" t="s">
        <v>174</v>
      </c>
      <c r="G3117" s="59"/>
      <c r="H3117" s="64" t="s">
        <v>760</v>
      </c>
      <c r="I3117" s="64" t="s">
        <v>779</v>
      </c>
      <c r="J3117" s="64"/>
      <c r="K3117" s="102" t="s">
        <v>1180</v>
      </c>
    </row>
    <row r="3118" spans="2:11" ht="22.5" customHeight="1" x14ac:dyDescent="0.3">
      <c r="B3118" s="943" t="s">
        <v>1077</v>
      </c>
      <c r="C3118" s="944" t="s">
        <v>1078</v>
      </c>
      <c r="D3118" s="517" t="s">
        <v>1079</v>
      </c>
      <c r="E3118" s="269" t="s">
        <v>1080</v>
      </c>
      <c r="F3118" s="269" t="s">
        <v>1081</v>
      </c>
      <c r="G3118" s="506"/>
      <c r="H3118" s="508">
        <f>K3118/0.5</f>
        <v>844.32</v>
      </c>
      <c r="I3118" s="508">
        <f>K3118/0.65</f>
        <v>649.47692307692307</v>
      </c>
      <c r="J3118" s="508"/>
      <c r="K3118" s="105">
        <v>422.16</v>
      </c>
    </row>
    <row r="3119" spans="2:11" ht="22.5" customHeight="1" x14ac:dyDescent="0.3">
      <c r="D3119" s="518" t="s">
        <v>1079</v>
      </c>
      <c r="E3119" s="271" t="s">
        <v>1082</v>
      </c>
      <c r="F3119" s="271" t="s">
        <v>1081</v>
      </c>
      <c r="G3119" s="491"/>
      <c r="H3119" s="479">
        <f t="shared" ref="H3119:H3133" si="422">K3119/0.5</f>
        <v>1286.06</v>
      </c>
      <c r="I3119" s="479">
        <f t="shared" ref="I3119:I3133" si="423">K3119/0.65</f>
        <v>989.27692307692303</v>
      </c>
      <c r="J3119" s="479"/>
      <c r="K3119" s="106">
        <v>643.03</v>
      </c>
    </row>
    <row r="3120" spans="2:11" ht="22.5" customHeight="1" x14ac:dyDescent="0.3">
      <c r="B3120" s="442"/>
      <c r="C3120" s="443"/>
      <c r="D3120" s="519" t="s">
        <v>1079</v>
      </c>
      <c r="E3120" s="269" t="s">
        <v>1083</v>
      </c>
      <c r="F3120" s="269" t="s">
        <v>1081</v>
      </c>
      <c r="G3120" s="202"/>
      <c r="H3120" s="204">
        <f t="shared" si="422"/>
        <v>1444.2</v>
      </c>
      <c r="I3120" s="204">
        <f t="shared" si="423"/>
        <v>1110.9230769230769</v>
      </c>
      <c r="J3120" s="204"/>
      <c r="K3120" s="105">
        <v>722.1</v>
      </c>
    </row>
    <row r="3121" spans="2:11" ht="22.5" customHeight="1" x14ac:dyDescent="0.3">
      <c r="B3121" s="274"/>
      <c r="C3121" s="458"/>
      <c r="D3121" s="520" t="s">
        <v>1079</v>
      </c>
      <c r="E3121" s="450" t="s">
        <v>1084</v>
      </c>
      <c r="F3121" s="276" t="s">
        <v>1081</v>
      </c>
      <c r="G3121" s="495"/>
      <c r="H3121" s="480">
        <f t="shared" si="422"/>
        <v>1671.68</v>
      </c>
      <c r="I3121" s="480">
        <f t="shared" si="423"/>
        <v>1285.9076923076923</v>
      </c>
      <c r="J3121" s="480"/>
      <c r="K3121" s="107">
        <v>835.84</v>
      </c>
    </row>
    <row r="3122" spans="2:11" ht="22.5" customHeight="1" x14ac:dyDescent="0.3">
      <c r="B3122" s="943" t="s">
        <v>1085</v>
      </c>
      <c r="C3122" s="944" t="s">
        <v>1086</v>
      </c>
      <c r="D3122" s="517" t="s">
        <v>1079</v>
      </c>
      <c r="E3122" s="269" t="s">
        <v>1080</v>
      </c>
      <c r="F3122" s="269" t="s">
        <v>1081</v>
      </c>
      <c r="G3122" s="506"/>
      <c r="H3122" s="508">
        <f t="shared" si="422"/>
        <v>1040.06</v>
      </c>
      <c r="I3122" s="508">
        <f t="shared" si="423"/>
        <v>800.04615384615374</v>
      </c>
      <c r="J3122" s="508"/>
      <c r="K3122" s="105">
        <v>520.03</v>
      </c>
    </row>
    <row r="3123" spans="2:11" ht="22.5" customHeight="1" x14ac:dyDescent="0.3">
      <c r="B3123" s="442"/>
      <c r="C3123" s="443"/>
      <c r="D3123" s="518" t="s">
        <v>1079</v>
      </c>
      <c r="E3123" s="271" t="s">
        <v>1082</v>
      </c>
      <c r="F3123" s="271" t="s">
        <v>1081</v>
      </c>
      <c r="G3123" s="491"/>
      <c r="H3123" s="479">
        <f t="shared" si="422"/>
        <v>1468.8</v>
      </c>
      <c r="I3123" s="479">
        <f t="shared" si="423"/>
        <v>1129.8461538461538</v>
      </c>
      <c r="J3123" s="479"/>
      <c r="K3123" s="106">
        <v>734.4</v>
      </c>
    </row>
    <row r="3124" spans="2:11" ht="22.5" customHeight="1" x14ac:dyDescent="0.3">
      <c r="B3124" s="447"/>
      <c r="C3124" s="521"/>
      <c r="D3124" s="519" t="s">
        <v>1079</v>
      </c>
      <c r="E3124" s="269" t="s">
        <v>1083</v>
      </c>
      <c r="F3124" s="269" t="s">
        <v>1081</v>
      </c>
      <c r="G3124" s="202"/>
      <c r="H3124" s="204">
        <f t="shared" si="422"/>
        <v>1524.02</v>
      </c>
      <c r="I3124" s="204">
        <f t="shared" si="423"/>
        <v>1172.3230769230768</v>
      </c>
      <c r="J3124" s="204"/>
      <c r="K3124" s="105">
        <v>762.01</v>
      </c>
    </row>
    <row r="3125" spans="2:11" ht="22.5" customHeight="1" x14ac:dyDescent="0.3">
      <c r="B3125" s="522"/>
      <c r="C3125" s="523"/>
      <c r="D3125" s="520" t="s">
        <v>1079</v>
      </c>
      <c r="E3125" s="450" t="s">
        <v>1084</v>
      </c>
      <c r="F3125" s="276" t="s">
        <v>1081</v>
      </c>
      <c r="G3125" s="495"/>
      <c r="H3125" s="480">
        <f t="shared" si="422"/>
        <v>1756.08</v>
      </c>
      <c r="I3125" s="480">
        <f t="shared" si="423"/>
        <v>1350.8307692307692</v>
      </c>
      <c r="J3125" s="480"/>
      <c r="K3125" s="107">
        <v>878.04</v>
      </c>
    </row>
    <row r="3126" spans="2:11" ht="22.5" customHeight="1" x14ac:dyDescent="0.3">
      <c r="B3126" s="943" t="s">
        <v>1087</v>
      </c>
      <c r="C3126" s="944" t="s">
        <v>1078</v>
      </c>
      <c r="D3126" s="517" t="s">
        <v>1079</v>
      </c>
      <c r="E3126" s="269" t="s">
        <v>1080</v>
      </c>
      <c r="F3126" s="269" t="s">
        <v>1088</v>
      </c>
      <c r="G3126" s="506"/>
      <c r="H3126" s="508">
        <f t="shared" si="422"/>
        <v>936.44</v>
      </c>
      <c r="I3126" s="508">
        <f t="shared" si="423"/>
        <v>720.3384615384615</v>
      </c>
      <c r="J3126" s="508"/>
      <c r="K3126" s="105">
        <v>468.22</v>
      </c>
    </row>
    <row r="3127" spans="2:11" ht="22.5" customHeight="1" x14ac:dyDescent="0.3">
      <c r="B3127" s="442"/>
      <c r="C3127" s="443"/>
      <c r="D3127" s="518" t="s">
        <v>1079</v>
      </c>
      <c r="E3127" s="271" t="s">
        <v>1082</v>
      </c>
      <c r="F3127" s="271" t="s">
        <v>1088</v>
      </c>
      <c r="G3127" s="491"/>
      <c r="H3127" s="479">
        <f t="shared" si="422"/>
        <v>1451.52</v>
      </c>
      <c r="I3127" s="479">
        <f t="shared" si="423"/>
        <v>1116.5538461538461</v>
      </c>
      <c r="J3127" s="479"/>
      <c r="K3127" s="106">
        <v>725.76</v>
      </c>
    </row>
    <row r="3128" spans="2:11" ht="22.5" customHeight="1" x14ac:dyDescent="0.3">
      <c r="B3128" s="442"/>
      <c r="C3128" s="443"/>
      <c r="D3128" s="519" t="s">
        <v>1079</v>
      </c>
      <c r="E3128" s="269" t="s">
        <v>1083</v>
      </c>
      <c r="F3128" s="269" t="s">
        <v>1088</v>
      </c>
      <c r="G3128" s="202"/>
      <c r="H3128" s="204">
        <f t="shared" si="422"/>
        <v>1478.58</v>
      </c>
      <c r="I3128" s="204">
        <f t="shared" si="423"/>
        <v>1137.3692307692306</v>
      </c>
      <c r="J3128" s="204"/>
      <c r="K3128" s="105">
        <v>739.29</v>
      </c>
    </row>
    <row r="3129" spans="2:11" ht="22.5" customHeight="1" x14ac:dyDescent="0.3">
      <c r="B3129" s="274"/>
      <c r="C3129" s="524"/>
      <c r="D3129" s="520" t="s">
        <v>1079</v>
      </c>
      <c r="E3129" s="450" t="s">
        <v>1084</v>
      </c>
      <c r="F3129" s="276" t="s">
        <v>1088</v>
      </c>
      <c r="G3129" s="495"/>
      <c r="H3129" s="480">
        <f t="shared" si="422"/>
        <v>1776.66</v>
      </c>
      <c r="I3129" s="480">
        <f t="shared" si="423"/>
        <v>1366.6615384615384</v>
      </c>
      <c r="J3129" s="480"/>
      <c r="K3129" s="107">
        <v>888.33</v>
      </c>
    </row>
    <row r="3130" spans="2:11" ht="22.5" customHeight="1" x14ac:dyDescent="0.3">
      <c r="B3130" s="943" t="s">
        <v>1089</v>
      </c>
      <c r="C3130" s="944" t="s">
        <v>1086</v>
      </c>
      <c r="D3130" s="519" t="s">
        <v>1079</v>
      </c>
      <c r="E3130" s="269" t="s">
        <v>1080</v>
      </c>
      <c r="F3130" s="269" t="s">
        <v>1088</v>
      </c>
      <c r="G3130" s="463"/>
      <c r="H3130" s="508">
        <f t="shared" si="422"/>
        <v>1077.46</v>
      </c>
      <c r="I3130" s="508">
        <f t="shared" si="423"/>
        <v>828.81538461538457</v>
      </c>
      <c r="J3130" s="508"/>
      <c r="K3130" s="105">
        <v>538.73</v>
      </c>
    </row>
    <row r="3131" spans="2:11" ht="22.5" customHeight="1" x14ac:dyDescent="0.3">
      <c r="B3131" s="442"/>
      <c r="C3131" s="443"/>
      <c r="D3131" s="518" t="s">
        <v>1079</v>
      </c>
      <c r="E3131" s="271" t="s">
        <v>1082</v>
      </c>
      <c r="F3131" s="271" t="s">
        <v>1088</v>
      </c>
      <c r="G3131" s="491"/>
      <c r="H3131" s="479">
        <f t="shared" si="422"/>
        <v>1619.6</v>
      </c>
      <c r="I3131" s="479">
        <f t="shared" si="423"/>
        <v>1245.8461538461538</v>
      </c>
      <c r="J3131" s="479"/>
      <c r="K3131" s="106">
        <v>809.8</v>
      </c>
    </row>
    <row r="3132" spans="2:11" ht="22.5" customHeight="1" x14ac:dyDescent="0.3">
      <c r="B3132" s="442"/>
      <c r="C3132" s="443"/>
      <c r="D3132" s="519" t="s">
        <v>1079</v>
      </c>
      <c r="E3132" s="269" t="s">
        <v>1083</v>
      </c>
      <c r="F3132" s="269" t="s">
        <v>1088</v>
      </c>
      <c r="G3132" s="202"/>
      <c r="H3132" s="204">
        <f t="shared" si="422"/>
        <v>1684.28</v>
      </c>
      <c r="I3132" s="204">
        <f t="shared" si="423"/>
        <v>1295.5999999999999</v>
      </c>
      <c r="J3132" s="204"/>
      <c r="K3132" s="105">
        <v>842.14</v>
      </c>
    </row>
    <row r="3133" spans="2:11" ht="22.5" customHeight="1" x14ac:dyDescent="0.3">
      <c r="B3133" s="274"/>
      <c r="C3133" s="458"/>
      <c r="D3133" s="520" t="s">
        <v>1079</v>
      </c>
      <c r="E3133" s="450" t="s">
        <v>1084</v>
      </c>
      <c r="F3133" s="276" t="s">
        <v>1088</v>
      </c>
      <c r="G3133" s="495"/>
      <c r="H3133" s="480">
        <f t="shared" si="422"/>
        <v>2003.68</v>
      </c>
      <c r="I3133" s="480">
        <f t="shared" si="423"/>
        <v>1541.2923076923078</v>
      </c>
      <c r="J3133" s="480"/>
      <c r="K3133" s="107">
        <v>1001.84</v>
      </c>
    </row>
    <row r="3134" spans="2:11" ht="22.5" customHeight="1" x14ac:dyDescent="0.3">
      <c r="B3134" s="525"/>
      <c r="C3134" s="526"/>
      <c r="D3134" s="804"/>
      <c r="E3134" s="527"/>
      <c r="F3134" s="271"/>
      <c r="G3134" s="446"/>
      <c r="H3134" s="445"/>
      <c r="I3134" s="445"/>
      <c r="J3134" s="445"/>
      <c r="K3134" s="306"/>
    </row>
    <row r="3135" spans="2:11" ht="22.5" customHeight="1" x14ac:dyDescent="0.3">
      <c r="B3135" s="525" t="s">
        <v>1090</v>
      </c>
      <c r="C3135" s="526" t="s">
        <v>163</v>
      </c>
      <c r="D3135" s="1315" t="s">
        <v>164</v>
      </c>
      <c r="E3135" s="527" t="s">
        <v>165</v>
      </c>
      <c r="F3135" s="527"/>
      <c r="G3135" s="73"/>
      <c r="H3135" s="74"/>
      <c r="I3135" s="74"/>
      <c r="J3135" s="74"/>
      <c r="K3135" s="116"/>
    </row>
    <row r="3136" spans="2:11" ht="22.5" customHeight="1" x14ac:dyDescent="0.3">
      <c r="B3136" s="170"/>
      <c r="C3136" s="526" t="s">
        <v>166</v>
      </c>
      <c r="D3136" s="1315"/>
      <c r="E3136" s="527" t="s">
        <v>167</v>
      </c>
      <c r="F3136" s="527"/>
      <c r="G3136" s="11"/>
      <c r="H3136" s="11"/>
      <c r="I3136" s="11"/>
      <c r="J3136" s="11"/>
      <c r="K3136" s="119"/>
    </row>
    <row r="3137" spans="1:11" ht="22.5" customHeight="1" x14ac:dyDescent="0.3">
      <c r="B3137" s="170"/>
      <c r="C3137" s="526" t="s">
        <v>168</v>
      </c>
      <c r="D3137" s="804"/>
      <c r="E3137" s="527" t="s">
        <v>169</v>
      </c>
      <c r="F3137" s="493"/>
      <c r="G3137" s="11"/>
      <c r="H3137" s="11"/>
      <c r="I3137" s="11"/>
      <c r="J3137" s="11"/>
      <c r="K3137" s="119"/>
    </row>
    <row r="3138" spans="1:11" ht="22.5" customHeight="1" thickBot="1" x14ac:dyDescent="0.35">
      <c r="B3138" s="528"/>
      <c r="C3138" s="529" t="s">
        <v>170</v>
      </c>
      <c r="D3138" s="805"/>
      <c r="E3138" s="530" t="s">
        <v>171</v>
      </c>
      <c r="F3138" s="531"/>
      <c r="G3138" s="532"/>
      <c r="H3138" s="532"/>
      <c r="I3138" s="532"/>
      <c r="J3138" s="532"/>
      <c r="K3138" s="999"/>
    </row>
    <row r="3139" spans="1:11" ht="22.5" customHeight="1" x14ac:dyDescent="0.3">
      <c r="A3139" s="40"/>
      <c r="B3139" s="72" t="s">
        <v>840</v>
      </c>
      <c r="C3139" s="40"/>
      <c r="D3139" s="176"/>
      <c r="E3139" s="40"/>
      <c r="F3139" s="40"/>
      <c r="G3139" s="323"/>
      <c r="H3139" s="323"/>
      <c r="I3139" s="323"/>
      <c r="J3139" s="323"/>
      <c r="K3139" s="360"/>
    </row>
    <row r="3140" spans="1:11" ht="22.5" customHeight="1" x14ac:dyDescent="0.2">
      <c r="A3140" s="40"/>
    </row>
    <row r="3141" spans="1:11" ht="22.5" customHeight="1" x14ac:dyDescent="0.4">
      <c r="B3141" s="923" t="s">
        <v>724</v>
      </c>
      <c r="C3141" s="922"/>
      <c r="D3141" s="939"/>
      <c r="E3141" s="922"/>
      <c r="F3141" s="922"/>
      <c r="G3141" s="1135"/>
      <c r="H3141" s="1135"/>
      <c r="I3141" s="1129" t="s">
        <v>3963</v>
      </c>
      <c r="J3141" s="1135"/>
      <c r="K3141" s="1136"/>
    </row>
    <row r="3142" spans="1:11" ht="22.5" customHeight="1" x14ac:dyDescent="0.2">
      <c r="B3142" s="60" t="s">
        <v>766</v>
      </c>
      <c r="C3142" s="58" t="s">
        <v>763</v>
      </c>
      <c r="D3142" s="62" t="s">
        <v>1669</v>
      </c>
      <c r="E3142" s="62" t="s">
        <v>1423</v>
      </c>
      <c r="F3142" s="62" t="s">
        <v>302</v>
      </c>
      <c r="G3142" s="59"/>
      <c r="H3142" s="64" t="s">
        <v>760</v>
      </c>
      <c r="I3142" s="64" t="s">
        <v>779</v>
      </c>
      <c r="J3142" s="64"/>
      <c r="K3142" s="102" t="s">
        <v>1180</v>
      </c>
    </row>
    <row r="3143" spans="1:11" ht="22.5" customHeight="1" x14ac:dyDescent="0.3">
      <c r="B3143" s="273" t="s">
        <v>1670</v>
      </c>
      <c r="C3143" s="268" t="s">
        <v>1671</v>
      </c>
      <c r="D3143" s="269" t="s">
        <v>1672</v>
      </c>
      <c r="E3143" s="269" t="s">
        <v>1419</v>
      </c>
      <c r="F3143" s="448">
        <v>37</v>
      </c>
      <c r="G3143" s="244"/>
      <c r="H3143" s="120">
        <f>K3143/0.5</f>
        <v>236.4</v>
      </c>
      <c r="I3143" s="120">
        <f>K3143/0.65</f>
        <v>181.84615384615384</v>
      </c>
      <c r="J3143" s="120"/>
      <c r="K3143" s="105">
        <v>118.2</v>
      </c>
    </row>
    <row r="3144" spans="1:11" ht="22.5" customHeight="1" x14ac:dyDescent="0.3">
      <c r="B3144" s="442" t="s">
        <v>1673</v>
      </c>
      <c r="C3144" s="443" t="s">
        <v>1671</v>
      </c>
      <c r="D3144" s="444" t="s">
        <v>1674</v>
      </c>
      <c r="E3144" s="444" t="s">
        <v>492</v>
      </c>
      <c r="F3144" s="449">
        <v>35</v>
      </c>
      <c r="G3144" s="445"/>
      <c r="H3144" s="306">
        <f t="shared" ref="H3144:H3153" si="424">K3144/0.5</f>
        <v>242</v>
      </c>
      <c r="I3144" s="306">
        <f t="shared" ref="I3144:I3153" si="425">K3144/0.65</f>
        <v>186.15384615384616</v>
      </c>
      <c r="J3144" s="306"/>
      <c r="K3144" s="106">
        <v>121</v>
      </c>
    </row>
    <row r="3145" spans="1:11" ht="22.5" customHeight="1" x14ac:dyDescent="0.3">
      <c r="B3145" s="439" t="s">
        <v>1675</v>
      </c>
      <c r="C3145" s="453" t="s">
        <v>1671</v>
      </c>
      <c r="D3145" s="428" t="s">
        <v>1676</v>
      </c>
      <c r="E3145" s="428" t="s">
        <v>1677</v>
      </c>
      <c r="F3145" s="454">
        <v>35</v>
      </c>
      <c r="G3145" s="37"/>
      <c r="H3145" s="280">
        <f t="shared" si="424"/>
        <v>207.82</v>
      </c>
      <c r="I3145" s="280">
        <f t="shared" si="425"/>
        <v>159.86153846153846</v>
      </c>
      <c r="J3145" s="280"/>
      <c r="K3145" s="281">
        <v>103.91</v>
      </c>
    </row>
    <row r="3146" spans="1:11" ht="22.5" customHeight="1" x14ac:dyDescent="0.3">
      <c r="B3146" s="10" t="s">
        <v>1678</v>
      </c>
      <c r="C3146" s="170" t="s">
        <v>1679</v>
      </c>
      <c r="D3146" s="271" t="s">
        <v>1680</v>
      </c>
      <c r="E3146" s="271" t="s">
        <v>1419</v>
      </c>
      <c r="F3146" s="203">
        <v>43</v>
      </c>
      <c r="G3146" s="446"/>
      <c r="H3146" s="279">
        <f t="shared" si="424"/>
        <v>271.56</v>
      </c>
      <c r="I3146" s="279">
        <f t="shared" si="425"/>
        <v>208.8923076923077</v>
      </c>
      <c r="J3146" s="279"/>
      <c r="K3146" s="106">
        <v>135.78</v>
      </c>
    </row>
    <row r="3147" spans="1:11" ht="22.5" customHeight="1" x14ac:dyDescent="0.3">
      <c r="B3147" s="29" t="s">
        <v>1681</v>
      </c>
      <c r="C3147" s="268" t="s">
        <v>1679</v>
      </c>
      <c r="D3147" s="269" t="s">
        <v>1682</v>
      </c>
      <c r="E3147" s="269" t="s">
        <v>1419</v>
      </c>
      <c r="F3147" s="202">
        <v>43</v>
      </c>
      <c r="G3147" s="244"/>
      <c r="H3147" s="278">
        <f t="shared" si="424"/>
        <v>274.48</v>
      </c>
      <c r="I3147" s="278">
        <f t="shared" si="425"/>
        <v>211.13846153846154</v>
      </c>
      <c r="J3147" s="278"/>
      <c r="K3147" s="105">
        <v>137.24</v>
      </c>
    </row>
    <row r="3148" spans="1:11" ht="22.5" customHeight="1" x14ac:dyDescent="0.3">
      <c r="B3148" s="442" t="s">
        <v>1683</v>
      </c>
      <c r="C3148" s="443" t="s">
        <v>1679</v>
      </c>
      <c r="D3148" s="444" t="s">
        <v>1674</v>
      </c>
      <c r="E3148" s="444" t="s">
        <v>492</v>
      </c>
      <c r="F3148" s="449">
        <v>41</v>
      </c>
      <c r="G3148" s="445"/>
      <c r="H3148" s="306">
        <f t="shared" si="424"/>
        <v>303.77999999999997</v>
      </c>
      <c r="I3148" s="306">
        <f t="shared" si="425"/>
        <v>233.67692307692306</v>
      </c>
      <c r="J3148" s="306"/>
      <c r="K3148" s="106">
        <v>151.88999999999999</v>
      </c>
    </row>
    <row r="3149" spans="1:11" ht="22.5" customHeight="1" x14ac:dyDescent="0.3">
      <c r="B3149" s="273" t="s">
        <v>1684</v>
      </c>
      <c r="C3149" s="268" t="s">
        <v>1679</v>
      </c>
      <c r="D3149" s="269" t="s">
        <v>1685</v>
      </c>
      <c r="E3149" s="269" t="s">
        <v>492</v>
      </c>
      <c r="F3149" s="448">
        <v>41</v>
      </c>
      <c r="G3149" s="244"/>
      <c r="H3149" s="120">
        <f t="shared" si="424"/>
        <v>303.48</v>
      </c>
      <c r="I3149" s="120">
        <f t="shared" si="425"/>
        <v>233.44615384615386</v>
      </c>
      <c r="J3149" s="120"/>
      <c r="K3149" s="105">
        <v>151.74</v>
      </c>
    </row>
    <row r="3150" spans="1:11" ht="22.5" customHeight="1" x14ac:dyDescent="0.3">
      <c r="B3150" s="442" t="s">
        <v>1686</v>
      </c>
      <c r="C3150" s="443" t="s">
        <v>1679</v>
      </c>
      <c r="D3150" s="444" t="s">
        <v>1676</v>
      </c>
      <c r="E3150" s="444" t="s">
        <v>1677</v>
      </c>
      <c r="F3150" s="449">
        <v>41</v>
      </c>
      <c r="G3150" s="445"/>
      <c r="H3150" s="306">
        <f t="shared" si="424"/>
        <v>256.7</v>
      </c>
      <c r="I3150" s="306">
        <f t="shared" si="425"/>
        <v>197.46153846153845</v>
      </c>
      <c r="J3150" s="306"/>
      <c r="K3150" s="106">
        <v>128.35</v>
      </c>
    </row>
    <row r="3151" spans="1:11" ht="22.5" customHeight="1" x14ac:dyDescent="0.3">
      <c r="B3151" s="439" t="s">
        <v>1687</v>
      </c>
      <c r="C3151" s="453" t="s">
        <v>1679</v>
      </c>
      <c r="D3151" s="428" t="s">
        <v>1685</v>
      </c>
      <c r="E3151" s="428" t="s">
        <v>1677</v>
      </c>
      <c r="F3151" s="455">
        <v>41</v>
      </c>
      <c r="G3151" s="435"/>
      <c r="H3151" s="136">
        <f t="shared" si="424"/>
        <v>254.76</v>
      </c>
      <c r="I3151" s="136">
        <f t="shared" si="425"/>
        <v>195.96923076923076</v>
      </c>
      <c r="J3151" s="136"/>
      <c r="K3151" s="281">
        <v>127.38</v>
      </c>
    </row>
    <row r="3152" spans="1:11" ht="22.5" customHeight="1" x14ac:dyDescent="0.3">
      <c r="B3152" s="485" t="s">
        <v>1688</v>
      </c>
      <c r="C3152" s="443" t="s">
        <v>1689</v>
      </c>
      <c r="D3152" s="444" t="s">
        <v>1690</v>
      </c>
      <c r="E3152" s="444" t="s">
        <v>1677</v>
      </c>
      <c r="F3152" s="449">
        <v>41</v>
      </c>
      <c r="G3152" s="445"/>
      <c r="H3152" s="306">
        <f t="shared" si="424"/>
        <v>258.02</v>
      </c>
      <c r="I3152" s="306">
        <f t="shared" si="425"/>
        <v>198.47692307692304</v>
      </c>
      <c r="J3152" s="306"/>
      <c r="K3152" s="106">
        <v>129.01</v>
      </c>
    </row>
    <row r="3153" spans="2:11" ht="22.5" customHeight="1" x14ac:dyDescent="0.3">
      <c r="B3153" s="486" t="s">
        <v>1691</v>
      </c>
      <c r="C3153" s="453" t="s">
        <v>1689</v>
      </c>
      <c r="D3153" s="428" t="s">
        <v>1692</v>
      </c>
      <c r="E3153" s="428" t="s">
        <v>1677</v>
      </c>
      <c r="F3153" s="455">
        <v>41</v>
      </c>
      <c r="G3153" s="435"/>
      <c r="H3153" s="136">
        <f t="shared" si="424"/>
        <v>259.32</v>
      </c>
      <c r="I3153" s="136">
        <f t="shared" si="425"/>
        <v>199.47692307692307</v>
      </c>
      <c r="J3153" s="136"/>
      <c r="K3153" s="281">
        <v>129.66</v>
      </c>
    </row>
    <row r="3154" spans="2:11" ht="22.5" customHeight="1" x14ac:dyDescent="0.3">
      <c r="B3154" s="15" t="s">
        <v>840</v>
      </c>
    </row>
    <row r="3155" spans="2:11" ht="24.95" customHeight="1" x14ac:dyDescent="0.2"/>
    <row r="3156" spans="2:11" ht="26.25" x14ac:dyDescent="0.4">
      <c r="B3156" s="923" t="s">
        <v>1693</v>
      </c>
      <c r="C3156" s="922"/>
      <c r="D3156" s="939"/>
      <c r="E3156" s="922"/>
      <c r="F3156" s="922"/>
      <c r="G3156" s="1135"/>
      <c r="H3156" s="1135"/>
      <c r="I3156" s="1129" t="s">
        <v>3963</v>
      </c>
      <c r="J3156" s="1135"/>
      <c r="K3156" s="1136"/>
    </row>
    <row r="3157" spans="2:11" ht="22.5" customHeight="1" x14ac:dyDescent="0.2">
      <c r="B3157" s="60" t="s">
        <v>766</v>
      </c>
      <c r="C3157" s="58" t="s">
        <v>763</v>
      </c>
      <c r="D3157" s="62" t="s">
        <v>1708</v>
      </c>
      <c r="E3157" s="62" t="s">
        <v>1423</v>
      </c>
      <c r="F3157" s="62" t="s">
        <v>302</v>
      </c>
      <c r="G3157" s="59"/>
      <c r="H3157" s="64" t="s">
        <v>760</v>
      </c>
      <c r="I3157" s="64" t="s">
        <v>779</v>
      </c>
      <c r="J3157" s="64"/>
      <c r="K3157" s="102" t="s">
        <v>1180</v>
      </c>
    </row>
    <row r="3158" spans="2:11" ht="22.5" customHeight="1" x14ac:dyDescent="0.3">
      <c r="B3158" s="943" t="s">
        <v>1694</v>
      </c>
      <c r="C3158" s="944" t="s">
        <v>1695</v>
      </c>
      <c r="D3158" s="1209" t="s">
        <v>1696</v>
      </c>
      <c r="E3158" s="1209" t="s">
        <v>1677</v>
      </c>
      <c r="F3158" s="1219">
        <v>38</v>
      </c>
      <c r="G3158" s="1218"/>
      <c r="H3158" s="1253">
        <f t="shared" ref="H3158:H3163" si="426">K3158/0.5</f>
        <v>223.06</v>
      </c>
      <c r="I3158" s="1253">
        <f t="shared" ref="I3158:I3163" si="427">K3158/0.65</f>
        <v>171.58461538461538</v>
      </c>
      <c r="J3158" s="1219"/>
      <c r="K3158" s="749">
        <v>111.53</v>
      </c>
    </row>
    <row r="3159" spans="2:11" ht="22.5" customHeight="1" x14ac:dyDescent="0.3">
      <c r="B3159" s="447" t="s">
        <v>1697</v>
      </c>
      <c r="C3159" s="170" t="s">
        <v>1698</v>
      </c>
      <c r="D3159" s="271" t="s">
        <v>1699</v>
      </c>
      <c r="E3159" s="271" t="s">
        <v>492</v>
      </c>
      <c r="F3159" s="203">
        <v>42</v>
      </c>
      <c r="G3159" s="446"/>
      <c r="H3159" s="279">
        <f t="shared" si="426"/>
        <v>431.22</v>
      </c>
      <c r="I3159" s="425">
        <f t="shared" si="427"/>
        <v>331.7076923076923</v>
      </c>
      <c r="J3159" s="203"/>
      <c r="K3159" s="106">
        <v>215.61</v>
      </c>
    </row>
    <row r="3160" spans="2:11" ht="22.5" customHeight="1" x14ac:dyDescent="0.3">
      <c r="B3160" s="943" t="s">
        <v>1700</v>
      </c>
      <c r="C3160" s="944" t="s">
        <v>1698</v>
      </c>
      <c r="D3160" s="1209" t="s">
        <v>1699</v>
      </c>
      <c r="E3160" s="1209" t="s">
        <v>1677</v>
      </c>
      <c r="F3160" s="1219">
        <v>48</v>
      </c>
      <c r="G3160" s="1218"/>
      <c r="H3160" s="1253">
        <f t="shared" si="426"/>
        <v>429.08</v>
      </c>
      <c r="I3160" s="1253">
        <f t="shared" si="427"/>
        <v>330.06153846153842</v>
      </c>
      <c r="J3160" s="1219"/>
      <c r="K3160" s="749">
        <v>214.54</v>
      </c>
    </row>
    <row r="3161" spans="2:11" ht="22.5" customHeight="1" x14ac:dyDescent="0.3">
      <c r="B3161" s="10" t="s">
        <v>1701</v>
      </c>
      <c r="C3161" s="170" t="s">
        <v>1702</v>
      </c>
      <c r="D3161" s="271" t="s">
        <v>1699</v>
      </c>
      <c r="E3161" s="271" t="s">
        <v>492</v>
      </c>
      <c r="F3161" s="203">
        <v>58</v>
      </c>
      <c r="G3161" s="446"/>
      <c r="H3161" s="279">
        <f t="shared" si="426"/>
        <v>509.74</v>
      </c>
      <c r="I3161" s="425">
        <f t="shared" si="427"/>
        <v>392.10769230769228</v>
      </c>
      <c r="J3161" s="203"/>
      <c r="K3161" s="106">
        <v>254.87</v>
      </c>
    </row>
    <row r="3162" spans="2:11" ht="22.5" customHeight="1" x14ac:dyDescent="0.3">
      <c r="B3162" s="744" t="s">
        <v>1703</v>
      </c>
      <c r="C3162" s="944" t="s">
        <v>1702</v>
      </c>
      <c r="D3162" s="1209" t="s">
        <v>1699</v>
      </c>
      <c r="E3162" s="1209" t="s">
        <v>1677</v>
      </c>
      <c r="F3162" s="1259">
        <v>63</v>
      </c>
      <c r="G3162" s="1212"/>
      <c r="H3162" s="755">
        <f t="shared" si="426"/>
        <v>489.26</v>
      </c>
      <c r="I3162" s="755">
        <f t="shared" si="427"/>
        <v>376.35384615384612</v>
      </c>
      <c r="J3162" s="1259"/>
      <c r="K3162" s="749">
        <v>244.63</v>
      </c>
    </row>
    <row r="3163" spans="2:11" ht="22.5" customHeight="1" x14ac:dyDescent="0.3">
      <c r="B3163" s="17" t="s">
        <v>1704</v>
      </c>
      <c r="C3163" s="458" t="s">
        <v>1705</v>
      </c>
      <c r="D3163" s="459" t="s">
        <v>1706</v>
      </c>
      <c r="E3163" s="459" t="s">
        <v>1707</v>
      </c>
      <c r="F3163" s="167">
        <v>31</v>
      </c>
      <c r="G3163" s="19"/>
      <c r="H3163" s="310">
        <f t="shared" si="426"/>
        <v>207.32</v>
      </c>
      <c r="I3163" s="310">
        <f t="shared" si="427"/>
        <v>159.47692307692307</v>
      </c>
      <c r="J3163" s="167"/>
      <c r="K3163" s="107">
        <v>103.66</v>
      </c>
    </row>
    <row r="3164" spans="2:11" ht="22.5" customHeight="1" x14ac:dyDescent="0.3">
      <c r="B3164" s="15" t="s">
        <v>840</v>
      </c>
    </row>
    <row r="3166" spans="2:11" ht="22.5" customHeight="1" x14ac:dyDescent="0.4">
      <c r="B3166" s="923" t="s">
        <v>1724</v>
      </c>
      <c r="C3166" s="922"/>
      <c r="D3166" s="939"/>
      <c r="E3166" s="922"/>
      <c r="F3166" s="922"/>
      <c r="G3166" s="1135"/>
      <c r="H3166" s="1135"/>
      <c r="I3166" s="1130" t="s">
        <v>3964</v>
      </c>
      <c r="J3166" s="1135"/>
      <c r="K3166" s="1159"/>
    </row>
    <row r="3167" spans="2:11" ht="22.5" customHeight="1" x14ac:dyDescent="0.2">
      <c r="B3167" s="60" t="s">
        <v>766</v>
      </c>
      <c r="C3167" s="58" t="s">
        <v>763</v>
      </c>
      <c r="D3167" s="62"/>
      <c r="E3167" s="62" t="s">
        <v>1423</v>
      </c>
      <c r="F3167" s="62"/>
      <c r="G3167" s="59"/>
      <c r="H3167" s="64" t="s">
        <v>760</v>
      </c>
      <c r="I3167" s="64" t="s">
        <v>779</v>
      </c>
      <c r="J3167" s="64"/>
      <c r="K3167" s="102" t="s">
        <v>1180</v>
      </c>
    </row>
    <row r="3168" spans="2:11" ht="22.5" customHeight="1" x14ac:dyDescent="0.3">
      <c r="B3168" s="943" t="s">
        <v>1727</v>
      </c>
      <c r="C3168" s="944" t="s">
        <v>1725</v>
      </c>
      <c r="D3168" s="1209"/>
      <c r="E3168" s="1209" t="s">
        <v>1726</v>
      </c>
      <c r="F3168" s="1209"/>
      <c r="G3168" s="1209"/>
      <c r="H3168" s="1253">
        <f>K3168/0.5</f>
        <v>292.52</v>
      </c>
      <c r="I3168" s="1253">
        <f>K3168/0.65</f>
        <v>225.01538461538459</v>
      </c>
      <c r="J3168" s="1209"/>
      <c r="K3168" s="749">
        <v>146.26</v>
      </c>
    </row>
    <row r="3169" spans="2:11" ht="22.5" customHeight="1" x14ac:dyDescent="0.3">
      <c r="B3169" s="274" t="s">
        <v>1728</v>
      </c>
      <c r="C3169" s="275" t="s">
        <v>1725</v>
      </c>
      <c r="D3169" s="276"/>
      <c r="E3169" s="276" t="s">
        <v>492</v>
      </c>
      <c r="F3169" s="276"/>
      <c r="G3169" s="276"/>
      <c r="H3169" s="121">
        <f>K3169/0.5</f>
        <v>311.8</v>
      </c>
      <c r="I3169" s="121">
        <f>K3169/0.65</f>
        <v>239.84615384615384</v>
      </c>
      <c r="J3169" s="276"/>
      <c r="K3169" s="107">
        <v>155.9</v>
      </c>
    </row>
    <row r="3170" spans="2:11" ht="22.5" customHeight="1" x14ac:dyDescent="0.3">
      <c r="B3170" s="15" t="s">
        <v>840</v>
      </c>
    </row>
    <row r="3171" spans="2:11" ht="27.95" customHeight="1" x14ac:dyDescent="0.2"/>
    <row r="3172" spans="2:11" ht="26.25" x14ac:dyDescent="0.4">
      <c r="B3172" s="923" t="s">
        <v>1712</v>
      </c>
      <c r="C3172" s="922"/>
      <c r="D3172" s="939"/>
      <c r="E3172" s="922"/>
      <c r="F3172" s="922"/>
      <c r="G3172" s="1135"/>
      <c r="H3172" s="1135"/>
      <c r="I3172" s="1130" t="s">
        <v>3965</v>
      </c>
      <c r="J3172" s="1135"/>
      <c r="K3172" s="1136"/>
    </row>
    <row r="3173" spans="2:11" ht="22.5" customHeight="1" x14ac:dyDescent="0.2">
      <c r="B3173" s="60" t="s">
        <v>766</v>
      </c>
      <c r="C3173" s="58" t="s">
        <v>763</v>
      </c>
      <c r="D3173" s="62" t="s">
        <v>1669</v>
      </c>
      <c r="E3173" s="62" t="s">
        <v>1423</v>
      </c>
      <c r="F3173" s="62" t="s">
        <v>302</v>
      </c>
      <c r="G3173" s="59"/>
      <c r="H3173" s="64" t="s">
        <v>760</v>
      </c>
      <c r="I3173" s="64" t="s">
        <v>779</v>
      </c>
      <c r="J3173" s="64"/>
      <c r="K3173" s="102" t="s">
        <v>1180</v>
      </c>
    </row>
    <row r="3174" spans="2:11" ht="22.5" customHeight="1" x14ac:dyDescent="0.3">
      <c r="B3174" s="1220" t="s">
        <v>1713</v>
      </c>
      <c r="C3174" s="1221" t="s">
        <v>1715</v>
      </c>
      <c r="D3174" s="906" t="s">
        <v>1714</v>
      </c>
      <c r="E3174" s="906" t="s">
        <v>1677</v>
      </c>
      <c r="F3174" s="1254">
        <v>46</v>
      </c>
      <c r="G3174" s="1227"/>
      <c r="H3174" s="1203">
        <f>K3174/0.5</f>
        <v>208.32</v>
      </c>
      <c r="I3174" s="1203">
        <f>K3174/0.65</f>
        <v>160.24615384615385</v>
      </c>
      <c r="J3174" s="1254"/>
      <c r="K3174" s="741">
        <v>104.16</v>
      </c>
    </row>
    <row r="3175" spans="2:11" ht="22.5" customHeight="1" x14ac:dyDescent="0.3">
      <c r="B3175" s="15" t="s">
        <v>840</v>
      </c>
    </row>
    <row r="3176" spans="2:11" ht="23.1" customHeight="1" x14ac:dyDescent="0.2"/>
    <row r="3177" spans="2:11" ht="22.5" customHeight="1" x14ac:dyDescent="0.4">
      <c r="B3177" s="923" t="s">
        <v>1716</v>
      </c>
      <c r="C3177" s="922"/>
      <c r="D3177" s="939"/>
      <c r="E3177" s="922"/>
      <c r="F3177" s="922"/>
      <c r="G3177" s="1135"/>
      <c r="H3177" s="1135"/>
      <c r="I3177" s="1130" t="s">
        <v>3965</v>
      </c>
      <c r="J3177" s="1135"/>
      <c r="K3177" s="1136"/>
    </row>
    <row r="3178" spans="2:11" ht="22.5" customHeight="1" x14ac:dyDescent="0.2">
      <c r="B3178" s="60" t="s">
        <v>766</v>
      </c>
      <c r="C3178" s="58" t="s">
        <v>763</v>
      </c>
      <c r="D3178" s="62" t="s">
        <v>1669</v>
      </c>
      <c r="E3178" s="62" t="s">
        <v>1709</v>
      </c>
      <c r="F3178" s="62" t="s">
        <v>302</v>
      </c>
      <c r="G3178" s="59"/>
      <c r="H3178" s="64" t="s">
        <v>760</v>
      </c>
      <c r="I3178" s="64" t="s">
        <v>779</v>
      </c>
      <c r="J3178" s="64"/>
      <c r="K3178" s="102" t="s">
        <v>1180</v>
      </c>
    </row>
    <row r="3179" spans="2:11" ht="22.5" customHeight="1" x14ac:dyDescent="0.3">
      <c r="B3179" s="943" t="s">
        <v>1717</v>
      </c>
      <c r="C3179" s="944" t="s">
        <v>1718</v>
      </c>
      <c r="D3179" s="1209" t="s">
        <v>1719</v>
      </c>
      <c r="E3179" s="1209" t="s">
        <v>1720</v>
      </c>
      <c r="F3179" s="1219">
        <v>50</v>
      </c>
      <c r="G3179" s="1218"/>
      <c r="H3179" s="1253">
        <f>K3179/0.5</f>
        <v>250.74</v>
      </c>
      <c r="I3179" s="1253">
        <f>K3179/0.65</f>
        <v>192.87692307692308</v>
      </c>
      <c r="J3179" s="1219"/>
      <c r="K3179" s="749">
        <v>125.37</v>
      </c>
    </row>
    <row r="3180" spans="2:11" ht="22.5" customHeight="1" x14ac:dyDescent="0.3">
      <c r="B3180" s="447" t="s">
        <v>1721</v>
      </c>
      <c r="C3180" s="170" t="s">
        <v>1718</v>
      </c>
      <c r="D3180" s="271" t="s">
        <v>1722</v>
      </c>
      <c r="E3180" s="271" t="s">
        <v>492</v>
      </c>
      <c r="F3180" s="449">
        <v>52</v>
      </c>
      <c r="G3180" s="245"/>
      <c r="H3180" s="306">
        <f>K3180/0.5</f>
        <v>299.27999999999997</v>
      </c>
      <c r="I3180" s="306">
        <f>K3180/0.65</f>
        <v>230.21538461538458</v>
      </c>
      <c r="J3180" s="449"/>
      <c r="K3180" s="106">
        <v>149.63999999999999</v>
      </c>
    </row>
    <row r="3181" spans="2:11" ht="22.5" customHeight="1" x14ac:dyDescent="0.3">
      <c r="B3181" s="1220" t="s">
        <v>1723</v>
      </c>
      <c r="C3181" s="1221" t="s">
        <v>1718</v>
      </c>
      <c r="D3181" s="906" t="s">
        <v>1690</v>
      </c>
      <c r="E3181" s="906" t="s">
        <v>1677</v>
      </c>
      <c r="F3181" s="1252">
        <v>52</v>
      </c>
      <c r="G3181" s="1227"/>
      <c r="H3181" s="772">
        <f>K3181/0.5</f>
        <v>281.33999999999997</v>
      </c>
      <c r="I3181" s="772">
        <f>K3181/0.65</f>
        <v>216.4153846153846</v>
      </c>
      <c r="J3181" s="1252"/>
      <c r="K3181" s="743">
        <v>140.66999999999999</v>
      </c>
    </row>
    <row r="3182" spans="2:11" ht="22.5" customHeight="1" x14ac:dyDescent="0.3">
      <c r="B3182" s="15" t="s">
        <v>840</v>
      </c>
    </row>
    <row r="3183" spans="2:11" ht="24" customHeight="1" x14ac:dyDescent="0.2"/>
    <row r="3184" spans="2:11" ht="22.5" customHeight="1" x14ac:dyDescent="0.4">
      <c r="B3184" s="923" t="s">
        <v>175</v>
      </c>
      <c r="C3184" s="922"/>
      <c r="D3184" s="939"/>
      <c r="E3184" s="922"/>
      <c r="F3184" s="922"/>
      <c r="G3184" s="1135"/>
      <c r="H3184" s="1135"/>
      <c r="I3184" s="1130" t="s">
        <v>3966</v>
      </c>
      <c r="J3184" s="1135"/>
      <c r="K3184" s="1136"/>
    </row>
    <row r="3185" spans="1:18" ht="22.5" customHeight="1" x14ac:dyDescent="0.2">
      <c r="B3185" s="60" t="s">
        <v>766</v>
      </c>
      <c r="C3185" s="58" t="s">
        <v>763</v>
      </c>
      <c r="D3185" s="62" t="s">
        <v>185</v>
      </c>
      <c r="E3185" s="1116"/>
      <c r="F3185" s="62" t="s">
        <v>302</v>
      </c>
      <c r="G3185" s="59"/>
      <c r="H3185" s="64" t="s">
        <v>760</v>
      </c>
      <c r="I3185" s="64" t="s">
        <v>779</v>
      </c>
      <c r="J3185" s="64"/>
      <c r="K3185" s="102" t="s">
        <v>1180</v>
      </c>
    </row>
    <row r="3186" spans="1:18" ht="22.5" customHeight="1" x14ac:dyDescent="0.3">
      <c r="B3186" s="744">
        <v>77405</v>
      </c>
      <c r="C3186" s="745" t="s">
        <v>176</v>
      </c>
      <c r="D3186" s="746">
        <v>1</v>
      </c>
      <c r="E3186" s="1115"/>
      <c r="F3186" s="747">
        <v>94</v>
      </c>
      <c r="G3186" s="747"/>
      <c r="H3186" s="755">
        <f>K3186/0.5</f>
        <v>996.4</v>
      </c>
      <c r="I3186" s="755">
        <f>K3186/0.65</f>
        <v>766.46153846153845</v>
      </c>
      <c r="J3186" s="747"/>
      <c r="K3186" s="749">
        <v>498.2</v>
      </c>
    </row>
    <row r="3187" spans="1:18" ht="22.5" customHeight="1" x14ac:dyDescent="0.3">
      <c r="B3187" s="10">
        <v>77410</v>
      </c>
      <c r="C3187" s="12" t="s">
        <v>177</v>
      </c>
      <c r="D3187" s="13">
        <v>1</v>
      </c>
      <c r="F3187" s="14">
        <v>137</v>
      </c>
      <c r="G3187" s="14"/>
      <c r="H3187" s="425">
        <f t="shared" ref="H3187:H3193" si="428">K3187/0.5</f>
        <v>1177.54</v>
      </c>
      <c r="I3187" s="425">
        <f t="shared" ref="I3187:I3193" si="429">K3187/0.65</f>
        <v>905.8</v>
      </c>
      <c r="J3187" s="14"/>
      <c r="K3187" s="106">
        <v>588.77</v>
      </c>
    </row>
    <row r="3188" spans="1:18" ht="22.5" customHeight="1" x14ac:dyDescent="0.3">
      <c r="B3188" s="744">
        <v>77505</v>
      </c>
      <c r="C3188" s="745" t="s">
        <v>178</v>
      </c>
      <c r="D3188" s="746">
        <v>1</v>
      </c>
      <c r="E3188" s="1115"/>
      <c r="F3188" s="747">
        <v>115</v>
      </c>
      <c r="G3188" s="747"/>
      <c r="H3188" s="755">
        <f t="shared" si="428"/>
        <v>1032.6199999999999</v>
      </c>
      <c r="I3188" s="755">
        <f t="shared" si="429"/>
        <v>794.32307692307677</v>
      </c>
      <c r="J3188" s="747"/>
      <c r="K3188" s="749">
        <v>516.30999999999995</v>
      </c>
    </row>
    <row r="3189" spans="1:18" ht="22.5" customHeight="1" x14ac:dyDescent="0.3">
      <c r="B3189" s="10">
        <v>77510</v>
      </c>
      <c r="C3189" s="12" t="s">
        <v>179</v>
      </c>
      <c r="D3189" s="13">
        <v>1</v>
      </c>
      <c r="F3189" s="14">
        <v>150</v>
      </c>
      <c r="G3189" s="14"/>
      <c r="H3189" s="425">
        <f t="shared" si="428"/>
        <v>1286.26</v>
      </c>
      <c r="I3189" s="425">
        <f t="shared" si="429"/>
        <v>989.43076923076922</v>
      </c>
      <c r="J3189" s="14"/>
      <c r="K3189" s="106">
        <v>643.13</v>
      </c>
    </row>
    <row r="3190" spans="1:18" ht="22.5" customHeight="1" x14ac:dyDescent="0.3">
      <c r="B3190" s="744">
        <v>77610</v>
      </c>
      <c r="C3190" s="745" t="s">
        <v>179</v>
      </c>
      <c r="D3190" s="746">
        <v>1</v>
      </c>
      <c r="E3190" s="1115"/>
      <c r="F3190" s="747">
        <v>165</v>
      </c>
      <c r="G3190" s="747"/>
      <c r="H3190" s="755">
        <f t="shared" si="428"/>
        <v>1525.38</v>
      </c>
      <c r="I3190" s="755">
        <f t="shared" si="429"/>
        <v>1173.3692307692309</v>
      </c>
      <c r="J3190" s="747"/>
      <c r="K3190" s="749">
        <v>762.69</v>
      </c>
    </row>
    <row r="3191" spans="1:18" ht="22.5" customHeight="1" x14ac:dyDescent="0.3">
      <c r="B3191" s="10">
        <v>77710</v>
      </c>
      <c r="C3191" s="12" t="s">
        <v>180</v>
      </c>
      <c r="D3191" s="13">
        <v>1</v>
      </c>
      <c r="F3191" s="14">
        <v>226</v>
      </c>
      <c r="G3191" s="14"/>
      <c r="H3191" s="425">
        <f t="shared" si="428"/>
        <v>2282.62</v>
      </c>
      <c r="I3191" s="425">
        <f t="shared" si="429"/>
        <v>1755.8615384615384</v>
      </c>
      <c r="J3191" s="14"/>
      <c r="K3191" s="106">
        <v>1141.31</v>
      </c>
    </row>
    <row r="3192" spans="1:18" ht="22.5" customHeight="1" x14ac:dyDescent="0.3">
      <c r="B3192" s="744">
        <v>77810</v>
      </c>
      <c r="C3192" s="745" t="s">
        <v>181</v>
      </c>
      <c r="D3192" s="746">
        <v>1</v>
      </c>
      <c r="E3192" s="1115"/>
      <c r="F3192" s="747">
        <v>252</v>
      </c>
      <c r="G3192" s="747"/>
      <c r="H3192" s="755">
        <f t="shared" si="428"/>
        <v>2391.34</v>
      </c>
      <c r="I3192" s="755">
        <f t="shared" si="429"/>
        <v>1839.4923076923078</v>
      </c>
      <c r="J3192" s="747"/>
      <c r="K3192" s="749">
        <v>1195.67</v>
      </c>
    </row>
    <row r="3193" spans="1:18" ht="22.5" customHeight="1" x14ac:dyDescent="0.3">
      <c r="B3193" s="1106" t="s">
        <v>182</v>
      </c>
      <c r="C3193" s="780" t="s">
        <v>183</v>
      </c>
      <c r="D3193" s="782" t="s">
        <v>810</v>
      </c>
      <c r="E3193" s="1117"/>
      <c r="F3193" s="786">
        <v>12</v>
      </c>
      <c r="G3193" s="786"/>
      <c r="H3193" s="787">
        <f t="shared" si="428"/>
        <v>219.2</v>
      </c>
      <c r="I3193" s="787">
        <f t="shared" si="429"/>
        <v>168.61538461538461</v>
      </c>
      <c r="J3193" s="786"/>
      <c r="K3193" s="1107">
        <v>109.6</v>
      </c>
    </row>
    <row r="3194" spans="1:18" ht="22.5" customHeight="1" x14ac:dyDescent="0.3">
      <c r="B3194" s="15" t="s">
        <v>840</v>
      </c>
    </row>
    <row r="3195" spans="1:18" ht="22.5" customHeight="1" x14ac:dyDescent="0.3">
      <c r="B3195" s="15" t="s">
        <v>1119</v>
      </c>
    </row>
    <row r="3196" spans="1:18" ht="22.5" customHeight="1" x14ac:dyDescent="0.3">
      <c r="B3196" s="15"/>
    </row>
    <row r="3197" spans="1:18" s="695" customFormat="1" ht="26.25" x14ac:dyDescent="0.4">
      <c r="A3197" s="851" t="s">
        <v>2021</v>
      </c>
      <c r="B3197" s="923" t="s">
        <v>3113</v>
      </c>
      <c r="C3197" s="929"/>
      <c r="D3197" s="929"/>
      <c r="E3197" s="929"/>
      <c r="F3197" s="929"/>
      <c r="G3197" s="1135"/>
      <c r="H3197" s="1135"/>
      <c r="I3197" s="1130" t="s">
        <v>3966</v>
      </c>
      <c r="J3197" s="1135"/>
      <c r="K3197" s="1136"/>
    </row>
    <row r="3198" spans="1:18" s="695" customFormat="1" ht="23.25" x14ac:dyDescent="0.2">
      <c r="B3198" s="699" t="s">
        <v>766</v>
      </c>
      <c r="C3198" s="700" t="s">
        <v>763</v>
      </c>
      <c r="D3198" s="515" t="s">
        <v>185</v>
      </c>
      <c r="E3198" s="515" t="s">
        <v>3114</v>
      </c>
      <c r="F3198" s="515"/>
      <c r="G3198" s="80"/>
      <c r="H3198" s="81" t="s">
        <v>760</v>
      </c>
      <c r="I3198" s="81" t="s">
        <v>779</v>
      </c>
      <c r="J3198" s="81"/>
      <c r="K3198" s="114" t="s">
        <v>1180</v>
      </c>
      <c r="L3198" s="703"/>
      <c r="M3198" s="702"/>
      <c r="N3198" s="703"/>
      <c r="O3198" s="703"/>
      <c r="P3198" s="703"/>
      <c r="Q3198" s="703"/>
      <c r="R3198" s="703"/>
    </row>
    <row r="3199" spans="1:18" s="695" customFormat="1" ht="21" customHeight="1" x14ac:dyDescent="0.3">
      <c r="B3199" s="1174" t="s">
        <v>3115</v>
      </c>
      <c r="C3199" s="1175" t="s">
        <v>4019</v>
      </c>
      <c r="D3199" s="1176">
        <v>1</v>
      </c>
      <c r="E3199" s="761">
        <v>100</v>
      </c>
      <c r="F3199" s="761"/>
      <c r="G3199" s="761"/>
      <c r="H3199" s="762">
        <f t="shared" ref="H3199:H3202" si="430">K3199/0.5</f>
        <v>1093.3599999999999</v>
      </c>
      <c r="I3199" s="762">
        <f t="shared" ref="I3199:I3202" si="431">K3199/0.65</f>
        <v>841.04615384615374</v>
      </c>
      <c r="J3199" s="761"/>
      <c r="K3199" s="1193">
        <v>546.67999999999995</v>
      </c>
      <c r="L3199" s="703"/>
      <c r="M3199" s="704"/>
      <c r="N3199" s="703"/>
      <c r="O3199" s="705"/>
      <c r="P3199" s="634"/>
      <c r="Q3199" s="706"/>
      <c r="R3199" s="703"/>
    </row>
    <row r="3200" spans="1:18" s="695" customFormat="1" ht="18.95" customHeight="1" x14ac:dyDescent="0.3">
      <c r="B3200" s="10" t="s">
        <v>3116</v>
      </c>
      <c r="C3200" s="12" t="s">
        <v>4018</v>
      </c>
      <c r="D3200" s="13">
        <v>1</v>
      </c>
      <c r="E3200" s="14">
        <v>143</v>
      </c>
      <c r="F3200" s="14"/>
      <c r="G3200" s="14"/>
      <c r="H3200" s="425">
        <f t="shared" si="430"/>
        <v>1212.0999999999999</v>
      </c>
      <c r="I3200" s="425">
        <f t="shared" si="431"/>
        <v>932.38461538461524</v>
      </c>
      <c r="J3200" s="14"/>
      <c r="K3200" s="106">
        <v>606.04999999999995</v>
      </c>
      <c r="L3200" s="703"/>
      <c r="M3200" s="708"/>
      <c r="N3200" s="703"/>
      <c r="O3200" s="705"/>
      <c r="P3200" s="259"/>
      <c r="Q3200" s="706"/>
      <c r="R3200" s="703"/>
    </row>
    <row r="3201" spans="1:18" s="695" customFormat="1" ht="21" customHeight="1" x14ac:dyDescent="0.3">
      <c r="B3201" s="744" t="s">
        <v>3117</v>
      </c>
      <c r="C3201" s="745" t="s">
        <v>4017</v>
      </c>
      <c r="D3201" s="746">
        <v>1</v>
      </c>
      <c r="E3201" s="747">
        <v>121</v>
      </c>
      <c r="F3201" s="747"/>
      <c r="G3201" s="747"/>
      <c r="H3201" s="755">
        <f t="shared" si="430"/>
        <v>1132.6199999999999</v>
      </c>
      <c r="I3201" s="755">
        <f t="shared" si="431"/>
        <v>871.24615384615379</v>
      </c>
      <c r="J3201" s="747"/>
      <c r="K3201" s="749">
        <v>566.30999999999995</v>
      </c>
      <c r="L3201" s="703"/>
      <c r="M3201" s="704"/>
      <c r="N3201" s="703"/>
      <c r="O3201" s="705"/>
      <c r="P3201" s="634"/>
      <c r="Q3201" s="706"/>
      <c r="R3201" s="703"/>
    </row>
    <row r="3202" spans="1:18" s="695" customFormat="1" ht="21.95" customHeight="1" x14ac:dyDescent="0.3">
      <c r="B3202" s="10" t="s">
        <v>3118</v>
      </c>
      <c r="C3202" s="12" t="s">
        <v>4016</v>
      </c>
      <c r="D3202" s="13">
        <v>1</v>
      </c>
      <c r="E3202" s="14">
        <v>156</v>
      </c>
      <c r="F3202" s="14"/>
      <c r="G3202" s="14"/>
      <c r="H3202" s="425">
        <f t="shared" si="430"/>
        <v>1324.14</v>
      </c>
      <c r="I3202" s="425">
        <f t="shared" si="431"/>
        <v>1018.5692307692308</v>
      </c>
      <c r="J3202" s="14"/>
      <c r="K3202" s="106">
        <v>662.07</v>
      </c>
      <c r="L3202" s="703"/>
      <c r="M3202" s="708"/>
      <c r="N3202" s="703"/>
      <c r="O3202" s="705"/>
      <c r="P3202" s="259"/>
      <c r="Q3202" s="706"/>
      <c r="R3202" s="703"/>
    </row>
    <row r="3203" spans="1:18" s="695" customFormat="1" ht="20.100000000000001" customHeight="1" x14ac:dyDescent="0.3">
      <c r="B3203" s="744" t="s">
        <v>3119</v>
      </c>
      <c r="C3203" s="745" t="s">
        <v>4015</v>
      </c>
      <c r="D3203" s="746">
        <v>1</v>
      </c>
      <c r="E3203" s="747">
        <v>171</v>
      </c>
      <c r="F3203" s="747"/>
      <c r="G3203" s="747"/>
      <c r="H3203" s="755">
        <f>K3203/0.5</f>
        <v>1621.56</v>
      </c>
      <c r="I3203" s="755">
        <f>K3203/0.65</f>
        <v>1247.353846153846</v>
      </c>
      <c r="J3203" s="747"/>
      <c r="K3203" s="749">
        <v>810.78</v>
      </c>
      <c r="L3203" s="703"/>
      <c r="M3203" s="704"/>
      <c r="N3203" s="703"/>
      <c r="O3203" s="705"/>
      <c r="P3203" s="634"/>
      <c r="Q3203" s="706"/>
      <c r="R3203" s="703"/>
    </row>
    <row r="3204" spans="1:18" s="695" customFormat="1" ht="21.95" customHeight="1" x14ac:dyDescent="0.3">
      <c r="B3204" s="10" t="s">
        <v>3120</v>
      </c>
      <c r="C3204" s="12" t="s">
        <v>4014</v>
      </c>
      <c r="D3204" s="13">
        <v>1</v>
      </c>
      <c r="E3204" s="14">
        <v>232</v>
      </c>
      <c r="F3204" s="14"/>
      <c r="G3204" s="14"/>
      <c r="H3204" s="425">
        <f t="shared" ref="H3204:H3205" si="432">K3204/0.5</f>
        <v>2376.38</v>
      </c>
      <c r="I3204" s="425">
        <f t="shared" ref="I3204:I3205" si="433">K3204/0.65</f>
        <v>1827.9846153846154</v>
      </c>
      <c r="J3204" s="14"/>
      <c r="K3204" s="106">
        <v>1188.19</v>
      </c>
      <c r="L3204" s="703"/>
      <c r="M3204" s="708"/>
      <c r="N3204" s="703"/>
      <c r="O3204" s="705"/>
      <c r="P3204" s="259"/>
      <c r="Q3204" s="706"/>
      <c r="R3204" s="703"/>
    </row>
    <row r="3205" spans="1:18" s="695" customFormat="1" ht="20.25" x14ac:dyDescent="0.3">
      <c r="B3205" s="735" t="s">
        <v>3121</v>
      </c>
      <c r="C3205" s="736" t="s">
        <v>4013</v>
      </c>
      <c r="D3205" s="737">
        <v>1</v>
      </c>
      <c r="E3205" s="738">
        <v>258</v>
      </c>
      <c r="F3205" s="738"/>
      <c r="G3205" s="738"/>
      <c r="H3205" s="772">
        <f t="shared" si="432"/>
        <v>2465.2399999999998</v>
      </c>
      <c r="I3205" s="772">
        <f t="shared" si="433"/>
        <v>1896.3384615384614</v>
      </c>
      <c r="J3205" s="738"/>
      <c r="K3205" s="743">
        <v>1232.6199999999999</v>
      </c>
      <c r="L3205" s="703"/>
      <c r="M3205" s="708"/>
      <c r="N3205" s="703"/>
      <c r="O3205" s="705"/>
      <c r="P3205" s="259"/>
      <c r="Q3205" s="706"/>
      <c r="R3205" s="703"/>
    </row>
    <row r="3206" spans="1:18" s="695" customFormat="1" ht="21" customHeight="1" x14ac:dyDescent="0.3">
      <c r="B3206" s="717" t="s">
        <v>840</v>
      </c>
      <c r="C3206" s="707"/>
      <c r="D3206" s="651"/>
      <c r="E3206" s="651"/>
      <c r="F3206" s="651"/>
      <c r="G3206" s="14"/>
      <c r="H3206" s="425"/>
      <c r="I3206" s="425"/>
      <c r="J3206" s="14"/>
      <c r="K3206" s="307"/>
      <c r="L3206" s="703"/>
      <c r="M3206" s="708"/>
      <c r="N3206" s="703"/>
      <c r="O3206" s="705"/>
      <c r="P3206" s="259"/>
      <c r="Q3206" s="706"/>
      <c r="R3206" s="703"/>
    </row>
    <row r="3207" spans="1:18" s="695" customFormat="1" ht="20.100000000000001" customHeight="1" x14ac:dyDescent="0.3">
      <c r="B3207" s="717"/>
      <c r="C3207" s="707"/>
      <c r="D3207" s="651"/>
      <c r="E3207" s="651"/>
      <c r="F3207" s="651"/>
      <c r="G3207" s="14"/>
      <c r="H3207" s="425"/>
      <c r="I3207" s="425"/>
      <c r="J3207" s="14"/>
      <c r="K3207" s="307"/>
      <c r="L3207" s="703"/>
      <c r="M3207" s="708"/>
      <c r="N3207" s="703"/>
      <c r="O3207" s="705"/>
      <c r="P3207" s="259"/>
      <c r="Q3207" s="706"/>
      <c r="R3207" s="703"/>
    </row>
    <row r="3208" spans="1:18" s="695" customFormat="1" ht="26.25" x14ac:dyDescent="0.4">
      <c r="A3208" s="851" t="s">
        <v>2021</v>
      </c>
      <c r="B3208" s="923" t="s">
        <v>3122</v>
      </c>
      <c r="C3208" s="929"/>
      <c r="D3208" s="929"/>
      <c r="E3208" s="929"/>
      <c r="F3208" s="929"/>
      <c r="G3208" s="1135"/>
      <c r="H3208" s="1135"/>
      <c r="I3208" s="1130" t="s">
        <v>3966</v>
      </c>
      <c r="J3208" s="1135"/>
      <c r="K3208" s="1136"/>
    </row>
    <row r="3209" spans="1:18" s="695" customFormat="1" ht="23.25" x14ac:dyDescent="0.2">
      <c r="B3209" s="726" t="s">
        <v>766</v>
      </c>
      <c r="C3209" s="700" t="s">
        <v>763</v>
      </c>
      <c r="D3209" s="515" t="s">
        <v>185</v>
      </c>
      <c r="E3209" s="515" t="s">
        <v>3114</v>
      </c>
      <c r="F3209" s="515"/>
      <c r="G3209" s="80"/>
      <c r="H3209" s="81" t="s">
        <v>760</v>
      </c>
      <c r="I3209" s="81" t="s">
        <v>779</v>
      </c>
      <c r="J3209" s="81"/>
      <c r="K3209" s="114" t="s">
        <v>1180</v>
      </c>
      <c r="L3209" s="703"/>
      <c r="M3209" s="703"/>
      <c r="N3209" s="703"/>
      <c r="O3209" s="703"/>
      <c r="P3209" s="703"/>
      <c r="Q3209" s="703"/>
      <c r="R3209" s="703"/>
    </row>
    <row r="3210" spans="1:18" s="695" customFormat="1" ht="20.25" x14ac:dyDescent="0.3">
      <c r="B3210" s="1174" t="s">
        <v>4113</v>
      </c>
      <c r="C3210" s="1175" t="s">
        <v>3123</v>
      </c>
      <c r="D3210" s="1176">
        <v>1</v>
      </c>
      <c r="E3210" s="761">
        <v>16</v>
      </c>
      <c r="F3210" s="761"/>
      <c r="G3210" s="761"/>
      <c r="H3210" s="762">
        <f t="shared" ref="H3210:H3212" si="434">K3210/0.5</f>
        <v>164.66</v>
      </c>
      <c r="I3210" s="762">
        <f t="shared" ref="I3210:I3212" si="435">K3210/0.65</f>
        <v>126.66153846153846</v>
      </c>
      <c r="J3210" s="761"/>
      <c r="K3210" s="1193">
        <v>82.33</v>
      </c>
      <c r="L3210" s="703"/>
      <c r="M3210" s="703"/>
      <c r="N3210" s="703"/>
      <c r="O3210" s="703"/>
      <c r="P3210" s="703"/>
      <c r="Q3210" s="703"/>
      <c r="R3210" s="703"/>
    </row>
    <row r="3211" spans="1:18" ht="20.100000000000001" customHeight="1" x14ac:dyDescent="0.3">
      <c r="B3211" s="10" t="s">
        <v>4114</v>
      </c>
      <c r="C3211" s="12" t="s">
        <v>3124</v>
      </c>
      <c r="D3211" s="13">
        <v>1</v>
      </c>
      <c r="E3211" s="14">
        <v>42</v>
      </c>
      <c r="F3211" s="14"/>
      <c r="G3211" s="14"/>
      <c r="H3211" s="425">
        <f t="shared" si="434"/>
        <v>207.76</v>
      </c>
      <c r="I3211" s="425">
        <f t="shared" si="435"/>
        <v>159.8153846153846</v>
      </c>
      <c r="J3211" s="14"/>
      <c r="K3211" s="106">
        <v>103.88</v>
      </c>
    </row>
    <row r="3212" spans="1:18" ht="18.95" customHeight="1" x14ac:dyDescent="0.3">
      <c r="B3212" s="735" t="s">
        <v>4115</v>
      </c>
      <c r="C3212" s="736" t="s">
        <v>3125</v>
      </c>
      <c r="D3212" s="737">
        <v>1</v>
      </c>
      <c r="E3212" s="738">
        <v>45</v>
      </c>
      <c r="F3212" s="738"/>
      <c r="G3212" s="738"/>
      <c r="H3212" s="772">
        <f t="shared" si="434"/>
        <v>218.32</v>
      </c>
      <c r="I3212" s="772">
        <f t="shared" si="435"/>
        <v>167.93846153846152</v>
      </c>
      <c r="J3212" s="738"/>
      <c r="K3212" s="743">
        <v>109.16</v>
      </c>
    </row>
    <row r="3213" spans="1:18" ht="24.95" customHeight="1" x14ac:dyDescent="0.3">
      <c r="B3213" s="15"/>
    </row>
    <row r="3214" spans="1:18" ht="22.5" customHeight="1" x14ac:dyDescent="0.4">
      <c r="B3214" s="923" t="s">
        <v>184</v>
      </c>
      <c r="C3214" s="922"/>
      <c r="D3214" s="939"/>
      <c r="E3214" s="922"/>
      <c r="F3214" s="922"/>
      <c r="G3214" s="1135"/>
      <c r="H3214" s="1135"/>
      <c r="I3214" s="1130" t="s">
        <v>3966</v>
      </c>
      <c r="J3214" s="1135"/>
      <c r="K3214" s="1136"/>
    </row>
    <row r="3215" spans="1:18" ht="22.5" customHeight="1" x14ac:dyDescent="0.2">
      <c r="B3215" s="60" t="s">
        <v>766</v>
      </c>
      <c r="C3215" s="58" t="s">
        <v>763</v>
      </c>
      <c r="D3215" s="62" t="s">
        <v>185</v>
      </c>
      <c r="E3215" s="62" t="s">
        <v>302</v>
      </c>
      <c r="F3215" s="62" t="s">
        <v>1277</v>
      </c>
      <c r="G3215" s="59"/>
      <c r="H3215" s="64" t="s">
        <v>760</v>
      </c>
      <c r="I3215" s="64" t="s">
        <v>779</v>
      </c>
      <c r="J3215" s="64"/>
      <c r="K3215" s="102" t="s">
        <v>1180</v>
      </c>
    </row>
    <row r="3216" spans="1:18" ht="22.5" customHeight="1" x14ac:dyDescent="0.3">
      <c r="B3216" s="744">
        <v>76460</v>
      </c>
      <c r="C3216" s="745" t="s">
        <v>3176</v>
      </c>
      <c r="D3216" s="746">
        <v>1</v>
      </c>
      <c r="E3216" s="747">
        <v>45</v>
      </c>
      <c r="F3216" s="747" t="s">
        <v>1120</v>
      </c>
      <c r="G3216" s="747"/>
      <c r="H3216" s="755">
        <f t="shared" ref="H3216:H3221" si="436">K3216/0.5</f>
        <v>478.04</v>
      </c>
      <c r="I3216" s="755">
        <f t="shared" ref="I3216:I3221" si="437">K3216/0.65</f>
        <v>367.72307692307692</v>
      </c>
      <c r="J3216" s="747"/>
      <c r="K3216" s="749">
        <v>239.02</v>
      </c>
    </row>
    <row r="3217" spans="2:11" ht="22.5" customHeight="1" x14ac:dyDescent="0.3">
      <c r="B3217" s="6">
        <v>76461</v>
      </c>
      <c r="C3217" s="16" t="s">
        <v>186</v>
      </c>
      <c r="D3217" s="27">
        <v>1</v>
      </c>
      <c r="E3217" s="28">
        <v>51</v>
      </c>
      <c r="F3217" s="28" t="s">
        <v>1120</v>
      </c>
      <c r="G3217" s="28"/>
      <c r="H3217" s="279">
        <f t="shared" si="436"/>
        <v>594.66</v>
      </c>
      <c r="I3217" s="279">
        <f t="shared" si="437"/>
        <v>457.43076923076922</v>
      </c>
      <c r="J3217" s="28"/>
      <c r="K3217" s="106">
        <v>297.33</v>
      </c>
    </row>
    <row r="3218" spans="2:11" ht="22.5" customHeight="1" x14ac:dyDescent="0.3">
      <c r="B3218" s="744">
        <v>76490</v>
      </c>
      <c r="C3218" s="745" t="s">
        <v>3177</v>
      </c>
      <c r="D3218" s="746">
        <v>1</v>
      </c>
      <c r="E3218" s="747">
        <v>50</v>
      </c>
      <c r="F3218" s="747" t="s">
        <v>1120</v>
      </c>
      <c r="G3218" s="747"/>
      <c r="H3218" s="755">
        <f t="shared" si="436"/>
        <v>476.08</v>
      </c>
      <c r="I3218" s="755">
        <f t="shared" si="437"/>
        <v>366.21538461538461</v>
      </c>
      <c r="J3218" s="747"/>
      <c r="K3218" s="749">
        <v>238.04</v>
      </c>
    </row>
    <row r="3219" spans="2:11" ht="22.5" customHeight="1" x14ac:dyDescent="0.3">
      <c r="B3219" s="6">
        <v>76491</v>
      </c>
      <c r="C3219" s="16" t="s">
        <v>1116</v>
      </c>
      <c r="D3219" s="27">
        <v>1</v>
      </c>
      <c r="E3219" s="28">
        <v>56</v>
      </c>
      <c r="F3219" s="28" t="s">
        <v>1120</v>
      </c>
      <c r="G3219" s="28"/>
      <c r="H3219" s="279">
        <f t="shared" si="436"/>
        <v>607.29999999999995</v>
      </c>
      <c r="I3219" s="279">
        <f t="shared" si="437"/>
        <v>467.15384615384608</v>
      </c>
      <c r="J3219" s="28"/>
      <c r="K3219" s="106">
        <v>303.64999999999998</v>
      </c>
    </row>
    <row r="3220" spans="2:11" ht="22.5" customHeight="1" x14ac:dyDescent="0.3">
      <c r="B3220" s="744">
        <v>76590</v>
      </c>
      <c r="C3220" s="745" t="s">
        <v>3178</v>
      </c>
      <c r="D3220" s="746">
        <v>1</v>
      </c>
      <c r="E3220" s="747">
        <v>65</v>
      </c>
      <c r="F3220" s="747" t="s">
        <v>1120</v>
      </c>
      <c r="G3220" s="747"/>
      <c r="H3220" s="755">
        <f t="shared" si="436"/>
        <v>674.3</v>
      </c>
      <c r="I3220" s="755">
        <f t="shared" si="437"/>
        <v>518.69230769230762</v>
      </c>
      <c r="J3220" s="747"/>
      <c r="K3220" s="749">
        <v>337.15</v>
      </c>
    </row>
    <row r="3221" spans="2:11" ht="22.5" customHeight="1" x14ac:dyDescent="0.3">
      <c r="B3221" s="18">
        <v>76591</v>
      </c>
      <c r="C3221" s="23" t="s">
        <v>1117</v>
      </c>
      <c r="D3221" s="24">
        <v>1</v>
      </c>
      <c r="E3221" s="25">
        <v>71</v>
      </c>
      <c r="F3221" s="25" t="s">
        <v>1120</v>
      </c>
      <c r="G3221" s="25"/>
      <c r="H3221" s="426">
        <f t="shared" si="436"/>
        <v>827.5</v>
      </c>
      <c r="I3221" s="426">
        <f t="shared" si="437"/>
        <v>636.53846153846155</v>
      </c>
      <c r="J3221" s="25"/>
      <c r="K3221" s="107">
        <v>413.75</v>
      </c>
    </row>
    <row r="3222" spans="2:11" ht="22.5" customHeight="1" x14ac:dyDescent="0.3">
      <c r="B3222" s="15" t="s">
        <v>840</v>
      </c>
    </row>
    <row r="3223" spans="2:11" ht="22.5" customHeight="1" x14ac:dyDescent="0.3">
      <c r="B3223" s="15"/>
    </row>
    <row r="3224" spans="2:11" ht="22.5" customHeight="1" x14ac:dyDescent="0.3">
      <c r="H3224" s="9"/>
      <c r="I3224" s="9"/>
    </row>
    <row r="3225" spans="2:11" ht="22.5" customHeight="1" x14ac:dyDescent="0.2">
      <c r="F3225" s="510"/>
    </row>
    <row r="3226" spans="2:11" ht="22.5" customHeight="1" x14ac:dyDescent="0.4">
      <c r="B3226" s="4"/>
      <c r="C3226" s="533"/>
      <c r="D3226" s="533"/>
      <c r="E3226" s="533" t="s">
        <v>1121</v>
      </c>
      <c r="F3226" s="533"/>
      <c r="G3226" s="533"/>
      <c r="H3226" s="533"/>
      <c r="I3226" s="533"/>
      <c r="J3226" s="534"/>
      <c r="K3226" s="1003"/>
    </row>
    <row r="3227" spans="2:11" ht="22.5" customHeight="1" x14ac:dyDescent="0.4">
      <c r="B3227" s="4"/>
      <c r="C3227" s="533"/>
      <c r="D3227" s="533"/>
      <c r="E3227" s="533"/>
      <c r="F3227" s="533"/>
      <c r="G3227" s="533"/>
      <c r="H3227" s="533"/>
      <c r="I3227" s="533"/>
      <c r="J3227" s="534"/>
      <c r="K3227" s="1003"/>
    </row>
    <row r="3228" spans="2:11" ht="22.5" customHeight="1" x14ac:dyDescent="0.4">
      <c r="B3228" s="4"/>
      <c r="C3228" s="533"/>
      <c r="D3228" s="533"/>
      <c r="E3228" s="533"/>
      <c r="F3228" s="533"/>
      <c r="G3228" s="533"/>
      <c r="H3228" s="533"/>
      <c r="I3228" s="533"/>
      <c r="J3228" s="534"/>
      <c r="K3228" s="1003"/>
    </row>
    <row r="3229" spans="2:11" ht="22.5" customHeight="1" x14ac:dyDescent="0.3">
      <c r="B3229" s="4"/>
      <c r="C3229" s="171"/>
      <c r="D3229" s="271"/>
      <c r="E3229" s="171"/>
      <c r="F3229" s="171"/>
      <c r="G3229" s="11"/>
      <c r="H3229" s="535"/>
      <c r="I3229" s="9"/>
      <c r="J3229" s="56"/>
      <c r="K3229" s="279"/>
    </row>
    <row r="3230" spans="2:11" ht="22.5" customHeight="1" x14ac:dyDescent="0.35">
      <c r="B3230" s="4"/>
      <c r="C3230" s="536" t="s">
        <v>1122</v>
      </c>
      <c r="D3230" s="1169" t="s">
        <v>1123</v>
      </c>
      <c r="E3230" s="548"/>
      <c r="F3230" s="553" t="s">
        <v>1124</v>
      </c>
      <c r="G3230" s="548"/>
      <c r="H3230" s="535"/>
      <c r="I3230" s="553" t="s">
        <v>1125</v>
      </c>
      <c r="J3230" s="553"/>
      <c r="K3230" s="1004"/>
    </row>
    <row r="3231" spans="2:11" ht="22.5" customHeight="1" x14ac:dyDescent="0.3">
      <c r="B3231" s="4"/>
      <c r="C3231" s="538" t="s">
        <v>1126</v>
      </c>
      <c r="D3231" s="170" t="s">
        <v>1127</v>
      </c>
      <c r="E3231" s="548"/>
      <c r="F3231" s="11" t="s">
        <v>1128</v>
      </c>
      <c r="G3231" s="548"/>
      <c r="H3231" s="535"/>
      <c r="I3231" s="693" t="s">
        <v>1129</v>
      </c>
      <c r="J3231" s="693"/>
      <c r="K3231" s="119"/>
    </row>
    <row r="3232" spans="2:11" ht="22.5" customHeight="1" x14ac:dyDescent="0.3">
      <c r="B3232" s="4"/>
      <c r="C3232" s="538" t="s">
        <v>1130</v>
      </c>
      <c r="D3232" s="170" t="s">
        <v>1131</v>
      </c>
      <c r="E3232" s="548"/>
      <c r="F3232" s="11" t="s">
        <v>1132</v>
      </c>
      <c r="G3232" s="548"/>
      <c r="H3232" s="535"/>
      <c r="I3232" s="693" t="s">
        <v>1133</v>
      </c>
      <c r="J3232" s="693"/>
      <c r="K3232" s="119"/>
    </row>
    <row r="3233" spans="2:11" ht="22.5" customHeight="1" x14ac:dyDescent="0.3">
      <c r="B3233" s="4"/>
      <c r="C3233" s="538" t="s">
        <v>1134</v>
      </c>
      <c r="D3233" s="170" t="s">
        <v>1135</v>
      </c>
      <c r="E3233" s="548"/>
      <c r="F3233" s="11" t="s">
        <v>1136</v>
      </c>
      <c r="G3233" s="548"/>
      <c r="H3233" s="535"/>
      <c r="I3233" s="693" t="s">
        <v>1137</v>
      </c>
      <c r="J3233" s="693"/>
      <c r="K3233" s="119"/>
    </row>
    <row r="3234" spans="2:11" ht="22.5" customHeight="1" x14ac:dyDescent="0.3">
      <c r="B3234" s="4"/>
      <c r="C3234" s="540" t="s">
        <v>1138</v>
      </c>
      <c r="D3234" s="170" t="s">
        <v>1139</v>
      </c>
      <c r="E3234" s="548"/>
      <c r="F3234" s="11" t="s">
        <v>1140</v>
      </c>
      <c r="G3234" s="548"/>
      <c r="H3234" s="535"/>
      <c r="I3234" s="693" t="s">
        <v>1141</v>
      </c>
      <c r="J3234" s="693"/>
      <c r="K3234" s="119"/>
    </row>
    <row r="3235" spans="2:11" ht="22.5" customHeight="1" x14ac:dyDescent="0.3">
      <c r="B3235" s="4"/>
      <c r="C3235" s="540"/>
      <c r="D3235" s="170" t="s">
        <v>1142</v>
      </c>
      <c r="E3235" s="548"/>
      <c r="F3235" s="11" t="s">
        <v>227</v>
      </c>
      <c r="G3235" s="548"/>
      <c r="H3235" s="535"/>
      <c r="I3235" s="693" t="s">
        <v>228</v>
      </c>
      <c r="J3235" s="693"/>
      <c r="K3235" s="119"/>
    </row>
    <row r="3236" spans="2:11" ht="22.5" customHeight="1" x14ac:dyDescent="0.3">
      <c r="B3236" s="4"/>
      <c r="C3236" s="170"/>
      <c r="D3236" s="170" t="s">
        <v>229</v>
      </c>
      <c r="E3236" s="548"/>
      <c r="F3236" s="11" t="s">
        <v>230</v>
      </c>
      <c r="G3236" s="548"/>
      <c r="H3236" s="535"/>
      <c r="I3236" s="693" t="s">
        <v>231</v>
      </c>
      <c r="J3236" s="693"/>
      <c r="K3236" s="119"/>
    </row>
    <row r="3237" spans="2:11" ht="22.5" customHeight="1" x14ac:dyDescent="0.35">
      <c r="B3237" s="4"/>
      <c r="C3237" s="536" t="s">
        <v>232</v>
      </c>
      <c r="D3237" s="170" t="s">
        <v>187</v>
      </c>
      <c r="E3237" s="548"/>
      <c r="F3237" s="11"/>
      <c r="G3237" s="548"/>
      <c r="H3237" s="535"/>
      <c r="I3237" s="693" t="s">
        <v>2014</v>
      </c>
      <c r="J3237" s="693"/>
      <c r="K3237" s="119"/>
    </row>
    <row r="3238" spans="2:11" ht="22.5" customHeight="1" x14ac:dyDescent="0.3">
      <c r="B3238" s="4"/>
      <c r="C3238" s="538" t="s">
        <v>1183</v>
      </c>
      <c r="D3238" s="170" t="s">
        <v>1184</v>
      </c>
      <c r="E3238" s="548"/>
      <c r="F3238" s="11"/>
      <c r="G3238" s="548"/>
      <c r="H3238" s="535"/>
      <c r="I3238" s="693" t="s">
        <v>2015</v>
      </c>
      <c r="J3238" s="693"/>
      <c r="K3238" s="119"/>
    </row>
    <row r="3239" spans="2:11" ht="22.5" customHeight="1" x14ac:dyDescent="0.35">
      <c r="B3239" s="4"/>
      <c r="C3239" s="538" t="s">
        <v>245</v>
      </c>
      <c r="D3239" s="170" t="s">
        <v>246</v>
      </c>
      <c r="E3239" s="548"/>
      <c r="F3239" s="553" t="s">
        <v>247</v>
      </c>
      <c r="G3239" s="548"/>
      <c r="H3239" s="535"/>
      <c r="I3239" s="693" t="s">
        <v>2016</v>
      </c>
      <c r="J3239" s="693"/>
      <c r="K3239" s="119"/>
    </row>
    <row r="3240" spans="2:11" ht="22.5" customHeight="1" x14ac:dyDescent="0.3">
      <c r="B3240" s="4"/>
      <c r="C3240" s="538" t="s">
        <v>248</v>
      </c>
      <c r="D3240" s="170" t="s">
        <v>2012</v>
      </c>
      <c r="E3240" s="548"/>
      <c r="F3240" s="11" t="s">
        <v>1919</v>
      </c>
      <c r="G3240" s="548"/>
      <c r="H3240" s="535"/>
      <c r="I3240" s="693" t="s">
        <v>2019</v>
      </c>
      <c r="J3240" s="693"/>
      <c r="K3240" s="119"/>
    </row>
    <row r="3241" spans="2:11" ht="22.5" customHeight="1" x14ac:dyDescent="0.3">
      <c r="B3241" s="4"/>
      <c r="C3241" s="538" t="s">
        <v>249</v>
      </c>
      <c r="D3241" s="170" t="s">
        <v>2013</v>
      </c>
      <c r="E3241" s="548"/>
      <c r="F3241" s="11" t="s">
        <v>250</v>
      </c>
      <c r="G3241" s="548"/>
      <c r="H3241" s="535"/>
      <c r="I3241" s="693" t="s">
        <v>2020</v>
      </c>
      <c r="J3241" s="693"/>
      <c r="K3241" s="119"/>
    </row>
    <row r="3242" spans="2:11" ht="22.5" customHeight="1" x14ac:dyDescent="0.3">
      <c r="B3242" s="4"/>
      <c r="C3242" s="538" t="s">
        <v>251</v>
      </c>
      <c r="D3242" s="170" t="s">
        <v>2017</v>
      </c>
      <c r="E3242" s="171"/>
      <c r="F3242" s="11" t="s">
        <v>1196</v>
      </c>
      <c r="G3242" s="548"/>
      <c r="H3242" s="535"/>
      <c r="I3242" s="693" t="s">
        <v>2029</v>
      </c>
      <c r="J3242" s="693"/>
      <c r="K3242" s="119"/>
    </row>
    <row r="3243" spans="2:11" ht="22.5" customHeight="1" x14ac:dyDescent="0.3">
      <c r="B3243" s="4"/>
      <c r="C3243" s="538" t="s">
        <v>1197</v>
      </c>
      <c r="D3243" s="1170"/>
      <c r="F3243" s="11" t="s">
        <v>1199</v>
      </c>
      <c r="G3243" s="548"/>
      <c r="H3243" s="535"/>
      <c r="I3243" s="539" t="s">
        <v>1200</v>
      </c>
      <c r="J3243" s="539"/>
      <c r="K3243" s="119"/>
    </row>
    <row r="3244" spans="2:11" ht="22.5" customHeight="1" x14ac:dyDescent="0.35">
      <c r="B3244" s="4"/>
      <c r="C3244" s="538" t="s">
        <v>1201</v>
      </c>
      <c r="D3244" s="1169" t="s">
        <v>1198</v>
      </c>
      <c r="E3244" s="548"/>
      <c r="F3244" s="11" t="s">
        <v>1203</v>
      </c>
      <c r="G3244" s="548"/>
      <c r="H3244" s="535"/>
      <c r="I3244" s="539" t="s">
        <v>1204</v>
      </c>
      <c r="J3244" s="539"/>
      <c r="K3244" s="119"/>
    </row>
    <row r="3245" spans="2:11" ht="22.5" customHeight="1" x14ac:dyDescent="0.3">
      <c r="B3245" s="4"/>
      <c r="C3245" s="538" t="s">
        <v>1205</v>
      </c>
      <c r="D3245" s="170" t="s">
        <v>1202</v>
      </c>
      <c r="E3245" s="548"/>
      <c r="F3245" s="539"/>
      <c r="G3245" s="4"/>
      <c r="H3245" s="535"/>
      <c r="I3245" s="539" t="s">
        <v>1207</v>
      </c>
      <c r="J3245" s="539"/>
      <c r="K3245" s="119"/>
    </row>
    <row r="3246" spans="2:11" ht="22.5" customHeight="1" x14ac:dyDescent="0.35">
      <c r="B3246" s="4"/>
      <c r="C3246" s="538" t="s">
        <v>1208</v>
      </c>
      <c r="D3246" s="170" t="s">
        <v>1206</v>
      </c>
      <c r="E3246" s="548"/>
      <c r="F3246" s="537"/>
      <c r="G3246" s="4"/>
      <c r="H3246" s="535"/>
      <c r="I3246" s="539" t="s">
        <v>1210</v>
      </c>
      <c r="J3246" s="539"/>
      <c r="K3246" s="119"/>
    </row>
    <row r="3247" spans="2:11" ht="22.5" customHeight="1" x14ac:dyDescent="0.3">
      <c r="B3247" s="4"/>
      <c r="C3247" s="538" t="s">
        <v>1211</v>
      </c>
      <c r="D3247" s="170" t="s">
        <v>1209</v>
      </c>
      <c r="E3247" s="548"/>
      <c r="F3247" s="541"/>
      <c r="G3247" s="4"/>
      <c r="H3247" s="535"/>
      <c r="I3247" s="539" t="s">
        <v>1213</v>
      </c>
      <c r="J3247" s="539"/>
      <c r="K3247" s="119"/>
    </row>
    <row r="3248" spans="2:11" ht="22.5" customHeight="1" x14ac:dyDescent="0.3">
      <c r="B3248" s="4"/>
      <c r="C3248" s="538" t="s">
        <v>1214</v>
      </c>
      <c r="D3248" s="170" t="s">
        <v>1212</v>
      </c>
      <c r="E3248" s="548"/>
      <c r="F3248" s="542"/>
      <c r="G3248" s="4"/>
      <c r="H3248" s="535"/>
      <c r="I3248" s="539" t="s">
        <v>1215</v>
      </c>
      <c r="J3248" s="539"/>
      <c r="K3248" s="119"/>
    </row>
    <row r="3249" spans="2:11" ht="22.5" customHeight="1" x14ac:dyDescent="0.3">
      <c r="B3249" s="4"/>
      <c r="C3249" s="170" t="s">
        <v>1216</v>
      </c>
      <c r="D3249" s="170" t="s">
        <v>3689</v>
      </c>
      <c r="E3249" s="548"/>
      <c r="F3249" s="542"/>
      <c r="G3249" s="4"/>
      <c r="H3249" s="535"/>
      <c r="I3249" s="693" t="s">
        <v>3690</v>
      </c>
      <c r="J3249" s="693"/>
      <c r="K3249" s="119"/>
    </row>
    <row r="3250" spans="2:11" ht="22.5" customHeight="1" x14ac:dyDescent="0.3">
      <c r="B3250" s="4"/>
      <c r="C3250" s="170" t="s">
        <v>1218</v>
      </c>
      <c r="D3250" s="170" t="s">
        <v>1217</v>
      </c>
      <c r="E3250" s="548"/>
      <c r="F3250" s="542"/>
      <c r="G3250" s="4"/>
      <c r="H3250" s="535"/>
      <c r="I3250" s="693" t="s">
        <v>1219</v>
      </c>
      <c r="J3250" s="693"/>
      <c r="K3250" s="119"/>
    </row>
    <row r="3251" spans="2:11" ht="22.5" customHeight="1" x14ac:dyDescent="0.3">
      <c r="B3251" s="4"/>
      <c r="C3251" s="170" t="s">
        <v>1220</v>
      </c>
      <c r="D3251" s="170" t="s">
        <v>2018</v>
      </c>
      <c r="F3251" s="542"/>
      <c r="G3251" s="4"/>
      <c r="H3251" s="535"/>
      <c r="I3251" s="4"/>
      <c r="J3251" s="56"/>
    </row>
    <row r="3252" spans="2:11" ht="22.5" customHeight="1" x14ac:dyDescent="0.3">
      <c r="B3252" s="4"/>
      <c r="C3252" s="543"/>
      <c r="D3252" s="170"/>
      <c r="F3252" s="542"/>
      <c r="G3252" s="4"/>
      <c r="H3252" s="535"/>
      <c r="I3252" s="693"/>
      <c r="J3252" s="693"/>
      <c r="K3252" s="119"/>
    </row>
    <row r="3253" spans="2:11" ht="22.5" customHeight="1" x14ac:dyDescent="0.3">
      <c r="B3253" s="4"/>
      <c r="C3253" s="538"/>
      <c r="D3253" s="170"/>
      <c r="E3253" s="544"/>
      <c r="F3253" s="545"/>
      <c r="G3253" s="545"/>
      <c r="H3253" s="546"/>
      <c r="I3253" s="11"/>
      <c r="J3253" s="11"/>
      <c r="K3253" s="119"/>
    </row>
    <row r="3254" spans="2:11" ht="22.5" customHeight="1" x14ac:dyDescent="0.3">
      <c r="B3254" s="4"/>
      <c r="C3254" s="538" t="s">
        <v>1221</v>
      </c>
      <c r="D3254" s="271"/>
      <c r="E3254" s="544" t="s">
        <v>1222</v>
      </c>
      <c r="F3254" s="545"/>
      <c r="G3254" s="545"/>
      <c r="H3254" s="546" t="s">
        <v>1223</v>
      </c>
      <c r="I3254" s="11"/>
      <c r="J3254" s="11"/>
      <c r="K3254" s="119"/>
    </row>
    <row r="3255" spans="2:11" ht="22.5" customHeight="1" x14ac:dyDescent="0.3">
      <c r="B3255" s="4"/>
      <c r="C3255" s="538" t="s">
        <v>1224</v>
      </c>
      <c r="D3255" s="271"/>
      <c r="E3255" s="544" t="s">
        <v>1225</v>
      </c>
      <c r="F3255" s="545"/>
      <c r="G3255" s="545"/>
      <c r="H3255" s="546" t="s">
        <v>1226</v>
      </c>
      <c r="I3255" s="11"/>
      <c r="J3255" s="11"/>
      <c r="K3255" s="119"/>
    </row>
    <row r="3256" spans="2:11" ht="22.5" customHeight="1" x14ac:dyDescent="0.3">
      <c r="B3256" s="4"/>
      <c r="C3256" s="538" t="s">
        <v>1227</v>
      </c>
      <c r="D3256" s="271"/>
      <c r="E3256" s="544" t="s">
        <v>1228</v>
      </c>
      <c r="F3256" s="545"/>
      <c r="G3256" s="545"/>
      <c r="H3256" s="546" t="s">
        <v>1229</v>
      </c>
      <c r="I3256" s="11"/>
      <c r="J3256" s="11"/>
      <c r="K3256" s="119"/>
    </row>
    <row r="3257" spans="2:11" ht="22.5" customHeight="1" x14ac:dyDescent="0.3">
      <c r="B3257" s="4"/>
      <c r="C3257" s="538" t="s">
        <v>1230</v>
      </c>
      <c r="D3257" s="271"/>
      <c r="E3257" s="544" t="s">
        <v>1231</v>
      </c>
      <c r="F3257" s="545"/>
      <c r="G3257" s="545"/>
      <c r="H3257" s="546" t="s">
        <v>1232</v>
      </c>
      <c r="I3257" s="11"/>
      <c r="J3257" s="11"/>
      <c r="K3257" s="119"/>
    </row>
    <row r="3258" spans="2:11" ht="22.5" customHeight="1" x14ac:dyDescent="0.3">
      <c r="B3258" s="4"/>
      <c r="C3258" s="538" t="s">
        <v>1233</v>
      </c>
      <c r="D3258" s="271"/>
      <c r="E3258" s="544" t="s">
        <v>1234</v>
      </c>
      <c r="F3258" s="545"/>
      <c r="G3258" s="545"/>
      <c r="H3258" s="547" t="s">
        <v>1235</v>
      </c>
      <c r="I3258" s="4"/>
      <c r="J3258" s="11"/>
      <c r="K3258" s="279"/>
    </row>
    <row r="3259" spans="2:11" ht="22.5" customHeight="1" x14ac:dyDescent="0.3">
      <c r="B3259" s="4"/>
      <c r="C3259" s="538" t="s">
        <v>1236</v>
      </c>
      <c r="D3259" s="271"/>
      <c r="E3259" s="544" t="s">
        <v>1237</v>
      </c>
      <c r="F3259" s="545"/>
      <c r="G3259" s="545"/>
      <c r="H3259" s="547" t="s">
        <v>1238</v>
      </c>
      <c r="I3259" s="9"/>
      <c r="J3259" s="56"/>
      <c r="K3259" s="279"/>
    </row>
    <row r="3260" spans="2:11" ht="22.5" customHeight="1" x14ac:dyDescent="0.3">
      <c r="B3260" s="4"/>
      <c r="C3260" s="538" t="s">
        <v>1239</v>
      </c>
      <c r="D3260" s="271"/>
      <c r="E3260" s="544" t="s">
        <v>1240</v>
      </c>
      <c r="F3260" s="545"/>
      <c r="G3260" s="545"/>
      <c r="H3260" s="546" t="s">
        <v>1241</v>
      </c>
      <c r="I3260" s="9"/>
      <c r="J3260" s="56"/>
      <c r="K3260" s="279"/>
    </row>
    <row r="3261" spans="2:11" ht="22.5" customHeight="1" x14ac:dyDescent="0.3">
      <c r="B3261" s="4"/>
      <c r="C3261" s="538" t="s">
        <v>1242</v>
      </c>
      <c r="D3261" s="271"/>
      <c r="E3261" s="544" t="s">
        <v>1243</v>
      </c>
      <c r="F3261" s="545"/>
      <c r="G3261" s="545"/>
      <c r="H3261" s="170" t="s">
        <v>1244</v>
      </c>
      <c r="I3261" s="9"/>
      <c r="J3261" s="56"/>
      <c r="K3261" s="279"/>
    </row>
    <row r="3262" spans="2:11" ht="22.5" customHeight="1" x14ac:dyDescent="0.3">
      <c r="B3262" s="4"/>
      <c r="C3262" s="538"/>
      <c r="D3262" s="271"/>
      <c r="E3262" s="544"/>
      <c r="F3262" s="545"/>
      <c r="G3262" s="545"/>
      <c r="I3262" s="9"/>
      <c r="J3262" s="56"/>
      <c r="K3262" s="279"/>
    </row>
    <row r="3263" spans="2:11" ht="22.5" customHeight="1" x14ac:dyDescent="0.3">
      <c r="B3263" s="4"/>
      <c r="C3263" s="538"/>
      <c r="D3263" s="271"/>
      <c r="F3263" s="542"/>
      <c r="G3263" s="548"/>
      <c r="H3263" s="548"/>
      <c r="I3263" s="9"/>
      <c r="J3263" s="56"/>
      <c r="K3263" s="279"/>
    </row>
    <row r="3264" spans="2:11" ht="22.5" customHeight="1" x14ac:dyDescent="0.3">
      <c r="B3264" s="4"/>
      <c r="C3264" s="538"/>
      <c r="D3264" s="271"/>
      <c r="F3264" s="542"/>
      <c r="G3264" s="548"/>
      <c r="H3264" s="548"/>
      <c r="I3264" s="9"/>
      <c r="J3264" s="56"/>
      <c r="K3264" s="279"/>
    </row>
    <row r="3265" spans="2:11" ht="22.5" customHeight="1" x14ac:dyDescent="0.3">
      <c r="B3265" s="4"/>
      <c r="C3265" s="538"/>
      <c r="D3265" s="271"/>
      <c r="F3265" s="542"/>
      <c r="G3265" s="548"/>
      <c r="H3265" s="548"/>
      <c r="I3265" s="9"/>
      <c r="J3265" s="56"/>
      <c r="K3265" s="279"/>
    </row>
    <row r="3266" spans="2:11" ht="22.5" customHeight="1" x14ac:dyDescent="0.3">
      <c r="B3266" s="4"/>
      <c r="C3266" s="538"/>
      <c r="D3266" s="271"/>
      <c r="F3266" s="542"/>
      <c r="G3266" s="548"/>
      <c r="H3266" s="548"/>
      <c r="I3266" s="9"/>
      <c r="J3266" s="56"/>
      <c r="K3266" s="279"/>
    </row>
    <row r="3267" spans="2:11" ht="22.5" customHeight="1" x14ac:dyDescent="0.3">
      <c r="B3267" s="4"/>
      <c r="C3267" s="538"/>
      <c r="D3267" s="271"/>
      <c r="F3267" s="542"/>
      <c r="G3267" s="548"/>
      <c r="H3267" s="548"/>
      <c r="I3267" s="9"/>
      <c r="J3267" s="56"/>
      <c r="K3267" s="279"/>
    </row>
    <row r="3268" spans="2:11" ht="22.5" customHeight="1" x14ac:dyDescent="0.3">
      <c r="B3268" s="4"/>
      <c r="C3268" s="170"/>
      <c r="D3268" s="271"/>
      <c r="E3268" s="171"/>
      <c r="F3268" s="493"/>
      <c r="G3268" s="11"/>
      <c r="H3268" s="535"/>
      <c r="I3268" s="9"/>
      <c r="J3268" s="56"/>
      <c r="K3268" s="279"/>
    </row>
    <row r="3269" spans="2:11" ht="22.5" customHeight="1" x14ac:dyDescent="0.3">
      <c r="B3269" s="4"/>
      <c r="C3269" s="549" t="s">
        <v>1247</v>
      </c>
      <c r="D3269" s="271"/>
      <c r="E3269" s="171"/>
      <c r="F3269" s="493"/>
      <c r="G3269" s="11"/>
      <c r="H3269" s="535"/>
      <c r="I3269" s="9"/>
      <c r="J3269" s="56"/>
      <c r="K3269" s="279"/>
    </row>
    <row r="3270" spans="2:11" ht="22.5" customHeight="1" x14ac:dyDescent="0.3">
      <c r="B3270" s="4"/>
      <c r="C3270" s="6" t="s">
        <v>1245</v>
      </c>
      <c r="D3270" s="271"/>
      <c r="E3270" s="171"/>
      <c r="F3270" s="493"/>
      <c r="G3270" s="11"/>
      <c r="H3270" s="535"/>
      <c r="I3270" s="9"/>
      <c r="J3270" s="56"/>
      <c r="K3270" s="279"/>
    </row>
    <row r="3271" spans="2:11" ht="22.5" customHeight="1" x14ac:dyDescent="0.3">
      <c r="B3271" s="4"/>
      <c r="C3271" s="6" t="s">
        <v>1246</v>
      </c>
      <c r="D3271" s="806"/>
      <c r="E3271" s="551"/>
      <c r="F3271" s="550"/>
      <c r="G3271" s="11"/>
      <c r="H3271" s="535"/>
      <c r="I3271" s="4"/>
      <c r="J3271" s="552"/>
    </row>
    <row r="3272" spans="2:11" ht="22.5" customHeight="1" x14ac:dyDescent="0.2">
      <c r="B3272" s="4"/>
      <c r="C3272" s="7"/>
      <c r="G3272" s="4"/>
      <c r="I3272" s="4"/>
      <c r="J3272" s="56"/>
    </row>
    <row r="3273" spans="2:11" ht="22.5" customHeight="1" x14ac:dyDescent="0.2">
      <c r="K3273" s="917"/>
    </row>
  </sheetData>
  <mergeCells count="3">
    <mergeCell ref="B48:K48"/>
    <mergeCell ref="B50:K50"/>
    <mergeCell ref="D3135:D3136"/>
  </mergeCells>
  <phoneticPr fontId="18" type="noConversion"/>
  <printOptions horizontalCentered="1" verticalCentered="1"/>
  <pageMargins left="0" right="0" top="0.25" bottom="0.75" header="0" footer="0"/>
  <pageSetup scale="31" firstPageNumber="2" orientation="landscape"/>
  <headerFooter alignWithMargins="0"/>
  <rowBreaks count="72" manualBreakCount="72">
    <brk id="51" max="10" man="1"/>
    <brk id="91" max="10" man="1"/>
    <brk id="137" max="10" man="1"/>
    <brk id="182" max="10" man="1"/>
    <brk id="233" max="10" man="1"/>
    <brk id="284" max="10" man="1"/>
    <brk id="332" max="10" man="1"/>
    <brk id="376" max="10" man="1"/>
    <brk id="414" max="10" man="1"/>
    <brk id="463" max="10" man="1"/>
    <brk id="513" max="10" man="1"/>
    <brk id="550" max="10" man="1"/>
    <brk id="594" max="10" man="1"/>
    <brk id="642" max="10" man="1"/>
    <brk id="691" max="10" man="1"/>
    <brk id="741" max="10" man="1"/>
    <brk id="767" max="10" man="1"/>
    <brk id="811" max="10" man="1"/>
    <brk id="855" max="10" man="1"/>
    <brk id="892" max="10" man="1"/>
    <brk id="937" max="10" man="1"/>
    <brk id="961" max="10" man="1"/>
    <brk id="1018" max="10" man="1"/>
    <brk id="1064" max="10" man="1"/>
    <brk id="1112" max="10" man="1"/>
    <brk id="1148" max="10" man="1"/>
    <brk id="1183" max="10" man="1"/>
    <brk id="1236" max="10" man="1"/>
    <brk id="1292" max="10" man="1"/>
    <brk id="1341" max="10" man="1"/>
    <brk id="1392" max="10" man="1"/>
    <brk id="1436" max="10" man="1"/>
    <brk id="1478" max="10" man="1"/>
    <brk id="1526" max="10" man="1"/>
    <brk id="1567" max="10" man="1"/>
    <brk id="1620" max="10" man="1"/>
    <brk id="1669" max="10" man="1"/>
    <brk id="1717" max="10" man="1"/>
    <brk id="1753" max="10" man="1"/>
    <brk id="1806" max="10" man="1"/>
    <brk id="1857" max="10" man="1"/>
    <brk id="1903" max="10" man="1"/>
    <brk id="1950" max="10" man="1"/>
    <brk id="1997" max="10" man="1"/>
    <brk id="2048" max="10" man="1"/>
    <brk id="2085" max="10" man="1"/>
    <brk id="2134" max="10" man="1"/>
    <brk id="2178" max="10" man="1"/>
    <brk id="2223" max="10" man="1"/>
    <brk id="2274" max="10" man="1"/>
    <brk id="2317" max="10" man="1"/>
    <brk id="2366" max="10" man="1"/>
    <brk id="2410" max="10" man="1"/>
    <brk id="2457" max="10" man="1"/>
    <brk id="2485" max="10" man="1"/>
    <brk id="2536" max="10" man="1"/>
    <brk id="2575" max="10" man="1"/>
    <brk id="2624" max="10" man="1"/>
    <brk id="2672" max="10" man="1"/>
    <brk id="2724" max="10" man="1"/>
    <brk id="2770" max="10" man="1"/>
    <brk id="2818" max="10" man="1"/>
    <brk id="2870" max="10" man="1"/>
    <brk id="2903" max="10" man="1"/>
    <brk id="2949" max="10" man="1"/>
    <brk id="2999" max="10" man="1"/>
    <brk id="3044" max="10" man="1"/>
    <brk id="3087" max="10" man="1"/>
    <brk id="3115" max="10" man="1"/>
    <brk id="3155" max="10" man="1"/>
    <brk id="3183" max="10" man="1"/>
    <brk id="3224" max="10" man="1"/>
  </rowBreaks>
  <ignoredErrors>
    <ignoredError sqref="B65 B68 F3029:F3033 D3193 B3193" numberStoredAsText="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Revised 6-4-15</vt:lpstr>
      <vt:lpstr>'Revised 6-4-15'!Print_Area</vt:lpstr>
    </vt:vector>
  </TitlesOfParts>
  <Company>Myers Industries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Ron</dc:creator>
  <cp:lastModifiedBy>Scott B</cp:lastModifiedBy>
  <cp:lastPrinted>2015-01-15T15:42:12Z</cp:lastPrinted>
  <dcterms:created xsi:type="dcterms:W3CDTF">2007-10-04T13:35:23Z</dcterms:created>
  <dcterms:modified xsi:type="dcterms:W3CDTF">2016-08-10T18:45:35Z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b5a7c579-29e4-4a77-a0fb-ffd579285538</vt:lpwstr>
  </property>
</Properties>
</file>