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BB46EA5E-0FC2-4AB9-A878-9DEE958101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<sst xmlns="http://schemas.openxmlformats.org/spreadsheetml/2006/main" count="162" uniqueCount="102">
  <si>
    <t>Документ "Контроль остатков"</t>
  </si>
  <si>
    <t>GardenAndOgorodShop</t>
  </si>
  <si>
    <t>Основной склад</t>
  </si>
  <si>
    <t>Наименование</t>
  </si>
  <si>
    <t>Кол-во</t>
  </si>
  <si>
    <t>Цена</t>
  </si>
  <si>
    <t>Сезонная скидка</t>
  </si>
  <si>
    <t>Стоимость</t>
  </si>
  <si>
    <t>(без скидки)</t>
  </si>
  <si>
    <t>(со скидкой)</t>
  </si>
  <si>
    <t>Семена Томатов 'Бычье сердце'</t>
  </si>
  <si>
    <t>1,51</t>
  </si>
  <si>
    <t>10,00</t>
  </si>
  <si>
    <t>Газонная трава 'Спортивная'</t>
  </si>
  <si>
    <t>Лопата штыковая</t>
  </si>
  <si>
    <t>19,99</t>
  </si>
  <si>
    <t>0,00</t>
  </si>
  <si>
    <t>Грабли веерные</t>
  </si>
  <si>
    <t>7,50</t>
  </si>
  <si>
    <t>Комплексное удобрение 'Для роз'</t>
  </si>
  <si>
    <t>4,99</t>
  </si>
  <si>
    <t>Суперфосфат</t>
  </si>
  <si>
    <t>3,20</t>
  </si>
  <si>
    <t>Инсектицид 'Актара'</t>
  </si>
  <si>
    <t>8,99</t>
  </si>
  <si>
    <t>Фунгицид 'Скор'</t>
  </si>
  <si>
    <t>11,75</t>
  </si>
  <si>
    <t>Шланг садовый 1/2"</t>
  </si>
  <si>
    <t>15,99</t>
  </si>
  <si>
    <t>Разбрызгиватель круговой</t>
  </si>
  <si>
    <t>12,50</t>
  </si>
  <si>
    <t>Почвогрунт 'Универсальный'</t>
  </si>
  <si>
    <t>6,99</t>
  </si>
  <si>
    <t>Мульча древесная кора</t>
  </si>
  <si>
    <t>5,00</t>
  </si>
  <si>
    <t>Садовая фигурка 'Гном'</t>
  </si>
  <si>
    <t>22,00</t>
  </si>
  <si>
    <t>Светильник садовый на солнечной батарее</t>
  </si>
  <si>
    <t>18,75</t>
  </si>
  <si>
    <t>Горшок для цветов керамический</t>
  </si>
  <si>
    <t>14,99</t>
  </si>
  <si>
    <t>Кашпо подвесное пластиковое</t>
  </si>
  <si>
    <t>9,99</t>
  </si>
  <si>
    <t>Фонарь садовый 'Сова'</t>
  </si>
  <si>
    <t>28,00</t>
  </si>
  <si>
    <t>Гирлянда светодиодная для сада</t>
  </si>
  <si>
    <t>19,50</t>
  </si>
  <si>
    <t>Перчатки садовые</t>
  </si>
  <si>
    <t>4,50</t>
  </si>
  <si>
    <t>Маска защитная для лица</t>
  </si>
  <si>
    <t>6,00</t>
  </si>
  <si>
    <t>Семена Огурцов 'Муравей'</t>
  </si>
  <si>
    <t>1,75</t>
  </si>
  <si>
    <t>Газонная трава 'Теневыносливая'</t>
  </si>
  <si>
    <t>10,99</t>
  </si>
  <si>
    <t>Вилы садовые</t>
  </si>
  <si>
    <t>24,99</t>
  </si>
  <si>
    <t>Секатор садовый</t>
  </si>
  <si>
    <t>11,99</t>
  </si>
  <si>
    <t>Калийное удобрение</t>
  </si>
  <si>
    <t>3,50</t>
  </si>
  <si>
    <t>Удобрение для газона</t>
  </si>
  <si>
    <t>Акарицид</t>
  </si>
  <si>
    <t>Ловушка для вредителей</t>
  </si>
  <si>
    <t>Таймер полива</t>
  </si>
  <si>
    <t>29,99</t>
  </si>
  <si>
    <t>Капельный полив</t>
  </si>
  <si>
    <t>25,00</t>
  </si>
  <si>
    <t>Почвогрунт для рассады</t>
  </si>
  <si>
    <t>Щепа декоративная</t>
  </si>
  <si>
    <t>Садовый гном (большой)</t>
  </si>
  <si>
    <t>30,00</t>
  </si>
  <si>
    <t>Светодиодный прожектор</t>
  </si>
  <si>
    <t>35,00</t>
  </si>
  <si>
    <t>Горшок для орхидей</t>
  </si>
  <si>
    <t>18,00</t>
  </si>
  <si>
    <t>Набор кашпо</t>
  </si>
  <si>
    <t>20,00</t>
  </si>
  <si>
    <t>Фонарь-шар</t>
  </si>
  <si>
    <t>32,00</t>
  </si>
  <si>
    <t>Светодиодная лента для сада</t>
  </si>
  <si>
    <t>Рабочие перчатки</t>
  </si>
  <si>
    <t>Респиратор</t>
  </si>
  <si>
    <t>7,00</t>
  </si>
  <si>
    <t>Семена Кабачков 'Зебра'</t>
  </si>
  <si>
    <t>1,50</t>
  </si>
  <si>
    <t>Газонная трава 'Универсальная'</t>
  </si>
  <si>
    <t>Мотыга</t>
  </si>
  <si>
    <t>15,00</t>
  </si>
  <si>
    <t>Кусторез</t>
  </si>
  <si>
    <t>Азотное удобрение</t>
  </si>
  <si>
    <t>4,00</t>
  </si>
  <si>
    <t>Подкормка для цветов</t>
  </si>
  <si>
    <t>Средство от муравьев</t>
  </si>
  <si>
    <t>9,00</t>
  </si>
  <si>
    <t>Ловушка для слизней</t>
  </si>
  <si>
    <t>Шланг поливочный</t>
  </si>
  <si>
    <t>16,00</t>
  </si>
  <si>
    <t>Дождеватель</t>
  </si>
  <si>
    <t>13,00</t>
  </si>
  <si>
    <t>ИТОГО:</t>
  </si>
  <si>
    <t>ПОТЕРЯ: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</si>
</sst>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Lit>
              <c:ptCount val="3"/>
              <c:pt idx="0">
                <c:v>Валовая прибыль (без скидки)</c:v>
              </c:pt>
              <c:pt idx="1">
                <c:v>Валовая прибыль (со скидкой)</c:v>
              </c:pt>
              <c:pt idx="2">
                <c:v>Потеря</c:v>
              </c:pt>
            </c:strLit>
          </c:cat>
          <c:val>
            <c:numLit>
              <c:formatCode>General</c:formatCode>
              <c:ptCount val="3"/>
              <c:pt idx="0">
                <c:v>21.841999999999871</c:v>
              </c:pt>
              <c:pt idx="1">
                <c:v>#N/A</c:v>
              </c:pt>
              <c:pt idx="2">
                <c:v>21.841999999999871</c:v>
              </c:pt>
            </c:numLit>
          </c:val>
          <c:extLst>
            <c:ext xmlns:c16="http://schemas.microsoft.com/office/drawing/2014/chart" uri="{C3380CC4-5D6E-409C-BE32-E72D297353CC}">
              <c16:uniqueId val="{00000002-CE7F-4579-8059-CEDB62A09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2</xdr:row>
      <xdr:rowOff>47625</xdr:rowOff>
    </xdr:from>
    <xdr:to>
      <xdr:col>4</xdr:col>
      <xdr:colOff>428625</xdr:colOff>
      <xdr:row>3</xdr:row>
      <xdr:rowOff>276225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CD30CC-4C6F-C208-61E6-03064AF3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523875"/>
          <a:ext cx="466725" cy="466725"/>
        </a:xfrm>
        <a:prstGeom prst="rect">
          <a:avLst/>
        </a:prstGeom>
      </xdr:spPr>
    </xdr:pic>
    <xdr:clientData/>
  </xdr:twoCellAnchor>
  <xdr:twoCellAnchor>
    <xdr:from>
      <xdr:col>0</xdr:col>
      <xdr:colOff>317500</xdr:colOff>
      <xdr:row>5</xdr:row>
      <xdr:rowOff>31750</xdr:rowOff>
    </xdr:from>
    <xdr:to>
      <xdr:col>5</xdr:col>
      <xdr:colOff>190500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756A60-F631-DBCB-0518-17F6763C3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A17" sqref="A17"/>
    </sheetView>
  </sheetViews>
  <sheetFormatPr defaultRowHeight="15" x14ac:dyDescent="0.25"/>
  <cols>
    <col min="1" max="1" width="29.28515625" customWidth="1"/>
    <col min="2" max="2" width="8.28515625" customWidth="1"/>
    <col min="3" max="3" width="7.140625" customWidth="1"/>
    <col min="4" max="4" width="10.7109375" customWidth="1"/>
    <col min="5" max="5" width="13.140625" customWidth="1"/>
    <col min="6" max="6" width="13.42578125" customWidth="1"/>
  </cols>
  <sheetData>
    <row r="1" spans="1:6" ht="18.75" customHeight="1" x14ac:dyDescent="0.25">
      <c r="A1" s="6" t="s">
        <v>0</v>
      </c>
      <c r="B1" s="6"/>
      <c r="C1" s="6"/>
      <c r="D1" s="6"/>
      <c r="E1" s="6"/>
      <c r="F1" s="6"/>
    </row>
    <row r="2" spans="1:6" ht="18.75" customHeight="1" x14ac:dyDescent="0.25">
      <c r="A2" s="7"/>
      <c r="B2" s="7"/>
      <c r="C2" s="7"/>
      <c r="D2" s="7"/>
      <c r="E2" s="7"/>
      <c r="F2" s="7"/>
    </row>
    <row r="3" spans="1:6" ht="18.75" customHeight="1" x14ac:dyDescent="0.25">
      <c r="A3" s="3" t="s">
        <v>1</v>
      </c>
      <c r="B3" s="3"/>
      <c r="C3" s="3"/>
      <c r="D3" s="3"/>
      <c r="E3" s="3"/>
      <c r="F3" s="3"/>
    </row>
    <row r="4" spans="1:6" ht="25.5" customHeight="1" x14ac:dyDescent="0.25">
      <c r="A4" s="4"/>
      <c r="B4" s="4"/>
      <c r="C4" s="4"/>
      <c r="D4" s="4"/>
      <c r="E4" s="4"/>
      <c r="F4" s="4"/>
    </row>
    <row r="5" spans="1:6" ht="15.75" x14ac:dyDescent="0.25">
      <c r="A5" s="5" t="s">
        <v>2</v>
      </c>
      <c r="B5" s="5"/>
      <c r="C5" s="5"/>
      <c r="D5" s="5"/>
      <c r="E5" s="5"/>
      <c r="F5" s="5"/>
    </row>
    <row r="6" spans="1:6" ht="15" customHeight="1" x14ac:dyDescent="0.25">
      <c r="A6" s="9"/>
      <c r="B6" s="10"/>
      <c r="C6" s="10"/>
      <c r="D6" s="10"/>
      <c r="E6" s="10"/>
      <c r="F6" s="11"/>
    </row>
    <row r="7" spans="1:6" ht="30.75" customHeight="1" x14ac:dyDescent="0.25">
      <c r="A7" s="12"/>
      <c r="B7" s="13"/>
      <c r="C7" s="13"/>
      <c r="D7" s="13"/>
      <c r="E7" s="13"/>
      <c r="F7" s="14"/>
    </row>
    <row r="8" spans="1:6" ht="30" customHeight="1" x14ac:dyDescent="0.25">
      <c r="A8" s="12"/>
      <c r="B8" s="13"/>
      <c r="C8" s="13"/>
      <c r="D8" s="13"/>
      <c r="E8" s="13"/>
      <c r="F8" s="14"/>
    </row>
    <row r="9" spans="1:6" x14ac:dyDescent="0.25">
      <c r="A9" s="12"/>
      <c r="B9" s="13"/>
      <c r="C9" s="13"/>
      <c r="D9" s="13"/>
      <c r="E9" s="13"/>
      <c r="F9" s="14"/>
    </row>
    <row r="10" spans="1:6" ht="30" customHeight="1" x14ac:dyDescent="0.25">
      <c r="A10" s="12"/>
      <c r="B10" s="13"/>
      <c r="C10" s="13"/>
      <c r="D10" s="13"/>
      <c r="E10" s="13"/>
      <c r="F10" s="14"/>
    </row>
    <row r="11" spans="1:6" x14ac:dyDescent="0.25">
      <c r="A11" s="12"/>
      <c r="B11" s="13"/>
      <c r="C11" s="13"/>
      <c r="D11" s="13"/>
      <c r="E11" s="13"/>
      <c r="F11" s="14"/>
    </row>
    <row r="12" spans="1:6" x14ac:dyDescent="0.25">
      <c r="A12" s="12"/>
      <c r="B12" s="13"/>
      <c r="C12" s="13"/>
      <c r="D12" s="13"/>
      <c r="E12" s="13"/>
      <c r="F12" s="14"/>
    </row>
    <row r="13" spans="1:6" ht="30.75" customHeight="1" x14ac:dyDescent="0.25">
      <c r="A13" s="12"/>
      <c r="B13" s="13"/>
      <c r="C13" s="13"/>
      <c r="D13" s="13"/>
      <c r="E13" s="13"/>
      <c r="F13" s="14"/>
    </row>
    <row r="14" spans="1:6" x14ac:dyDescent="0.25">
      <c r="A14" s="15"/>
      <c r="B14" s="16"/>
      <c r="C14" s="16"/>
      <c r="D14" s="16"/>
      <c r="E14" s="16"/>
      <c r="F14" s="17"/>
    </row>
    <row r="15" spans="1:6" ht="15.75" x14ac:dyDescent="0.25">
      <c r="A15" s="5" t="s">
        <v>3</v>
      </c>
      <c r="B15" s="5" t="s">
        <v>4</v>
      </c>
      <c r="C15" s="5" t="s">
        <v>5</v>
      </c>
      <c r="D15" s="8" t="s">
        <v>6</v>
      </c>
      <c r="E15" s="8" t="s">
        <v>7</v>
      </c>
      <c r="F15" s="8"/>
    </row>
    <row r="16" spans="1:6" ht="31.5" x14ac:dyDescent="0.25">
      <c r="A16" s="5"/>
      <c r="B16" s="5"/>
      <c r="C16" s="5"/>
      <c r="D16" s="8"/>
      <c r="E16" s="1" t="s">
        <v>8</v>
      </c>
      <c r="F16" s="1" t="s">
        <v>9</v>
      </c>
    </row>
    <row r="17" spans="1:6" x14ac:dyDescent="0.25">
      <c r="A17" s="2" t="s">
        <v>10</v>
      </c>
      <c r="B17" s="2">
        <v>18</v>
      </c>
      <c r="C17" s="2" t="s">
        <v>11</v>
      </c>
      <c r="D17" s="2" t="s">
        <v>12</v>
      </c>
      <c r="E17" s="2">
        <f>B17*C17</f>
        <v>27.18</v>
      </c>
      <c r="F17" s="2">
        <f>E17-E17*(D17/100)</f>
        <v>24.462</v>
      </c>
    </row>
    <row r="18" spans="1:6" x14ac:dyDescent="0.25">
      <c r="A18" s="2" t="s">
        <v>13</v>
      </c>
      <c r="B18" s="2">
        <v>17</v>
      </c>
      <c r="C18" s="2" t="s">
        <v>12</v>
      </c>
      <c r="D18" s="2" t="s">
        <v>12</v>
      </c>
      <c r="E18" s="2">
        <f>B18*C18</f>
        <v>170</v>
      </c>
      <c r="F18" s="2">
        <f>E18-E18*(D18/100)</f>
        <v>153</v>
      </c>
    </row>
    <row r="19" spans="1:6" x14ac:dyDescent="0.25">
      <c r="A19" s="2" t="s">
        <v>14</v>
      </c>
      <c r="B19" s="2">
        <v>21</v>
      </c>
      <c r="C19" s="2" t="s">
        <v>15</v>
      </c>
      <c r="D19" s="2" t="s">
        <v>16</v>
      </c>
      <c r="E19" s="2">
        <f>B19*C19</f>
        <v>419.78999999999996</v>
      </c>
      <c r="F19" s="2">
        <f>E19-E19*(D19/100)</f>
        <v>419.78999999999996</v>
      </c>
    </row>
    <row r="20" spans="1:6" x14ac:dyDescent="0.25">
      <c r="A20" s="18" t="s">
        <v>17</v>
      </c>
      <c r="B20" s="18">
        <v>3</v>
      </c>
      <c r="C20" s="18" t="s">
        <v>18</v>
      </c>
      <c r="D20" s="18" t="s">
        <v>16</v>
      </c>
      <c r="E20" s="18">
        <f>B20*C20</f>
        <v>22.5</v>
      </c>
      <c r="F20" s="18">
        <f>E20-E20*(D20/100)</f>
        <v>22.5</v>
      </c>
    </row>
    <row r="21" spans="1:6" x14ac:dyDescent="0.25">
      <c r="A21" s="18" t="s">
        <v>19</v>
      </c>
      <c r="B21" s="18">
        <v>5</v>
      </c>
      <c r="C21" s="18" t="s">
        <v>20</v>
      </c>
      <c r="D21" s="18" t="s">
        <v>16</v>
      </c>
      <c r="E21" s="18">
        <f>B21*C21</f>
        <v>24.950000000000003</v>
      </c>
      <c r="F21" s="18">
        <f>E21-E21*(D21/100)</f>
        <v>24.950000000000003</v>
      </c>
    </row>
    <row r="22" spans="1:6" x14ac:dyDescent="0.25">
      <c r="A22" s="18" t="s">
        <v>21</v>
      </c>
      <c r="B22" s="18">
        <v>4</v>
      </c>
      <c r="C22" s="18" t="s">
        <v>22</v>
      </c>
      <c r="D22" s="18" t="s">
        <v>16</v>
      </c>
      <c r="E22" s="18">
        <f>B22*C22</f>
        <v>12.8</v>
      </c>
      <c r="F22" s="18">
        <f>E22-E22*(D22/100)</f>
        <v>12.8</v>
      </c>
    </row>
    <row r="23" spans="1:6" x14ac:dyDescent="0.25">
      <c r="A23" s="18" t="s">
        <v>23</v>
      </c>
      <c r="B23" s="18">
        <v>5</v>
      </c>
      <c r="C23" s="18" t="s">
        <v>24</v>
      </c>
      <c r="D23" s="18" t="s">
        <v>16</v>
      </c>
      <c r="E23" s="18">
        <f>B23*C23</f>
        <v>44.95</v>
      </c>
      <c r="F23" s="18">
        <f>E23-E23*(D23/100)</f>
        <v>44.95</v>
      </c>
    </row>
    <row r="24" spans="1:6" x14ac:dyDescent="0.25">
      <c r="A24" s="18" t="s">
        <v>25</v>
      </c>
      <c r="B24" s="18">
        <v>5</v>
      </c>
      <c r="C24" s="18" t="s">
        <v>26</v>
      </c>
      <c r="D24" s="18" t="s">
        <v>16</v>
      </c>
      <c r="E24" s="18">
        <f>B24*C24</f>
        <v>58.75</v>
      </c>
      <c r="F24" s="18">
        <f>E24-E24*(D24/100)</f>
        <v>58.75</v>
      </c>
    </row>
    <row r="25" spans="1:6" x14ac:dyDescent="0.25">
      <c r="A25" s="18" t="s">
        <v>27</v>
      </c>
      <c r="B25" s="18">
        <v>2</v>
      </c>
      <c r="C25" s="18" t="s">
        <v>28</v>
      </c>
      <c r="D25" s="18" t="s">
        <v>16</v>
      </c>
      <c r="E25" s="18">
        <f>B25*C25</f>
        <v>31.98</v>
      </c>
      <c r="F25" s="18">
        <f>E25-E25*(D25/100)</f>
        <v>31.98</v>
      </c>
    </row>
    <row r="26" spans="1:6" x14ac:dyDescent="0.25">
      <c r="A26" s="18" t="s">
        <v>29</v>
      </c>
      <c r="B26" s="18">
        <v>0</v>
      </c>
      <c r="C26" s="18" t="s">
        <v>30</v>
      </c>
      <c r="D26" s="18" t="s">
        <v>16</v>
      </c>
      <c r="E26" s="18">
        <f>B26*C26</f>
        <v>0</v>
      </c>
      <c r="F26" s="18">
        <f>E26-E26*(D26/100)</f>
        <v>0</v>
      </c>
    </row>
    <row r="27" spans="1:6" x14ac:dyDescent="0.25">
      <c r="A27" s="18" t="s">
        <v>31</v>
      </c>
      <c r="B27" s="18">
        <v>4</v>
      </c>
      <c r="C27" s="18" t="s">
        <v>32</v>
      </c>
      <c r="D27" s="18" t="s">
        <v>16</v>
      </c>
      <c r="E27" s="18">
        <f>B27*C27</f>
        <v>27.96</v>
      </c>
      <c r="F27" s="18">
        <f>E27-E27*(D27/100)</f>
        <v>27.96</v>
      </c>
    </row>
    <row r="28" spans="1:6" x14ac:dyDescent="0.25">
      <c r="A28" s="18" t="s">
        <v>33</v>
      </c>
      <c r="B28" s="18">
        <v>1</v>
      </c>
      <c r="C28" s="18" t="s">
        <v>34</v>
      </c>
      <c r="D28" s="18" t="s">
        <v>16</v>
      </c>
      <c r="E28" s="18">
        <f>B28*C28</f>
        <v>5</v>
      </c>
      <c r="F28" s="18">
        <f>E28-E28*(D28/100)</f>
        <v>5</v>
      </c>
    </row>
    <row r="29" spans="1:6" x14ac:dyDescent="0.25">
      <c r="A29" s="18" t="s">
        <v>35</v>
      </c>
      <c r="B29" s="18">
        <v>2</v>
      </c>
      <c r="C29" s="18" t="s">
        <v>36</v>
      </c>
      <c r="D29" s="18" t="s">
        <v>16</v>
      </c>
      <c r="E29" s="18">
        <f>B29*C29</f>
        <v>44</v>
      </c>
      <c r="F29" s="18">
        <f>E29-E29*(D29/100)</f>
        <v>44</v>
      </c>
    </row>
    <row r="30" spans="1:6" x14ac:dyDescent="0.25">
      <c r="A30" s="18" t="s">
        <v>37</v>
      </c>
      <c r="B30" s="18">
        <v>1</v>
      </c>
      <c r="C30" s="18" t="s">
        <v>38</v>
      </c>
      <c r="D30" s="18" t="s">
        <v>16</v>
      </c>
      <c r="E30" s="18">
        <f>B30*C30</f>
        <v>18.75</v>
      </c>
      <c r="F30" s="18">
        <f>E30-E30*(D30/100)</f>
        <v>18.75</v>
      </c>
    </row>
    <row r="31" spans="1:6" x14ac:dyDescent="0.25">
      <c r="A31" s="18" t="s">
        <v>39</v>
      </c>
      <c r="B31" s="18">
        <v>5</v>
      </c>
      <c r="C31" s="18" t="s">
        <v>40</v>
      </c>
      <c r="D31" s="18" t="s">
        <v>16</v>
      </c>
      <c r="E31" s="18">
        <f>B31*C31</f>
        <v>74.95</v>
      </c>
      <c r="F31" s="18">
        <f>E31-E31*(D31/100)</f>
        <v>74.95</v>
      </c>
    </row>
    <row r="32" spans="1:6" x14ac:dyDescent="0.25">
      <c r="A32" s="18" t="s">
        <v>41</v>
      </c>
      <c r="B32" s="18">
        <v>1</v>
      </c>
      <c r="C32" s="18" t="s">
        <v>42</v>
      </c>
      <c r="D32" s="18" t="s">
        <v>16</v>
      </c>
      <c r="E32" s="18">
        <f>B32*C32</f>
        <v>9.99</v>
      </c>
      <c r="F32" s="18">
        <f>E32-E32*(D32/100)</f>
        <v>9.99</v>
      </c>
    </row>
    <row r="33" spans="1:6" x14ac:dyDescent="0.25">
      <c r="A33" s="18" t="s">
        <v>43</v>
      </c>
      <c r="B33" s="18">
        <v>1</v>
      </c>
      <c r="C33" s="18" t="s">
        <v>44</v>
      </c>
      <c r="D33" s="18" t="s">
        <v>16</v>
      </c>
      <c r="E33" s="18">
        <f>B33*C33</f>
        <v>28</v>
      </c>
      <c r="F33" s="18">
        <f>E33-E33*(D33/100)</f>
        <v>28</v>
      </c>
    </row>
    <row r="34" spans="1:6" x14ac:dyDescent="0.25">
      <c r="A34" s="18" t="s">
        <v>45</v>
      </c>
      <c r="B34" s="18">
        <v>1</v>
      </c>
      <c r="C34" s="18" t="s">
        <v>46</v>
      </c>
      <c r="D34" s="18" t="s">
        <v>16</v>
      </c>
      <c r="E34" s="18">
        <f>B34*C34</f>
        <v>19.5</v>
      </c>
      <c r="F34" s="18">
        <f>E34-E34*(D34/100)</f>
        <v>19.5</v>
      </c>
    </row>
    <row r="35" spans="1:6" x14ac:dyDescent="0.25">
      <c r="A35" s="18" t="s">
        <v>47</v>
      </c>
      <c r="B35" s="18">
        <v>1</v>
      </c>
      <c r="C35" s="18" t="s">
        <v>48</v>
      </c>
      <c r="D35" s="18" t="s">
        <v>16</v>
      </c>
      <c r="E35" s="18">
        <f>B35*C35</f>
        <v>4.5</v>
      </c>
      <c r="F35" s="18">
        <f>E35-E35*(D35/100)</f>
        <v>4.5</v>
      </c>
    </row>
    <row r="36" spans="1:6" x14ac:dyDescent="0.25">
      <c r="A36" s="18" t="s">
        <v>49</v>
      </c>
      <c r="B36" s="18">
        <v>1</v>
      </c>
      <c r="C36" s="18" t="s">
        <v>50</v>
      </c>
      <c r="D36" s="18" t="s">
        <v>16</v>
      </c>
      <c r="E36" s="18">
        <f>B36*C36</f>
        <v>6</v>
      </c>
      <c r="F36" s="18">
        <f>E36-E36*(D36/100)</f>
        <v>6</v>
      </c>
    </row>
    <row r="37" spans="1:6" x14ac:dyDescent="0.25">
      <c r="A37" s="18" t="s">
        <v>51</v>
      </c>
      <c r="B37" s="18">
        <v>1</v>
      </c>
      <c r="C37" s="18" t="s">
        <v>52</v>
      </c>
      <c r="D37" s="18" t="s">
        <v>12</v>
      </c>
      <c r="E37" s="18">
        <f>B37*C37</f>
        <v>1.75</v>
      </c>
      <c r="F37" s="18">
        <f>E37-E37*(D37/100)</f>
        <v>1.575</v>
      </c>
    </row>
    <row r="38" spans="1:6" x14ac:dyDescent="0.25">
      <c r="A38" s="18" t="s">
        <v>53</v>
      </c>
      <c r="B38" s="18">
        <v>1</v>
      </c>
      <c r="C38" s="18" t="s">
        <v>54</v>
      </c>
      <c r="D38" s="18" t="s">
        <v>12</v>
      </c>
      <c r="E38" s="18">
        <f>B38*C38</f>
        <v>10.99</v>
      </c>
      <c r="F38" s="18">
        <f>E38-E38*(D38/100)</f>
        <v>9.891</v>
      </c>
    </row>
    <row r="39" spans="1:6" x14ac:dyDescent="0.25">
      <c r="A39" s="18" t="s">
        <v>55</v>
      </c>
      <c r="B39" s="18">
        <v>1</v>
      </c>
      <c r="C39" s="18" t="s">
        <v>56</v>
      </c>
      <c r="D39" s="18" t="s">
        <v>16</v>
      </c>
      <c r="E39" s="18">
        <f>B39*C39</f>
        <v>24.99</v>
      </c>
      <c r="F39" s="18">
        <f>E39-E39*(D39/100)</f>
        <v>24.99</v>
      </c>
    </row>
    <row r="40" spans="1:6" x14ac:dyDescent="0.25">
      <c r="A40" s="18" t="s">
        <v>57</v>
      </c>
      <c r="B40" s="18">
        <v>1</v>
      </c>
      <c r="C40" s="18" t="s">
        <v>58</v>
      </c>
      <c r="D40" s="18" t="s">
        <v>16</v>
      </c>
      <c r="E40" s="18">
        <f>B40*C40</f>
        <v>11.99</v>
      </c>
      <c r="F40" s="18">
        <f>E40-E40*(D40/100)</f>
        <v>11.99</v>
      </c>
    </row>
    <row r="41" spans="1:6" x14ac:dyDescent="0.25">
      <c r="A41" s="18" t="s">
        <v>59</v>
      </c>
      <c r="B41" s="18">
        <v>1</v>
      </c>
      <c r="C41" s="18" t="s">
        <v>60</v>
      </c>
      <c r="D41" s="18" t="s">
        <v>16</v>
      </c>
      <c r="E41" s="18">
        <f>B41*C41</f>
        <v>3.5</v>
      </c>
      <c r="F41" s="18">
        <f>E41-E41*(D41/100)</f>
        <v>3.5</v>
      </c>
    </row>
    <row r="42" spans="1:6" x14ac:dyDescent="0.25">
      <c r="A42" s="18" t="s">
        <v>61</v>
      </c>
      <c r="B42" s="18">
        <v>1</v>
      </c>
      <c r="C42" s="18" t="s">
        <v>34</v>
      </c>
      <c r="D42" s="18" t="s">
        <v>16</v>
      </c>
      <c r="E42" s="18">
        <f>B42*C42</f>
        <v>5</v>
      </c>
      <c r="F42" s="18">
        <f>E42-E42*(D42/100)</f>
        <v>5</v>
      </c>
    </row>
    <row r="43" spans="1:6" x14ac:dyDescent="0.25">
      <c r="A43" s="18" t="s">
        <v>62</v>
      </c>
      <c r="B43" s="18">
        <v>1</v>
      </c>
      <c r="C43" s="18" t="s">
        <v>12</v>
      </c>
      <c r="D43" s="18" t="s">
        <v>16</v>
      </c>
      <c r="E43" s="18">
        <f>B43*C43</f>
        <v>10</v>
      </c>
      <c r="F43" s="18">
        <f>E43-E43*(D43/100)</f>
        <v>10</v>
      </c>
    </row>
    <row r="44" spans="1:6" x14ac:dyDescent="0.25">
      <c r="A44" s="18" t="s">
        <v>63</v>
      </c>
      <c r="B44" s="18">
        <v>1</v>
      </c>
      <c r="C44" s="18" t="s">
        <v>34</v>
      </c>
      <c r="D44" s="18" t="s">
        <v>16</v>
      </c>
      <c r="E44" s="18">
        <f>B44*C44</f>
        <v>5</v>
      </c>
      <c r="F44" s="18">
        <f>E44-E44*(D44/100)</f>
        <v>5</v>
      </c>
    </row>
    <row r="45" spans="1:6" x14ac:dyDescent="0.25">
      <c r="A45" s="18" t="s">
        <v>64</v>
      </c>
      <c r="B45" s="18">
        <v>1</v>
      </c>
      <c r="C45" s="18" t="s">
        <v>65</v>
      </c>
      <c r="D45" s="18" t="s">
        <v>16</v>
      </c>
      <c r="E45" s="18">
        <f>B45*C45</f>
        <v>29.99</v>
      </c>
      <c r="F45" s="18">
        <f>E45-E45*(D45/100)</f>
        <v>29.99</v>
      </c>
    </row>
    <row r="46" spans="1:6" x14ac:dyDescent="0.25">
      <c r="A46" s="18" t="s">
        <v>66</v>
      </c>
      <c r="B46" s="18">
        <v>1</v>
      </c>
      <c r="C46" s="18" t="s">
        <v>67</v>
      </c>
      <c r="D46" s="18" t="s">
        <v>16</v>
      </c>
      <c r="E46" s="18">
        <f>B46*C46</f>
        <v>25</v>
      </c>
      <c r="F46" s="18">
        <f>E46-E46*(D46/100)</f>
        <v>25</v>
      </c>
    </row>
    <row r="47" spans="1:6" x14ac:dyDescent="0.25">
      <c r="A47" s="18" t="s">
        <v>68</v>
      </c>
      <c r="B47" s="18">
        <v>1</v>
      </c>
      <c r="C47" s="18" t="s">
        <v>18</v>
      </c>
      <c r="D47" s="18" t="s">
        <v>16</v>
      </c>
      <c r="E47" s="18">
        <f>B47*C47</f>
        <v>7.5</v>
      </c>
      <c r="F47" s="18">
        <f>E47-E47*(D47/100)</f>
        <v>7.5</v>
      </c>
    </row>
    <row r="48" spans="1:6" x14ac:dyDescent="0.25">
      <c r="A48" s="18" t="s">
        <v>69</v>
      </c>
      <c r="B48" s="18">
        <v>1</v>
      </c>
      <c r="C48" s="18" t="s">
        <v>50</v>
      </c>
      <c r="D48" s="18" t="s">
        <v>16</v>
      </c>
      <c r="E48" s="18">
        <f>B48*C48</f>
        <v>6</v>
      </c>
      <c r="F48" s="18">
        <f>E48-E48*(D48/100)</f>
        <v>6</v>
      </c>
    </row>
    <row r="49" spans="1:6" x14ac:dyDescent="0.25">
      <c r="A49" s="18" t="s">
        <v>70</v>
      </c>
      <c r="B49" s="18">
        <v>0</v>
      </c>
      <c r="C49" s="18" t="s">
        <v>71</v>
      </c>
      <c r="D49" s="18" t="s">
        <v>16</v>
      </c>
      <c r="E49" s="18">
        <f>B49*C49</f>
        <v>0</v>
      </c>
      <c r="F49" s="18">
        <f>E49-E49*(D49/100)</f>
        <v>0</v>
      </c>
    </row>
    <row r="50" spans="1:6" x14ac:dyDescent="0.25">
      <c r="A50" s="18" t="s">
        <v>72</v>
      </c>
      <c r="B50" s="18">
        <v>0</v>
      </c>
      <c r="C50" s="18" t="s">
        <v>73</v>
      </c>
      <c r="D50" s="18" t="s">
        <v>16</v>
      </c>
      <c r="E50" s="18">
        <f>B50*C50</f>
        <v>0</v>
      </c>
      <c r="F50" s="18">
        <f>E50-E50*(D50/100)</f>
        <v>0</v>
      </c>
    </row>
    <row r="51" spans="1:6" x14ac:dyDescent="0.25">
      <c r="A51" s="18" t="s">
        <v>74</v>
      </c>
      <c r="B51" s="18">
        <v>1</v>
      </c>
      <c r="C51" s="18" t="s">
        <v>75</v>
      </c>
      <c r="D51" s="18" t="s">
        <v>16</v>
      </c>
      <c r="E51" s="18">
        <f>B51*C51</f>
        <v>18</v>
      </c>
      <c r="F51" s="18">
        <f>E51-E51*(D51/100)</f>
        <v>18</v>
      </c>
    </row>
    <row r="52" spans="1:6" x14ac:dyDescent="0.25">
      <c r="A52" s="18" t="s">
        <v>76</v>
      </c>
      <c r="B52" s="18">
        <v>1</v>
      </c>
      <c r="C52" s="18" t="s">
        <v>77</v>
      </c>
      <c r="D52" s="18" t="s">
        <v>16</v>
      </c>
      <c r="E52" s="18">
        <f>B52*C52</f>
        <v>20</v>
      </c>
      <c r="F52" s="18">
        <f>E52-E52*(D52/100)</f>
        <v>20</v>
      </c>
    </row>
    <row r="53" spans="1:6" x14ac:dyDescent="0.25">
      <c r="A53" s="18" t="s">
        <v>78</v>
      </c>
      <c r="B53" s="18">
        <v>1</v>
      </c>
      <c r="C53" s="18" t="s">
        <v>79</v>
      </c>
      <c r="D53" s="18" t="s">
        <v>16</v>
      </c>
      <c r="E53" s="18">
        <f>B53*C53</f>
        <v>32</v>
      </c>
      <c r="F53" s="18">
        <f>E53-E53*(D53/100)</f>
        <v>32</v>
      </c>
    </row>
    <row r="54" spans="1:6" x14ac:dyDescent="0.25">
      <c r="A54" s="18" t="s">
        <v>80</v>
      </c>
      <c r="B54" s="18">
        <v>1</v>
      </c>
      <c r="C54" s="18" t="s">
        <v>36</v>
      </c>
      <c r="D54" s="18" t="s">
        <v>16</v>
      </c>
      <c r="E54" s="18">
        <f>B54*C54</f>
        <v>22</v>
      </c>
      <c r="F54" s="18">
        <f>E54-E54*(D54/100)</f>
        <v>22</v>
      </c>
    </row>
    <row r="55" spans="1:6" x14ac:dyDescent="0.25">
      <c r="A55" s="18" t="s">
        <v>81</v>
      </c>
      <c r="B55" s="18">
        <v>1</v>
      </c>
      <c r="C55" s="18" t="s">
        <v>34</v>
      </c>
      <c r="D55" s="18" t="s">
        <v>16</v>
      </c>
      <c r="E55" s="18">
        <f>B55*C55</f>
        <v>5</v>
      </c>
      <c r="F55" s="18">
        <f>E55-E55*(D55/100)</f>
        <v>5</v>
      </c>
    </row>
    <row r="56" spans="1:6" x14ac:dyDescent="0.25">
      <c r="A56" s="18" t="s">
        <v>82</v>
      </c>
      <c r="B56" s="18">
        <v>1</v>
      </c>
      <c r="C56" s="18" t="s">
        <v>83</v>
      </c>
      <c r="D56" s="18" t="s">
        <v>16</v>
      </c>
      <c r="E56" s="18">
        <f>B56*C56</f>
        <v>7</v>
      </c>
      <c r="F56" s="18">
        <f>E56-E56*(D56/100)</f>
        <v>7</v>
      </c>
    </row>
    <row r="57" spans="1:6" x14ac:dyDescent="0.25">
      <c r="A57" s="18" t="s">
        <v>84</v>
      </c>
      <c r="B57" s="18">
        <v>-1</v>
      </c>
      <c r="C57" s="18" t="s">
        <v>85</v>
      </c>
      <c r="D57" s="18" t="s">
        <v>12</v>
      </c>
      <c r="E57" s="18">
        <f>B57*C57</f>
        <v>-1.5</v>
      </c>
      <c r="F57" s="18">
        <f>E57-E57*(D57/100)</f>
        <v>-1.35</v>
      </c>
    </row>
    <row r="58" spans="1:6" x14ac:dyDescent="0.25">
      <c r="A58" s="18" t="s">
        <v>86</v>
      </c>
      <c r="B58" s="18">
        <v>1</v>
      </c>
      <c r="C58" s="18" t="s">
        <v>12</v>
      </c>
      <c r="D58" s="18" t="s">
        <v>12</v>
      </c>
      <c r="E58" s="18">
        <f>B58*C58</f>
        <v>10</v>
      </c>
      <c r="F58" s="18">
        <f>E58-E58*(D58/100)</f>
        <v>9</v>
      </c>
    </row>
    <row r="59" spans="1:6" x14ac:dyDescent="0.25">
      <c r="A59" s="18" t="s">
        <v>87</v>
      </c>
      <c r="B59" s="18">
        <v>1</v>
      </c>
      <c r="C59" s="18" t="s">
        <v>88</v>
      </c>
      <c r="D59" s="18" t="s">
        <v>16</v>
      </c>
      <c r="E59" s="18">
        <f>B59*C59</f>
        <v>15</v>
      </c>
      <c r="F59" s="18">
        <f>E59-E59*(D59/100)</f>
        <v>15</v>
      </c>
    </row>
    <row r="60" spans="1:6" x14ac:dyDescent="0.25">
      <c r="A60" s="18" t="s">
        <v>89</v>
      </c>
      <c r="B60" s="18">
        <v>1</v>
      </c>
      <c r="C60" s="18" t="s">
        <v>77</v>
      </c>
      <c r="D60" s="18" t="s">
        <v>16</v>
      </c>
      <c r="E60" s="18">
        <f>B60*C60</f>
        <v>20</v>
      </c>
      <c r="F60" s="18">
        <f>E60-E60*(D60/100)</f>
        <v>20</v>
      </c>
    </row>
    <row r="61" spans="1:6" x14ac:dyDescent="0.25">
      <c r="A61" s="18" t="s">
        <v>90</v>
      </c>
      <c r="B61" s="18">
        <v>1</v>
      </c>
      <c r="C61" s="18" t="s">
        <v>91</v>
      </c>
      <c r="D61" s="18" t="s">
        <v>16</v>
      </c>
      <c r="E61" s="18">
        <f>B61*C61</f>
        <v>4</v>
      </c>
      <c r="F61" s="18">
        <f>E61-E61*(D61/100)</f>
        <v>4</v>
      </c>
    </row>
    <row r="62" spans="1:6" x14ac:dyDescent="0.25">
      <c r="A62" s="18" t="s">
        <v>92</v>
      </c>
      <c r="B62" s="18">
        <v>1</v>
      </c>
      <c r="C62" s="18" t="s">
        <v>50</v>
      </c>
      <c r="D62" s="18" t="s">
        <v>16</v>
      </c>
      <c r="E62" s="18">
        <f>B62*C62</f>
        <v>6</v>
      </c>
      <c r="F62" s="18">
        <f>E62-E62*(D62/100)</f>
        <v>6</v>
      </c>
    </row>
    <row r="63" spans="1:6" x14ac:dyDescent="0.25">
      <c r="A63" s="18" t="s">
        <v>93</v>
      </c>
      <c r="B63" s="18">
        <v>1</v>
      </c>
      <c r="C63" s="18" t="s">
        <v>94</v>
      </c>
      <c r="D63" s="18" t="s">
        <v>16</v>
      </c>
      <c r="E63" s="18">
        <f>B63*C63</f>
        <v>9</v>
      </c>
      <c r="F63" s="18">
        <f>E63-E63*(D63/100)</f>
        <v>9</v>
      </c>
    </row>
    <row r="64" spans="1:6" x14ac:dyDescent="0.25">
      <c r="A64" s="18" t="s">
        <v>95</v>
      </c>
      <c r="B64" s="18">
        <v>1</v>
      </c>
      <c r="C64" s="18" t="s">
        <v>94</v>
      </c>
      <c r="D64" s="18" t="s">
        <v>16</v>
      </c>
      <c r="E64" s="18">
        <f>B64*C64</f>
        <v>9</v>
      </c>
      <c r="F64" s="18">
        <f>E64-E64*(D64/100)</f>
        <v>9</v>
      </c>
    </row>
    <row r="65" spans="1:6" x14ac:dyDescent="0.25">
      <c r="A65" s="18" t="s">
        <v>96</v>
      </c>
      <c r="B65" s="18">
        <v>1</v>
      </c>
      <c r="C65" s="18" t="s">
        <v>97</v>
      </c>
      <c r="D65" s="18" t="s">
        <v>16</v>
      </c>
      <c r="E65" s="18">
        <f>B65*C65</f>
        <v>16</v>
      </c>
      <c r="F65" s="18">
        <f>E65-E65*(D65/100)</f>
        <v>16</v>
      </c>
    </row>
    <row r="66" spans="1:6" x14ac:dyDescent="0.25">
      <c r="A66" s="18" t="s">
        <v>98</v>
      </c>
      <c r="B66" s="18">
        <v>1</v>
      </c>
      <c r="C66" s="18" t="s">
        <v>99</v>
      </c>
      <c r="D66" s="18" t="s">
        <v>16</v>
      </c>
      <c r="E66" s="18">
        <f>B66*C66</f>
        <v>13</v>
      </c>
      <c r="F66" s="18">
        <f>E66-E66*(D66/100)</f>
        <v>13</v>
      </c>
    </row>
    <row r="67" spans="1:6" x14ac:dyDescent="0.25">
      <c r="D67" t="s">
        <v>100</v>
      </c>
      <c r="E67">
        <f>SUM(E8:E66)</f>
        <v>1397.7600000000002</v>
      </c>
      <c r="F67">
        <f>SUM(F8:F66)</f>
        <v>1375.9180000000003</v>
      </c>
    </row>
    <row r="68" spans="1:6" x14ac:dyDescent="0.25">
      <c r="D68" t="s">
        <v>101</v>
      </c>
      <c r="E68">
        <f>E67-F67</f>
        <v>21.841999999999871</v>
      </c>
    </row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Смирнов</cp:lastModifiedBy>
  <cp:revision/>
  <dcterms:created xsi:type="dcterms:W3CDTF">2025-03-12T22:27:29Z</dcterms:created>
  <dcterms:modified xsi:type="dcterms:W3CDTF">2025-03-12T23:47:12Z</dcterms:modified>
  <cp:category/>
  <cp:contentStatus/>
</cp:coreProperties>
</file>