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Hp\Documents\"/>
    </mc:Choice>
  </mc:AlternateContent>
  <xr:revisionPtr revIDLastSave="0" documentId="8_{9DBF3F55-FD40-4A44-A715-C6A55EA82740}" xr6:coauthVersionLast="47" xr6:coauthVersionMax="47" xr10:uidLastSave="{00000000-0000-0000-0000-000000000000}"/>
  <bookViews>
    <workbookView xWindow="-110" yWindow="-110" windowWidth="19420" windowHeight="10300" tabRatio="470" firstSheet="1" activeTab="2" xr2:uid="{04E2F42B-B0E7-C14E-A690-B41CAFCE17AF}"/>
  </bookViews>
  <sheets>
    <sheet name="PIVOT TABLE 2" sheetId="5" r:id="rId1"/>
    <sheet name="PIVOT TABLE 1" sheetId="3" r:id="rId2"/>
    <sheet name="DashBoard 2" sheetId="21" r:id="rId3"/>
    <sheet name="Sheet9" sheetId="22" r:id="rId4"/>
    <sheet name="amazon" sheetId="1" r:id="rId5"/>
    <sheet name="Dashboard 1" sheetId="13" r:id="rId6"/>
  </sheets>
  <definedNames>
    <definedName name="_xlnm._FilterDatabase" localSheetId="4" hidden="1">amazon!$A$1:$L$1460</definedName>
    <definedName name="Slicer_Category_Cleaned">#N/A</definedName>
  </definedNames>
  <calcPr calcId="191029"/>
  <pivotCaches>
    <pivotCache cacheId="11" r:id="rId7"/>
    <pivotCache cacheId="1" r:id="rId8"/>
    <pivotCache cacheId="2" r:id="rId9"/>
    <pivotCache cacheId="3" r:id="rId10"/>
    <pivotCache cacheId="1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2" i="1"/>
  <c r="O2" i="1"/>
  <c r="N2" i="1" s="1"/>
  <c r="O3" i="1"/>
  <c r="N3" i="1" s="1"/>
  <c r="O4" i="1"/>
  <c r="N4" i="1" s="1"/>
  <c r="O5" i="1"/>
  <c r="N5" i="1" s="1"/>
  <c r="O6" i="1"/>
  <c r="N6" i="1" s="1"/>
  <c r="O7" i="1"/>
  <c r="N7" i="1" s="1"/>
  <c r="O8" i="1"/>
  <c r="N8" i="1" s="1"/>
  <c r="O9" i="1"/>
  <c r="N9" i="1" s="1"/>
  <c r="O10" i="1"/>
  <c r="N10" i="1" s="1"/>
  <c r="O11" i="1"/>
  <c r="N11" i="1" s="1"/>
  <c r="O12" i="1"/>
  <c r="N12" i="1" s="1"/>
  <c r="O13" i="1"/>
  <c r="N13" i="1" s="1"/>
  <c r="O14" i="1"/>
  <c r="N14" i="1" s="1"/>
  <c r="O15" i="1"/>
  <c r="N15" i="1" s="1"/>
  <c r="O16" i="1"/>
  <c r="N16" i="1" s="1"/>
  <c r="O17" i="1"/>
  <c r="N17" i="1" s="1"/>
  <c r="O18" i="1"/>
  <c r="N18" i="1" s="1"/>
  <c r="O19" i="1"/>
  <c r="N19" i="1" s="1"/>
  <c r="O20" i="1"/>
  <c r="N20" i="1" s="1"/>
  <c r="O21" i="1"/>
  <c r="N21" i="1" s="1"/>
  <c r="O22" i="1"/>
  <c r="N22" i="1" s="1"/>
  <c r="O23" i="1"/>
  <c r="N23" i="1" s="1"/>
  <c r="O24" i="1"/>
  <c r="N24" i="1" s="1"/>
  <c r="O25" i="1"/>
  <c r="N25" i="1" s="1"/>
  <c r="O26" i="1"/>
  <c r="N26" i="1" s="1"/>
  <c r="O27" i="1"/>
  <c r="N27" i="1" s="1"/>
  <c r="O28" i="1"/>
  <c r="N28" i="1" s="1"/>
  <c r="O29" i="1"/>
  <c r="N29" i="1" s="1"/>
  <c r="O30" i="1"/>
  <c r="N30" i="1" s="1"/>
  <c r="O31" i="1"/>
  <c r="N31" i="1" s="1"/>
  <c r="O32" i="1"/>
  <c r="N32" i="1" s="1"/>
  <c r="O33" i="1"/>
  <c r="N33" i="1" s="1"/>
  <c r="O34" i="1"/>
  <c r="N34" i="1" s="1"/>
  <c r="O35" i="1"/>
  <c r="N35" i="1" s="1"/>
  <c r="O36" i="1"/>
  <c r="N36" i="1" s="1"/>
  <c r="O37" i="1"/>
  <c r="N37" i="1" s="1"/>
  <c r="O38" i="1"/>
  <c r="N38" i="1" s="1"/>
  <c r="O39" i="1"/>
  <c r="N39" i="1" s="1"/>
  <c r="O40" i="1"/>
  <c r="N40" i="1" s="1"/>
  <c r="O41" i="1"/>
  <c r="N41" i="1" s="1"/>
  <c r="O42" i="1"/>
  <c r="N42" i="1" s="1"/>
  <c r="O43" i="1"/>
  <c r="N43" i="1" s="1"/>
  <c r="O44" i="1"/>
  <c r="N44" i="1" s="1"/>
  <c r="O45" i="1"/>
  <c r="N45" i="1" s="1"/>
  <c r="O46" i="1"/>
  <c r="N46" i="1" s="1"/>
  <c r="O47" i="1"/>
  <c r="N47" i="1" s="1"/>
  <c r="O48" i="1"/>
  <c r="N48" i="1" s="1"/>
  <c r="O49" i="1"/>
  <c r="N49" i="1" s="1"/>
  <c r="O50" i="1"/>
  <c r="N50" i="1" s="1"/>
  <c r="O51" i="1"/>
  <c r="N51" i="1" s="1"/>
  <c r="O52" i="1"/>
  <c r="N52" i="1" s="1"/>
  <c r="O53" i="1"/>
  <c r="N53" i="1" s="1"/>
  <c r="O54" i="1"/>
  <c r="N54" i="1" s="1"/>
  <c r="O55" i="1"/>
  <c r="N55" i="1" s="1"/>
  <c r="O56" i="1"/>
  <c r="N56" i="1" s="1"/>
  <c r="O57" i="1"/>
  <c r="N57" i="1" s="1"/>
  <c r="O58" i="1"/>
  <c r="N58" i="1" s="1"/>
  <c r="O59" i="1"/>
  <c r="N59" i="1" s="1"/>
  <c r="O60" i="1"/>
  <c r="N60" i="1" s="1"/>
  <c r="O61" i="1"/>
  <c r="N61" i="1" s="1"/>
  <c r="O62" i="1"/>
  <c r="N62" i="1" s="1"/>
  <c r="O63" i="1"/>
  <c r="N63" i="1" s="1"/>
  <c r="O64" i="1"/>
  <c r="N64" i="1" s="1"/>
  <c r="O65" i="1"/>
  <c r="N65" i="1" s="1"/>
  <c r="O66" i="1"/>
  <c r="N66" i="1" s="1"/>
  <c r="O67" i="1"/>
  <c r="N67" i="1" s="1"/>
  <c r="O68" i="1"/>
  <c r="N68" i="1" s="1"/>
  <c r="O69" i="1"/>
  <c r="N69" i="1" s="1"/>
  <c r="O70" i="1"/>
  <c r="N70" i="1" s="1"/>
  <c r="O71" i="1"/>
  <c r="N71" i="1" s="1"/>
  <c r="O72" i="1"/>
  <c r="N72" i="1" s="1"/>
  <c r="O73" i="1"/>
  <c r="N73" i="1" s="1"/>
  <c r="O74" i="1"/>
  <c r="N74" i="1" s="1"/>
  <c r="O75" i="1"/>
  <c r="N75" i="1" s="1"/>
  <c r="O76" i="1"/>
  <c r="N76" i="1" s="1"/>
  <c r="O77" i="1"/>
  <c r="N77" i="1" s="1"/>
  <c r="O78" i="1"/>
  <c r="N78" i="1" s="1"/>
  <c r="O79" i="1"/>
  <c r="N79" i="1" s="1"/>
  <c r="O80" i="1"/>
  <c r="N80" i="1" s="1"/>
  <c r="O81" i="1"/>
  <c r="N81" i="1" s="1"/>
  <c r="O82" i="1"/>
  <c r="N82" i="1" s="1"/>
  <c r="O83" i="1"/>
  <c r="N83" i="1" s="1"/>
  <c r="O84" i="1"/>
  <c r="N84" i="1" s="1"/>
  <c r="O85" i="1"/>
  <c r="N85" i="1" s="1"/>
  <c r="O86" i="1"/>
  <c r="N86" i="1" s="1"/>
  <c r="O87" i="1"/>
  <c r="N87" i="1" s="1"/>
  <c r="O88" i="1"/>
  <c r="N88" i="1" s="1"/>
  <c r="O89" i="1"/>
  <c r="N89" i="1" s="1"/>
  <c r="O90" i="1"/>
  <c r="N90" i="1" s="1"/>
  <c r="O91" i="1"/>
  <c r="N91" i="1" s="1"/>
  <c r="O92" i="1"/>
  <c r="N92" i="1" s="1"/>
  <c r="O93" i="1"/>
  <c r="N93" i="1" s="1"/>
  <c r="O94" i="1"/>
  <c r="N94" i="1" s="1"/>
  <c r="O95" i="1"/>
  <c r="N95" i="1" s="1"/>
  <c r="O96" i="1"/>
  <c r="N96" i="1" s="1"/>
  <c r="O97" i="1"/>
  <c r="N97" i="1" s="1"/>
  <c r="O98" i="1"/>
  <c r="N98" i="1" s="1"/>
  <c r="O99" i="1"/>
  <c r="N99" i="1" s="1"/>
  <c r="O100" i="1"/>
  <c r="N100" i="1" s="1"/>
  <c r="O101" i="1"/>
  <c r="N101" i="1" s="1"/>
  <c r="O102" i="1"/>
  <c r="N102" i="1" s="1"/>
  <c r="O103" i="1"/>
  <c r="N103" i="1" s="1"/>
  <c r="O104" i="1"/>
  <c r="N104" i="1" s="1"/>
  <c r="O105" i="1"/>
  <c r="N105" i="1" s="1"/>
  <c r="O106" i="1"/>
  <c r="N106" i="1" s="1"/>
  <c r="O107" i="1"/>
  <c r="N107" i="1" s="1"/>
  <c r="O108" i="1"/>
  <c r="N108" i="1" s="1"/>
  <c r="O109" i="1"/>
  <c r="N109" i="1" s="1"/>
  <c r="O110" i="1"/>
  <c r="N110" i="1" s="1"/>
  <c r="O111" i="1"/>
  <c r="N111" i="1" s="1"/>
  <c r="O112" i="1"/>
  <c r="N112" i="1" s="1"/>
  <c r="O113" i="1"/>
  <c r="N113" i="1" s="1"/>
  <c r="O114" i="1"/>
  <c r="N114" i="1" s="1"/>
  <c r="O115" i="1"/>
  <c r="N115" i="1" s="1"/>
  <c r="O116" i="1"/>
  <c r="N116" i="1" s="1"/>
  <c r="O117" i="1"/>
  <c r="N117" i="1" s="1"/>
  <c r="O118" i="1"/>
  <c r="N118" i="1" s="1"/>
  <c r="O119" i="1"/>
  <c r="N119" i="1" s="1"/>
  <c r="O120" i="1"/>
  <c r="N120" i="1" s="1"/>
  <c r="O121" i="1"/>
  <c r="N121" i="1" s="1"/>
  <c r="O122" i="1"/>
  <c r="N122" i="1" s="1"/>
  <c r="O123" i="1"/>
  <c r="N123" i="1" s="1"/>
  <c r="O124" i="1"/>
  <c r="N124" i="1" s="1"/>
  <c r="O125" i="1"/>
  <c r="N125" i="1" s="1"/>
  <c r="O126" i="1"/>
  <c r="N126" i="1" s="1"/>
  <c r="O127" i="1"/>
  <c r="N127" i="1" s="1"/>
  <c r="O128" i="1"/>
  <c r="N128" i="1" s="1"/>
  <c r="O129" i="1"/>
  <c r="N129" i="1" s="1"/>
  <c r="O130" i="1"/>
  <c r="N130" i="1" s="1"/>
  <c r="O131" i="1"/>
  <c r="N131" i="1" s="1"/>
  <c r="O132" i="1"/>
  <c r="N132" i="1" s="1"/>
  <c r="O133" i="1"/>
  <c r="N133" i="1" s="1"/>
  <c r="O134" i="1"/>
  <c r="N134" i="1" s="1"/>
  <c r="O135" i="1"/>
  <c r="N135" i="1" s="1"/>
  <c r="O136" i="1"/>
  <c r="N136" i="1" s="1"/>
  <c r="O137" i="1"/>
  <c r="N137" i="1" s="1"/>
  <c r="O138" i="1"/>
  <c r="N138" i="1" s="1"/>
  <c r="O139" i="1"/>
  <c r="N139" i="1" s="1"/>
  <c r="O140" i="1"/>
  <c r="N140" i="1" s="1"/>
  <c r="O141" i="1"/>
  <c r="N141" i="1" s="1"/>
  <c r="O142" i="1"/>
  <c r="N142" i="1" s="1"/>
  <c r="O143" i="1"/>
  <c r="N143" i="1" s="1"/>
  <c r="O144" i="1"/>
  <c r="N144" i="1" s="1"/>
  <c r="O145" i="1"/>
  <c r="N145" i="1" s="1"/>
  <c r="O146" i="1"/>
  <c r="N146" i="1" s="1"/>
  <c r="O147" i="1"/>
  <c r="N147" i="1" s="1"/>
  <c r="O148" i="1"/>
  <c r="N148" i="1" s="1"/>
  <c r="O149" i="1"/>
  <c r="N149" i="1" s="1"/>
  <c r="O150" i="1"/>
  <c r="N150" i="1" s="1"/>
  <c r="O151" i="1"/>
  <c r="N151" i="1" s="1"/>
  <c r="O152" i="1"/>
  <c r="N152" i="1" s="1"/>
  <c r="O153" i="1"/>
  <c r="N153" i="1" s="1"/>
  <c r="O154" i="1"/>
  <c r="N154" i="1" s="1"/>
  <c r="O155" i="1"/>
  <c r="N155" i="1" s="1"/>
  <c r="O156" i="1"/>
  <c r="N156" i="1" s="1"/>
  <c r="O157" i="1"/>
  <c r="N157" i="1" s="1"/>
  <c r="O158" i="1"/>
  <c r="N158" i="1" s="1"/>
  <c r="O159" i="1"/>
  <c r="N159" i="1" s="1"/>
  <c r="O160" i="1"/>
  <c r="N160" i="1" s="1"/>
  <c r="O161" i="1"/>
  <c r="N161" i="1" s="1"/>
  <c r="O162" i="1"/>
  <c r="N162" i="1" s="1"/>
  <c r="O163" i="1"/>
  <c r="N163" i="1" s="1"/>
  <c r="O164" i="1"/>
  <c r="N164" i="1" s="1"/>
  <c r="O165" i="1"/>
  <c r="N165" i="1" s="1"/>
  <c r="O166" i="1"/>
  <c r="N166" i="1" s="1"/>
  <c r="O167" i="1"/>
  <c r="N167" i="1" s="1"/>
  <c r="O168" i="1"/>
  <c r="N168" i="1" s="1"/>
  <c r="O169" i="1"/>
  <c r="N169" i="1" s="1"/>
  <c r="O170" i="1"/>
  <c r="N170" i="1" s="1"/>
  <c r="O171" i="1"/>
  <c r="N171" i="1" s="1"/>
  <c r="O172" i="1"/>
  <c r="N172" i="1" s="1"/>
  <c r="O173" i="1"/>
  <c r="N173" i="1" s="1"/>
  <c r="O174" i="1"/>
  <c r="N174" i="1" s="1"/>
  <c r="O175" i="1"/>
  <c r="N175" i="1" s="1"/>
  <c r="O176" i="1"/>
  <c r="N176" i="1" s="1"/>
  <c r="O177" i="1"/>
  <c r="N177" i="1" s="1"/>
  <c r="O178" i="1"/>
  <c r="N178" i="1" s="1"/>
  <c r="O179" i="1"/>
  <c r="N179" i="1" s="1"/>
  <c r="O180" i="1"/>
  <c r="N180" i="1" s="1"/>
  <c r="O181" i="1"/>
  <c r="N181" i="1" s="1"/>
  <c r="O182" i="1"/>
  <c r="N182" i="1" s="1"/>
  <c r="O183" i="1"/>
  <c r="N183" i="1" s="1"/>
  <c r="O184" i="1"/>
  <c r="N184" i="1" s="1"/>
  <c r="O185" i="1"/>
  <c r="N185" i="1" s="1"/>
  <c r="O186" i="1"/>
  <c r="N186" i="1" s="1"/>
  <c r="O187" i="1"/>
  <c r="N187" i="1" s="1"/>
  <c r="O188" i="1"/>
  <c r="N188" i="1" s="1"/>
  <c r="O189" i="1"/>
  <c r="N189" i="1" s="1"/>
  <c r="O190" i="1"/>
  <c r="N190" i="1" s="1"/>
  <c r="O191" i="1"/>
  <c r="N191" i="1" s="1"/>
  <c r="O192" i="1"/>
  <c r="N192" i="1" s="1"/>
  <c r="O193" i="1"/>
  <c r="N193" i="1" s="1"/>
  <c r="O194" i="1"/>
  <c r="N194" i="1" s="1"/>
  <c r="O195" i="1"/>
  <c r="N195" i="1" s="1"/>
  <c r="O196" i="1"/>
  <c r="N196" i="1" s="1"/>
  <c r="O197" i="1"/>
  <c r="N197" i="1" s="1"/>
  <c r="O198" i="1"/>
  <c r="N198" i="1" s="1"/>
  <c r="O199" i="1"/>
  <c r="N199" i="1" s="1"/>
  <c r="O200" i="1"/>
  <c r="N200" i="1" s="1"/>
  <c r="O201" i="1"/>
  <c r="N201" i="1" s="1"/>
  <c r="O202" i="1"/>
  <c r="N202" i="1" s="1"/>
  <c r="O203" i="1"/>
  <c r="N203" i="1" s="1"/>
  <c r="O204" i="1"/>
  <c r="N204" i="1" s="1"/>
  <c r="O205" i="1"/>
  <c r="N205" i="1" s="1"/>
  <c r="O206" i="1"/>
  <c r="N206" i="1" s="1"/>
  <c r="O207" i="1"/>
  <c r="N207" i="1" s="1"/>
  <c r="O208" i="1"/>
  <c r="N208" i="1" s="1"/>
  <c r="O209" i="1"/>
  <c r="N209" i="1" s="1"/>
  <c r="O210" i="1"/>
  <c r="N210" i="1" s="1"/>
  <c r="O211" i="1"/>
  <c r="N211" i="1" s="1"/>
  <c r="O212" i="1"/>
  <c r="N212" i="1" s="1"/>
  <c r="O213" i="1"/>
  <c r="N213" i="1" s="1"/>
  <c r="O214" i="1"/>
  <c r="N214" i="1" s="1"/>
  <c r="O215" i="1"/>
  <c r="N215" i="1" s="1"/>
  <c r="O216" i="1"/>
  <c r="N216" i="1" s="1"/>
  <c r="O217" i="1"/>
  <c r="N217" i="1" s="1"/>
  <c r="O218" i="1"/>
  <c r="N218" i="1" s="1"/>
  <c r="O219" i="1"/>
  <c r="N219" i="1" s="1"/>
  <c r="O220" i="1"/>
  <c r="N220" i="1" s="1"/>
  <c r="O221" i="1"/>
  <c r="N221" i="1" s="1"/>
  <c r="O222" i="1"/>
  <c r="N222" i="1" s="1"/>
  <c r="O223" i="1"/>
  <c r="N223" i="1" s="1"/>
  <c r="O224" i="1"/>
  <c r="N224" i="1" s="1"/>
  <c r="O225" i="1"/>
  <c r="N225" i="1" s="1"/>
  <c r="O226" i="1"/>
  <c r="N226" i="1" s="1"/>
  <c r="O227" i="1"/>
  <c r="N227" i="1" s="1"/>
  <c r="O228" i="1"/>
  <c r="N228" i="1" s="1"/>
  <c r="O229" i="1"/>
  <c r="N229" i="1" s="1"/>
  <c r="O230" i="1"/>
  <c r="N230" i="1" s="1"/>
  <c r="O231" i="1"/>
  <c r="N231" i="1" s="1"/>
  <c r="O232" i="1"/>
  <c r="N232" i="1" s="1"/>
  <c r="O233" i="1"/>
  <c r="N233" i="1" s="1"/>
  <c r="O234" i="1"/>
  <c r="N234" i="1" s="1"/>
  <c r="O235" i="1"/>
  <c r="N235" i="1" s="1"/>
  <c r="O236" i="1"/>
  <c r="N236" i="1" s="1"/>
  <c r="O237" i="1"/>
  <c r="N237" i="1" s="1"/>
  <c r="O238" i="1"/>
  <c r="N238" i="1" s="1"/>
  <c r="O239" i="1"/>
  <c r="N239" i="1" s="1"/>
  <c r="O240" i="1"/>
  <c r="N240" i="1" s="1"/>
  <c r="O241" i="1"/>
  <c r="N241" i="1" s="1"/>
  <c r="O242" i="1"/>
  <c r="N242" i="1" s="1"/>
  <c r="O243" i="1"/>
  <c r="N243" i="1" s="1"/>
  <c r="O244" i="1"/>
  <c r="N244" i="1" s="1"/>
  <c r="O245" i="1"/>
  <c r="N245" i="1" s="1"/>
  <c r="O246" i="1"/>
  <c r="N246" i="1" s="1"/>
  <c r="O247" i="1"/>
  <c r="N247" i="1" s="1"/>
  <c r="O248" i="1"/>
  <c r="N248" i="1" s="1"/>
  <c r="O249" i="1"/>
  <c r="N249" i="1" s="1"/>
  <c r="O250" i="1"/>
  <c r="N250" i="1" s="1"/>
  <c r="O251" i="1"/>
  <c r="N251" i="1" s="1"/>
  <c r="O252" i="1"/>
  <c r="N252" i="1" s="1"/>
  <c r="O253" i="1"/>
  <c r="N253" i="1" s="1"/>
  <c r="O254" i="1"/>
  <c r="N254" i="1" s="1"/>
  <c r="O255" i="1"/>
  <c r="N255" i="1" s="1"/>
  <c r="O256" i="1"/>
  <c r="N256" i="1" s="1"/>
  <c r="O257" i="1"/>
  <c r="N257" i="1" s="1"/>
  <c r="O258" i="1"/>
  <c r="N258" i="1" s="1"/>
  <c r="O259" i="1"/>
  <c r="N259" i="1" s="1"/>
  <c r="O260" i="1"/>
  <c r="N260" i="1" s="1"/>
  <c r="O261" i="1"/>
  <c r="N261" i="1" s="1"/>
  <c r="O262" i="1"/>
  <c r="N262" i="1" s="1"/>
  <c r="O263" i="1"/>
  <c r="N263" i="1" s="1"/>
  <c r="O264" i="1"/>
  <c r="N264" i="1" s="1"/>
  <c r="O265" i="1"/>
  <c r="N265" i="1" s="1"/>
  <c r="O266" i="1"/>
  <c r="N266" i="1" s="1"/>
  <c r="O267" i="1"/>
  <c r="N267" i="1" s="1"/>
  <c r="O268" i="1"/>
  <c r="N268" i="1" s="1"/>
  <c r="O269" i="1"/>
  <c r="N269" i="1" s="1"/>
  <c r="O270" i="1"/>
  <c r="N270" i="1" s="1"/>
  <c r="O271" i="1"/>
  <c r="N271" i="1" s="1"/>
  <c r="O272" i="1"/>
  <c r="N272" i="1" s="1"/>
  <c r="O273" i="1"/>
  <c r="N273" i="1" s="1"/>
  <c r="O274" i="1"/>
  <c r="N274" i="1" s="1"/>
  <c r="O275" i="1"/>
  <c r="N275" i="1" s="1"/>
  <c r="O276" i="1"/>
  <c r="N276" i="1" s="1"/>
  <c r="O277" i="1"/>
  <c r="N277" i="1" s="1"/>
  <c r="O278" i="1"/>
  <c r="N278" i="1" s="1"/>
  <c r="O279" i="1"/>
  <c r="N279" i="1" s="1"/>
  <c r="O280" i="1"/>
  <c r="N280" i="1" s="1"/>
  <c r="O281" i="1"/>
  <c r="N281" i="1" s="1"/>
  <c r="O282" i="1"/>
  <c r="N282" i="1" s="1"/>
  <c r="O283" i="1"/>
  <c r="N283" i="1" s="1"/>
  <c r="O284" i="1"/>
  <c r="N284" i="1" s="1"/>
  <c r="O285" i="1"/>
  <c r="N285" i="1" s="1"/>
  <c r="O286" i="1"/>
  <c r="N286" i="1" s="1"/>
  <c r="O287" i="1"/>
  <c r="N287" i="1" s="1"/>
  <c r="O288" i="1"/>
  <c r="N288" i="1" s="1"/>
  <c r="O289" i="1"/>
  <c r="N289" i="1" s="1"/>
  <c r="O290" i="1"/>
  <c r="N290" i="1" s="1"/>
  <c r="O291" i="1"/>
  <c r="N291" i="1" s="1"/>
  <c r="O292" i="1"/>
  <c r="N292" i="1" s="1"/>
  <c r="O293" i="1"/>
  <c r="N293" i="1" s="1"/>
  <c r="O294" i="1"/>
  <c r="N294" i="1" s="1"/>
  <c r="O295" i="1"/>
  <c r="N295" i="1" s="1"/>
  <c r="O296" i="1"/>
  <c r="N296" i="1" s="1"/>
  <c r="O297" i="1"/>
  <c r="N297" i="1" s="1"/>
  <c r="O298" i="1"/>
  <c r="N298" i="1" s="1"/>
  <c r="O299" i="1"/>
  <c r="N299" i="1" s="1"/>
  <c r="O300" i="1"/>
  <c r="N300" i="1" s="1"/>
  <c r="O301" i="1"/>
  <c r="N301" i="1" s="1"/>
  <c r="O302" i="1"/>
  <c r="N302" i="1" s="1"/>
  <c r="O303" i="1"/>
  <c r="N303" i="1" s="1"/>
  <c r="O304" i="1"/>
  <c r="N304" i="1" s="1"/>
  <c r="O305" i="1"/>
  <c r="N305" i="1" s="1"/>
  <c r="O306" i="1"/>
  <c r="N306" i="1" s="1"/>
  <c r="O307" i="1"/>
  <c r="N307" i="1" s="1"/>
  <c r="O308" i="1"/>
  <c r="N308" i="1" s="1"/>
  <c r="O309" i="1"/>
  <c r="N309" i="1" s="1"/>
  <c r="O310" i="1"/>
  <c r="N310" i="1" s="1"/>
  <c r="O311" i="1"/>
  <c r="N311" i="1" s="1"/>
  <c r="O312" i="1"/>
  <c r="N312" i="1" s="1"/>
  <c r="O313" i="1"/>
  <c r="N313" i="1" s="1"/>
  <c r="O314" i="1"/>
  <c r="N314" i="1" s="1"/>
  <c r="O315" i="1"/>
  <c r="N315" i="1" s="1"/>
  <c r="O316" i="1"/>
  <c r="N316" i="1" s="1"/>
  <c r="O317" i="1"/>
  <c r="N317" i="1" s="1"/>
  <c r="O318" i="1"/>
  <c r="N318" i="1" s="1"/>
  <c r="O319" i="1"/>
  <c r="N319" i="1" s="1"/>
  <c r="O320" i="1"/>
  <c r="N320" i="1" s="1"/>
  <c r="O321" i="1"/>
  <c r="N321" i="1" s="1"/>
  <c r="O322" i="1"/>
  <c r="N322" i="1" s="1"/>
  <c r="O323" i="1"/>
  <c r="N323" i="1" s="1"/>
  <c r="O324" i="1"/>
  <c r="N324" i="1" s="1"/>
  <c r="O325" i="1"/>
  <c r="N325" i="1" s="1"/>
  <c r="O326" i="1"/>
  <c r="N326" i="1" s="1"/>
  <c r="O327" i="1"/>
  <c r="N327" i="1" s="1"/>
  <c r="O328" i="1"/>
  <c r="N328" i="1" s="1"/>
  <c r="O329" i="1"/>
  <c r="N329" i="1" s="1"/>
  <c r="O330" i="1"/>
  <c r="N330" i="1" s="1"/>
  <c r="O331" i="1"/>
  <c r="N331" i="1" s="1"/>
  <c r="O332" i="1"/>
  <c r="N332" i="1" s="1"/>
  <c r="O333" i="1"/>
  <c r="N333" i="1" s="1"/>
  <c r="O334" i="1"/>
  <c r="N334" i="1" s="1"/>
  <c r="O335" i="1"/>
  <c r="N335" i="1" s="1"/>
  <c r="O336" i="1"/>
  <c r="N336" i="1" s="1"/>
  <c r="O337" i="1"/>
  <c r="N337" i="1" s="1"/>
  <c r="O338" i="1"/>
  <c r="N338" i="1" s="1"/>
  <c r="O339" i="1"/>
  <c r="N339" i="1" s="1"/>
  <c r="O340" i="1"/>
  <c r="N340" i="1" s="1"/>
  <c r="O341" i="1"/>
  <c r="N341" i="1" s="1"/>
  <c r="O342" i="1"/>
  <c r="N342" i="1" s="1"/>
  <c r="O343" i="1"/>
  <c r="N343" i="1" s="1"/>
  <c r="O344" i="1"/>
  <c r="N344" i="1" s="1"/>
  <c r="O345" i="1"/>
  <c r="N345" i="1" s="1"/>
  <c r="O346" i="1"/>
  <c r="N346" i="1" s="1"/>
  <c r="O347" i="1"/>
  <c r="N347" i="1" s="1"/>
  <c r="O348" i="1"/>
  <c r="N348" i="1" s="1"/>
  <c r="O349" i="1"/>
  <c r="N349" i="1" s="1"/>
  <c r="O350" i="1"/>
  <c r="N350" i="1" s="1"/>
  <c r="O351" i="1"/>
  <c r="N351" i="1" s="1"/>
  <c r="O352" i="1"/>
  <c r="N352" i="1" s="1"/>
  <c r="O353" i="1"/>
  <c r="N353" i="1" s="1"/>
  <c r="O354" i="1"/>
  <c r="N354" i="1" s="1"/>
  <c r="O355" i="1"/>
  <c r="N355" i="1" s="1"/>
  <c r="O356" i="1"/>
  <c r="N356" i="1" s="1"/>
  <c r="O357" i="1"/>
  <c r="N357" i="1" s="1"/>
  <c r="O358" i="1"/>
  <c r="N358" i="1" s="1"/>
  <c r="O359" i="1"/>
  <c r="N359" i="1" s="1"/>
  <c r="O360" i="1"/>
  <c r="N360" i="1" s="1"/>
  <c r="O361" i="1"/>
  <c r="N361" i="1" s="1"/>
  <c r="O362" i="1"/>
  <c r="N362" i="1" s="1"/>
  <c r="O363" i="1"/>
  <c r="N363" i="1" s="1"/>
  <c r="O364" i="1"/>
  <c r="N364" i="1" s="1"/>
  <c r="O365" i="1"/>
  <c r="N365" i="1" s="1"/>
  <c r="O366" i="1"/>
  <c r="N366" i="1" s="1"/>
  <c r="O367" i="1"/>
  <c r="N367" i="1" s="1"/>
  <c r="O368" i="1"/>
  <c r="N368" i="1" s="1"/>
  <c r="O369" i="1"/>
  <c r="N369" i="1" s="1"/>
  <c r="O370" i="1"/>
  <c r="N370" i="1" s="1"/>
  <c r="O371" i="1"/>
  <c r="N371" i="1" s="1"/>
  <c r="O372" i="1"/>
  <c r="N372" i="1" s="1"/>
  <c r="O373" i="1"/>
  <c r="N373" i="1" s="1"/>
  <c r="O374" i="1"/>
  <c r="N374" i="1" s="1"/>
  <c r="O375" i="1"/>
  <c r="N375" i="1" s="1"/>
  <c r="O376" i="1"/>
  <c r="N376" i="1" s="1"/>
  <c r="O377" i="1"/>
  <c r="N377" i="1" s="1"/>
  <c r="O378" i="1"/>
  <c r="N378" i="1" s="1"/>
  <c r="O379" i="1"/>
  <c r="N379" i="1" s="1"/>
  <c r="O380" i="1"/>
  <c r="N380" i="1" s="1"/>
  <c r="O381" i="1"/>
  <c r="N381" i="1" s="1"/>
  <c r="O382" i="1"/>
  <c r="N382" i="1" s="1"/>
  <c r="O383" i="1"/>
  <c r="N383" i="1" s="1"/>
  <c r="O384" i="1"/>
  <c r="N384" i="1" s="1"/>
  <c r="O385" i="1"/>
  <c r="N385" i="1" s="1"/>
  <c r="O386" i="1"/>
  <c r="N386" i="1" s="1"/>
  <c r="O387" i="1"/>
  <c r="N387" i="1" s="1"/>
  <c r="O388" i="1"/>
  <c r="N388" i="1" s="1"/>
  <c r="O389" i="1"/>
  <c r="N389" i="1" s="1"/>
  <c r="O390" i="1"/>
  <c r="N390" i="1" s="1"/>
  <c r="O391" i="1"/>
  <c r="N391" i="1" s="1"/>
  <c r="O392" i="1"/>
  <c r="N392" i="1" s="1"/>
  <c r="O393" i="1"/>
  <c r="N393" i="1" s="1"/>
  <c r="O394" i="1"/>
  <c r="N394" i="1" s="1"/>
  <c r="O395" i="1"/>
  <c r="N395" i="1" s="1"/>
  <c r="O396" i="1"/>
  <c r="N396" i="1" s="1"/>
  <c r="O397" i="1"/>
  <c r="N397" i="1" s="1"/>
  <c r="O398" i="1"/>
  <c r="N398" i="1" s="1"/>
  <c r="O399" i="1"/>
  <c r="N399" i="1" s="1"/>
  <c r="O400" i="1"/>
  <c r="N400" i="1" s="1"/>
  <c r="O401" i="1"/>
  <c r="N401" i="1" s="1"/>
  <c r="O402" i="1"/>
  <c r="N402" i="1" s="1"/>
  <c r="O403" i="1"/>
  <c r="N403" i="1" s="1"/>
  <c r="O404" i="1"/>
  <c r="N404" i="1" s="1"/>
  <c r="O405" i="1"/>
  <c r="N405" i="1" s="1"/>
  <c r="O406" i="1"/>
  <c r="N406" i="1" s="1"/>
  <c r="O407" i="1"/>
  <c r="N407" i="1" s="1"/>
  <c r="O408" i="1"/>
  <c r="N408" i="1" s="1"/>
  <c r="O409" i="1"/>
  <c r="N409" i="1" s="1"/>
  <c r="O410" i="1"/>
  <c r="N410" i="1" s="1"/>
  <c r="O411" i="1"/>
  <c r="N411" i="1" s="1"/>
  <c r="O412" i="1"/>
  <c r="N412" i="1" s="1"/>
  <c r="O413" i="1"/>
  <c r="N413" i="1" s="1"/>
  <c r="O414" i="1"/>
  <c r="N414" i="1" s="1"/>
  <c r="O415" i="1"/>
  <c r="N415" i="1" s="1"/>
  <c r="O416" i="1"/>
  <c r="N416" i="1" s="1"/>
  <c r="O417" i="1"/>
  <c r="N417" i="1" s="1"/>
  <c r="O418" i="1"/>
  <c r="N418" i="1" s="1"/>
  <c r="O419" i="1"/>
  <c r="N419" i="1" s="1"/>
  <c r="O420" i="1"/>
  <c r="N420" i="1" s="1"/>
  <c r="O421" i="1"/>
  <c r="N421" i="1" s="1"/>
  <c r="O422" i="1"/>
  <c r="N422" i="1" s="1"/>
  <c r="O423" i="1"/>
  <c r="N423" i="1" s="1"/>
  <c r="O424" i="1"/>
  <c r="N424" i="1" s="1"/>
  <c r="O425" i="1"/>
  <c r="N425" i="1" s="1"/>
  <c r="O426" i="1"/>
  <c r="N426" i="1" s="1"/>
  <c r="O427" i="1"/>
  <c r="N427" i="1" s="1"/>
  <c r="O428" i="1"/>
  <c r="N428" i="1" s="1"/>
  <c r="O429" i="1"/>
  <c r="N429" i="1" s="1"/>
  <c r="O430" i="1"/>
  <c r="N430" i="1" s="1"/>
  <c r="O431" i="1"/>
  <c r="N431" i="1" s="1"/>
  <c r="O432" i="1"/>
  <c r="N432" i="1" s="1"/>
  <c r="O433" i="1"/>
  <c r="N433" i="1" s="1"/>
  <c r="O434" i="1"/>
  <c r="N434" i="1" s="1"/>
  <c r="O435" i="1"/>
  <c r="N435" i="1" s="1"/>
  <c r="O436" i="1"/>
  <c r="N436" i="1" s="1"/>
  <c r="O437" i="1"/>
  <c r="N437" i="1" s="1"/>
  <c r="O438" i="1"/>
  <c r="N438" i="1" s="1"/>
  <c r="O439" i="1"/>
  <c r="N439" i="1" s="1"/>
  <c r="O440" i="1"/>
  <c r="N440" i="1" s="1"/>
  <c r="O441" i="1"/>
  <c r="N441" i="1" s="1"/>
  <c r="O442" i="1"/>
  <c r="N442" i="1" s="1"/>
  <c r="O443" i="1"/>
  <c r="N443" i="1" s="1"/>
  <c r="O444" i="1"/>
  <c r="N444" i="1" s="1"/>
  <c r="O445" i="1"/>
  <c r="N445" i="1" s="1"/>
  <c r="O446" i="1"/>
  <c r="N446" i="1" s="1"/>
  <c r="O447" i="1"/>
  <c r="N447" i="1" s="1"/>
  <c r="O448" i="1"/>
  <c r="N448" i="1" s="1"/>
  <c r="O449" i="1"/>
  <c r="N449" i="1" s="1"/>
  <c r="O450" i="1"/>
  <c r="N450" i="1" s="1"/>
  <c r="O451" i="1"/>
  <c r="N451" i="1" s="1"/>
  <c r="O452" i="1"/>
  <c r="N452" i="1" s="1"/>
  <c r="O453" i="1"/>
  <c r="N453" i="1" s="1"/>
  <c r="O454" i="1"/>
  <c r="N454" i="1" s="1"/>
  <c r="O455" i="1"/>
  <c r="N455" i="1" s="1"/>
  <c r="O456" i="1"/>
  <c r="N456" i="1" s="1"/>
  <c r="O457" i="1"/>
  <c r="N457" i="1" s="1"/>
  <c r="O458" i="1"/>
  <c r="N458" i="1" s="1"/>
  <c r="O459" i="1"/>
  <c r="N459" i="1" s="1"/>
  <c r="O460" i="1"/>
  <c r="N460" i="1" s="1"/>
  <c r="O461" i="1"/>
  <c r="N461" i="1" s="1"/>
  <c r="O462" i="1"/>
  <c r="N462" i="1" s="1"/>
  <c r="O463" i="1"/>
  <c r="N463" i="1" s="1"/>
  <c r="O464" i="1"/>
  <c r="N464" i="1" s="1"/>
  <c r="O465" i="1"/>
  <c r="N465" i="1" s="1"/>
  <c r="O466" i="1"/>
  <c r="N466" i="1" s="1"/>
  <c r="O467" i="1"/>
  <c r="N467" i="1" s="1"/>
  <c r="O468" i="1"/>
  <c r="N468" i="1" s="1"/>
  <c r="O469" i="1"/>
  <c r="N469" i="1" s="1"/>
  <c r="O470" i="1"/>
  <c r="N470" i="1" s="1"/>
  <c r="O471" i="1"/>
  <c r="N471" i="1" s="1"/>
  <c r="O472" i="1"/>
  <c r="N472" i="1" s="1"/>
  <c r="O473" i="1"/>
  <c r="N473" i="1" s="1"/>
  <c r="O474" i="1"/>
  <c r="N474" i="1" s="1"/>
  <c r="O475" i="1"/>
  <c r="N475" i="1" s="1"/>
  <c r="O476" i="1"/>
  <c r="N476" i="1" s="1"/>
  <c r="O477" i="1"/>
  <c r="N477" i="1" s="1"/>
  <c r="O478" i="1"/>
  <c r="N478" i="1" s="1"/>
  <c r="O479" i="1"/>
  <c r="N479" i="1" s="1"/>
  <c r="O480" i="1"/>
  <c r="N480" i="1" s="1"/>
  <c r="O481" i="1"/>
  <c r="N481" i="1" s="1"/>
  <c r="O482" i="1"/>
  <c r="N482" i="1" s="1"/>
  <c r="O483" i="1"/>
  <c r="N483" i="1" s="1"/>
  <c r="O484" i="1"/>
  <c r="N484" i="1" s="1"/>
  <c r="O485" i="1"/>
  <c r="N485" i="1" s="1"/>
  <c r="O486" i="1"/>
  <c r="N486" i="1" s="1"/>
  <c r="O487" i="1"/>
  <c r="N487" i="1" s="1"/>
  <c r="O488" i="1"/>
  <c r="N488" i="1" s="1"/>
  <c r="O489" i="1"/>
  <c r="N489" i="1" s="1"/>
  <c r="O490" i="1"/>
  <c r="N490" i="1" s="1"/>
  <c r="O491" i="1"/>
  <c r="N491" i="1" s="1"/>
  <c r="O492" i="1"/>
  <c r="N492" i="1" s="1"/>
  <c r="O493" i="1"/>
  <c r="N493" i="1" s="1"/>
  <c r="O494" i="1"/>
  <c r="N494" i="1" s="1"/>
  <c r="O495" i="1"/>
  <c r="N495" i="1" s="1"/>
  <c r="O496" i="1"/>
  <c r="N496" i="1" s="1"/>
  <c r="O497" i="1"/>
  <c r="N497" i="1" s="1"/>
  <c r="O498" i="1"/>
  <c r="N498" i="1" s="1"/>
  <c r="O499" i="1"/>
  <c r="N499" i="1" s="1"/>
  <c r="O500" i="1"/>
  <c r="N500" i="1" s="1"/>
  <c r="O501" i="1"/>
  <c r="N501" i="1" s="1"/>
  <c r="O502" i="1"/>
  <c r="N502" i="1" s="1"/>
  <c r="O503" i="1"/>
  <c r="N503" i="1" s="1"/>
  <c r="O504" i="1"/>
  <c r="N504" i="1" s="1"/>
  <c r="O505" i="1"/>
  <c r="N505" i="1" s="1"/>
  <c r="O506" i="1"/>
  <c r="N506" i="1" s="1"/>
  <c r="O507" i="1"/>
  <c r="N507" i="1" s="1"/>
  <c r="O508" i="1"/>
  <c r="N508" i="1" s="1"/>
  <c r="O509" i="1"/>
  <c r="N509" i="1" s="1"/>
  <c r="O510" i="1"/>
  <c r="N510" i="1" s="1"/>
  <c r="O511" i="1"/>
  <c r="N511" i="1" s="1"/>
  <c r="O512" i="1"/>
  <c r="N512" i="1" s="1"/>
  <c r="O513" i="1"/>
  <c r="N513" i="1" s="1"/>
  <c r="O514" i="1"/>
  <c r="N514" i="1" s="1"/>
  <c r="O515" i="1"/>
  <c r="N515" i="1" s="1"/>
  <c r="O516" i="1"/>
  <c r="N516" i="1" s="1"/>
  <c r="O517" i="1"/>
  <c r="N517" i="1" s="1"/>
  <c r="O518" i="1"/>
  <c r="N518" i="1" s="1"/>
  <c r="O519" i="1"/>
  <c r="N519" i="1" s="1"/>
  <c r="O520" i="1"/>
  <c r="N520" i="1" s="1"/>
  <c r="O521" i="1"/>
  <c r="N521" i="1" s="1"/>
  <c r="O522" i="1"/>
  <c r="N522" i="1" s="1"/>
  <c r="O523" i="1"/>
  <c r="N523" i="1" s="1"/>
  <c r="O524" i="1"/>
  <c r="N524" i="1" s="1"/>
  <c r="O525" i="1"/>
  <c r="N525" i="1" s="1"/>
  <c r="O526" i="1"/>
  <c r="N526" i="1" s="1"/>
  <c r="O527" i="1"/>
  <c r="N527" i="1" s="1"/>
  <c r="O528" i="1"/>
  <c r="N528" i="1" s="1"/>
  <c r="O529" i="1"/>
  <c r="N529" i="1" s="1"/>
  <c r="O530" i="1"/>
  <c r="N530" i="1" s="1"/>
  <c r="O531" i="1"/>
  <c r="N531" i="1" s="1"/>
  <c r="O532" i="1"/>
  <c r="N532" i="1" s="1"/>
  <c r="O533" i="1"/>
  <c r="N533" i="1" s="1"/>
  <c r="O534" i="1"/>
  <c r="N534" i="1" s="1"/>
  <c r="O535" i="1"/>
  <c r="N535" i="1" s="1"/>
  <c r="O536" i="1"/>
  <c r="N536" i="1" s="1"/>
  <c r="O537" i="1"/>
  <c r="N537" i="1" s="1"/>
  <c r="O538" i="1"/>
  <c r="N538" i="1" s="1"/>
  <c r="O539" i="1"/>
  <c r="N539" i="1" s="1"/>
  <c r="O540" i="1"/>
  <c r="N540" i="1" s="1"/>
  <c r="O541" i="1"/>
  <c r="N541" i="1" s="1"/>
  <c r="O542" i="1"/>
  <c r="N542" i="1" s="1"/>
  <c r="O543" i="1"/>
  <c r="N543" i="1" s="1"/>
  <c r="O544" i="1"/>
  <c r="N544" i="1" s="1"/>
  <c r="O545" i="1"/>
  <c r="N545" i="1" s="1"/>
  <c r="O546" i="1"/>
  <c r="N546" i="1" s="1"/>
  <c r="O547" i="1"/>
  <c r="N547" i="1" s="1"/>
  <c r="O548" i="1"/>
  <c r="N548" i="1" s="1"/>
  <c r="O549" i="1"/>
  <c r="N549" i="1" s="1"/>
  <c r="O550" i="1"/>
  <c r="N550" i="1" s="1"/>
  <c r="O551" i="1"/>
  <c r="N551" i="1" s="1"/>
  <c r="O552" i="1"/>
  <c r="N552" i="1" s="1"/>
  <c r="O553" i="1"/>
  <c r="N553" i="1" s="1"/>
  <c r="O554" i="1"/>
  <c r="N554" i="1" s="1"/>
  <c r="O555" i="1"/>
  <c r="N555" i="1" s="1"/>
  <c r="O556" i="1"/>
  <c r="N556" i="1" s="1"/>
  <c r="O557" i="1"/>
  <c r="N557" i="1" s="1"/>
  <c r="O558" i="1"/>
  <c r="N558" i="1" s="1"/>
  <c r="O559" i="1"/>
  <c r="N559" i="1" s="1"/>
  <c r="O560" i="1"/>
  <c r="N560" i="1" s="1"/>
  <c r="O561" i="1"/>
  <c r="N561" i="1" s="1"/>
  <c r="O562" i="1"/>
  <c r="N562" i="1" s="1"/>
  <c r="O563" i="1"/>
  <c r="N563" i="1" s="1"/>
  <c r="O564" i="1"/>
  <c r="N564" i="1" s="1"/>
  <c r="O565" i="1"/>
  <c r="N565" i="1" s="1"/>
  <c r="O566" i="1"/>
  <c r="N566" i="1" s="1"/>
  <c r="O567" i="1"/>
  <c r="N567" i="1" s="1"/>
  <c r="O568" i="1"/>
  <c r="N568" i="1" s="1"/>
  <c r="O569" i="1"/>
  <c r="N569" i="1" s="1"/>
  <c r="O570" i="1"/>
  <c r="N570" i="1" s="1"/>
  <c r="O571" i="1"/>
  <c r="N571" i="1" s="1"/>
  <c r="O572" i="1"/>
  <c r="N572" i="1" s="1"/>
  <c r="O573" i="1"/>
  <c r="N573" i="1" s="1"/>
  <c r="O574" i="1"/>
  <c r="N574" i="1" s="1"/>
  <c r="O575" i="1"/>
  <c r="N575" i="1" s="1"/>
  <c r="O576" i="1"/>
  <c r="N576" i="1" s="1"/>
  <c r="O577" i="1"/>
  <c r="N577" i="1" s="1"/>
  <c r="O578" i="1"/>
  <c r="N578" i="1" s="1"/>
  <c r="O579" i="1"/>
  <c r="N579" i="1" s="1"/>
  <c r="O580" i="1"/>
  <c r="N580" i="1" s="1"/>
  <c r="O581" i="1"/>
  <c r="N581" i="1" s="1"/>
  <c r="O582" i="1"/>
  <c r="N582" i="1" s="1"/>
  <c r="O583" i="1"/>
  <c r="N583" i="1" s="1"/>
  <c r="O584" i="1"/>
  <c r="N584" i="1" s="1"/>
  <c r="O585" i="1"/>
  <c r="N585" i="1" s="1"/>
  <c r="O586" i="1"/>
  <c r="N586" i="1" s="1"/>
  <c r="O587" i="1"/>
  <c r="N587" i="1" s="1"/>
  <c r="O588" i="1"/>
  <c r="N588" i="1" s="1"/>
  <c r="O589" i="1"/>
  <c r="N589" i="1" s="1"/>
  <c r="O590" i="1"/>
  <c r="N590" i="1" s="1"/>
  <c r="O591" i="1"/>
  <c r="N591" i="1" s="1"/>
  <c r="O592" i="1"/>
  <c r="N592" i="1" s="1"/>
  <c r="O593" i="1"/>
  <c r="N593" i="1" s="1"/>
  <c r="O594" i="1"/>
  <c r="N594" i="1" s="1"/>
  <c r="O595" i="1"/>
  <c r="N595" i="1" s="1"/>
  <c r="O596" i="1"/>
  <c r="N596" i="1" s="1"/>
  <c r="O597" i="1"/>
  <c r="N597" i="1" s="1"/>
  <c r="O598" i="1"/>
  <c r="N598" i="1" s="1"/>
  <c r="O599" i="1"/>
  <c r="N599" i="1" s="1"/>
  <c r="O600" i="1"/>
  <c r="N600" i="1" s="1"/>
  <c r="O601" i="1"/>
  <c r="N601" i="1" s="1"/>
  <c r="O602" i="1"/>
  <c r="N602" i="1" s="1"/>
  <c r="O603" i="1"/>
  <c r="N603" i="1" s="1"/>
  <c r="O604" i="1"/>
  <c r="N604" i="1" s="1"/>
  <c r="O605" i="1"/>
  <c r="N605" i="1" s="1"/>
  <c r="O606" i="1"/>
  <c r="N606" i="1" s="1"/>
  <c r="O607" i="1"/>
  <c r="N607" i="1" s="1"/>
  <c r="O608" i="1"/>
  <c r="N608" i="1" s="1"/>
  <c r="O609" i="1"/>
  <c r="N609" i="1" s="1"/>
  <c r="O610" i="1"/>
  <c r="N610" i="1" s="1"/>
  <c r="O611" i="1"/>
  <c r="N611" i="1" s="1"/>
  <c r="O612" i="1"/>
  <c r="N612" i="1" s="1"/>
  <c r="O613" i="1"/>
  <c r="N613" i="1" s="1"/>
  <c r="O614" i="1"/>
  <c r="N614" i="1" s="1"/>
  <c r="O615" i="1"/>
  <c r="N615" i="1" s="1"/>
  <c r="O616" i="1"/>
  <c r="N616" i="1" s="1"/>
  <c r="O617" i="1"/>
  <c r="N617" i="1" s="1"/>
  <c r="O618" i="1"/>
  <c r="N618" i="1" s="1"/>
  <c r="O619" i="1"/>
  <c r="N619" i="1" s="1"/>
  <c r="O620" i="1"/>
  <c r="N620" i="1" s="1"/>
  <c r="O621" i="1"/>
  <c r="N621" i="1" s="1"/>
  <c r="O622" i="1"/>
  <c r="N622" i="1" s="1"/>
  <c r="O623" i="1"/>
  <c r="N623" i="1" s="1"/>
  <c r="O624" i="1"/>
  <c r="N624" i="1" s="1"/>
  <c r="O625" i="1"/>
  <c r="N625" i="1" s="1"/>
  <c r="O626" i="1"/>
  <c r="N626" i="1" s="1"/>
  <c r="O627" i="1"/>
  <c r="N627" i="1" s="1"/>
  <c r="O628" i="1"/>
  <c r="N628" i="1" s="1"/>
  <c r="O629" i="1"/>
  <c r="N629" i="1" s="1"/>
  <c r="O630" i="1"/>
  <c r="N630" i="1" s="1"/>
  <c r="O631" i="1"/>
  <c r="N631" i="1" s="1"/>
  <c r="O632" i="1"/>
  <c r="N632" i="1" s="1"/>
  <c r="O633" i="1"/>
  <c r="N633" i="1" s="1"/>
  <c r="O634" i="1"/>
  <c r="N634" i="1" s="1"/>
  <c r="O635" i="1"/>
  <c r="N635" i="1" s="1"/>
  <c r="O636" i="1"/>
  <c r="N636" i="1" s="1"/>
  <c r="O637" i="1"/>
  <c r="N637" i="1" s="1"/>
  <c r="O638" i="1"/>
  <c r="N638" i="1" s="1"/>
  <c r="O639" i="1"/>
  <c r="N639" i="1" s="1"/>
  <c r="O640" i="1"/>
  <c r="N640" i="1" s="1"/>
  <c r="O641" i="1"/>
  <c r="N641" i="1" s="1"/>
  <c r="O642" i="1"/>
  <c r="N642" i="1" s="1"/>
  <c r="O643" i="1"/>
  <c r="N643" i="1" s="1"/>
  <c r="O644" i="1"/>
  <c r="N644" i="1" s="1"/>
  <c r="O645" i="1"/>
  <c r="N645" i="1" s="1"/>
  <c r="O646" i="1"/>
  <c r="N646" i="1" s="1"/>
  <c r="O647" i="1"/>
  <c r="N647" i="1" s="1"/>
  <c r="O648" i="1"/>
  <c r="N648" i="1" s="1"/>
  <c r="O649" i="1"/>
  <c r="N649" i="1" s="1"/>
  <c r="O650" i="1"/>
  <c r="N650" i="1" s="1"/>
  <c r="O651" i="1"/>
  <c r="N651" i="1" s="1"/>
  <c r="O652" i="1"/>
  <c r="N652" i="1" s="1"/>
  <c r="O653" i="1"/>
  <c r="N653" i="1" s="1"/>
  <c r="O654" i="1"/>
  <c r="N654" i="1" s="1"/>
  <c r="O655" i="1"/>
  <c r="N655" i="1" s="1"/>
  <c r="O656" i="1"/>
  <c r="N656" i="1" s="1"/>
  <c r="O657" i="1"/>
  <c r="N657" i="1" s="1"/>
  <c r="O658" i="1"/>
  <c r="N658" i="1" s="1"/>
  <c r="O659" i="1"/>
  <c r="N659" i="1" s="1"/>
  <c r="O660" i="1"/>
  <c r="N660" i="1" s="1"/>
  <c r="O661" i="1"/>
  <c r="N661" i="1" s="1"/>
  <c r="O662" i="1"/>
  <c r="N662" i="1" s="1"/>
  <c r="O663" i="1"/>
  <c r="N663" i="1" s="1"/>
  <c r="O664" i="1"/>
  <c r="N664" i="1" s="1"/>
  <c r="O665" i="1"/>
  <c r="N665" i="1" s="1"/>
  <c r="O666" i="1"/>
  <c r="N666" i="1" s="1"/>
  <c r="O667" i="1"/>
  <c r="N667" i="1" s="1"/>
  <c r="O668" i="1"/>
  <c r="N668" i="1" s="1"/>
  <c r="O669" i="1"/>
  <c r="N669" i="1" s="1"/>
  <c r="O670" i="1"/>
  <c r="N670" i="1" s="1"/>
  <c r="O671" i="1"/>
  <c r="N671" i="1" s="1"/>
  <c r="O672" i="1"/>
  <c r="N672" i="1" s="1"/>
  <c r="O673" i="1"/>
  <c r="N673" i="1" s="1"/>
  <c r="O674" i="1"/>
  <c r="N674" i="1" s="1"/>
  <c r="O675" i="1"/>
  <c r="N675" i="1" s="1"/>
  <c r="O676" i="1"/>
  <c r="N676" i="1" s="1"/>
  <c r="O677" i="1"/>
  <c r="N677" i="1" s="1"/>
  <c r="O678" i="1"/>
  <c r="N678" i="1" s="1"/>
  <c r="O679" i="1"/>
  <c r="N679" i="1" s="1"/>
  <c r="O680" i="1"/>
  <c r="N680" i="1" s="1"/>
  <c r="O681" i="1"/>
  <c r="N681" i="1" s="1"/>
  <c r="O682" i="1"/>
  <c r="N682" i="1" s="1"/>
  <c r="O683" i="1"/>
  <c r="N683" i="1" s="1"/>
  <c r="O684" i="1"/>
  <c r="N684" i="1" s="1"/>
  <c r="O685" i="1"/>
  <c r="N685" i="1" s="1"/>
  <c r="O686" i="1"/>
  <c r="N686" i="1" s="1"/>
  <c r="O687" i="1"/>
  <c r="N687" i="1" s="1"/>
  <c r="O688" i="1"/>
  <c r="N688" i="1" s="1"/>
  <c r="O689" i="1"/>
  <c r="N689" i="1" s="1"/>
  <c r="O690" i="1"/>
  <c r="N690" i="1" s="1"/>
  <c r="O691" i="1"/>
  <c r="N691" i="1" s="1"/>
  <c r="O692" i="1"/>
  <c r="N692" i="1" s="1"/>
  <c r="O693" i="1"/>
  <c r="N693" i="1" s="1"/>
  <c r="O694" i="1"/>
  <c r="N694" i="1" s="1"/>
  <c r="O695" i="1"/>
  <c r="N695" i="1" s="1"/>
  <c r="O696" i="1"/>
  <c r="N696" i="1" s="1"/>
  <c r="O697" i="1"/>
  <c r="N697" i="1" s="1"/>
  <c r="O698" i="1"/>
  <c r="N698" i="1" s="1"/>
  <c r="O699" i="1"/>
  <c r="N699" i="1" s="1"/>
  <c r="O700" i="1"/>
  <c r="N700" i="1" s="1"/>
  <c r="O701" i="1"/>
  <c r="N701" i="1" s="1"/>
  <c r="O702" i="1"/>
  <c r="N702" i="1" s="1"/>
  <c r="O703" i="1"/>
  <c r="N703" i="1" s="1"/>
  <c r="O704" i="1"/>
  <c r="N704" i="1" s="1"/>
  <c r="O705" i="1"/>
  <c r="N705" i="1" s="1"/>
  <c r="O706" i="1"/>
  <c r="N706" i="1" s="1"/>
  <c r="O707" i="1"/>
  <c r="N707" i="1" s="1"/>
  <c r="O708" i="1"/>
  <c r="N708" i="1" s="1"/>
  <c r="O709" i="1"/>
  <c r="N709" i="1" s="1"/>
  <c r="O710" i="1"/>
  <c r="N710" i="1" s="1"/>
  <c r="O711" i="1"/>
  <c r="N711" i="1" s="1"/>
  <c r="O712" i="1"/>
  <c r="N712" i="1" s="1"/>
  <c r="O713" i="1"/>
  <c r="N713" i="1" s="1"/>
  <c r="O714" i="1"/>
  <c r="N714" i="1" s="1"/>
  <c r="O715" i="1"/>
  <c r="N715" i="1" s="1"/>
  <c r="O716" i="1"/>
  <c r="N716" i="1" s="1"/>
  <c r="O717" i="1"/>
  <c r="N717" i="1" s="1"/>
  <c r="O718" i="1"/>
  <c r="N718" i="1" s="1"/>
  <c r="O719" i="1"/>
  <c r="N719" i="1" s="1"/>
  <c r="O720" i="1"/>
  <c r="N720" i="1" s="1"/>
  <c r="O721" i="1"/>
  <c r="N721" i="1" s="1"/>
  <c r="O722" i="1"/>
  <c r="N722" i="1" s="1"/>
  <c r="O723" i="1"/>
  <c r="N723" i="1" s="1"/>
  <c r="O724" i="1"/>
  <c r="N724" i="1" s="1"/>
  <c r="O725" i="1"/>
  <c r="N725" i="1" s="1"/>
  <c r="O726" i="1"/>
  <c r="N726" i="1" s="1"/>
  <c r="O727" i="1"/>
  <c r="N727" i="1" s="1"/>
  <c r="O728" i="1"/>
  <c r="N728" i="1" s="1"/>
  <c r="O729" i="1"/>
  <c r="N729" i="1" s="1"/>
  <c r="O730" i="1"/>
  <c r="N730" i="1" s="1"/>
  <c r="O731" i="1"/>
  <c r="N731" i="1" s="1"/>
  <c r="O732" i="1"/>
  <c r="N732" i="1" s="1"/>
  <c r="O733" i="1"/>
  <c r="N733" i="1" s="1"/>
  <c r="O734" i="1"/>
  <c r="N734" i="1" s="1"/>
  <c r="O735" i="1"/>
  <c r="N735" i="1" s="1"/>
  <c r="O736" i="1"/>
  <c r="N736" i="1" s="1"/>
  <c r="O737" i="1"/>
  <c r="N737" i="1" s="1"/>
  <c r="O738" i="1"/>
  <c r="N738" i="1" s="1"/>
  <c r="O739" i="1"/>
  <c r="N739" i="1" s="1"/>
  <c r="O740" i="1"/>
  <c r="N740" i="1" s="1"/>
  <c r="O741" i="1"/>
  <c r="N741" i="1" s="1"/>
  <c r="O742" i="1"/>
  <c r="N742" i="1" s="1"/>
  <c r="O743" i="1"/>
  <c r="N743" i="1" s="1"/>
  <c r="O744" i="1"/>
  <c r="N744" i="1" s="1"/>
  <c r="O745" i="1"/>
  <c r="N745" i="1" s="1"/>
  <c r="O746" i="1"/>
  <c r="N746" i="1" s="1"/>
  <c r="O747" i="1"/>
  <c r="N747" i="1" s="1"/>
  <c r="O748" i="1"/>
  <c r="N748" i="1" s="1"/>
  <c r="O749" i="1"/>
  <c r="N749" i="1" s="1"/>
  <c r="O750" i="1"/>
  <c r="N750" i="1" s="1"/>
  <c r="O751" i="1"/>
  <c r="N751" i="1" s="1"/>
  <c r="O752" i="1"/>
  <c r="N752" i="1" s="1"/>
  <c r="O753" i="1"/>
  <c r="N753" i="1" s="1"/>
  <c r="O754" i="1"/>
  <c r="N754" i="1" s="1"/>
  <c r="O755" i="1"/>
  <c r="N755" i="1" s="1"/>
  <c r="O756" i="1"/>
  <c r="N756" i="1" s="1"/>
  <c r="O757" i="1"/>
  <c r="N757" i="1" s="1"/>
  <c r="O758" i="1"/>
  <c r="N758" i="1" s="1"/>
  <c r="O759" i="1"/>
  <c r="N759" i="1" s="1"/>
  <c r="O760" i="1"/>
  <c r="N760" i="1" s="1"/>
  <c r="O761" i="1"/>
  <c r="N761" i="1" s="1"/>
  <c r="O762" i="1"/>
  <c r="N762" i="1" s="1"/>
  <c r="O763" i="1"/>
  <c r="N763" i="1" s="1"/>
  <c r="O764" i="1"/>
  <c r="N764" i="1" s="1"/>
  <c r="O765" i="1"/>
  <c r="N765" i="1" s="1"/>
  <c r="O766" i="1"/>
  <c r="N766" i="1" s="1"/>
  <c r="O767" i="1"/>
  <c r="N767" i="1" s="1"/>
  <c r="O768" i="1"/>
  <c r="N768" i="1" s="1"/>
  <c r="O769" i="1"/>
  <c r="N769" i="1" s="1"/>
  <c r="O770" i="1"/>
  <c r="N770" i="1" s="1"/>
  <c r="O771" i="1"/>
  <c r="N771" i="1" s="1"/>
  <c r="O772" i="1"/>
  <c r="N772" i="1" s="1"/>
  <c r="O773" i="1"/>
  <c r="N773" i="1" s="1"/>
  <c r="O774" i="1"/>
  <c r="N774" i="1" s="1"/>
  <c r="O775" i="1"/>
  <c r="N775" i="1" s="1"/>
  <c r="O776" i="1"/>
  <c r="N776" i="1" s="1"/>
  <c r="O777" i="1"/>
  <c r="N777" i="1" s="1"/>
  <c r="O778" i="1"/>
  <c r="N778" i="1" s="1"/>
  <c r="O779" i="1"/>
  <c r="N779" i="1" s="1"/>
  <c r="O780" i="1"/>
  <c r="N780" i="1" s="1"/>
  <c r="O781" i="1"/>
  <c r="N781" i="1" s="1"/>
  <c r="O782" i="1"/>
  <c r="N782" i="1" s="1"/>
  <c r="O783" i="1"/>
  <c r="N783" i="1" s="1"/>
  <c r="O784" i="1"/>
  <c r="N784" i="1" s="1"/>
  <c r="O785" i="1"/>
  <c r="N785" i="1" s="1"/>
  <c r="O786" i="1"/>
  <c r="N786" i="1" s="1"/>
  <c r="O787" i="1"/>
  <c r="N787" i="1" s="1"/>
  <c r="O788" i="1"/>
  <c r="N788" i="1" s="1"/>
  <c r="O789" i="1"/>
  <c r="N789" i="1" s="1"/>
  <c r="O790" i="1"/>
  <c r="N790" i="1" s="1"/>
  <c r="O791" i="1"/>
  <c r="N791" i="1" s="1"/>
  <c r="O792" i="1"/>
  <c r="N792" i="1" s="1"/>
  <c r="O793" i="1"/>
  <c r="N793" i="1" s="1"/>
  <c r="O794" i="1"/>
  <c r="N794" i="1" s="1"/>
  <c r="O795" i="1"/>
  <c r="N795" i="1" s="1"/>
  <c r="O796" i="1"/>
  <c r="N796" i="1" s="1"/>
  <c r="O797" i="1"/>
  <c r="N797" i="1" s="1"/>
  <c r="O798" i="1"/>
  <c r="N798" i="1" s="1"/>
  <c r="O799" i="1"/>
  <c r="N799" i="1" s="1"/>
  <c r="O800" i="1"/>
  <c r="N800" i="1" s="1"/>
  <c r="O801" i="1"/>
  <c r="N801" i="1" s="1"/>
  <c r="O802" i="1"/>
  <c r="N802" i="1" s="1"/>
  <c r="O803" i="1"/>
  <c r="N803" i="1" s="1"/>
  <c r="O804" i="1"/>
  <c r="N804" i="1" s="1"/>
  <c r="O805" i="1"/>
  <c r="N805" i="1" s="1"/>
  <c r="O806" i="1"/>
  <c r="N806" i="1" s="1"/>
  <c r="O807" i="1"/>
  <c r="N807" i="1" s="1"/>
  <c r="O808" i="1"/>
  <c r="N808" i="1" s="1"/>
  <c r="O809" i="1"/>
  <c r="N809" i="1" s="1"/>
  <c r="O810" i="1"/>
  <c r="N810" i="1" s="1"/>
  <c r="O811" i="1"/>
  <c r="N811" i="1" s="1"/>
  <c r="O812" i="1"/>
  <c r="N812" i="1" s="1"/>
  <c r="O813" i="1"/>
  <c r="N813" i="1" s="1"/>
  <c r="O814" i="1"/>
  <c r="N814" i="1" s="1"/>
  <c r="O815" i="1"/>
  <c r="N815" i="1" s="1"/>
  <c r="O816" i="1"/>
  <c r="N816" i="1" s="1"/>
  <c r="O817" i="1"/>
  <c r="N817" i="1" s="1"/>
  <c r="O818" i="1"/>
  <c r="N818" i="1" s="1"/>
  <c r="O819" i="1"/>
  <c r="N819" i="1" s="1"/>
  <c r="O820" i="1"/>
  <c r="N820" i="1" s="1"/>
  <c r="O821" i="1"/>
  <c r="N821" i="1" s="1"/>
  <c r="O822" i="1"/>
  <c r="N822" i="1" s="1"/>
  <c r="O823" i="1"/>
  <c r="N823" i="1" s="1"/>
  <c r="O824" i="1"/>
  <c r="N824" i="1" s="1"/>
  <c r="O825" i="1"/>
  <c r="N825" i="1" s="1"/>
  <c r="O826" i="1"/>
  <c r="N826" i="1" s="1"/>
  <c r="O827" i="1"/>
  <c r="N827" i="1" s="1"/>
  <c r="O828" i="1"/>
  <c r="N828" i="1" s="1"/>
  <c r="O829" i="1"/>
  <c r="N829" i="1" s="1"/>
  <c r="O830" i="1"/>
  <c r="N830" i="1" s="1"/>
  <c r="O831" i="1"/>
  <c r="N831" i="1" s="1"/>
  <c r="O832" i="1"/>
  <c r="N832" i="1" s="1"/>
  <c r="O833" i="1"/>
  <c r="N833" i="1" s="1"/>
  <c r="O834" i="1"/>
  <c r="N834" i="1" s="1"/>
  <c r="O835" i="1"/>
  <c r="N835" i="1" s="1"/>
  <c r="O836" i="1"/>
  <c r="N836" i="1" s="1"/>
  <c r="O837" i="1"/>
  <c r="N837" i="1" s="1"/>
  <c r="O838" i="1"/>
  <c r="N838" i="1" s="1"/>
  <c r="O839" i="1"/>
  <c r="N839" i="1" s="1"/>
  <c r="O840" i="1"/>
  <c r="N840" i="1" s="1"/>
  <c r="O841" i="1"/>
  <c r="N841" i="1" s="1"/>
  <c r="O842" i="1"/>
  <c r="N842" i="1" s="1"/>
  <c r="O843" i="1"/>
  <c r="N843" i="1" s="1"/>
  <c r="O844" i="1"/>
  <c r="N844" i="1" s="1"/>
  <c r="O845" i="1"/>
  <c r="N845" i="1" s="1"/>
  <c r="O846" i="1"/>
  <c r="N846" i="1" s="1"/>
  <c r="O847" i="1"/>
  <c r="N847" i="1" s="1"/>
  <c r="O848" i="1"/>
  <c r="N848" i="1" s="1"/>
  <c r="O849" i="1"/>
  <c r="N849" i="1" s="1"/>
  <c r="O850" i="1"/>
  <c r="N850" i="1" s="1"/>
  <c r="O851" i="1"/>
  <c r="N851" i="1" s="1"/>
  <c r="O852" i="1"/>
  <c r="N852" i="1" s="1"/>
  <c r="O853" i="1"/>
  <c r="N853" i="1" s="1"/>
  <c r="O854" i="1"/>
  <c r="N854" i="1" s="1"/>
  <c r="O855" i="1"/>
  <c r="N855" i="1" s="1"/>
  <c r="O856" i="1"/>
  <c r="N856" i="1" s="1"/>
  <c r="O857" i="1"/>
  <c r="N857" i="1" s="1"/>
  <c r="O858" i="1"/>
  <c r="N858" i="1" s="1"/>
  <c r="O859" i="1"/>
  <c r="N859" i="1" s="1"/>
  <c r="O860" i="1"/>
  <c r="N860" i="1" s="1"/>
  <c r="O861" i="1"/>
  <c r="N861" i="1" s="1"/>
  <c r="O862" i="1"/>
  <c r="N862" i="1" s="1"/>
  <c r="O863" i="1"/>
  <c r="N863" i="1" s="1"/>
  <c r="O864" i="1"/>
  <c r="N864" i="1" s="1"/>
  <c r="O865" i="1"/>
  <c r="N865" i="1" s="1"/>
  <c r="O866" i="1"/>
  <c r="N866" i="1" s="1"/>
  <c r="O867" i="1"/>
  <c r="N867" i="1" s="1"/>
  <c r="O868" i="1"/>
  <c r="N868" i="1" s="1"/>
  <c r="O869" i="1"/>
  <c r="N869" i="1" s="1"/>
  <c r="O870" i="1"/>
  <c r="N870" i="1" s="1"/>
  <c r="O871" i="1"/>
  <c r="N871" i="1" s="1"/>
  <c r="O872" i="1"/>
  <c r="N872" i="1" s="1"/>
  <c r="O873" i="1"/>
  <c r="N873" i="1" s="1"/>
  <c r="O874" i="1"/>
  <c r="N874" i="1" s="1"/>
  <c r="O875" i="1"/>
  <c r="N875" i="1" s="1"/>
  <c r="O876" i="1"/>
  <c r="N876" i="1" s="1"/>
  <c r="O877" i="1"/>
  <c r="N877" i="1" s="1"/>
  <c r="O878" i="1"/>
  <c r="N878" i="1" s="1"/>
  <c r="O879" i="1"/>
  <c r="N879" i="1" s="1"/>
  <c r="O880" i="1"/>
  <c r="N880" i="1" s="1"/>
  <c r="O881" i="1"/>
  <c r="N881" i="1" s="1"/>
  <c r="O882" i="1"/>
  <c r="N882" i="1" s="1"/>
  <c r="O883" i="1"/>
  <c r="N883" i="1" s="1"/>
  <c r="O884" i="1"/>
  <c r="N884" i="1" s="1"/>
  <c r="O885" i="1"/>
  <c r="N885" i="1" s="1"/>
  <c r="O886" i="1"/>
  <c r="N886" i="1" s="1"/>
  <c r="O887" i="1"/>
  <c r="N887" i="1" s="1"/>
  <c r="O888" i="1"/>
  <c r="N888" i="1" s="1"/>
  <c r="O889" i="1"/>
  <c r="N889" i="1" s="1"/>
  <c r="O890" i="1"/>
  <c r="N890" i="1" s="1"/>
  <c r="O891" i="1"/>
  <c r="N891" i="1" s="1"/>
  <c r="O892" i="1"/>
  <c r="N892" i="1" s="1"/>
  <c r="O893" i="1"/>
  <c r="N893" i="1" s="1"/>
  <c r="O894" i="1"/>
  <c r="N894" i="1" s="1"/>
  <c r="O895" i="1"/>
  <c r="N895" i="1" s="1"/>
  <c r="O896" i="1"/>
  <c r="N896" i="1" s="1"/>
  <c r="O897" i="1"/>
  <c r="N897" i="1" s="1"/>
  <c r="O898" i="1"/>
  <c r="N898" i="1" s="1"/>
  <c r="O899" i="1"/>
  <c r="N899" i="1" s="1"/>
  <c r="O900" i="1"/>
  <c r="N900" i="1" s="1"/>
  <c r="O901" i="1"/>
  <c r="N901" i="1" s="1"/>
  <c r="O902" i="1"/>
  <c r="N902" i="1" s="1"/>
  <c r="O903" i="1"/>
  <c r="N903" i="1" s="1"/>
  <c r="O904" i="1"/>
  <c r="N904" i="1" s="1"/>
  <c r="O905" i="1"/>
  <c r="N905" i="1" s="1"/>
  <c r="O906" i="1"/>
  <c r="N906" i="1" s="1"/>
  <c r="O907" i="1"/>
  <c r="N907" i="1" s="1"/>
  <c r="O908" i="1"/>
  <c r="N908" i="1" s="1"/>
  <c r="O909" i="1"/>
  <c r="N909" i="1" s="1"/>
  <c r="O910" i="1"/>
  <c r="N910" i="1" s="1"/>
  <c r="O911" i="1"/>
  <c r="N911" i="1" s="1"/>
  <c r="O912" i="1"/>
  <c r="N912" i="1" s="1"/>
  <c r="O913" i="1"/>
  <c r="N913" i="1" s="1"/>
  <c r="O914" i="1"/>
  <c r="N914" i="1" s="1"/>
  <c r="O915" i="1"/>
  <c r="N915" i="1" s="1"/>
  <c r="O916" i="1"/>
  <c r="N916" i="1" s="1"/>
  <c r="O917" i="1"/>
  <c r="N917" i="1" s="1"/>
  <c r="O918" i="1"/>
  <c r="N918" i="1" s="1"/>
  <c r="O919" i="1"/>
  <c r="N919" i="1" s="1"/>
  <c r="O920" i="1"/>
  <c r="N920" i="1" s="1"/>
  <c r="O921" i="1"/>
  <c r="N921" i="1" s="1"/>
  <c r="O922" i="1"/>
  <c r="N922" i="1" s="1"/>
  <c r="O923" i="1"/>
  <c r="N923" i="1" s="1"/>
  <c r="O924" i="1"/>
  <c r="N924" i="1" s="1"/>
  <c r="O925" i="1"/>
  <c r="N925" i="1" s="1"/>
  <c r="O926" i="1"/>
  <c r="N926" i="1" s="1"/>
  <c r="O927" i="1"/>
  <c r="N927" i="1" s="1"/>
  <c r="O928" i="1"/>
  <c r="N928" i="1" s="1"/>
  <c r="O929" i="1"/>
  <c r="N929" i="1" s="1"/>
  <c r="O930" i="1"/>
  <c r="N930" i="1" s="1"/>
  <c r="O931" i="1"/>
  <c r="N931" i="1" s="1"/>
  <c r="O932" i="1"/>
  <c r="N932" i="1" s="1"/>
  <c r="O933" i="1"/>
  <c r="N933" i="1" s="1"/>
  <c r="O934" i="1"/>
  <c r="N934" i="1" s="1"/>
  <c r="O935" i="1"/>
  <c r="N935" i="1" s="1"/>
  <c r="O936" i="1"/>
  <c r="N936" i="1" s="1"/>
  <c r="O937" i="1"/>
  <c r="N937" i="1" s="1"/>
  <c r="O938" i="1"/>
  <c r="N938" i="1" s="1"/>
  <c r="O939" i="1"/>
  <c r="N939" i="1" s="1"/>
  <c r="O940" i="1"/>
  <c r="N940" i="1" s="1"/>
  <c r="O941" i="1"/>
  <c r="N941" i="1" s="1"/>
  <c r="O942" i="1"/>
  <c r="N942" i="1" s="1"/>
  <c r="O943" i="1"/>
  <c r="N943" i="1" s="1"/>
  <c r="O944" i="1"/>
  <c r="N944" i="1" s="1"/>
  <c r="O945" i="1"/>
  <c r="N945" i="1" s="1"/>
  <c r="O946" i="1"/>
  <c r="N946" i="1" s="1"/>
  <c r="O947" i="1"/>
  <c r="N947" i="1" s="1"/>
  <c r="O948" i="1"/>
  <c r="N948" i="1" s="1"/>
  <c r="O949" i="1"/>
  <c r="N949" i="1" s="1"/>
  <c r="O950" i="1"/>
  <c r="N950" i="1" s="1"/>
  <c r="O951" i="1"/>
  <c r="N951" i="1" s="1"/>
  <c r="O952" i="1"/>
  <c r="N952" i="1" s="1"/>
  <c r="O953" i="1"/>
  <c r="N953" i="1" s="1"/>
  <c r="O954" i="1"/>
  <c r="N954" i="1" s="1"/>
  <c r="O955" i="1"/>
  <c r="N955" i="1" s="1"/>
  <c r="O956" i="1"/>
  <c r="N956" i="1" s="1"/>
  <c r="O957" i="1"/>
  <c r="N957" i="1" s="1"/>
  <c r="O958" i="1"/>
  <c r="N958" i="1" s="1"/>
  <c r="O959" i="1"/>
  <c r="N959" i="1" s="1"/>
  <c r="O960" i="1"/>
  <c r="N960" i="1" s="1"/>
  <c r="O961" i="1"/>
  <c r="N961" i="1" s="1"/>
  <c r="O962" i="1"/>
  <c r="N962" i="1" s="1"/>
  <c r="O963" i="1"/>
  <c r="N963" i="1" s="1"/>
  <c r="O964" i="1"/>
  <c r="N964" i="1" s="1"/>
  <c r="O965" i="1"/>
  <c r="N965" i="1" s="1"/>
  <c r="O966" i="1"/>
  <c r="N966" i="1" s="1"/>
  <c r="O967" i="1"/>
  <c r="N967" i="1" s="1"/>
  <c r="O968" i="1"/>
  <c r="N968" i="1" s="1"/>
  <c r="O969" i="1"/>
  <c r="N969" i="1" s="1"/>
  <c r="O970" i="1"/>
  <c r="N970" i="1" s="1"/>
  <c r="O971" i="1"/>
  <c r="N971" i="1" s="1"/>
  <c r="O972" i="1"/>
  <c r="N972" i="1" s="1"/>
  <c r="O973" i="1"/>
  <c r="N973" i="1" s="1"/>
  <c r="O974" i="1"/>
  <c r="N974" i="1" s="1"/>
  <c r="O975" i="1"/>
  <c r="N975" i="1" s="1"/>
  <c r="O976" i="1"/>
  <c r="N976" i="1" s="1"/>
  <c r="O977" i="1"/>
  <c r="N977" i="1" s="1"/>
  <c r="O978" i="1"/>
  <c r="N978" i="1" s="1"/>
  <c r="O979" i="1"/>
  <c r="N979" i="1" s="1"/>
  <c r="O980" i="1"/>
  <c r="N980" i="1" s="1"/>
  <c r="O981" i="1"/>
  <c r="N981" i="1" s="1"/>
  <c r="O982" i="1"/>
  <c r="N982" i="1" s="1"/>
  <c r="O983" i="1"/>
  <c r="N983" i="1" s="1"/>
  <c r="O984" i="1"/>
  <c r="N984" i="1" s="1"/>
  <c r="O985" i="1"/>
  <c r="N985" i="1" s="1"/>
  <c r="O986" i="1"/>
  <c r="N986" i="1" s="1"/>
  <c r="O987" i="1"/>
  <c r="N987" i="1" s="1"/>
  <c r="O988" i="1"/>
  <c r="N988" i="1" s="1"/>
  <c r="O989" i="1"/>
  <c r="N989" i="1" s="1"/>
  <c r="O990" i="1"/>
  <c r="N990" i="1" s="1"/>
  <c r="O991" i="1"/>
  <c r="N991" i="1" s="1"/>
  <c r="O992" i="1"/>
  <c r="N992" i="1" s="1"/>
  <c r="O993" i="1"/>
  <c r="N993" i="1" s="1"/>
  <c r="O994" i="1"/>
  <c r="N994" i="1" s="1"/>
  <c r="O995" i="1"/>
  <c r="N995" i="1" s="1"/>
  <c r="O996" i="1"/>
  <c r="N996" i="1" s="1"/>
  <c r="O997" i="1"/>
  <c r="N997" i="1" s="1"/>
  <c r="O998" i="1"/>
  <c r="N998" i="1" s="1"/>
  <c r="O999" i="1"/>
  <c r="N999" i="1" s="1"/>
  <c r="O1000" i="1"/>
  <c r="N1000" i="1" s="1"/>
  <c r="O1001" i="1"/>
  <c r="N1001" i="1" s="1"/>
  <c r="O1002" i="1"/>
  <c r="N1002" i="1" s="1"/>
  <c r="O1003" i="1"/>
  <c r="N1003" i="1" s="1"/>
  <c r="O1004" i="1"/>
  <c r="N1004" i="1" s="1"/>
  <c r="O1005" i="1"/>
  <c r="N1005" i="1" s="1"/>
  <c r="O1006" i="1"/>
  <c r="N1006" i="1" s="1"/>
  <c r="O1007" i="1"/>
  <c r="N1007" i="1" s="1"/>
  <c r="O1008" i="1"/>
  <c r="N1008" i="1" s="1"/>
  <c r="O1009" i="1"/>
  <c r="N1009" i="1" s="1"/>
  <c r="O1010" i="1"/>
  <c r="N1010" i="1" s="1"/>
  <c r="O1011" i="1"/>
  <c r="N1011" i="1" s="1"/>
  <c r="O1012" i="1"/>
  <c r="N1012" i="1" s="1"/>
  <c r="O1013" i="1"/>
  <c r="N1013" i="1" s="1"/>
  <c r="O1014" i="1"/>
  <c r="N1014" i="1" s="1"/>
  <c r="O1015" i="1"/>
  <c r="N1015" i="1" s="1"/>
  <c r="O1016" i="1"/>
  <c r="N1016" i="1" s="1"/>
  <c r="O1017" i="1"/>
  <c r="N1017" i="1" s="1"/>
  <c r="O1018" i="1"/>
  <c r="N1018" i="1" s="1"/>
  <c r="O1019" i="1"/>
  <c r="N1019" i="1" s="1"/>
  <c r="O1020" i="1"/>
  <c r="N1020" i="1" s="1"/>
  <c r="O1021" i="1"/>
  <c r="N1021" i="1" s="1"/>
  <c r="O1022" i="1"/>
  <c r="N1022" i="1" s="1"/>
  <c r="O1023" i="1"/>
  <c r="N1023" i="1" s="1"/>
  <c r="O1024" i="1"/>
  <c r="N1024" i="1" s="1"/>
  <c r="O1025" i="1"/>
  <c r="N1025" i="1" s="1"/>
  <c r="O1026" i="1"/>
  <c r="N1026" i="1" s="1"/>
  <c r="O1027" i="1"/>
  <c r="N1027" i="1" s="1"/>
  <c r="O1028" i="1"/>
  <c r="N1028" i="1" s="1"/>
  <c r="O1029" i="1"/>
  <c r="N1029" i="1" s="1"/>
  <c r="O1030" i="1"/>
  <c r="N1030" i="1" s="1"/>
  <c r="O1031" i="1"/>
  <c r="N1031" i="1" s="1"/>
  <c r="O1032" i="1"/>
  <c r="N1032" i="1" s="1"/>
  <c r="O1033" i="1"/>
  <c r="N1033" i="1" s="1"/>
  <c r="O1034" i="1"/>
  <c r="N1034" i="1" s="1"/>
  <c r="O1035" i="1"/>
  <c r="N1035" i="1" s="1"/>
  <c r="O1036" i="1"/>
  <c r="N1036" i="1" s="1"/>
  <c r="O1037" i="1"/>
  <c r="N1037" i="1" s="1"/>
  <c r="O1038" i="1"/>
  <c r="N1038" i="1" s="1"/>
  <c r="O1039" i="1"/>
  <c r="N1039" i="1" s="1"/>
  <c r="O1040" i="1"/>
  <c r="N1040" i="1" s="1"/>
  <c r="O1041" i="1"/>
  <c r="N1041" i="1" s="1"/>
  <c r="O1042" i="1"/>
  <c r="N1042" i="1" s="1"/>
  <c r="O1043" i="1"/>
  <c r="N1043" i="1" s="1"/>
  <c r="O1044" i="1"/>
  <c r="N1044" i="1" s="1"/>
  <c r="O1045" i="1"/>
  <c r="N1045" i="1" s="1"/>
  <c r="O1046" i="1"/>
  <c r="N1046" i="1" s="1"/>
  <c r="O1047" i="1"/>
  <c r="N1047" i="1" s="1"/>
  <c r="O1048" i="1"/>
  <c r="N1048" i="1" s="1"/>
  <c r="O1049" i="1"/>
  <c r="N1049" i="1" s="1"/>
  <c r="O1050" i="1"/>
  <c r="N1050" i="1" s="1"/>
  <c r="O1051" i="1"/>
  <c r="N1051" i="1" s="1"/>
  <c r="O1052" i="1"/>
  <c r="N1052" i="1" s="1"/>
  <c r="O1053" i="1"/>
  <c r="N1053" i="1" s="1"/>
  <c r="O1054" i="1"/>
  <c r="N1054" i="1" s="1"/>
  <c r="O1055" i="1"/>
  <c r="N1055" i="1" s="1"/>
  <c r="O1056" i="1"/>
  <c r="N1056" i="1" s="1"/>
  <c r="O1057" i="1"/>
  <c r="N1057" i="1" s="1"/>
  <c r="O1058" i="1"/>
  <c r="N1058" i="1" s="1"/>
  <c r="O1059" i="1"/>
  <c r="N1059" i="1" s="1"/>
  <c r="O1060" i="1"/>
  <c r="N1060" i="1" s="1"/>
  <c r="O1061" i="1"/>
  <c r="N1061" i="1" s="1"/>
  <c r="O1062" i="1"/>
  <c r="N1062" i="1" s="1"/>
  <c r="O1063" i="1"/>
  <c r="N1063" i="1" s="1"/>
  <c r="O1064" i="1"/>
  <c r="N1064" i="1" s="1"/>
  <c r="O1065" i="1"/>
  <c r="N1065" i="1" s="1"/>
  <c r="O1066" i="1"/>
  <c r="N1066" i="1" s="1"/>
  <c r="O1067" i="1"/>
  <c r="N1067" i="1" s="1"/>
  <c r="O1068" i="1"/>
  <c r="N1068" i="1" s="1"/>
  <c r="O1069" i="1"/>
  <c r="N1069" i="1" s="1"/>
  <c r="O1070" i="1"/>
  <c r="N1070" i="1" s="1"/>
  <c r="O1071" i="1"/>
  <c r="N1071" i="1" s="1"/>
  <c r="O1072" i="1"/>
  <c r="N1072" i="1" s="1"/>
  <c r="O1073" i="1"/>
  <c r="N1073" i="1" s="1"/>
  <c r="O1074" i="1"/>
  <c r="N1074" i="1" s="1"/>
  <c r="O1075" i="1"/>
  <c r="N1075" i="1" s="1"/>
  <c r="O1076" i="1"/>
  <c r="N1076" i="1" s="1"/>
  <c r="O1077" i="1"/>
  <c r="N1077" i="1" s="1"/>
  <c r="O1078" i="1"/>
  <c r="N1078" i="1" s="1"/>
  <c r="O1079" i="1"/>
  <c r="N1079" i="1" s="1"/>
  <c r="O1080" i="1"/>
  <c r="N1080" i="1" s="1"/>
  <c r="O1081" i="1"/>
  <c r="N1081" i="1" s="1"/>
  <c r="O1082" i="1"/>
  <c r="N1082" i="1" s="1"/>
  <c r="O1083" i="1"/>
  <c r="N1083" i="1" s="1"/>
  <c r="O1084" i="1"/>
  <c r="N1084" i="1" s="1"/>
  <c r="O1085" i="1"/>
  <c r="N1085" i="1" s="1"/>
  <c r="O1086" i="1"/>
  <c r="N1086" i="1" s="1"/>
  <c r="O1087" i="1"/>
  <c r="N1087" i="1" s="1"/>
  <c r="O1088" i="1"/>
  <c r="N1088" i="1" s="1"/>
  <c r="O1089" i="1"/>
  <c r="N1089" i="1" s="1"/>
  <c r="O1090" i="1"/>
  <c r="N1090" i="1" s="1"/>
  <c r="O1091" i="1"/>
  <c r="N1091" i="1" s="1"/>
  <c r="O1092" i="1"/>
  <c r="N1092" i="1" s="1"/>
  <c r="O1093" i="1"/>
  <c r="N1093" i="1" s="1"/>
  <c r="O1094" i="1"/>
  <c r="N1094" i="1" s="1"/>
  <c r="O1095" i="1"/>
  <c r="N1095" i="1" s="1"/>
  <c r="O1096" i="1"/>
  <c r="N1096" i="1" s="1"/>
  <c r="O1097" i="1"/>
  <c r="N1097" i="1" s="1"/>
  <c r="O1098" i="1"/>
  <c r="N1098" i="1" s="1"/>
  <c r="O1099" i="1"/>
  <c r="N1099" i="1" s="1"/>
  <c r="O1100" i="1"/>
  <c r="N1100" i="1" s="1"/>
  <c r="O1101" i="1"/>
  <c r="N1101" i="1" s="1"/>
  <c r="O1102" i="1"/>
  <c r="N1102" i="1" s="1"/>
  <c r="O1103" i="1"/>
  <c r="N1103" i="1" s="1"/>
  <c r="O1104" i="1"/>
  <c r="N1104" i="1" s="1"/>
  <c r="O1105" i="1"/>
  <c r="N1105" i="1" s="1"/>
  <c r="O1106" i="1"/>
  <c r="N1106" i="1" s="1"/>
  <c r="O1107" i="1"/>
  <c r="N1107" i="1" s="1"/>
  <c r="O1108" i="1"/>
  <c r="N1108" i="1" s="1"/>
  <c r="O1109" i="1"/>
  <c r="N1109" i="1" s="1"/>
  <c r="O1110" i="1"/>
  <c r="N1110" i="1" s="1"/>
  <c r="O1111" i="1"/>
  <c r="N1111" i="1" s="1"/>
  <c r="O1112" i="1"/>
  <c r="N1112" i="1" s="1"/>
  <c r="O1113" i="1"/>
  <c r="N1113" i="1" s="1"/>
  <c r="O1114" i="1"/>
  <c r="N1114" i="1" s="1"/>
  <c r="O1115" i="1"/>
  <c r="N1115" i="1" s="1"/>
  <c r="O1116" i="1"/>
  <c r="N1116" i="1" s="1"/>
  <c r="O1117" i="1"/>
  <c r="N1117" i="1" s="1"/>
  <c r="O1118" i="1"/>
  <c r="N1118" i="1" s="1"/>
  <c r="O1119" i="1"/>
  <c r="N1119" i="1" s="1"/>
  <c r="O1120" i="1"/>
  <c r="N1120" i="1" s="1"/>
  <c r="O1121" i="1"/>
  <c r="N1121" i="1" s="1"/>
  <c r="O1122" i="1"/>
  <c r="N1122" i="1" s="1"/>
  <c r="O1123" i="1"/>
  <c r="N1123" i="1" s="1"/>
  <c r="O1124" i="1"/>
  <c r="N1124" i="1" s="1"/>
  <c r="O1125" i="1"/>
  <c r="N1125" i="1" s="1"/>
  <c r="O1126" i="1"/>
  <c r="N1126" i="1" s="1"/>
  <c r="O1127" i="1"/>
  <c r="N1127" i="1" s="1"/>
  <c r="O1128" i="1"/>
  <c r="N1128" i="1" s="1"/>
  <c r="O1129" i="1"/>
  <c r="N1129" i="1" s="1"/>
  <c r="O1130" i="1"/>
  <c r="N1130" i="1" s="1"/>
  <c r="O1131" i="1"/>
  <c r="N1131" i="1" s="1"/>
  <c r="O1132" i="1"/>
  <c r="N1132" i="1" s="1"/>
  <c r="O1133" i="1"/>
  <c r="N1133" i="1" s="1"/>
  <c r="O1134" i="1"/>
  <c r="N1134" i="1" s="1"/>
  <c r="O1135" i="1"/>
  <c r="N1135" i="1" s="1"/>
  <c r="O1136" i="1"/>
  <c r="N1136" i="1" s="1"/>
  <c r="O1137" i="1"/>
  <c r="N1137" i="1" s="1"/>
  <c r="O1138" i="1"/>
  <c r="N1138" i="1" s="1"/>
  <c r="O1139" i="1"/>
  <c r="N1139" i="1" s="1"/>
  <c r="O1140" i="1"/>
  <c r="N1140" i="1" s="1"/>
  <c r="O1141" i="1"/>
  <c r="N1141" i="1" s="1"/>
  <c r="O1142" i="1"/>
  <c r="N1142" i="1" s="1"/>
  <c r="O1143" i="1"/>
  <c r="N1143" i="1" s="1"/>
  <c r="O1144" i="1"/>
  <c r="N1144" i="1" s="1"/>
  <c r="O1145" i="1"/>
  <c r="N1145" i="1" s="1"/>
  <c r="O1146" i="1"/>
  <c r="N1146" i="1" s="1"/>
  <c r="O1147" i="1"/>
  <c r="N1147" i="1" s="1"/>
  <c r="O1148" i="1"/>
  <c r="N1148" i="1" s="1"/>
  <c r="O1149" i="1"/>
  <c r="N1149" i="1" s="1"/>
  <c r="O1150" i="1"/>
  <c r="N1150" i="1" s="1"/>
  <c r="O1151" i="1"/>
  <c r="N1151" i="1" s="1"/>
  <c r="O1152" i="1"/>
  <c r="N1152" i="1" s="1"/>
  <c r="O1153" i="1"/>
  <c r="N1153" i="1" s="1"/>
  <c r="O1154" i="1"/>
  <c r="N1154" i="1" s="1"/>
  <c r="O1155" i="1"/>
  <c r="N1155" i="1" s="1"/>
  <c r="O1156" i="1"/>
  <c r="N1156" i="1" s="1"/>
  <c r="O1157" i="1"/>
  <c r="N1157" i="1" s="1"/>
  <c r="O1158" i="1"/>
  <c r="N1158" i="1" s="1"/>
  <c r="O1159" i="1"/>
  <c r="N1159" i="1" s="1"/>
  <c r="O1160" i="1"/>
  <c r="N1160" i="1" s="1"/>
  <c r="O1161" i="1"/>
  <c r="N1161" i="1" s="1"/>
  <c r="O1162" i="1"/>
  <c r="N1162" i="1" s="1"/>
  <c r="O1163" i="1"/>
  <c r="N1163" i="1" s="1"/>
  <c r="O1164" i="1"/>
  <c r="N1164" i="1" s="1"/>
  <c r="O1165" i="1"/>
  <c r="N1165" i="1" s="1"/>
  <c r="O1166" i="1"/>
  <c r="N1166" i="1" s="1"/>
  <c r="O1167" i="1"/>
  <c r="N1167" i="1" s="1"/>
  <c r="O1168" i="1"/>
  <c r="N1168" i="1" s="1"/>
  <c r="O1169" i="1"/>
  <c r="N1169" i="1" s="1"/>
  <c r="O1170" i="1"/>
  <c r="N1170" i="1" s="1"/>
  <c r="O1171" i="1"/>
  <c r="N1171" i="1" s="1"/>
  <c r="O1172" i="1"/>
  <c r="N1172" i="1" s="1"/>
  <c r="O1173" i="1"/>
  <c r="N1173" i="1" s="1"/>
  <c r="O1174" i="1"/>
  <c r="N1174" i="1" s="1"/>
  <c r="O1175" i="1"/>
  <c r="N1175" i="1" s="1"/>
  <c r="O1176" i="1"/>
  <c r="N1176" i="1" s="1"/>
  <c r="O1177" i="1"/>
  <c r="N1177" i="1" s="1"/>
  <c r="O1178" i="1"/>
  <c r="N1178" i="1" s="1"/>
  <c r="O1179" i="1"/>
  <c r="N1179" i="1" s="1"/>
  <c r="O1180" i="1"/>
  <c r="N1180" i="1" s="1"/>
  <c r="O1181" i="1"/>
  <c r="N1181" i="1" s="1"/>
  <c r="O1182" i="1"/>
  <c r="N1182" i="1" s="1"/>
  <c r="O1183" i="1"/>
  <c r="N1183" i="1" s="1"/>
  <c r="O1184" i="1"/>
  <c r="N1184" i="1" s="1"/>
  <c r="O1185" i="1"/>
  <c r="N1185" i="1" s="1"/>
  <c r="O1186" i="1"/>
  <c r="N1186" i="1" s="1"/>
  <c r="O1187" i="1"/>
  <c r="N1187" i="1" s="1"/>
  <c r="O1188" i="1"/>
  <c r="N1188" i="1" s="1"/>
  <c r="O1189" i="1"/>
  <c r="N1189" i="1" s="1"/>
  <c r="O1190" i="1"/>
  <c r="N1190" i="1" s="1"/>
  <c r="O1191" i="1"/>
  <c r="N1191" i="1" s="1"/>
  <c r="O1192" i="1"/>
  <c r="N1192" i="1" s="1"/>
  <c r="O1193" i="1"/>
  <c r="N1193" i="1" s="1"/>
  <c r="O1194" i="1"/>
  <c r="N1194" i="1" s="1"/>
  <c r="O1195" i="1"/>
  <c r="N1195" i="1" s="1"/>
  <c r="O1196" i="1"/>
  <c r="N1196" i="1" s="1"/>
  <c r="O1197" i="1"/>
  <c r="N1197" i="1" s="1"/>
  <c r="O1198" i="1"/>
  <c r="N1198" i="1" s="1"/>
  <c r="O1199" i="1"/>
  <c r="N1199" i="1" s="1"/>
  <c r="O1200" i="1"/>
  <c r="N1200" i="1" s="1"/>
  <c r="O1201" i="1"/>
  <c r="N1201" i="1" s="1"/>
  <c r="O1202" i="1"/>
  <c r="N1202" i="1" s="1"/>
  <c r="O1203" i="1"/>
  <c r="N1203" i="1" s="1"/>
  <c r="O1204" i="1"/>
  <c r="N1204" i="1" s="1"/>
  <c r="O1205" i="1"/>
  <c r="N1205" i="1" s="1"/>
  <c r="O1206" i="1"/>
  <c r="N1206" i="1" s="1"/>
  <c r="O1207" i="1"/>
  <c r="N1207" i="1" s="1"/>
  <c r="O1208" i="1"/>
  <c r="N1208" i="1" s="1"/>
  <c r="O1209" i="1"/>
  <c r="N1209" i="1" s="1"/>
  <c r="O1210" i="1"/>
  <c r="N1210" i="1" s="1"/>
  <c r="O1211" i="1"/>
  <c r="N1211" i="1" s="1"/>
  <c r="O1212" i="1"/>
  <c r="N1212" i="1" s="1"/>
  <c r="O1213" i="1"/>
  <c r="N1213" i="1" s="1"/>
  <c r="O1214" i="1"/>
  <c r="N1214" i="1" s="1"/>
  <c r="O1215" i="1"/>
  <c r="N1215" i="1" s="1"/>
  <c r="O1216" i="1"/>
  <c r="N1216" i="1" s="1"/>
  <c r="O1217" i="1"/>
  <c r="N1217" i="1" s="1"/>
  <c r="O1218" i="1"/>
  <c r="N1218" i="1" s="1"/>
  <c r="O1219" i="1"/>
  <c r="N1219" i="1" s="1"/>
  <c r="O1220" i="1"/>
  <c r="N1220" i="1" s="1"/>
  <c r="O1221" i="1"/>
  <c r="N1221" i="1" s="1"/>
  <c r="O1222" i="1"/>
  <c r="N1222" i="1" s="1"/>
  <c r="O1223" i="1"/>
  <c r="N1223" i="1" s="1"/>
  <c r="O1224" i="1"/>
  <c r="N1224" i="1" s="1"/>
  <c r="O1225" i="1"/>
  <c r="N1225" i="1" s="1"/>
  <c r="O1226" i="1"/>
  <c r="N1226" i="1" s="1"/>
  <c r="O1227" i="1"/>
  <c r="N1227" i="1" s="1"/>
  <c r="O1228" i="1"/>
  <c r="N1228" i="1" s="1"/>
  <c r="O1229" i="1"/>
  <c r="N1229" i="1" s="1"/>
  <c r="O1230" i="1"/>
  <c r="N1230" i="1" s="1"/>
  <c r="O1231" i="1"/>
  <c r="N1231" i="1" s="1"/>
  <c r="O1232" i="1"/>
  <c r="N1232" i="1" s="1"/>
  <c r="O1233" i="1"/>
  <c r="N1233" i="1" s="1"/>
  <c r="O1234" i="1"/>
  <c r="N1234" i="1" s="1"/>
  <c r="O1235" i="1"/>
  <c r="N1235" i="1" s="1"/>
  <c r="O1236" i="1"/>
  <c r="N1236" i="1" s="1"/>
  <c r="O1237" i="1"/>
  <c r="N1237" i="1" s="1"/>
  <c r="O1238" i="1"/>
  <c r="N1238" i="1" s="1"/>
  <c r="O1239" i="1"/>
  <c r="N1239" i="1" s="1"/>
  <c r="O1240" i="1"/>
  <c r="N1240" i="1" s="1"/>
  <c r="O1241" i="1"/>
  <c r="N1241" i="1" s="1"/>
  <c r="O1242" i="1"/>
  <c r="N1242" i="1" s="1"/>
  <c r="O1243" i="1"/>
  <c r="N1243" i="1" s="1"/>
  <c r="O1244" i="1"/>
  <c r="N1244" i="1" s="1"/>
  <c r="O1245" i="1"/>
  <c r="N1245" i="1" s="1"/>
  <c r="O1246" i="1"/>
  <c r="N1246" i="1" s="1"/>
  <c r="O1247" i="1"/>
  <c r="N1247" i="1" s="1"/>
  <c r="O1248" i="1"/>
  <c r="N1248" i="1" s="1"/>
  <c r="O1249" i="1"/>
  <c r="N1249" i="1" s="1"/>
  <c r="O1250" i="1"/>
  <c r="N1250" i="1" s="1"/>
  <c r="O1251" i="1"/>
  <c r="N1251" i="1" s="1"/>
  <c r="O1252" i="1"/>
  <c r="N1252" i="1" s="1"/>
  <c r="O1253" i="1"/>
  <c r="N1253" i="1" s="1"/>
  <c r="O1254" i="1"/>
  <c r="N1254" i="1" s="1"/>
  <c r="O1255" i="1"/>
  <c r="N1255" i="1" s="1"/>
  <c r="O1256" i="1"/>
  <c r="N1256" i="1" s="1"/>
  <c r="O1257" i="1"/>
  <c r="N1257" i="1" s="1"/>
  <c r="O1258" i="1"/>
  <c r="N1258" i="1" s="1"/>
  <c r="O1259" i="1"/>
  <c r="N1259" i="1" s="1"/>
  <c r="O1260" i="1"/>
  <c r="N1260" i="1" s="1"/>
  <c r="O1261" i="1"/>
  <c r="N1261" i="1" s="1"/>
  <c r="O1262" i="1"/>
  <c r="N1262" i="1" s="1"/>
  <c r="O1263" i="1"/>
  <c r="N1263" i="1" s="1"/>
  <c r="O1264" i="1"/>
  <c r="N1264" i="1" s="1"/>
  <c r="O1265" i="1"/>
  <c r="N1265" i="1" s="1"/>
  <c r="O1266" i="1"/>
  <c r="N1266" i="1" s="1"/>
  <c r="O1267" i="1"/>
  <c r="N1267" i="1" s="1"/>
  <c r="O1268" i="1"/>
  <c r="N1268" i="1" s="1"/>
  <c r="O1269" i="1"/>
  <c r="N1269" i="1" s="1"/>
  <c r="O1270" i="1"/>
  <c r="N1270" i="1" s="1"/>
  <c r="O1271" i="1"/>
  <c r="N1271" i="1" s="1"/>
  <c r="O1272" i="1"/>
  <c r="N1272" i="1" s="1"/>
  <c r="O1273" i="1"/>
  <c r="N1273" i="1" s="1"/>
  <c r="O1274" i="1"/>
  <c r="N1274" i="1" s="1"/>
  <c r="O1275" i="1"/>
  <c r="N1275" i="1" s="1"/>
  <c r="O1276" i="1"/>
  <c r="N1276" i="1" s="1"/>
  <c r="O1277" i="1"/>
  <c r="N1277" i="1" s="1"/>
  <c r="O1278" i="1"/>
  <c r="N1278" i="1" s="1"/>
  <c r="O1279" i="1"/>
  <c r="N1279" i="1" s="1"/>
  <c r="O1280" i="1"/>
  <c r="N1280" i="1" s="1"/>
  <c r="O1281" i="1"/>
  <c r="N1281" i="1" s="1"/>
  <c r="O1282" i="1"/>
  <c r="N1282" i="1" s="1"/>
  <c r="O1283" i="1"/>
  <c r="N1283" i="1" s="1"/>
  <c r="O1284" i="1"/>
  <c r="N1284" i="1" s="1"/>
  <c r="O1285" i="1"/>
  <c r="N1285" i="1" s="1"/>
  <c r="O1286" i="1"/>
  <c r="N1286" i="1" s="1"/>
  <c r="O1287" i="1"/>
  <c r="N1287" i="1" s="1"/>
  <c r="O1288" i="1"/>
  <c r="N1288" i="1" s="1"/>
  <c r="O1289" i="1"/>
  <c r="N1289" i="1" s="1"/>
  <c r="O1290" i="1"/>
  <c r="N1290" i="1" s="1"/>
  <c r="O1291" i="1"/>
  <c r="N1291" i="1" s="1"/>
  <c r="O1292" i="1"/>
  <c r="N1292" i="1" s="1"/>
  <c r="O1293" i="1"/>
  <c r="N1293" i="1" s="1"/>
  <c r="O1294" i="1"/>
  <c r="N1294" i="1" s="1"/>
  <c r="O1295" i="1"/>
  <c r="N1295" i="1" s="1"/>
  <c r="O1296" i="1"/>
  <c r="N1296" i="1" s="1"/>
  <c r="O1297" i="1"/>
  <c r="N1297" i="1" s="1"/>
  <c r="O1298" i="1"/>
  <c r="N1298" i="1" s="1"/>
  <c r="O1299" i="1"/>
  <c r="N1299" i="1" s="1"/>
  <c r="O1300" i="1"/>
  <c r="N1300" i="1" s="1"/>
  <c r="O1301" i="1"/>
  <c r="N1301" i="1" s="1"/>
  <c r="O1302" i="1"/>
  <c r="N1302" i="1" s="1"/>
  <c r="O1303" i="1"/>
  <c r="N1303" i="1" s="1"/>
  <c r="O1304" i="1"/>
  <c r="N1304" i="1" s="1"/>
  <c r="O1305" i="1"/>
  <c r="N1305" i="1" s="1"/>
  <c r="O1306" i="1"/>
  <c r="N1306" i="1" s="1"/>
  <c r="O1307" i="1"/>
  <c r="N1307" i="1" s="1"/>
  <c r="O1308" i="1"/>
  <c r="N1308" i="1" s="1"/>
  <c r="O1309" i="1"/>
  <c r="N1309" i="1" s="1"/>
  <c r="O1310" i="1"/>
  <c r="N1310" i="1" s="1"/>
  <c r="O1311" i="1"/>
  <c r="N1311" i="1" s="1"/>
  <c r="O1312" i="1"/>
  <c r="N1312" i="1" s="1"/>
  <c r="O1313" i="1"/>
  <c r="N1313" i="1" s="1"/>
  <c r="O1314" i="1"/>
  <c r="N1314" i="1" s="1"/>
  <c r="O1315" i="1"/>
  <c r="N1315" i="1" s="1"/>
  <c r="O1316" i="1"/>
  <c r="N1316" i="1" s="1"/>
  <c r="O1317" i="1"/>
  <c r="N1317" i="1" s="1"/>
  <c r="O1318" i="1"/>
  <c r="N1318" i="1" s="1"/>
  <c r="O1319" i="1"/>
  <c r="N1319" i="1" s="1"/>
  <c r="O1320" i="1"/>
  <c r="N1320" i="1" s="1"/>
  <c r="O1321" i="1"/>
  <c r="N1321" i="1" s="1"/>
  <c r="O1322" i="1"/>
  <c r="N1322" i="1" s="1"/>
  <c r="O1323" i="1"/>
  <c r="N1323" i="1" s="1"/>
  <c r="O1324" i="1"/>
  <c r="N1324" i="1" s="1"/>
  <c r="O1325" i="1"/>
  <c r="N1325" i="1" s="1"/>
  <c r="O1326" i="1"/>
  <c r="N1326" i="1" s="1"/>
  <c r="O1327" i="1"/>
  <c r="N1327" i="1" s="1"/>
  <c r="O1328" i="1"/>
  <c r="N1328" i="1" s="1"/>
  <c r="O1329" i="1"/>
  <c r="N1329" i="1" s="1"/>
  <c r="O1330" i="1"/>
  <c r="N1330" i="1" s="1"/>
  <c r="O1331" i="1"/>
  <c r="N1331" i="1" s="1"/>
  <c r="O1332" i="1"/>
  <c r="N1332" i="1" s="1"/>
  <c r="O1333" i="1"/>
  <c r="N1333" i="1" s="1"/>
  <c r="O1334" i="1"/>
  <c r="N1334" i="1" s="1"/>
  <c r="O1335" i="1"/>
  <c r="N1335" i="1" s="1"/>
  <c r="O1336" i="1"/>
  <c r="N1336" i="1" s="1"/>
  <c r="O1337" i="1"/>
  <c r="N1337" i="1" s="1"/>
  <c r="O1338" i="1"/>
  <c r="N1338" i="1" s="1"/>
  <c r="O1339" i="1"/>
  <c r="N1339" i="1" s="1"/>
  <c r="O1340" i="1"/>
  <c r="N1340" i="1" s="1"/>
  <c r="O1341" i="1"/>
  <c r="N1341" i="1" s="1"/>
  <c r="O1342" i="1"/>
  <c r="N1342" i="1" s="1"/>
  <c r="O1343" i="1"/>
  <c r="N1343" i="1" s="1"/>
  <c r="O1344" i="1"/>
  <c r="N1344" i="1" s="1"/>
  <c r="O1345" i="1"/>
  <c r="N1345" i="1" s="1"/>
  <c r="O1346" i="1"/>
  <c r="N1346" i="1" s="1"/>
  <c r="O1347" i="1"/>
  <c r="N1347" i="1" s="1"/>
  <c r="O1348" i="1"/>
  <c r="N1348" i="1" s="1"/>
  <c r="O1349" i="1"/>
  <c r="N1349" i="1" s="1"/>
  <c r="O1350" i="1"/>
  <c r="N1350" i="1" s="1"/>
  <c r="O1351" i="1"/>
  <c r="N1351" i="1" s="1"/>
  <c r="O1352" i="1"/>
  <c r="N1352" i="1" s="1"/>
  <c r="O1353" i="1"/>
  <c r="N1353" i="1" s="1"/>
  <c r="O1354" i="1"/>
  <c r="N1354" i="1" s="1"/>
  <c r="O1355" i="1"/>
  <c r="N1355" i="1" s="1"/>
  <c r="O1356" i="1"/>
  <c r="N1356" i="1" s="1"/>
  <c r="O1357" i="1"/>
  <c r="N1357" i="1" s="1"/>
  <c r="O1358" i="1"/>
  <c r="N1358" i="1" s="1"/>
  <c r="O1359" i="1"/>
  <c r="N1359" i="1" s="1"/>
  <c r="O1360" i="1"/>
  <c r="N1360" i="1" s="1"/>
  <c r="O1361" i="1"/>
  <c r="N1361" i="1" s="1"/>
  <c r="O1362" i="1"/>
  <c r="N1362" i="1" s="1"/>
  <c r="O1363" i="1"/>
  <c r="N1363" i="1" s="1"/>
  <c r="O1364" i="1"/>
  <c r="N1364" i="1" s="1"/>
  <c r="O1365" i="1"/>
  <c r="N1365" i="1" s="1"/>
  <c r="O1366" i="1"/>
  <c r="N1366" i="1" s="1"/>
  <c r="O1367" i="1"/>
  <c r="N1367" i="1" s="1"/>
  <c r="O1368" i="1"/>
  <c r="N1368" i="1" s="1"/>
  <c r="O1369" i="1"/>
  <c r="N1369" i="1" s="1"/>
  <c r="O1370" i="1"/>
  <c r="N1370" i="1" s="1"/>
  <c r="O1371" i="1"/>
  <c r="N1371" i="1" s="1"/>
  <c r="O1372" i="1"/>
  <c r="N1372" i="1" s="1"/>
  <c r="O1373" i="1"/>
  <c r="N1373" i="1" s="1"/>
  <c r="O1374" i="1"/>
  <c r="N1374" i="1" s="1"/>
  <c r="O1375" i="1"/>
  <c r="N1375" i="1" s="1"/>
  <c r="O1376" i="1"/>
  <c r="N1376" i="1" s="1"/>
  <c r="O1377" i="1"/>
  <c r="N1377" i="1" s="1"/>
  <c r="O1378" i="1"/>
  <c r="N1378" i="1" s="1"/>
  <c r="O1379" i="1"/>
  <c r="N1379" i="1" s="1"/>
  <c r="O1380" i="1"/>
  <c r="N1380" i="1" s="1"/>
  <c r="O1381" i="1"/>
  <c r="N1381" i="1" s="1"/>
  <c r="O1382" i="1"/>
  <c r="N1382" i="1" s="1"/>
  <c r="O1383" i="1"/>
  <c r="N1383" i="1" s="1"/>
  <c r="O1384" i="1"/>
  <c r="N1384" i="1" s="1"/>
  <c r="O1385" i="1"/>
  <c r="N1385" i="1" s="1"/>
  <c r="O1386" i="1"/>
  <c r="N1386" i="1" s="1"/>
  <c r="O1387" i="1"/>
  <c r="N1387" i="1" s="1"/>
  <c r="O1388" i="1"/>
  <c r="N1388" i="1" s="1"/>
  <c r="O1389" i="1"/>
  <c r="N1389" i="1" s="1"/>
  <c r="O1390" i="1"/>
  <c r="N1390" i="1" s="1"/>
  <c r="O1391" i="1"/>
  <c r="N1391" i="1" s="1"/>
  <c r="O1392" i="1"/>
  <c r="N1392" i="1" s="1"/>
  <c r="O1393" i="1"/>
  <c r="N1393" i="1" s="1"/>
  <c r="O1394" i="1"/>
  <c r="N1394" i="1" s="1"/>
  <c r="O1395" i="1"/>
  <c r="N1395" i="1" s="1"/>
  <c r="O1396" i="1"/>
  <c r="N1396" i="1" s="1"/>
  <c r="O1397" i="1"/>
  <c r="N1397" i="1" s="1"/>
  <c r="O1398" i="1"/>
  <c r="N1398" i="1" s="1"/>
  <c r="O1399" i="1"/>
  <c r="N1399" i="1" s="1"/>
  <c r="O1400" i="1"/>
  <c r="N1400" i="1" s="1"/>
  <c r="O1401" i="1"/>
  <c r="N1401" i="1" s="1"/>
  <c r="O1402" i="1"/>
  <c r="N1402" i="1" s="1"/>
  <c r="O1403" i="1"/>
  <c r="N1403" i="1" s="1"/>
  <c r="O1404" i="1"/>
  <c r="N1404" i="1" s="1"/>
  <c r="O1405" i="1"/>
  <c r="N1405" i="1" s="1"/>
  <c r="O1406" i="1"/>
  <c r="N1406" i="1" s="1"/>
  <c r="O1407" i="1"/>
  <c r="N1407" i="1" s="1"/>
  <c r="O1408" i="1"/>
  <c r="N1408" i="1" s="1"/>
  <c r="O1409" i="1"/>
  <c r="N1409" i="1" s="1"/>
  <c r="O1410" i="1"/>
  <c r="N1410" i="1" s="1"/>
  <c r="O1411" i="1"/>
  <c r="N1411" i="1" s="1"/>
  <c r="O1412" i="1"/>
  <c r="N1412" i="1" s="1"/>
  <c r="O1413" i="1"/>
  <c r="N1413" i="1" s="1"/>
  <c r="O1414" i="1"/>
  <c r="N1414" i="1" s="1"/>
  <c r="O1415" i="1"/>
  <c r="N1415" i="1" s="1"/>
  <c r="O1416" i="1"/>
  <c r="N1416" i="1" s="1"/>
  <c r="O1417" i="1"/>
  <c r="N1417" i="1" s="1"/>
  <c r="O1418" i="1"/>
  <c r="N1418" i="1" s="1"/>
  <c r="O1419" i="1"/>
  <c r="N1419" i="1" s="1"/>
  <c r="O1420" i="1"/>
  <c r="N1420" i="1" s="1"/>
  <c r="O1421" i="1"/>
  <c r="N1421" i="1" s="1"/>
  <c r="O1422" i="1"/>
  <c r="N1422" i="1" s="1"/>
  <c r="O1423" i="1"/>
  <c r="N1423" i="1" s="1"/>
  <c r="O1424" i="1"/>
  <c r="N1424" i="1" s="1"/>
  <c r="O1425" i="1"/>
  <c r="N1425" i="1" s="1"/>
  <c r="O1426" i="1"/>
  <c r="N1426" i="1" s="1"/>
  <c r="O1427" i="1"/>
  <c r="N1427" i="1" s="1"/>
  <c r="O1428" i="1"/>
  <c r="N1428" i="1" s="1"/>
  <c r="O1429" i="1"/>
  <c r="N1429" i="1" s="1"/>
  <c r="O1430" i="1"/>
  <c r="N1430" i="1" s="1"/>
  <c r="O1431" i="1"/>
  <c r="N1431" i="1" s="1"/>
  <c r="O1432" i="1"/>
  <c r="N1432" i="1" s="1"/>
  <c r="O1433" i="1"/>
  <c r="N1433" i="1" s="1"/>
  <c r="O1434" i="1"/>
  <c r="N1434" i="1" s="1"/>
  <c r="O1435" i="1"/>
  <c r="N1435" i="1" s="1"/>
  <c r="O1436" i="1"/>
  <c r="N1436" i="1" s="1"/>
  <c r="O1437" i="1"/>
  <c r="N1437" i="1" s="1"/>
  <c r="O1438" i="1"/>
  <c r="N1438" i="1" s="1"/>
  <c r="O1439" i="1"/>
  <c r="N1439" i="1" s="1"/>
  <c r="O1440" i="1"/>
  <c r="N1440" i="1" s="1"/>
  <c r="O1441" i="1"/>
  <c r="N1441" i="1" s="1"/>
  <c r="O1442" i="1"/>
  <c r="N1442" i="1" s="1"/>
  <c r="O1443" i="1"/>
  <c r="N1443" i="1" s="1"/>
  <c r="O1444" i="1"/>
  <c r="N1444" i="1" s="1"/>
  <c r="O1445" i="1"/>
  <c r="N1445" i="1" s="1"/>
  <c r="O1446" i="1"/>
  <c r="N1446" i="1" s="1"/>
  <c r="O1447" i="1"/>
  <c r="N1447" i="1" s="1"/>
  <c r="O1448" i="1"/>
  <c r="N1448" i="1" s="1"/>
  <c r="O1449" i="1"/>
  <c r="N1449" i="1" s="1"/>
  <c r="O1450" i="1"/>
  <c r="N1450" i="1" s="1"/>
  <c r="O1451" i="1"/>
  <c r="N1451" i="1" s="1"/>
  <c r="O1452" i="1"/>
  <c r="N1452" i="1" s="1"/>
  <c r="O1453" i="1"/>
  <c r="N1453" i="1" s="1"/>
  <c r="O1454" i="1"/>
  <c r="N1454" i="1" s="1"/>
  <c r="O1455" i="1"/>
  <c r="N1455" i="1" s="1"/>
  <c r="O1456" i="1"/>
  <c r="N1456" i="1" s="1"/>
  <c r="O1457" i="1"/>
  <c r="N1457" i="1" s="1"/>
  <c r="O1458" i="1"/>
  <c r="N1458" i="1" s="1"/>
  <c r="O1459" i="1"/>
  <c r="N1459" i="1" s="1"/>
  <c r="O1460" i="1"/>
  <c r="N1460" i="1" s="1"/>
  <c r="L2"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2" i="1"/>
  <c r="H3" i="1"/>
  <c r="P3" i="1" s="1"/>
  <c r="H4" i="1"/>
  <c r="P4" i="1" s="1"/>
  <c r="H5" i="1"/>
  <c r="P5" i="1" s="1"/>
  <c r="H6" i="1"/>
  <c r="P6" i="1" s="1"/>
  <c r="H7" i="1"/>
  <c r="P7" i="1" s="1"/>
  <c r="H8" i="1"/>
  <c r="P8" i="1" s="1"/>
  <c r="H9" i="1"/>
  <c r="P9" i="1" s="1"/>
  <c r="H10" i="1"/>
  <c r="P10" i="1" s="1"/>
  <c r="H11" i="1"/>
  <c r="P11" i="1" s="1"/>
  <c r="H12" i="1"/>
  <c r="P12" i="1" s="1"/>
  <c r="H13" i="1"/>
  <c r="P13" i="1" s="1"/>
  <c r="H14" i="1"/>
  <c r="P14" i="1" s="1"/>
  <c r="H15" i="1"/>
  <c r="P15" i="1" s="1"/>
  <c r="H16" i="1"/>
  <c r="P16" i="1" s="1"/>
  <c r="H17" i="1"/>
  <c r="P17" i="1" s="1"/>
  <c r="H18" i="1"/>
  <c r="P18" i="1" s="1"/>
  <c r="H19" i="1"/>
  <c r="P19" i="1" s="1"/>
  <c r="H20" i="1"/>
  <c r="P20" i="1" s="1"/>
  <c r="H21" i="1"/>
  <c r="P21" i="1" s="1"/>
  <c r="H22" i="1"/>
  <c r="P22" i="1" s="1"/>
  <c r="H23" i="1"/>
  <c r="P23" i="1" s="1"/>
  <c r="H24" i="1"/>
  <c r="P24" i="1" s="1"/>
  <c r="H25" i="1"/>
  <c r="P25" i="1" s="1"/>
  <c r="H26" i="1"/>
  <c r="P26" i="1" s="1"/>
  <c r="H27" i="1"/>
  <c r="P27" i="1" s="1"/>
  <c r="H28" i="1"/>
  <c r="P28" i="1" s="1"/>
  <c r="H29" i="1"/>
  <c r="P29" i="1" s="1"/>
  <c r="H30" i="1"/>
  <c r="P30" i="1" s="1"/>
  <c r="H31" i="1"/>
  <c r="P31" i="1" s="1"/>
  <c r="H32" i="1"/>
  <c r="P32" i="1" s="1"/>
  <c r="H33" i="1"/>
  <c r="P33" i="1" s="1"/>
  <c r="H34" i="1"/>
  <c r="P34" i="1" s="1"/>
  <c r="H35" i="1"/>
  <c r="P35" i="1" s="1"/>
  <c r="H36" i="1"/>
  <c r="P36" i="1" s="1"/>
  <c r="H37" i="1"/>
  <c r="P37" i="1" s="1"/>
  <c r="H38" i="1"/>
  <c r="P38" i="1" s="1"/>
  <c r="H39" i="1"/>
  <c r="P39" i="1" s="1"/>
  <c r="H40" i="1"/>
  <c r="P40" i="1" s="1"/>
  <c r="H41" i="1"/>
  <c r="P41" i="1" s="1"/>
  <c r="H42" i="1"/>
  <c r="P42" i="1" s="1"/>
  <c r="H43" i="1"/>
  <c r="P43" i="1" s="1"/>
  <c r="H44" i="1"/>
  <c r="P44" i="1" s="1"/>
  <c r="H45" i="1"/>
  <c r="P45" i="1" s="1"/>
  <c r="H46" i="1"/>
  <c r="P46" i="1" s="1"/>
  <c r="H47" i="1"/>
  <c r="P47" i="1" s="1"/>
  <c r="H48" i="1"/>
  <c r="P48" i="1" s="1"/>
  <c r="H49" i="1"/>
  <c r="P49" i="1" s="1"/>
  <c r="H50" i="1"/>
  <c r="P50" i="1" s="1"/>
  <c r="H51" i="1"/>
  <c r="P51" i="1" s="1"/>
  <c r="H52" i="1"/>
  <c r="P52" i="1" s="1"/>
  <c r="H53" i="1"/>
  <c r="P53" i="1" s="1"/>
  <c r="H54" i="1"/>
  <c r="P54" i="1" s="1"/>
  <c r="H55" i="1"/>
  <c r="P55" i="1" s="1"/>
  <c r="H56" i="1"/>
  <c r="P56" i="1" s="1"/>
  <c r="H57" i="1"/>
  <c r="P57" i="1" s="1"/>
  <c r="H58" i="1"/>
  <c r="P58" i="1" s="1"/>
  <c r="H59" i="1"/>
  <c r="P59" i="1" s="1"/>
  <c r="H60" i="1"/>
  <c r="P60" i="1" s="1"/>
  <c r="H61" i="1"/>
  <c r="P61" i="1" s="1"/>
  <c r="H62" i="1"/>
  <c r="P62" i="1" s="1"/>
  <c r="H63" i="1"/>
  <c r="P63" i="1" s="1"/>
  <c r="H64" i="1"/>
  <c r="P64" i="1" s="1"/>
  <c r="H65" i="1"/>
  <c r="P65" i="1" s="1"/>
  <c r="H66" i="1"/>
  <c r="P66" i="1" s="1"/>
  <c r="H67" i="1"/>
  <c r="P67" i="1" s="1"/>
  <c r="H68" i="1"/>
  <c r="P68" i="1" s="1"/>
  <c r="H69" i="1"/>
  <c r="P69" i="1" s="1"/>
  <c r="H70" i="1"/>
  <c r="P70" i="1" s="1"/>
  <c r="H71" i="1"/>
  <c r="P71" i="1" s="1"/>
  <c r="H72" i="1"/>
  <c r="P72" i="1" s="1"/>
  <c r="H73" i="1"/>
  <c r="P73" i="1" s="1"/>
  <c r="H74" i="1"/>
  <c r="P74" i="1" s="1"/>
  <c r="H75" i="1"/>
  <c r="P75" i="1" s="1"/>
  <c r="H76" i="1"/>
  <c r="P76" i="1" s="1"/>
  <c r="H77" i="1"/>
  <c r="P77" i="1" s="1"/>
  <c r="H78" i="1"/>
  <c r="P78" i="1" s="1"/>
  <c r="H79" i="1"/>
  <c r="P79" i="1" s="1"/>
  <c r="H80" i="1"/>
  <c r="P80" i="1" s="1"/>
  <c r="H81" i="1"/>
  <c r="P81" i="1" s="1"/>
  <c r="H82" i="1"/>
  <c r="P82" i="1" s="1"/>
  <c r="H83" i="1"/>
  <c r="P83" i="1" s="1"/>
  <c r="H84" i="1"/>
  <c r="P84" i="1" s="1"/>
  <c r="H85" i="1"/>
  <c r="P85" i="1" s="1"/>
  <c r="H86" i="1"/>
  <c r="P86" i="1" s="1"/>
  <c r="H87" i="1"/>
  <c r="P87" i="1" s="1"/>
  <c r="H88" i="1"/>
  <c r="P88" i="1" s="1"/>
  <c r="H89" i="1"/>
  <c r="P89" i="1" s="1"/>
  <c r="H90" i="1"/>
  <c r="P90" i="1" s="1"/>
  <c r="H91" i="1"/>
  <c r="P91" i="1" s="1"/>
  <c r="H92" i="1"/>
  <c r="P92" i="1" s="1"/>
  <c r="H93" i="1"/>
  <c r="P93" i="1" s="1"/>
  <c r="H94" i="1"/>
  <c r="P94" i="1" s="1"/>
  <c r="H95" i="1"/>
  <c r="P95" i="1" s="1"/>
  <c r="H96" i="1"/>
  <c r="P96" i="1" s="1"/>
  <c r="H97" i="1"/>
  <c r="P97" i="1" s="1"/>
  <c r="H98" i="1"/>
  <c r="P98" i="1" s="1"/>
  <c r="H99" i="1"/>
  <c r="P99" i="1" s="1"/>
  <c r="H100" i="1"/>
  <c r="P100" i="1" s="1"/>
  <c r="H101" i="1"/>
  <c r="P101" i="1" s="1"/>
  <c r="H102" i="1"/>
  <c r="P102" i="1" s="1"/>
  <c r="H103" i="1"/>
  <c r="P103" i="1" s="1"/>
  <c r="H104" i="1"/>
  <c r="P104" i="1" s="1"/>
  <c r="H105" i="1"/>
  <c r="P105" i="1" s="1"/>
  <c r="H106" i="1"/>
  <c r="P106" i="1" s="1"/>
  <c r="H107" i="1"/>
  <c r="P107" i="1" s="1"/>
  <c r="H108" i="1"/>
  <c r="P108" i="1" s="1"/>
  <c r="H109" i="1"/>
  <c r="P109" i="1" s="1"/>
  <c r="H110" i="1"/>
  <c r="P110" i="1" s="1"/>
  <c r="H111" i="1"/>
  <c r="P111" i="1" s="1"/>
  <c r="H112" i="1"/>
  <c r="P112" i="1" s="1"/>
  <c r="H113" i="1"/>
  <c r="P113" i="1" s="1"/>
  <c r="H114" i="1"/>
  <c r="P114" i="1" s="1"/>
  <c r="H115" i="1"/>
  <c r="P115" i="1" s="1"/>
  <c r="H116" i="1"/>
  <c r="P116" i="1" s="1"/>
  <c r="H117" i="1"/>
  <c r="P117" i="1" s="1"/>
  <c r="H118" i="1"/>
  <c r="P118" i="1" s="1"/>
  <c r="H119" i="1"/>
  <c r="P119" i="1" s="1"/>
  <c r="H120" i="1"/>
  <c r="P120" i="1" s="1"/>
  <c r="H121" i="1"/>
  <c r="P121" i="1" s="1"/>
  <c r="H122" i="1"/>
  <c r="P122" i="1" s="1"/>
  <c r="H123" i="1"/>
  <c r="P123" i="1" s="1"/>
  <c r="H124" i="1"/>
  <c r="P124" i="1" s="1"/>
  <c r="H125" i="1"/>
  <c r="P125" i="1" s="1"/>
  <c r="H126" i="1"/>
  <c r="P126" i="1" s="1"/>
  <c r="H127" i="1"/>
  <c r="P127" i="1" s="1"/>
  <c r="H128" i="1"/>
  <c r="P128" i="1" s="1"/>
  <c r="H129" i="1"/>
  <c r="P129" i="1" s="1"/>
  <c r="H130" i="1"/>
  <c r="P130" i="1" s="1"/>
  <c r="H131" i="1"/>
  <c r="P131" i="1" s="1"/>
  <c r="H132" i="1"/>
  <c r="P132" i="1" s="1"/>
  <c r="H133" i="1"/>
  <c r="P133" i="1" s="1"/>
  <c r="H134" i="1"/>
  <c r="P134" i="1" s="1"/>
  <c r="H135" i="1"/>
  <c r="P135" i="1" s="1"/>
  <c r="H136" i="1"/>
  <c r="P136" i="1" s="1"/>
  <c r="H137" i="1"/>
  <c r="P137" i="1" s="1"/>
  <c r="H138" i="1"/>
  <c r="P138" i="1" s="1"/>
  <c r="H139" i="1"/>
  <c r="P139" i="1" s="1"/>
  <c r="H140" i="1"/>
  <c r="P140" i="1" s="1"/>
  <c r="H141" i="1"/>
  <c r="P141" i="1" s="1"/>
  <c r="H142" i="1"/>
  <c r="P142" i="1" s="1"/>
  <c r="H143" i="1"/>
  <c r="P143" i="1" s="1"/>
  <c r="H144" i="1"/>
  <c r="P144" i="1" s="1"/>
  <c r="H145" i="1"/>
  <c r="P145" i="1" s="1"/>
  <c r="H146" i="1"/>
  <c r="P146" i="1" s="1"/>
  <c r="H147" i="1"/>
  <c r="P147" i="1" s="1"/>
  <c r="H148" i="1"/>
  <c r="P148" i="1" s="1"/>
  <c r="H149" i="1"/>
  <c r="P149" i="1" s="1"/>
  <c r="H150" i="1"/>
  <c r="P150" i="1" s="1"/>
  <c r="H151" i="1"/>
  <c r="P151" i="1" s="1"/>
  <c r="H152" i="1"/>
  <c r="P152" i="1" s="1"/>
  <c r="H153" i="1"/>
  <c r="P153" i="1" s="1"/>
  <c r="H154" i="1"/>
  <c r="P154" i="1" s="1"/>
  <c r="H155" i="1"/>
  <c r="P155" i="1" s="1"/>
  <c r="H156" i="1"/>
  <c r="P156" i="1" s="1"/>
  <c r="H157" i="1"/>
  <c r="P157" i="1" s="1"/>
  <c r="H158" i="1"/>
  <c r="P158" i="1" s="1"/>
  <c r="H159" i="1"/>
  <c r="P159" i="1" s="1"/>
  <c r="H160" i="1"/>
  <c r="P160" i="1" s="1"/>
  <c r="H161" i="1"/>
  <c r="P161" i="1" s="1"/>
  <c r="H162" i="1"/>
  <c r="P162" i="1" s="1"/>
  <c r="H163" i="1"/>
  <c r="P163" i="1" s="1"/>
  <c r="H164" i="1"/>
  <c r="P164" i="1" s="1"/>
  <c r="H165" i="1"/>
  <c r="P165" i="1" s="1"/>
  <c r="H166" i="1"/>
  <c r="P166" i="1" s="1"/>
  <c r="H167" i="1"/>
  <c r="P167" i="1" s="1"/>
  <c r="H168" i="1"/>
  <c r="P168" i="1" s="1"/>
  <c r="H169" i="1"/>
  <c r="P169" i="1" s="1"/>
  <c r="H170" i="1"/>
  <c r="P170" i="1" s="1"/>
  <c r="H171" i="1"/>
  <c r="P171" i="1" s="1"/>
  <c r="H172" i="1"/>
  <c r="P172" i="1" s="1"/>
  <c r="H173" i="1"/>
  <c r="P173" i="1" s="1"/>
  <c r="H174" i="1"/>
  <c r="P174" i="1" s="1"/>
  <c r="H175" i="1"/>
  <c r="P175" i="1" s="1"/>
  <c r="H176" i="1"/>
  <c r="P176" i="1" s="1"/>
  <c r="H177" i="1"/>
  <c r="P177" i="1" s="1"/>
  <c r="H178" i="1"/>
  <c r="P178" i="1" s="1"/>
  <c r="H179" i="1"/>
  <c r="P179" i="1" s="1"/>
  <c r="H180" i="1"/>
  <c r="P180" i="1" s="1"/>
  <c r="H181" i="1"/>
  <c r="P181" i="1" s="1"/>
  <c r="H182" i="1"/>
  <c r="P182" i="1" s="1"/>
  <c r="H183" i="1"/>
  <c r="P183" i="1" s="1"/>
  <c r="H184" i="1"/>
  <c r="P184" i="1" s="1"/>
  <c r="H185" i="1"/>
  <c r="P185" i="1" s="1"/>
  <c r="H186" i="1"/>
  <c r="P186" i="1" s="1"/>
  <c r="H187" i="1"/>
  <c r="P187" i="1" s="1"/>
  <c r="H188" i="1"/>
  <c r="P188" i="1" s="1"/>
  <c r="H189" i="1"/>
  <c r="P189" i="1" s="1"/>
  <c r="H190" i="1"/>
  <c r="P190" i="1" s="1"/>
  <c r="H191" i="1"/>
  <c r="P191" i="1" s="1"/>
  <c r="H192" i="1"/>
  <c r="P192" i="1" s="1"/>
  <c r="H193" i="1"/>
  <c r="P193" i="1" s="1"/>
  <c r="H194" i="1"/>
  <c r="P194" i="1" s="1"/>
  <c r="H195" i="1"/>
  <c r="P195" i="1" s="1"/>
  <c r="H196" i="1"/>
  <c r="P196" i="1" s="1"/>
  <c r="H197" i="1"/>
  <c r="P197" i="1" s="1"/>
  <c r="H198" i="1"/>
  <c r="P198" i="1" s="1"/>
  <c r="H199" i="1"/>
  <c r="P199" i="1" s="1"/>
  <c r="H200" i="1"/>
  <c r="P200" i="1" s="1"/>
  <c r="H201" i="1"/>
  <c r="P201" i="1" s="1"/>
  <c r="H202" i="1"/>
  <c r="P202" i="1" s="1"/>
  <c r="H203" i="1"/>
  <c r="P203" i="1" s="1"/>
  <c r="H204" i="1"/>
  <c r="P204" i="1" s="1"/>
  <c r="H205" i="1"/>
  <c r="P205" i="1" s="1"/>
  <c r="H206" i="1"/>
  <c r="P206" i="1" s="1"/>
  <c r="H207" i="1"/>
  <c r="P207" i="1" s="1"/>
  <c r="H208" i="1"/>
  <c r="P208" i="1" s="1"/>
  <c r="H209" i="1"/>
  <c r="P209" i="1" s="1"/>
  <c r="H210" i="1"/>
  <c r="P210" i="1" s="1"/>
  <c r="H211" i="1"/>
  <c r="P211" i="1" s="1"/>
  <c r="H212" i="1"/>
  <c r="P212" i="1" s="1"/>
  <c r="H213" i="1"/>
  <c r="P213" i="1" s="1"/>
  <c r="H214" i="1"/>
  <c r="P214" i="1" s="1"/>
  <c r="H215" i="1"/>
  <c r="P215" i="1" s="1"/>
  <c r="H216" i="1"/>
  <c r="P216" i="1" s="1"/>
  <c r="H217" i="1"/>
  <c r="P217" i="1" s="1"/>
  <c r="H218" i="1"/>
  <c r="P218" i="1" s="1"/>
  <c r="H219" i="1"/>
  <c r="P219" i="1" s="1"/>
  <c r="H220" i="1"/>
  <c r="P220" i="1" s="1"/>
  <c r="H221" i="1"/>
  <c r="P221" i="1" s="1"/>
  <c r="H222" i="1"/>
  <c r="P222" i="1" s="1"/>
  <c r="H223" i="1"/>
  <c r="P223" i="1" s="1"/>
  <c r="H224" i="1"/>
  <c r="P224" i="1" s="1"/>
  <c r="H225" i="1"/>
  <c r="P225" i="1" s="1"/>
  <c r="H226" i="1"/>
  <c r="P226" i="1" s="1"/>
  <c r="H227" i="1"/>
  <c r="P227" i="1" s="1"/>
  <c r="H228" i="1"/>
  <c r="P228" i="1" s="1"/>
  <c r="H229" i="1"/>
  <c r="P229" i="1" s="1"/>
  <c r="H230" i="1"/>
  <c r="P230" i="1" s="1"/>
  <c r="H231" i="1"/>
  <c r="P231" i="1" s="1"/>
  <c r="H232" i="1"/>
  <c r="P232" i="1" s="1"/>
  <c r="H233" i="1"/>
  <c r="P233" i="1" s="1"/>
  <c r="H234" i="1"/>
  <c r="P234" i="1" s="1"/>
  <c r="H235" i="1"/>
  <c r="P235" i="1" s="1"/>
  <c r="H236" i="1"/>
  <c r="P236" i="1" s="1"/>
  <c r="H237" i="1"/>
  <c r="P237" i="1" s="1"/>
  <c r="H238" i="1"/>
  <c r="P238" i="1" s="1"/>
  <c r="H239" i="1"/>
  <c r="P239" i="1" s="1"/>
  <c r="H240" i="1"/>
  <c r="P240" i="1" s="1"/>
  <c r="H241" i="1"/>
  <c r="P241" i="1" s="1"/>
  <c r="H242" i="1"/>
  <c r="P242" i="1" s="1"/>
  <c r="H243" i="1"/>
  <c r="P243" i="1" s="1"/>
  <c r="H244" i="1"/>
  <c r="P244" i="1" s="1"/>
  <c r="H245" i="1"/>
  <c r="P245" i="1" s="1"/>
  <c r="H246" i="1"/>
  <c r="P246" i="1" s="1"/>
  <c r="H247" i="1"/>
  <c r="P247" i="1" s="1"/>
  <c r="H248" i="1"/>
  <c r="P248" i="1" s="1"/>
  <c r="H249" i="1"/>
  <c r="P249" i="1" s="1"/>
  <c r="H250" i="1"/>
  <c r="P250" i="1" s="1"/>
  <c r="H251" i="1"/>
  <c r="P251" i="1" s="1"/>
  <c r="H252" i="1"/>
  <c r="P252" i="1" s="1"/>
  <c r="H253" i="1"/>
  <c r="P253" i="1" s="1"/>
  <c r="H254" i="1"/>
  <c r="P254" i="1" s="1"/>
  <c r="H255" i="1"/>
  <c r="P255" i="1" s="1"/>
  <c r="H256" i="1"/>
  <c r="P256" i="1" s="1"/>
  <c r="H257" i="1"/>
  <c r="P257" i="1" s="1"/>
  <c r="H258" i="1"/>
  <c r="P258" i="1" s="1"/>
  <c r="H259" i="1"/>
  <c r="P259" i="1" s="1"/>
  <c r="H260" i="1"/>
  <c r="P260" i="1" s="1"/>
  <c r="H261" i="1"/>
  <c r="P261" i="1" s="1"/>
  <c r="H262" i="1"/>
  <c r="P262" i="1" s="1"/>
  <c r="H263" i="1"/>
  <c r="P263" i="1" s="1"/>
  <c r="H264" i="1"/>
  <c r="P264" i="1" s="1"/>
  <c r="H265" i="1"/>
  <c r="P265" i="1" s="1"/>
  <c r="H266" i="1"/>
  <c r="P266" i="1" s="1"/>
  <c r="H267" i="1"/>
  <c r="P267" i="1" s="1"/>
  <c r="H268" i="1"/>
  <c r="P268" i="1" s="1"/>
  <c r="H269" i="1"/>
  <c r="P269" i="1" s="1"/>
  <c r="H270" i="1"/>
  <c r="P270" i="1" s="1"/>
  <c r="H271" i="1"/>
  <c r="P271" i="1" s="1"/>
  <c r="H272" i="1"/>
  <c r="P272" i="1" s="1"/>
  <c r="H273" i="1"/>
  <c r="P273" i="1" s="1"/>
  <c r="H274" i="1"/>
  <c r="P274" i="1" s="1"/>
  <c r="H275" i="1"/>
  <c r="P275" i="1" s="1"/>
  <c r="H276" i="1"/>
  <c r="P276" i="1" s="1"/>
  <c r="H277" i="1"/>
  <c r="P277" i="1" s="1"/>
  <c r="H278" i="1"/>
  <c r="P278" i="1" s="1"/>
  <c r="H279" i="1"/>
  <c r="P279" i="1" s="1"/>
  <c r="H280" i="1"/>
  <c r="P280" i="1" s="1"/>
  <c r="H281" i="1"/>
  <c r="P281" i="1" s="1"/>
  <c r="H282" i="1"/>
  <c r="P282" i="1" s="1"/>
  <c r="H283" i="1"/>
  <c r="P283" i="1" s="1"/>
  <c r="H284" i="1"/>
  <c r="P284" i="1" s="1"/>
  <c r="H285" i="1"/>
  <c r="P285" i="1" s="1"/>
  <c r="H286" i="1"/>
  <c r="P286" i="1" s="1"/>
  <c r="H287" i="1"/>
  <c r="P287" i="1" s="1"/>
  <c r="H288" i="1"/>
  <c r="P288" i="1" s="1"/>
  <c r="H289" i="1"/>
  <c r="P289" i="1" s="1"/>
  <c r="H290" i="1"/>
  <c r="P290" i="1" s="1"/>
  <c r="H291" i="1"/>
  <c r="P291" i="1" s="1"/>
  <c r="H292" i="1"/>
  <c r="P292" i="1" s="1"/>
  <c r="H293" i="1"/>
  <c r="P293" i="1" s="1"/>
  <c r="H294" i="1"/>
  <c r="P294" i="1" s="1"/>
  <c r="H295" i="1"/>
  <c r="P295" i="1" s="1"/>
  <c r="H296" i="1"/>
  <c r="P296" i="1" s="1"/>
  <c r="H297" i="1"/>
  <c r="P297" i="1" s="1"/>
  <c r="H298" i="1"/>
  <c r="P298" i="1" s="1"/>
  <c r="H299" i="1"/>
  <c r="P299" i="1" s="1"/>
  <c r="H300" i="1"/>
  <c r="P300" i="1" s="1"/>
  <c r="H301" i="1"/>
  <c r="P301" i="1" s="1"/>
  <c r="H302" i="1"/>
  <c r="P302" i="1" s="1"/>
  <c r="H303" i="1"/>
  <c r="P303" i="1" s="1"/>
  <c r="H304" i="1"/>
  <c r="P304" i="1" s="1"/>
  <c r="H305" i="1"/>
  <c r="P305" i="1" s="1"/>
  <c r="H306" i="1"/>
  <c r="P306" i="1" s="1"/>
  <c r="H307" i="1"/>
  <c r="P307" i="1" s="1"/>
  <c r="H308" i="1"/>
  <c r="P308" i="1" s="1"/>
  <c r="H309" i="1"/>
  <c r="P309" i="1" s="1"/>
  <c r="H310" i="1"/>
  <c r="P310" i="1" s="1"/>
  <c r="H311" i="1"/>
  <c r="P311" i="1" s="1"/>
  <c r="H312" i="1"/>
  <c r="P312" i="1" s="1"/>
  <c r="H313" i="1"/>
  <c r="P313" i="1" s="1"/>
  <c r="H314" i="1"/>
  <c r="P314" i="1" s="1"/>
  <c r="H315" i="1"/>
  <c r="P315" i="1" s="1"/>
  <c r="H316" i="1"/>
  <c r="P316" i="1" s="1"/>
  <c r="H317" i="1"/>
  <c r="P317" i="1" s="1"/>
  <c r="H318" i="1"/>
  <c r="P318" i="1" s="1"/>
  <c r="H319" i="1"/>
  <c r="P319" i="1" s="1"/>
  <c r="H320" i="1"/>
  <c r="P320" i="1" s="1"/>
  <c r="H321" i="1"/>
  <c r="P321" i="1" s="1"/>
  <c r="H322" i="1"/>
  <c r="P322" i="1" s="1"/>
  <c r="H323" i="1"/>
  <c r="P323" i="1" s="1"/>
  <c r="H324" i="1"/>
  <c r="P324" i="1" s="1"/>
  <c r="H325" i="1"/>
  <c r="P325" i="1" s="1"/>
  <c r="H326" i="1"/>
  <c r="P326" i="1" s="1"/>
  <c r="H327" i="1"/>
  <c r="P327" i="1" s="1"/>
  <c r="H328" i="1"/>
  <c r="P328" i="1" s="1"/>
  <c r="H329" i="1"/>
  <c r="P329" i="1" s="1"/>
  <c r="H330" i="1"/>
  <c r="P330" i="1" s="1"/>
  <c r="H331" i="1"/>
  <c r="P331" i="1" s="1"/>
  <c r="H332" i="1"/>
  <c r="P332" i="1" s="1"/>
  <c r="H333" i="1"/>
  <c r="P333" i="1" s="1"/>
  <c r="H334" i="1"/>
  <c r="P334" i="1" s="1"/>
  <c r="H335" i="1"/>
  <c r="P335" i="1" s="1"/>
  <c r="H336" i="1"/>
  <c r="P336" i="1" s="1"/>
  <c r="H337" i="1"/>
  <c r="P337" i="1" s="1"/>
  <c r="H338" i="1"/>
  <c r="P338" i="1" s="1"/>
  <c r="H339" i="1"/>
  <c r="P339" i="1" s="1"/>
  <c r="H340" i="1"/>
  <c r="P340" i="1" s="1"/>
  <c r="H341" i="1"/>
  <c r="P341" i="1" s="1"/>
  <c r="H342" i="1"/>
  <c r="P342" i="1" s="1"/>
  <c r="H343" i="1"/>
  <c r="P343" i="1" s="1"/>
  <c r="H344" i="1"/>
  <c r="P344" i="1" s="1"/>
  <c r="H345" i="1"/>
  <c r="P345" i="1" s="1"/>
  <c r="H346" i="1"/>
  <c r="P346" i="1" s="1"/>
  <c r="H347" i="1"/>
  <c r="P347" i="1" s="1"/>
  <c r="H348" i="1"/>
  <c r="P348" i="1" s="1"/>
  <c r="H349" i="1"/>
  <c r="P349" i="1" s="1"/>
  <c r="H350" i="1"/>
  <c r="P350" i="1" s="1"/>
  <c r="H351" i="1"/>
  <c r="P351" i="1" s="1"/>
  <c r="H352" i="1"/>
  <c r="P352" i="1" s="1"/>
  <c r="H353" i="1"/>
  <c r="P353" i="1" s="1"/>
  <c r="H354" i="1"/>
  <c r="P354" i="1" s="1"/>
  <c r="H355" i="1"/>
  <c r="P355" i="1" s="1"/>
  <c r="H356" i="1"/>
  <c r="P356" i="1" s="1"/>
  <c r="H357" i="1"/>
  <c r="P357" i="1" s="1"/>
  <c r="H358" i="1"/>
  <c r="P358" i="1" s="1"/>
  <c r="H359" i="1"/>
  <c r="P359" i="1" s="1"/>
  <c r="H360" i="1"/>
  <c r="P360" i="1" s="1"/>
  <c r="H361" i="1"/>
  <c r="P361" i="1" s="1"/>
  <c r="H362" i="1"/>
  <c r="P362" i="1" s="1"/>
  <c r="H363" i="1"/>
  <c r="P363" i="1" s="1"/>
  <c r="H364" i="1"/>
  <c r="P364" i="1" s="1"/>
  <c r="H365" i="1"/>
  <c r="P365" i="1" s="1"/>
  <c r="H366" i="1"/>
  <c r="P366" i="1" s="1"/>
  <c r="H367" i="1"/>
  <c r="P367" i="1" s="1"/>
  <c r="H368" i="1"/>
  <c r="P368" i="1" s="1"/>
  <c r="H369" i="1"/>
  <c r="P369" i="1" s="1"/>
  <c r="H370" i="1"/>
  <c r="P370" i="1" s="1"/>
  <c r="H371" i="1"/>
  <c r="P371" i="1" s="1"/>
  <c r="H372" i="1"/>
  <c r="P372" i="1" s="1"/>
  <c r="H373" i="1"/>
  <c r="P373" i="1" s="1"/>
  <c r="H374" i="1"/>
  <c r="P374" i="1" s="1"/>
  <c r="H375" i="1"/>
  <c r="P375" i="1" s="1"/>
  <c r="H376" i="1"/>
  <c r="P376" i="1" s="1"/>
  <c r="H377" i="1"/>
  <c r="P377" i="1" s="1"/>
  <c r="H378" i="1"/>
  <c r="P378" i="1" s="1"/>
  <c r="H379" i="1"/>
  <c r="P379" i="1" s="1"/>
  <c r="H380" i="1"/>
  <c r="P380" i="1" s="1"/>
  <c r="H381" i="1"/>
  <c r="P381" i="1" s="1"/>
  <c r="H382" i="1"/>
  <c r="P382" i="1" s="1"/>
  <c r="H383" i="1"/>
  <c r="P383" i="1" s="1"/>
  <c r="H384" i="1"/>
  <c r="P384" i="1" s="1"/>
  <c r="H385" i="1"/>
  <c r="P385" i="1" s="1"/>
  <c r="H386" i="1"/>
  <c r="P386" i="1" s="1"/>
  <c r="H387" i="1"/>
  <c r="P387" i="1" s="1"/>
  <c r="H388" i="1"/>
  <c r="P388" i="1" s="1"/>
  <c r="H389" i="1"/>
  <c r="P389" i="1" s="1"/>
  <c r="H390" i="1"/>
  <c r="P390" i="1" s="1"/>
  <c r="H391" i="1"/>
  <c r="P391" i="1" s="1"/>
  <c r="H392" i="1"/>
  <c r="P392" i="1" s="1"/>
  <c r="H393" i="1"/>
  <c r="P393" i="1" s="1"/>
  <c r="H394" i="1"/>
  <c r="P394" i="1" s="1"/>
  <c r="H395" i="1"/>
  <c r="P395" i="1" s="1"/>
  <c r="H396" i="1"/>
  <c r="P396" i="1" s="1"/>
  <c r="H397" i="1"/>
  <c r="P397" i="1" s="1"/>
  <c r="H398" i="1"/>
  <c r="P398" i="1" s="1"/>
  <c r="H399" i="1"/>
  <c r="P399" i="1" s="1"/>
  <c r="H400" i="1"/>
  <c r="P400" i="1" s="1"/>
  <c r="H401" i="1"/>
  <c r="P401" i="1" s="1"/>
  <c r="H402" i="1"/>
  <c r="P402" i="1" s="1"/>
  <c r="H403" i="1"/>
  <c r="P403" i="1" s="1"/>
  <c r="H404" i="1"/>
  <c r="P404" i="1" s="1"/>
  <c r="H405" i="1"/>
  <c r="P405" i="1" s="1"/>
  <c r="H406" i="1"/>
  <c r="P406" i="1" s="1"/>
  <c r="H407" i="1"/>
  <c r="P407" i="1" s="1"/>
  <c r="H408" i="1"/>
  <c r="P408" i="1" s="1"/>
  <c r="H409" i="1"/>
  <c r="P409" i="1" s="1"/>
  <c r="H410" i="1"/>
  <c r="P410" i="1" s="1"/>
  <c r="H411" i="1"/>
  <c r="P411" i="1" s="1"/>
  <c r="H412" i="1"/>
  <c r="P412" i="1" s="1"/>
  <c r="H413" i="1"/>
  <c r="P413" i="1" s="1"/>
  <c r="H414" i="1"/>
  <c r="P414" i="1" s="1"/>
  <c r="H415" i="1"/>
  <c r="P415" i="1" s="1"/>
  <c r="H416" i="1"/>
  <c r="P416" i="1" s="1"/>
  <c r="H417" i="1"/>
  <c r="P417" i="1" s="1"/>
  <c r="H418" i="1"/>
  <c r="P418" i="1" s="1"/>
  <c r="H419" i="1"/>
  <c r="P419" i="1" s="1"/>
  <c r="H420" i="1"/>
  <c r="P420" i="1" s="1"/>
  <c r="H421" i="1"/>
  <c r="P421" i="1" s="1"/>
  <c r="H422" i="1"/>
  <c r="P422" i="1" s="1"/>
  <c r="H423" i="1"/>
  <c r="P423" i="1" s="1"/>
  <c r="H424" i="1"/>
  <c r="P424" i="1" s="1"/>
  <c r="H425" i="1"/>
  <c r="P425" i="1" s="1"/>
  <c r="H426" i="1"/>
  <c r="P426" i="1" s="1"/>
  <c r="H427" i="1"/>
  <c r="P427" i="1" s="1"/>
  <c r="H428" i="1"/>
  <c r="P428" i="1" s="1"/>
  <c r="H429" i="1"/>
  <c r="P429" i="1" s="1"/>
  <c r="H430" i="1"/>
  <c r="P430" i="1" s="1"/>
  <c r="H431" i="1"/>
  <c r="P431" i="1" s="1"/>
  <c r="H432" i="1"/>
  <c r="P432" i="1" s="1"/>
  <c r="H433" i="1"/>
  <c r="P433" i="1" s="1"/>
  <c r="H434" i="1"/>
  <c r="P434" i="1" s="1"/>
  <c r="H435" i="1"/>
  <c r="P435" i="1" s="1"/>
  <c r="H436" i="1"/>
  <c r="P436" i="1" s="1"/>
  <c r="H437" i="1"/>
  <c r="P437" i="1" s="1"/>
  <c r="H438" i="1"/>
  <c r="P438" i="1" s="1"/>
  <c r="H439" i="1"/>
  <c r="P439" i="1" s="1"/>
  <c r="H440" i="1"/>
  <c r="P440" i="1" s="1"/>
  <c r="H441" i="1"/>
  <c r="P441" i="1" s="1"/>
  <c r="H442" i="1"/>
  <c r="P442" i="1" s="1"/>
  <c r="H443" i="1"/>
  <c r="P443" i="1" s="1"/>
  <c r="H444" i="1"/>
  <c r="P444" i="1" s="1"/>
  <c r="H445" i="1"/>
  <c r="P445" i="1" s="1"/>
  <c r="H446" i="1"/>
  <c r="P446" i="1" s="1"/>
  <c r="H447" i="1"/>
  <c r="P447" i="1" s="1"/>
  <c r="H448" i="1"/>
  <c r="P448" i="1" s="1"/>
  <c r="H449" i="1"/>
  <c r="P449" i="1" s="1"/>
  <c r="H450" i="1"/>
  <c r="P450" i="1" s="1"/>
  <c r="H451" i="1"/>
  <c r="P451" i="1" s="1"/>
  <c r="H452" i="1"/>
  <c r="P452" i="1" s="1"/>
  <c r="H453" i="1"/>
  <c r="P453" i="1" s="1"/>
  <c r="H454" i="1"/>
  <c r="P454" i="1" s="1"/>
  <c r="H455" i="1"/>
  <c r="P455" i="1" s="1"/>
  <c r="H456" i="1"/>
  <c r="P456" i="1" s="1"/>
  <c r="H457" i="1"/>
  <c r="P457" i="1" s="1"/>
  <c r="H458" i="1"/>
  <c r="P458" i="1" s="1"/>
  <c r="H459" i="1"/>
  <c r="P459" i="1" s="1"/>
  <c r="H460" i="1"/>
  <c r="P460" i="1" s="1"/>
  <c r="H461" i="1"/>
  <c r="P461" i="1" s="1"/>
  <c r="H462" i="1"/>
  <c r="P462" i="1" s="1"/>
  <c r="H463" i="1"/>
  <c r="P463" i="1" s="1"/>
  <c r="H464" i="1"/>
  <c r="P464" i="1" s="1"/>
  <c r="H465" i="1"/>
  <c r="P465" i="1" s="1"/>
  <c r="H466" i="1"/>
  <c r="P466" i="1" s="1"/>
  <c r="H467" i="1"/>
  <c r="P467" i="1" s="1"/>
  <c r="H468" i="1"/>
  <c r="P468" i="1" s="1"/>
  <c r="H469" i="1"/>
  <c r="P469" i="1" s="1"/>
  <c r="H470" i="1"/>
  <c r="P470" i="1" s="1"/>
  <c r="H471" i="1"/>
  <c r="P471" i="1" s="1"/>
  <c r="H472" i="1"/>
  <c r="P472" i="1" s="1"/>
  <c r="H473" i="1"/>
  <c r="P473" i="1" s="1"/>
  <c r="H474" i="1"/>
  <c r="P474" i="1" s="1"/>
  <c r="H475" i="1"/>
  <c r="P475" i="1" s="1"/>
  <c r="H476" i="1"/>
  <c r="P476" i="1" s="1"/>
  <c r="H477" i="1"/>
  <c r="P477" i="1" s="1"/>
  <c r="H478" i="1"/>
  <c r="P478" i="1" s="1"/>
  <c r="H479" i="1"/>
  <c r="P479" i="1" s="1"/>
  <c r="H480" i="1"/>
  <c r="P480" i="1" s="1"/>
  <c r="H481" i="1"/>
  <c r="P481" i="1" s="1"/>
  <c r="H482" i="1"/>
  <c r="P482" i="1" s="1"/>
  <c r="H483" i="1"/>
  <c r="P483" i="1" s="1"/>
  <c r="H484" i="1"/>
  <c r="P484" i="1" s="1"/>
  <c r="H485" i="1"/>
  <c r="P485" i="1" s="1"/>
  <c r="H486" i="1"/>
  <c r="P486" i="1" s="1"/>
  <c r="H487" i="1"/>
  <c r="P487" i="1" s="1"/>
  <c r="H488" i="1"/>
  <c r="P488" i="1" s="1"/>
  <c r="H489" i="1"/>
  <c r="P489" i="1" s="1"/>
  <c r="H490" i="1"/>
  <c r="P490" i="1" s="1"/>
  <c r="H491" i="1"/>
  <c r="P491" i="1" s="1"/>
  <c r="H492" i="1"/>
  <c r="P492" i="1" s="1"/>
  <c r="H493" i="1"/>
  <c r="P493" i="1" s="1"/>
  <c r="H494" i="1"/>
  <c r="P494" i="1" s="1"/>
  <c r="H495" i="1"/>
  <c r="P495" i="1" s="1"/>
  <c r="H496" i="1"/>
  <c r="P496" i="1" s="1"/>
  <c r="H497" i="1"/>
  <c r="P497" i="1" s="1"/>
  <c r="H498" i="1"/>
  <c r="P498" i="1" s="1"/>
  <c r="H499" i="1"/>
  <c r="P499" i="1" s="1"/>
  <c r="H500" i="1"/>
  <c r="P500" i="1" s="1"/>
  <c r="H501" i="1"/>
  <c r="P501" i="1" s="1"/>
  <c r="H502" i="1"/>
  <c r="P502" i="1" s="1"/>
  <c r="H503" i="1"/>
  <c r="P503" i="1" s="1"/>
  <c r="H504" i="1"/>
  <c r="P504" i="1" s="1"/>
  <c r="H505" i="1"/>
  <c r="P505" i="1" s="1"/>
  <c r="H506" i="1"/>
  <c r="P506" i="1" s="1"/>
  <c r="H507" i="1"/>
  <c r="P507" i="1" s="1"/>
  <c r="H508" i="1"/>
  <c r="P508" i="1" s="1"/>
  <c r="H509" i="1"/>
  <c r="P509" i="1" s="1"/>
  <c r="H510" i="1"/>
  <c r="P510" i="1" s="1"/>
  <c r="H511" i="1"/>
  <c r="P511" i="1" s="1"/>
  <c r="H512" i="1"/>
  <c r="P512" i="1" s="1"/>
  <c r="H513" i="1"/>
  <c r="P513" i="1" s="1"/>
  <c r="H514" i="1"/>
  <c r="P514" i="1" s="1"/>
  <c r="H515" i="1"/>
  <c r="P515" i="1" s="1"/>
  <c r="H516" i="1"/>
  <c r="P516" i="1" s="1"/>
  <c r="H517" i="1"/>
  <c r="P517" i="1" s="1"/>
  <c r="H518" i="1"/>
  <c r="P518" i="1" s="1"/>
  <c r="H519" i="1"/>
  <c r="P519" i="1" s="1"/>
  <c r="H520" i="1"/>
  <c r="P520" i="1" s="1"/>
  <c r="H521" i="1"/>
  <c r="P521" i="1" s="1"/>
  <c r="H522" i="1"/>
  <c r="P522" i="1" s="1"/>
  <c r="H523" i="1"/>
  <c r="P523" i="1" s="1"/>
  <c r="H524" i="1"/>
  <c r="P524" i="1" s="1"/>
  <c r="H525" i="1"/>
  <c r="P525" i="1" s="1"/>
  <c r="H526" i="1"/>
  <c r="P526" i="1" s="1"/>
  <c r="H527" i="1"/>
  <c r="P527" i="1" s="1"/>
  <c r="H528" i="1"/>
  <c r="P528" i="1" s="1"/>
  <c r="H529" i="1"/>
  <c r="P529" i="1" s="1"/>
  <c r="H530" i="1"/>
  <c r="P530" i="1" s="1"/>
  <c r="H531" i="1"/>
  <c r="P531" i="1" s="1"/>
  <c r="H532" i="1"/>
  <c r="P532" i="1" s="1"/>
  <c r="H533" i="1"/>
  <c r="P533" i="1" s="1"/>
  <c r="H534" i="1"/>
  <c r="P534" i="1" s="1"/>
  <c r="H535" i="1"/>
  <c r="P535" i="1" s="1"/>
  <c r="H536" i="1"/>
  <c r="P536" i="1" s="1"/>
  <c r="H537" i="1"/>
  <c r="P537" i="1" s="1"/>
  <c r="H538" i="1"/>
  <c r="P538" i="1" s="1"/>
  <c r="H539" i="1"/>
  <c r="P539" i="1" s="1"/>
  <c r="H540" i="1"/>
  <c r="P540" i="1" s="1"/>
  <c r="H541" i="1"/>
  <c r="P541" i="1" s="1"/>
  <c r="H542" i="1"/>
  <c r="P542" i="1" s="1"/>
  <c r="H543" i="1"/>
  <c r="P543" i="1" s="1"/>
  <c r="H544" i="1"/>
  <c r="P544" i="1" s="1"/>
  <c r="H545" i="1"/>
  <c r="P545" i="1" s="1"/>
  <c r="H546" i="1"/>
  <c r="P546" i="1" s="1"/>
  <c r="H547" i="1"/>
  <c r="P547" i="1" s="1"/>
  <c r="H548" i="1"/>
  <c r="P548" i="1" s="1"/>
  <c r="H549" i="1"/>
  <c r="P549" i="1" s="1"/>
  <c r="H550" i="1"/>
  <c r="P550" i="1" s="1"/>
  <c r="H551" i="1"/>
  <c r="P551" i="1" s="1"/>
  <c r="H552" i="1"/>
  <c r="P552" i="1" s="1"/>
  <c r="H553" i="1"/>
  <c r="P553" i="1" s="1"/>
  <c r="H554" i="1"/>
  <c r="P554" i="1" s="1"/>
  <c r="H555" i="1"/>
  <c r="P555" i="1" s="1"/>
  <c r="H556" i="1"/>
  <c r="P556" i="1" s="1"/>
  <c r="H557" i="1"/>
  <c r="P557" i="1" s="1"/>
  <c r="H558" i="1"/>
  <c r="P558" i="1" s="1"/>
  <c r="H559" i="1"/>
  <c r="P559" i="1" s="1"/>
  <c r="H560" i="1"/>
  <c r="P560" i="1" s="1"/>
  <c r="H561" i="1"/>
  <c r="P561" i="1" s="1"/>
  <c r="H562" i="1"/>
  <c r="P562" i="1" s="1"/>
  <c r="H563" i="1"/>
  <c r="P563" i="1" s="1"/>
  <c r="H564" i="1"/>
  <c r="P564" i="1" s="1"/>
  <c r="H565" i="1"/>
  <c r="P565" i="1" s="1"/>
  <c r="H566" i="1"/>
  <c r="P566" i="1" s="1"/>
  <c r="H567" i="1"/>
  <c r="P567" i="1" s="1"/>
  <c r="H568" i="1"/>
  <c r="P568" i="1" s="1"/>
  <c r="H569" i="1"/>
  <c r="P569" i="1" s="1"/>
  <c r="H570" i="1"/>
  <c r="P570" i="1" s="1"/>
  <c r="H571" i="1"/>
  <c r="P571" i="1" s="1"/>
  <c r="H572" i="1"/>
  <c r="P572" i="1" s="1"/>
  <c r="H573" i="1"/>
  <c r="P573" i="1" s="1"/>
  <c r="H574" i="1"/>
  <c r="P574" i="1" s="1"/>
  <c r="H575" i="1"/>
  <c r="P575" i="1" s="1"/>
  <c r="H576" i="1"/>
  <c r="P576" i="1" s="1"/>
  <c r="H577" i="1"/>
  <c r="P577" i="1" s="1"/>
  <c r="H578" i="1"/>
  <c r="P578" i="1" s="1"/>
  <c r="H579" i="1"/>
  <c r="P579" i="1" s="1"/>
  <c r="H580" i="1"/>
  <c r="P580" i="1" s="1"/>
  <c r="H581" i="1"/>
  <c r="P581" i="1" s="1"/>
  <c r="H582" i="1"/>
  <c r="P582" i="1" s="1"/>
  <c r="H583" i="1"/>
  <c r="P583" i="1" s="1"/>
  <c r="H584" i="1"/>
  <c r="P584" i="1" s="1"/>
  <c r="H585" i="1"/>
  <c r="P585" i="1" s="1"/>
  <c r="H586" i="1"/>
  <c r="P586" i="1" s="1"/>
  <c r="H587" i="1"/>
  <c r="P587" i="1" s="1"/>
  <c r="H588" i="1"/>
  <c r="P588" i="1" s="1"/>
  <c r="H589" i="1"/>
  <c r="P589" i="1" s="1"/>
  <c r="H590" i="1"/>
  <c r="P590" i="1" s="1"/>
  <c r="H591" i="1"/>
  <c r="P591" i="1" s="1"/>
  <c r="H592" i="1"/>
  <c r="P592" i="1" s="1"/>
  <c r="H593" i="1"/>
  <c r="P593" i="1" s="1"/>
  <c r="H594" i="1"/>
  <c r="P594" i="1" s="1"/>
  <c r="H595" i="1"/>
  <c r="P595" i="1" s="1"/>
  <c r="H596" i="1"/>
  <c r="P596" i="1" s="1"/>
  <c r="H597" i="1"/>
  <c r="P597" i="1" s="1"/>
  <c r="H598" i="1"/>
  <c r="P598" i="1" s="1"/>
  <c r="H599" i="1"/>
  <c r="P599" i="1" s="1"/>
  <c r="H600" i="1"/>
  <c r="P600" i="1" s="1"/>
  <c r="H601" i="1"/>
  <c r="P601" i="1" s="1"/>
  <c r="H602" i="1"/>
  <c r="P602" i="1" s="1"/>
  <c r="H603" i="1"/>
  <c r="P603" i="1" s="1"/>
  <c r="H604" i="1"/>
  <c r="P604" i="1" s="1"/>
  <c r="H605" i="1"/>
  <c r="P605" i="1" s="1"/>
  <c r="H606" i="1"/>
  <c r="P606" i="1" s="1"/>
  <c r="H607" i="1"/>
  <c r="P607" i="1" s="1"/>
  <c r="H608" i="1"/>
  <c r="P608" i="1" s="1"/>
  <c r="H609" i="1"/>
  <c r="P609" i="1" s="1"/>
  <c r="H610" i="1"/>
  <c r="P610" i="1" s="1"/>
  <c r="H611" i="1"/>
  <c r="P611" i="1" s="1"/>
  <c r="H612" i="1"/>
  <c r="P612" i="1" s="1"/>
  <c r="H613" i="1"/>
  <c r="P613" i="1" s="1"/>
  <c r="H614" i="1"/>
  <c r="P614" i="1" s="1"/>
  <c r="H615" i="1"/>
  <c r="P615" i="1" s="1"/>
  <c r="H616" i="1"/>
  <c r="P616" i="1" s="1"/>
  <c r="H617" i="1"/>
  <c r="P617" i="1" s="1"/>
  <c r="H618" i="1"/>
  <c r="P618" i="1" s="1"/>
  <c r="H619" i="1"/>
  <c r="P619" i="1" s="1"/>
  <c r="H620" i="1"/>
  <c r="P620" i="1" s="1"/>
  <c r="H621" i="1"/>
  <c r="P621" i="1" s="1"/>
  <c r="H622" i="1"/>
  <c r="P622" i="1" s="1"/>
  <c r="H623" i="1"/>
  <c r="P623" i="1" s="1"/>
  <c r="H624" i="1"/>
  <c r="P624" i="1" s="1"/>
  <c r="H625" i="1"/>
  <c r="P625" i="1" s="1"/>
  <c r="H626" i="1"/>
  <c r="P626" i="1" s="1"/>
  <c r="H627" i="1"/>
  <c r="P627" i="1" s="1"/>
  <c r="H628" i="1"/>
  <c r="P628" i="1" s="1"/>
  <c r="H629" i="1"/>
  <c r="P629" i="1" s="1"/>
  <c r="H630" i="1"/>
  <c r="P630" i="1" s="1"/>
  <c r="H631" i="1"/>
  <c r="P631" i="1" s="1"/>
  <c r="H632" i="1"/>
  <c r="P632" i="1" s="1"/>
  <c r="H633" i="1"/>
  <c r="P633" i="1" s="1"/>
  <c r="H634" i="1"/>
  <c r="P634" i="1" s="1"/>
  <c r="H635" i="1"/>
  <c r="P635" i="1" s="1"/>
  <c r="H636" i="1"/>
  <c r="P636" i="1" s="1"/>
  <c r="H637" i="1"/>
  <c r="P637" i="1" s="1"/>
  <c r="H638" i="1"/>
  <c r="P638" i="1" s="1"/>
  <c r="H639" i="1"/>
  <c r="P639" i="1" s="1"/>
  <c r="H640" i="1"/>
  <c r="P640" i="1" s="1"/>
  <c r="H641" i="1"/>
  <c r="P641" i="1" s="1"/>
  <c r="H642" i="1"/>
  <c r="P642" i="1" s="1"/>
  <c r="H643" i="1"/>
  <c r="P643" i="1" s="1"/>
  <c r="H644" i="1"/>
  <c r="P644" i="1" s="1"/>
  <c r="H645" i="1"/>
  <c r="P645" i="1" s="1"/>
  <c r="H646" i="1"/>
  <c r="P646" i="1" s="1"/>
  <c r="H647" i="1"/>
  <c r="P647" i="1" s="1"/>
  <c r="H648" i="1"/>
  <c r="P648" i="1" s="1"/>
  <c r="H649" i="1"/>
  <c r="P649" i="1" s="1"/>
  <c r="H650" i="1"/>
  <c r="P650" i="1" s="1"/>
  <c r="H651" i="1"/>
  <c r="P651" i="1" s="1"/>
  <c r="H652" i="1"/>
  <c r="P652" i="1" s="1"/>
  <c r="H653" i="1"/>
  <c r="P653" i="1" s="1"/>
  <c r="H654" i="1"/>
  <c r="P654" i="1" s="1"/>
  <c r="H655" i="1"/>
  <c r="P655" i="1" s="1"/>
  <c r="H656" i="1"/>
  <c r="P656" i="1" s="1"/>
  <c r="H657" i="1"/>
  <c r="P657" i="1" s="1"/>
  <c r="H658" i="1"/>
  <c r="P658" i="1" s="1"/>
  <c r="H659" i="1"/>
  <c r="P659" i="1" s="1"/>
  <c r="H660" i="1"/>
  <c r="P660" i="1" s="1"/>
  <c r="H661" i="1"/>
  <c r="P661" i="1" s="1"/>
  <c r="H662" i="1"/>
  <c r="P662" i="1" s="1"/>
  <c r="H663" i="1"/>
  <c r="P663" i="1" s="1"/>
  <c r="H664" i="1"/>
  <c r="P664" i="1" s="1"/>
  <c r="H665" i="1"/>
  <c r="P665" i="1" s="1"/>
  <c r="H666" i="1"/>
  <c r="P666" i="1" s="1"/>
  <c r="H667" i="1"/>
  <c r="P667" i="1" s="1"/>
  <c r="H668" i="1"/>
  <c r="P668" i="1" s="1"/>
  <c r="H669" i="1"/>
  <c r="P669" i="1" s="1"/>
  <c r="H670" i="1"/>
  <c r="P670" i="1" s="1"/>
  <c r="H671" i="1"/>
  <c r="P671" i="1" s="1"/>
  <c r="H672" i="1"/>
  <c r="P672" i="1" s="1"/>
  <c r="H673" i="1"/>
  <c r="P673" i="1" s="1"/>
  <c r="H674" i="1"/>
  <c r="P674" i="1" s="1"/>
  <c r="H675" i="1"/>
  <c r="P675" i="1" s="1"/>
  <c r="H676" i="1"/>
  <c r="P676" i="1" s="1"/>
  <c r="H677" i="1"/>
  <c r="P677" i="1" s="1"/>
  <c r="H678" i="1"/>
  <c r="P678" i="1" s="1"/>
  <c r="H679" i="1"/>
  <c r="P679" i="1" s="1"/>
  <c r="H680" i="1"/>
  <c r="P680" i="1" s="1"/>
  <c r="H681" i="1"/>
  <c r="P681" i="1" s="1"/>
  <c r="H682" i="1"/>
  <c r="P682" i="1" s="1"/>
  <c r="H683" i="1"/>
  <c r="P683" i="1" s="1"/>
  <c r="H684" i="1"/>
  <c r="P684" i="1" s="1"/>
  <c r="H685" i="1"/>
  <c r="P685" i="1" s="1"/>
  <c r="H686" i="1"/>
  <c r="P686" i="1" s="1"/>
  <c r="H687" i="1"/>
  <c r="P687" i="1" s="1"/>
  <c r="H688" i="1"/>
  <c r="P688" i="1" s="1"/>
  <c r="H689" i="1"/>
  <c r="P689" i="1" s="1"/>
  <c r="H690" i="1"/>
  <c r="P690" i="1" s="1"/>
  <c r="H691" i="1"/>
  <c r="P691" i="1" s="1"/>
  <c r="H692" i="1"/>
  <c r="P692" i="1" s="1"/>
  <c r="H693" i="1"/>
  <c r="P693" i="1" s="1"/>
  <c r="H694" i="1"/>
  <c r="P694" i="1" s="1"/>
  <c r="H695" i="1"/>
  <c r="P695" i="1" s="1"/>
  <c r="H696" i="1"/>
  <c r="P696" i="1" s="1"/>
  <c r="H697" i="1"/>
  <c r="P697" i="1" s="1"/>
  <c r="H698" i="1"/>
  <c r="P698" i="1" s="1"/>
  <c r="H699" i="1"/>
  <c r="P699" i="1" s="1"/>
  <c r="H700" i="1"/>
  <c r="P700" i="1" s="1"/>
  <c r="H701" i="1"/>
  <c r="P701" i="1" s="1"/>
  <c r="H702" i="1"/>
  <c r="P702" i="1" s="1"/>
  <c r="H703" i="1"/>
  <c r="P703" i="1" s="1"/>
  <c r="H704" i="1"/>
  <c r="P704" i="1" s="1"/>
  <c r="H705" i="1"/>
  <c r="P705" i="1" s="1"/>
  <c r="H706" i="1"/>
  <c r="P706" i="1" s="1"/>
  <c r="H707" i="1"/>
  <c r="P707" i="1" s="1"/>
  <c r="H708" i="1"/>
  <c r="P708" i="1" s="1"/>
  <c r="H709" i="1"/>
  <c r="P709" i="1" s="1"/>
  <c r="H710" i="1"/>
  <c r="P710" i="1" s="1"/>
  <c r="H711" i="1"/>
  <c r="P711" i="1" s="1"/>
  <c r="H712" i="1"/>
  <c r="P712" i="1" s="1"/>
  <c r="H713" i="1"/>
  <c r="P713" i="1" s="1"/>
  <c r="H714" i="1"/>
  <c r="P714" i="1" s="1"/>
  <c r="H715" i="1"/>
  <c r="P715" i="1" s="1"/>
  <c r="H716" i="1"/>
  <c r="P716" i="1" s="1"/>
  <c r="H717" i="1"/>
  <c r="P717" i="1" s="1"/>
  <c r="H718" i="1"/>
  <c r="P718" i="1" s="1"/>
  <c r="H719" i="1"/>
  <c r="P719" i="1" s="1"/>
  <c r="H720" i="1"/>
  <c r="P720" i="1" s="1"/>
  <c r="H721" i="1"/>
  <c r="P721" i="1" s="1"/>
  <c r="H722" i="1"/>
  <c r="P722" i="1" s="1"/>
  <c r="H723" i="1"/>
  <c r="P723" i="1" s="1"/>
  <c r="H724" i="1"/>
  <c r="P724" i="1" s="1"/>
  <c r="H725" i="1"/>
  <c r="P725" i="1" s="1"/>
  <c r="H726" i="1"/>
  <c r="P726" i="1" s="1"/>
  <c r="H727" i="1"/>
  <c r="P727" i="1" s="1"/>
  <c r="H728" i="1"/>
  <c r="P728" i="1" s="1"/>
  <c r="H729" i="1"/>
  <c r="P729" i="1" s="1"/>
  <c r="H730" i="1"/>
  <c r="P730" i="1" s="1"/>
  <c r="H731" i="1"/>
  <c r="P731" i="1" s="1"/>
  <c r="H732" i="1"/>
  <c r="P732" i="1" s="1"/>
  <c r="H733" i="1"/>
  <c r="P733" i="1" s="1"/>
  <c r="H734" i="1"/>
  <c r="P734" i="1" s="1"/>
  <c r="H735" i="1"/>
  <c r="P735" i="1" s="1"/>
  <c r="H736" i="1"/>
  <c r="P736" i="1" s="1"/>
  <c r="H737" i="1"/>
  <c r="P737" i="1" s="1"/>
  <c r="H738" i="1"/>
  <c r="P738" i="1" s="1"/>
  <c r="H739" i="1"/>
  <c r="P739" i="1" s="1"/>
  <c r="H740" i="1"/>
  <c r="P740" i="1" s="1"/>
  <c r="H741" i="1"/>
  <c r="P741" i="1" s="1"/>
  <c r="H742" i="1"/>
  <c r="P742" i="1" s="1"/>
  <c r="H743" i="1"/>
  <c r="P743" i="1" s="1"/>
  <c r="H744" i="1"/>
  <c r="P744" i="1" s="1"/>
  <c r="H745" i="1"/>
  <c r="P745" i="1" s="1"/>
  <c r="H746" i="1"/>
  <c r="P746" i="1" s="1"/>
  <c r="H747" i="1"/>
  <c r="P747" i="1" s="1"/>
  <c r="H748" i="1"/>
  <c r="P748" i="1" s="1"/>
  <c r="H749" i="1"/>
  <c r="P749" i="1" s="1"/>
  <c r="H750" i="1"/>
  <c r="P750" i="1" s="1"/>
  <c r="H751" i="1"/>
  <c r="P751" i="1" s="1"/>
  <c r="H752" i="1"/>
  <c r="P752" i="1" s="1"/>
  <c r="H753" i="1"/>
  <c r="P753" i="1" s="1"/>
  <c r="H754" i="1"/>
  <c r="P754" i="1" s="1"/>
  <c r="H755" i="1"/>
  <c r="P755" i="1" s="1"/>
  <c r="H756" i="1"/>
  <c r="P756" i="1" s="1"/>
  <c r="H757" i="1"/>
  <c r="P757" i="1" s="1"/>
  <c r="H758" i="1"/>
  <c r="P758" i="1" s="1"/>
  <c r="H759" i="1"/>
  <c r="P759" i="1" s="1"/>
  <c r="H760" i="1"/>
  <c r="P760" i="1" s="1"/>
  <c r="H761" i="1"/>
  <c r="P761" i="1" s="1"/>
  <c r="H762" i="1"/>
  <c r="P762" i="1" s="1"/>
  <c r="H763" i="1"/>
  <c r="P763" i="1" s="1"/>
  <c r="H764" i="1"/>
  <c r="P764" i="1" s="1"/>
  <c r="H765" i="1"/>
  <c r="P765" i="1" s="1"/>
  <c r="H766" i="1"/>
  <c r="P766" i="1" s="1"/>
  <c r="H767" i="1"/>
  <c r="P767" i="1" s="1"/>
  <c r="H768" i="1"/>
  <c r="P768" i="1" s="1"/>
  <c r="H769" i="1"/>
  <c r="P769" i="1" s="1"/>
  <c r="H770" i="1"/>
  <c r="P770" i="1" s="1"/>
  <c r="H771" i="1"/>
  <c r="P771" i="1" s="1"/>
  <c r="H772" i="1"/>
  <c r="P772" i="1" s="1"/>
  <c r="H773" i="1"/>
  <c r="P773" i="1" s="1"/>
  <c r="H774" i="1"/>
  <c r="P774" i="1" s="1"/>
  <c r="H775" i="1"/>
  <c r="P775" i="1" s="1"/>
  <c r="H776" i="1"/>
  <c r="P776" i="1" s="1"/>
  <c r="H777" i="1"/>
  <c r="P777" i="1" s="1"/>
  <c r="H778" i="1"/>
  <c r="P778" i="1" s="1"/>
  <c r="H779" i="1"/>
  <c r="P779" i="1" s="1"/>
  <c r="H780" i="1"/>
  <c r="P780" i="1" s="1"/>
  <c r="H781" i="1"/>
  <c r="P781" i="1" s="1"/>
  <c r="H782" i="1"/>
  <c r="P782" i="1" s="1"/>
  <c r="H783" i="1"/>
  <c r="P783" i="1" s="1"/>
  <c r="H784" i="1"/>
  <c r="P784" i="1" s="1"/>
  <c r="H785" i="1"/>
  <c r="P785" i="1" s="1"/>
  <c r="H786" i="1"/>
  <c r="P786" i="1" s="1"/>
  <c r="H787" i="1"/>
  <c r="P787" i="1" s="1"/>
  <c r="H788" i="1"/>
  <c r="P788" i="1" s="1"/>
  <c r="H789" i="1"/>
  <c r="P789" i="1" s="1"/>
  <c r="H790" i="1"/>
  <c r="P790" i="1" s="1"/>
  <c r="H791" i="1"/>
  <c r="P791" i="1" s="1"/>
  <c r="H792" i="1"/>
  <c r="P792" i="1" s="1"/>
  <c r="H793" i="1"/>
  <c r="P793" i="1" s="1"/>
  <c r="H794" i="1"/>
  <c r="P794" i="1" s="1"/>
  <c r="H795" i="1"/>
  <c r="P795" i="1" s="1"/>
  <c r="H796" i="1"/>
  <c r="P796" i="1" s="1"/>
  <c r="H797" i="1"/>
  <c r="P797" i="1" s="1"/>
  <c r="H798" i="1"/>
  <c r="P798" i="1" s="1"/>
  <c r="H799" i="1"/>
  <c r="P799" i="1" s="1"/>
  <c r="H800" i="1"/>
  <c r="P800" i="1" s="1"/>
  <c r="H801" i="1"/>
  <c r="P801" i="1" s="1"/>
  <c r="H802" i="1"/>
  <c r="P802" i="1" s="1"/>
  <c r="H803" i="1"/>
  <c r="P803" i="1" s="1"/>
  <c r="H804" i="1"/>
  <c r="P804" i="1" s="1"/>
  <c r="H805" i="1"/>
  <c r="P805" i="1" s="1"/>
  <c r="H806" i="1"/>
  <c r="P806" i="1" s="1"/>
  <c r="H807" i="1"/>
  <c r="P807" i="1" s="1"/>
  <c r="H808" i="1"/>
  <c r="P808" i="1" s="1"/>
  <c r="H809" i="1"/>
  <c r="P809" i="1" s="1"/>
  <c r="H810" i="1"/>
  <c r="P810" i="1" s="1"/>
  <c r="H811" i="1"/>
  <c r="P811" i="1" s="1"/>
  <c r="H812" i="1"/>
  <c r="P812" i="1" s="1"/>
  <c r="H813" i="1"/>
  <c r="P813" i="1" s="1"/>
  <c r="H814" i="1"/>
  <c r="P814" i="1" s="1"/>
  <c r="H815" i="1"/>
  <c r="P815" i="1" s="1"/>
  <c r="H816" i="1"/>
  <c r="P816" i="1" s="1"/>
  <c r="H817" i="1"/>
  <c r="P817" i="1" s="1"/>
  <c r="H818" i="1"/>
  <c r="P818" i="1" s="1"/>
  <c r="H819" i="1"/>
  <c r="P819" i="1" s="1"/>
  <c r="H820" i="1"/>
  <c r="P820" i="1" s="1"/>
  <c r="H821" i="1"/>
  <c r="P821" i="1" s="1"/>
  <c r="H822" i="1"/>
  <c r="P822" i="1" s="1"/>
  <c r="H823" i="1"/>
  <c r="P823" i="1" s="1"/>
  <c r="H824" i="1"/>
  <c r="P824" i="1" s="1"/>
  <c r="H825" i="1"/>
  <c r="P825" i="1" s="1"/>
  <c r="H826" i="1"/>
  <c r="P826" i="1" s="1"/>
  <c r="H827" i="1"/>
  <c r="P827" i="1" s="1"/>
  <c r="H828" i="1"/>
  <c r="P828" i="1" s="1"/>
  <c r="H829" i="1"/>
  <c r="P829" i="1" s="1"/>
  <c r="H830" i="1"/>
  <c r="P830" i="1" s="1"/>
  <c r="H831" i="1"/>
  <c r="P831" i="1" s="1"/>
  <c r="H832" i="1"/>
  <c r="P832" i="1" s="1"/>
  <c r="H833" i="1"/>
  <c r="P833" i="1" s="1"/>
  <c r="H834" i="1"/>
  <c r="P834" i="1" s="1"/>
  <c r="H835" i="1"/>
  <c r="P835" i="1" s="1"/>
  <c r="H836" i="1"/>
  <c r="P836" i="1" s="1"/>
  <c r="H837" i="1"/>
  <c r="P837" i="1" s="1"/>
  <c r="H838" i="1"/>
  <c r="P838" i="1" s="1"/>
  <c r="H839" i="1"/>
  <c r="P839" i="1" s="1"/>
  <c r="H840" i="1"/>
  <c r="P840" i="1" s="1"/>
  <c r="H841" i="1"/>
  <c r="P841" i="1" s="1"/>
  <c r="H842" i="1"/>
  <c r="P842" i="1" s="1"/>
  <c r="H843" i="1"/>
  <c r="P843" i="1" s="1"/>
  <c r="H844" i="1"/>
  <c r="P844" i="1" s="1"/>
  <c r="H845" i="1"/>
  <c r="P845" i="1" s="1"/>
  <c r="H846" i="1"/>
  <c r="P846" i="1" s="1"/>
  <c r="H847" i="1"/>
  <c r="P847" i="1" s="1"/>
  <c r="H848" i="1"/>
  <c r="P848" i="1" s="1"/>
  <c r="H849" i="1"/>
  <c r="P849" i="1" s="1"/>
  <c r="H850" i="1"/>
  <c r="P850" i="1" s="1"/>
  <c r="H851" i="1"/>
  <c r="P851" i="1" s="1"/>
  <c r="H852" i="1"/>
  <c r="P852" i="1" s="1"/>
  <c r="H853" i="1"/>
  <c r="P853" i="1" s="1"/>
  <c r="H854" i="1"/>
  <c r="P854" i="1" s="1"/>
  <c r="H855" i="1"/>
  <c r="P855" i="1" s="1"/>
  <c r="H856" i="1"/>
  <c r="P856" i="1" s="1"/>
  <c r="H857" i="1"/>
  <c r="P857" i="1" s="1"/>
  <c r="H858" i="1"/>
  <c r="P858" i="1" s="1"/>
  <c r="H859" i="1"/>
  <c r="P859" i="1" s="1"/>
  <c r="H860" i="1"/>
  <c r="P860" i="1" s="1"/>
  <c r="H861" i="1"/>
  <c r="P861" i="1" s="1"/>
  <c r="H862" i="1"/>
  <c r="P862" i="1" s="1"/>
  <c r="H863" i="1"/>
  <c r="P863" i="1" s="1"/>
  <c r="H864" i="1"/>
  <c r="P864" i="1" s="1"/>
  <c r="H865" i="1"/>
  <c r="P865" i="1" s="1"/>
  <c r="H866" i="1"/>
  <c r="P866" i="1" s="1"/>
  <c r="H867" i="1"/>
  <c r="P867" i="1" s="1"/>
  <c r="H868" i="1"/>
  <c r="P868" i="1" s="1"/>
  <c r="H869" i="1"/>
  <c r="P869" i="1" s="1"/>
  <c r="H870" i="1"/>
  <c r="P870" i="1" s="1"/>
  <c r="H871" i="1"/>
  <c r="P871" i="1" s="1"/>
  <c r="H872" i="1"/>
  <c r="P872" i="1" s="1"/>
  <c r="H873" i="1"/>
  <c r="P873" i="1" s="1"/>
  <c r="H874" i="1"/>
  <c r="P874" i="1" s="1"/>
  <c r="H875" i="1"/>
  <c r="P875" i="1" s="1"/>
  <c r="H876" i="1"/>
  <c r="P876" i="1" s="1"/>
  <c r="H877" i="1"/>
  <c r="P877" i="1" s="1"/>
  <c r="H878" i="1"/>
  <c r="P878" i="1" s="1"/>
  <c r="H879" i="1"/>
  <c r="P879" i="1" s="1"/>
  <c r="H880" i="1"/>
  <c r="P880" i="1" s="1"/>
  <c r="H881" i="1"/>
  <c r="P881" i="1" s="1"/>
  <c r="H882" i="1"/>
  <c r="P882" i="1" s="1"/>
  <c r="H883" i="1"/>
  <c r="P883" i="1" s="1"/>
  <c r="H884" i="1"/>
  <c r="P884" i="1" s="1"/>
  <c r="H885" i="1"/>
  <c r="P885" i="1" s="1"/>
  <c r="H886" i="1"/>
  <c r="P886" i="1" s="1"/>
  <c r="H887" i="1"/>
  <c r="P887" i="1" s="1"/>
  <c r="H888" i="1"/>
  <c r="P888" i="1" s="1"/>
  <c r="H889" i="1"/>
  <c r="P889" i="1" s="1"/>
  <c r="H890" i="1"/>
  <c r="P890" i="1" s="1"/>
  <c r="H891" i="1"/>
  <c r="P891" i="1" s="1"/>
  <c r="H892" i="1"/>
  <c r="P892" i="1" s="1"/>
  <c r="H893" i="1"/>
  <c r="P893" i="1" s="1"/>
  <c r="H894" i="1"/>
  <c r="P894" i="1" s="1"/>
  <c r="H895" i="1"/>
  <c r="P895" i="1" s="1"/>
  <c r="H896" i="1"/>
  <c r="P896" i="1" s="1"/>
  <c r="H897" i="1"/>
  <c r="P897" i="1" s="1"/>
  <c r="H898" i="1"/>
  <c r="P898" i="1" s="1"/>
  <c r="H899" i="1"/>
  <c r="P899" i="1" s="1"/>
  <c r="H900" i="1"/>
  <c r="P900" i="1" s="1"/>
  <c r="H901" i="1"/>
  <c r="P901" i="1" s="1"/>
  <c r="H902" i="1"/>
  <c r="P902" i="1" s="1"/>
  <c r="H903" i="1"/>
  <c r="P903" i="1" s="1"/>
  <c r="H904" i="1"/>
  <c r="P904" i="1" s="1"/>
  <c r="H905" i="1"/>
  <c r="P905" i="1" s="1"/>
  <c r="H906" i="1"/>
  <c r="P906" i="1" s="1"/>
  <c r="H907" i="1"/>
  <c r="P907" i="1" s="1"/>
  <c r="H908" i="1"/>
  <c r="P908" i="1" s="1"/>
  <c r="H909" i="1"/>
  <c r="P909" i="1" s="1"/>
  <c r="H910" i="1"/>
  <c r="P910" i="1" s="1"/>
  <c r="H911" i="1"/>
  <c r="P911" i="1" s="1"/>
  <c r="H912" i="1"/>
  <c r="P912" i="1" s="1"/>
  <c r="H913" i="1"/>
  <c r="P913" i="1" s="1"/>
  <c r="H914" i="1"/>
  <c r="P914" i="1" s="1"/>
  <c r="H915" i="1"/>
  <c r="P915" i="1" s="1"/>
  <c r="H916" i="1"/>
  <c r="P916" i="1" s="1"/>
  <c r="H917" i="1"/>
  <c r="P917" i="1" s="1"/>
  <c r="H918" i="1"/>
  <c r="P918" i="1" s="1"/>
  <c r="H919" i="1"/>
  <c r="P919" i="1" s="1"/>
  <c r="H920" i="1"/>
  <c r="P920" i="1" s="1"/>
  <c r="H921" i="1"/>
  <c r="P921" i="1" s="1"/>
  <c r="H922" i="1"/>
  <c r="P922" i="1" s="1"/>
  <c r="H923" i="1"/>
  <c r="P923" i="1" s="1"/>
  <c r="H924" i="1"/>
  <c r="P924" i="1" s="1"/>
  <c r="H925" i="1"/>
  <c r="P925" i="1" s="1"/>
  <c r="H926" i="1"/>
  <c r="P926" i="1" s="1"/>
  <c r="H927" i="1"/>
  <c r="P927" i="1" s="1"/>
  <c r="H928" i="1"/>
  <c r="P928" i="1" s="1"/>
  <c r="H929" i="1"/>
  <c r="P929" i="1" s="1"/>
  <c r="H930" i="1"/>
  <c r="P930" i="1" s="1"/>
  <c r="H931" i="1"/>
  <c r="P931" i="1" s="1"/>
  <c r="H932" i="1"/>
  <c r="P932" i="1" s="1"/>
  <c r="H933" i="1"/>
  <c r="P933" i="1" s="1"/>
  <c r="H934" i="1"/>
  <c r="P934" i="1" s="1"/>
  <c r="H935" i="1"/>
  <c r="P935" i="1" s="1"/>
  <c r="H936" i="1"/>
  <c r="P936" i="1" s="1"/>
  <c r="H937" i="1"/>
  <c r="P937" i="1" s="1"/>
  <c r="H938" i="1"/>
  <c r="P938" i="1" s="1"/>
  <c r="H939" i="1"/>
  <c r="P939" i="1" s="1"/>
  <c r="H940" i="1"/>
  <c r="P940" i="1" s="1"/>
  <c r="H941" i="1"/>
  <c r="P941" i="1" s="1"/>
  <c r="H942" i="1"/>
  <c r="P942" i="1" s="1"/>
  <c r="H943" i="1"/>
  <c r="P943" i="1" s="1"/>
  <c r="H944" i="1"/>
  <c r="P944" i="1" s="1"/>
  <c r="H945" i="1"/>
  <c r="P945" i="1" s="1"/>
  <c r="H946" i="1"/>
  <c r="P946" i="1" s="1"/>
  <c r="H947" i="1"/>
  <c r="P947" i="1" s="1"/>
  <c r="H948" i="1"/>
  <c r="P948" i="1" s="1"/>
  <c r="H949" i="1"/>
  <c r="P949" i="1" s="1"/>
  <c r="H950" i="1"/>
  <c r="P950" i="1" s="1"/>
  <c r="H951" i="1"/>
  <c r="P951" i="1" s="1"/>
  <c r="H952" i="1"/>
  <c r="P952" i="1" s="1"/>
  <c r="H953" i="1"/>
  <c r="P953" i="1" s="1"/>
  <c r="H954" i="1"/>
  <c r="P954" i="1" s="1"/>
  <c r="H955" i="1"/>
  <c r="P955" i="1" s="1"/>
  <c r="H956" i="1"/>
  <c r="P956" i="1" s="1"/>
  <c r="H957" i="1"/>
  <c r="P957" i="1" s="1"/>
  <c r="H958" i="1"/>
  <c r="P958" i="1" s="1"/>
  <c r="H959" i="1"/>
  <c r="P959" i="1" s="1"/>
  <c r="H960" i="1"/>
  <c r="P960" i="1" s="1"/>
  <c r="H961" i="1"/>
  <c r="P961" i="1" s="1"/>
  <c r="H962" i="1"/>
  <c r="P962" i="1" s="1"/>
  <c r="H963" i="1"/>
  <c r="P963" i="1" s="1"/>
  <c r="H964" i="1"/>
  <c r="P964" i="1" s="1"/>
  <c r="H965" i="1"/>
  <c r="P965" i="1" s="1"/>
  <c r="H966" i="1"/>
  <c r="P966" i="1" s="1"/>
  <c r="H967" i="1"/>
  <c r="P967" i="1" s="1"/>
  <c r="H968" i="1"/>
  <c r="P968" i="1" s="1"/>
  <c r="H969" i="1"/>
  <c r="P969" i="1" s="1"/>
  <c r="H970" i="1"/>
  <c r="P970" i="1" s="1"/>
  <c r="H971" i="1"/>
  <c r="P971" i="1" s="1"/>
  <c r="H972" i="1"/>
  <c r="P972" i="1" s="1"/>
  <c r="H973" i="1"/>
  <c r="P973" i="1" s="1"/>
  <c r="H974" i="1"/>
  <c r="P974" i="1" s="1"/>
  <c r="H975" i="1"/>
  <c r="P975" i="1" s="1"/>
  <c r="H976" i="1"/>
  <c r="P976" i="1" s="1"/>
  <c r="H977" i="1"/>
  <c r="P977" i="1" s="1"/>
  <c r="H978" i="1"/>
  <c r="P978" i="1" s="1"/>
  <c r="H979" i="1"/>
  <c r="P979" i="1" s="1"/>
  <c r="H980" i="1"/>
  <c r="P980" i="1" s="1"/>
  <c r="H981" i="1"/>
  <c r="P981" i="1" s="1"/>
  <c r="H982" i="1"/>
  <c r="P982" i="1" s="1"/>
  <c r="H983" i="1"/>
  <c r="P983" i="1" s="1"/>
  <c r="H984" i="1"/>
  <c r="P984" i="1" s="1"/>
  <c r="H985" i="1"/>
  <c r="P985" i="1" s="1"/>
  <c r="H986" i="1"/>
  <c r="P986" i="1" s="1"/>
  <c r="H987" i="1"/>
  <c r="P987" i="1" s="1"/>
  <c r="H988" i="1"/>
  <c r="P988" i="1" s="1"/>
  <c r="H989" i="1"/>
  <c r="P989" i="1" s="1"/>
  <c r="H990" i="1"/>
  <c r="P990" i="1" s="1"/>
  <c r="H991" i="1"/>
  <c r="P991" i="1" s="1"/>
  <c r="H992" i="1"/>
  <c r="P992" i="1" s="1"/>
  <c r="H993" i="1"/>
  <c r="P993" i="1" s="1"/>
  <c r="H994" i="1"/>
  <c r="P994" i="1" s="1"/>
  <c r="H995" i="1"/>
  <c r="P995" i="1" s="1"/>
  <c r="H996" i="1"/>
  <c r="P996" i="1" s="1"/>
  <c r="H997" i="1"/>
  <c r="P997" i="1" s="1"/>
  <c r="H998" i="1"/>
  <c r="P998" i="1" s="1"/>
  <c r="H999" i="1"/>
  <c r="P999" i="1" s="1"/>
  <c r="H1000" i="1"/>
  <c r="P1000" i="1" s="1"/>
  <c r="H1001" i="1"/>
  <c r="P1001" i="1" s="1"/>
  <c r="H1002" i="1"/>
  <c r="P1002" i="1" s="1"/>
  <c r="H1003" i="1"/>
  <c r="P1003" i="1" s="1"/>
  <c r="H1004" i="1"/>
  <c r="P1004" i="1" s="1"/>
  <c r="H1005" i="1"/>
  <c r="P1005" i="1" s="1"/>
  <c r="H1006" i="1"/>
  <c r="P1006" i="1" s="1"/>
  <c r="H1007" i="1"/>
  <c r="P1007" i="1" s="1"/>
  <c r="H1008" i="1"/>
  <c r="P1008" i="1" s="1"/>
  <c r="H1009" i="1"/>
  <c r="P1009" i="1" s="1"/>
  <c r="H1010" i="1"/>
  <c r="P1010" i="1" s="1"/>
  <c r="H1011" i="1"/>
  <c r="P1011" i="1" s="1"/>
  <c r="H1012" i="1"/>
  <c r="P1012" i="1" s="1"/>
  <c r="H1013" i="1"/>
  <c r="P1013" i="1" s="1"/>
  <c r="H1014" i="1"/>
  <c r="P1014" i="1" s="1"/>
  <c r="H1015" i="1"/>
  <c r="P1015" i="1" s="1"/>
  <c r="H1016" i="1"/>
  <c r="P1016" i="1" s="1"/>
  <c r="H1017" i="1"/>
  <c r="P1017" i="1" s="1"/>
  <c r="H1018" i="1"/>
  <c r="P1018" i="1" s="1"/>
  <c r="H1019" i="1"/>
  <c r="P1019" i="1" s="1"/>
  <c r="H1020" i="1"/>
  <c r="P1020" i="1" s="1"/>
  <c r="H1021" i="1"/>
  <c r="P1021" i="1" s="1"/>
  <c r="H1022" i="1"/>
  <c r="P1022" i="1" s="1"/>
  <c r="H1023" i="1"/>
  <c r="P1023" i="1" s="1"/>
  <c r="H1024" i="1"/>
  <c r="P1024" i="1" s="1"/>
  <c r="H1025" i="1"/>
  <c r="P1025" i="1" s="1"/>
  <c r="H1026" i="1"/>
  <c r="P1026" i="1" s="1"/>
  <c r="H1027" i="1"/>
  <c r="P1027" i="1" s="1"/>
  <c r="H1028" i="1"/>
  <c r="P1028" i="1" s="1"/>
  <c r="H1029" i="1"/>
  <c r="P1029" i="1" s="1"/>
  <c r="H1030" i="1"/>
  <c r="P1030" i="1" s="1"/>
  <c r="H1031" i="1"/>
  <c r="P1031" i="1" s="1"/>
  <c r="H1032" i="1"/>
  <c r="P1032" i="1" s="1"/>
  <c r="H1033" i="1"/>
  <c r="P1033" i="1" s="1"/>
  <c r="H1034" i="1"/>
  <c r="P1034" i="1" s="1"/>
  <c r="H1035" i="1"/>
  <c r="P1035" i="1" s="1"/>
  <c r="H1036" i="1"/>
  <c r="P1036" i="1" s="1"/>
  <c r="H1037" i="1"/>
  <c r="P1037" i="1" s="1"/>
  <c r="H1038" i="1"/>
  <c r="P1038" i="1" s="1"/>
  <c r="H1039" i="1"/>
  <c r="P1039" i="1" s="1"/>
  <c r="H1040" i="1"/>
  <c r="P1040" i="1" s="1"/>
  <c r="H1041" i="1"/>
  <c r="P1041" i="1" s="1"/>
  <c r="H1042" i="1"/>
  <c r="P1042" i="1" s="1"/>
  <c r="H1043" i="1"/>
  <c r="P1043" i="1" s="1"/>
  <c r="H1044" i="1"/>
  <c r="P1044" i="1" s="1"/>
  <c r="H1045" i="1"/>
  <c r="P1045" i="1" s="1"/>
  <c r="H1046" i="1"/>
  <c r="P1046" i="1" s="1"/>
  <c r="H1047" i="1"/>
  <c r="P1047" i="1" s="1"/>
  <c r="H1048" i="1"/>
  <c r="P1048" i="1" s="1"/>
  <c r="H1049" i="1"/>
  <c r="P1049" i="1" s="1"/>
  <c r="H1050" i="1"/>
  <c r="P1050" i="1" s="1"/>
  <c r="H1051" i="1"/>
  <c r="P1051" i="1" s="1"/>
  <c r="H1052" i="1"/>
  <c r="P1052" i="1" s="1"/>
  <c r="H1053" i="1"/>
  <c r="P1053" i="1" s="1"/>
  <c r="H1054" i="1"/>
  <c r="P1054" i="1" s="1"/>
  <c r="H1055" i="1"/>
  <c r="P1055" i="1" s="1"/>
  <c r="H1056" i="1"/>
  <c r="P1056" i="1" s="1"/>
  <c r="H1057" i="1"/>
  <c r="P1057" i="1" s="1"/>
  <c r="H1058" i="1"/>
  <c r="P1058" i="1" s="1"/>
  <c r="H1059" i="1"/>
  <c r="P1059" i="1" s="1"/>
  <c r="H1060" i="1"/>
  <c r="P1060" i="1" s="1"/>
  <c r="H1061" i="1"/>
  <c r="P1061" i="1" s="1"/>
  <c r="H1062" i="1"/>
  <c r="P1062" i="1" s="1"/>
  <c r="H1063" i="1"/>
  <c r="P1063" i="1" s="1"/>
  <c r="H1064" i="1"/>
  <c r="P1064" i="1" s="1"/>
  <c r="H1065" i="1"/>
  <c r="P1065" i="1" s="1"/>
  <c r="H1066" i="1"/>
  <c r="P1066" i="1" s="1"/>
  <c r="H1067" i="1"/>
  <c r="P1067" i="1" s="1"/>
  <c r="H1068" i="1"/>
  <c r="P1068" i="1" s="1"/>
  <c r="H1069" i="1"/>
  <c r="P1069" i="1" s="1"/>
  <c r="H1070" i="1"/>
  <c r="P1070" i="1" s="1"/>
  <c r="H1071" i="1"/>
  <c r="P1071" i="1" s="1"/>
  <c r="H1072" i="1"/>
  <c r="P1072" i="1" s="1"/>
  <c r="H1073" i="1"/>
  <c r="P1073" i="1" s="1"/>
  <c r="H1074" i="1"/>
  <c r="P1074" i="1" s="1"/>
  <c r="H1075" i="1"/>
  <c r="P1075" i="1" s="1"/>
  <c r="H1076" i="1"/>
  <c r="P1076" i="1" s="1"/>
  <c r="H1077" i="1"/>
  <c r="P1077" i="1" s="1"/>
  <c r="H1078" i="1"/>
  <c r="P1078" i="1" s="1"/>
  <c r="H1079" i="1"/>
  <c r="P1079" i="1" s="1"/>
  <c r="H1080" i="1"/>
  <c r="P1080" i="1" s="1"/>
  <c r="H1081" i="1"/>
  <c r="P1081" i="1" s="1"/>
  <c r="H1082" i="1"/>
  <c r="P1082" i="1" s="1"/>
  <c r="H1083" i="1"/>
  <c r="P1083" i="1" s="1"/>
  <c r="H1084" i="1"/>
  <c r="P1084" i="1" s="1"/>
  <c r="H1085" i="1"/>
  <c r="P1085" i="1" s="1"/>
  <c r="H1086" i="1"/>
  <c r="P1086" i="1" s="1"/>
  <c r="H1087" i="1"/>
  <c r="P1087" i="1" s="1"/>
  <c r="H1088" i="1"/>
  <c r="P1088" i="1" s="1"/>
  <c r="H1089" i="1"/>
  <c r="P1089" i="1" s="1"/>
  <c r="H1090" i="1"/>
  <c r="P1090" i="1" s="1"/>
  <c r="H1091" i="1"/>
  <c r="P1091" i="1" s="1"/>
  <c r="H1092" i="1"/>
  <c r="P1092" i="1" s="1"/>
  <c r="H1093" i="1"/>
  <c r="P1093" i="1" s="1"/>
  <c r="H1094" i="1"/>
  <c r="P1094" i="1" s="1"/>
  <c r="H1095" i="1"/>
  <c r="P1095" i="1" s="1"/>
  <c r="H1096" i="1"/>
  <c r="P1096" i="1" s="1"/>
  <c r="H1097" i="1"/>
  <c r="P1097" i="1" s="1"/>
  <c r="H1098" i="1"/>
  <c r="P1098" i="1" s="1"/>
  <c r="H1099" i="1"/>
  <c r="P1099" i="1" s="1"/>
  <c r="H1100" i="1"/>
  <c r="P1100" i="1" s="1"/>
  <c r="H1101" i="1"/>
  <c r="P1101" i="1" s="1"/>
  <c r="H1102" i="1"/>
  <c r="P1102" i="1" s="1"/>
  <c r="H1103" i="1"/>
  <c r="P1103" i="1" s="1"/>
  <c r="H1104" i="1"/>
  <c r="P1104" i="1" s="1"/>
  <c r="H1105" i="1"/>
  <c r="P1105" i="1" s="1"/>
  <c r="H1106" i="1"/>
  <c r="P1106" i="1" s="1"/>
  <c r="H1107" i="1"/>
  <c r="P1107" i="1" s="1"/>
  <c r="H1108" i="1"/>
  <c r="P1108" i="1" s="1"/>
  <c r="H1109" i="1"/>
  <c r="P1109" i="1" s="1"/>
  <c r="H1110" i="1"/>
  <c r="P1110" i="1" s="1"/>
  <c r="H1111" i="1"/>
  <c r="P1111" i="1" s="1"/>
  <c r="H1112" i="1"/>
  <c r="P1112" i="1" s="1"/>
  <c r="H1113" i="1"/>
  <c r="P1113" i="1" s="1"/>
  <c r="H1114" i="1"/>
  <c r="P1114" i="1" s="1"/>
  <c r="H1115" i="1"/>
  <c r="P1115" i="1" s="1"/>
  <c r="H1116" i="1"/>
  <c r="P1116" i="1" s="1"/>
  <c r="H1117" i="1"/>
  <c r="P1117" i="1" s="1"/>
  <c r="H1118" i="1"/>
  <c r="P1118" i="1" s="1"/>
  <c r="H1119" i="1"/>
  <c r="P1119" i="1" s="1"/>
  <c r="H1120" i="1"/>
  <c r="P1120" i="1" s="1"/>
  <c r="H1121" i="1"/>
  <c r="P1121" i="1" s="1"/>
  <c r="H1122" i="1"/>
  <c r="P1122" i="1" s="1"/>
  <c r="H1123" i="1"/>
  <c r="P1123" i="1" s="1"/>
  <c r="H1124" i="1"/>
  <c r="P1124" i="1" s="1"/>
  <c r="H1125" i="1"/>
  <c r="P1125" i="1" s="1"/>
  <c r="H1126" i="1"/>
  <c r="P1126" i="1" s="1"/>
  <c r="H1127" i="1"/>
  <c r="P1127" i="1" s="1"/>
  <c r="H1128" i="1"/>
  <c r="P1128" i="1" s="1"/>
  <c r="H1129" i="1"/>
  <c r="P1129" i="1" s="1"/>
  <c r="H1130" i="1"/>
  <c r="P1130" i="1" s="1"/>
  <c r="H1131" i="1"/>
  <c r="P1131" i="1" s="1"/>
  <c r="H1132" i="1"/>
  <c r="P1132" i="1" s="1"/>
  <c r="H1133" i="1"/>
  <c r="P1133" i="1" s="1"/>
  <c r="H1134" i="1"/>
  <c r="P1134" i="1" s="1"/>
  <c r="H1135" i="1"/>
  <c r="P1135" i="1" s="1"/>
  <c r="H1136" i="1"/>
  <c r="P1136" i="1" s="1"/>
  <c r="H1137" i="1"/>
  <c r="P1137" i="1" s="1"/>
  <c r="H1138" i="1"/>
  <c r="P1138" i="1" s="1"/>
  <c r="H1139" i="1"/>
  <c r="P1139" i="1" s="1"/>
  <c r="H1140" i="1"/>
  <c r="P1140" i="1" s="1"/>
  <c r="H1141" i="1"/>
  <c r="P1141" i="1" s="1"/>
  <c r="H1142" i="1"/>
  <c r="P1142" i="1" s="1"/>
  <c r="H1143" i="1"/>
  <c r="P1143" i="1" s="1"/>
  <c r="H1144" i="1"/>
  <c r="P1144" i="1" s="1"/>
  <c r="H1145" i="1"/>
  <c r="P1145" i="1" s="1"/>
  <c r="H1146" i="1"/>
  <c r="P1146" i="1" s="1"/>
  <c r="H1147" i="1"/>
  <c r="P1147" i="1" s="1"/>
  <c r="H1148" i="1"/>
  <c r="P1148" i="1" s="1"/>
  <c r="H1149" i="1"/>
  <c r="P1149" i="1" s="1"/>
  <c r="H1150" i="1"/>
  <c r="P1150" i="1" s="1"/>
  <c r="H1151" i="1"/>
  <c r="P1151" i="1" s="1"/>
  <c r="H1152" i="1"/>
  <c r="P1152" i="1" s="1"/>
  <c r="H1153" i="1"/>
  <c r="P1153" i="1" s="1"/>
  <c r="H1154" i="1"/>
  <c r="P1154" i="1" s="1"/>
  <c r="H1155" i="1"/>
  <c r="P1155" i="1" s="1"/>
  <c r="H1156" i="1"/>
  <c r="P1156" i="1" s="1"/>
  <c r="H1157" i="1"/>
  <c r="P1157" i="1" s="1"/>
  <c r="H1158" i="1"/>
  <c r="P1158" i="1" s="1"/>
  <c r="H1159" i="1"/>
  <c r="P1159" i="1" s="1"/>
  <c r="H1160" i="1"/>
  <c r="P1160" i="1" s="1"/>
  <c r="H1161" i="1"/>
  <c r="P1161" i="1" s="1"/>
  <c r="H1162" i="1"/>
  <c r="P1162" i="1" s="1"/>
  <c r="H1163" i="1"/>
  <c r="P1163" i="1" s="1"/>
  <c r="H1164" i="1"/>
  <c r="P1164" i="1" s="1"/>
  <c r="H1165" i="1"/>
  <c r="P1165" i="1" s="1"/>
  <c r="H1166" i="1"/>
  <c r="P1166" i="1" s="1"/>
  <c r="H1167" i="1"/>
  <c r="P1167" i="1" s="1"/>
  <c r="H1168" i="1"/>
  <c r="P1168" i="1" s="1"/>
  <c r="H1169" i="1"/>
  <c r="P1169" i="1" s="1"/>
  <c r="H1170" i="1"/>
  <c r="P1170" i="1" s="1"/>
  <c r="H1171" i="1"/>
  <c r="P1171" i="1" s="1"/>
  <c r="H1172" i="1"/>
  <c r="P1172" i="1" s="1"/>
  <c r="H1173" i="1"/>
  <c r="P1173" i="1" s="1"/>
  <c r="H1174" i="1"/>
  <c r="P1174" i="1" s="1"/>
  <c r="H1175" i="1"/>
  <c r="P1175" i="1" s="1"/>
  <c r="H1176" i="1"/>
  <c r="P1176" i="1" s="1"/>
  <c r="H1177" i="1"/>
  <c r="P1177" i="1" s="1"/>
  <c r="H1178" i="1"/>
  <c r="P1178" i="1" s="1"/>
  <c r="H1179" i="1"/>
  <c r="P1179" i="1" s="1"/>
  <c r="H1180" i="1"/>
  <c r="P1180" i="1" s="1"/>
  <c r="H1181" i="1"/>
  <c r="P1181" i="1" s="1"/>
  <c r="H1182" i="1"/>
  <c r="P1182" i="1" s="1"/>
  <c r="H1183" i="1"/>
  <c r="P1183" i="1" s="1"/>
  <c r="H1184" i="1"/>
  <c r="P1184" i="1" s="1"/>
  <c r="H1185" i="1"/>
  <c r="P1185" i="1" s="1"/>
  <c r="H1186" i="1"/>
  <c r="P1186" i="1" s="1"/>
  <c r="H1187" i="1"/>
  <c r="P1187" i="1" s="1"/>
  <c r="H1188" i="1"/>
  <c r="P1188" i="1" s="1"/>
  <c r="H1189" i="1"/>
  <c r="P1189" i="1" s="1"/>
  <c r="H1190" i="1"/>
  <c r="P1190" i="1" s="1"/>
  <c r="H1191" i="1"/>
  <c r="P1191" i="1" s="1"/>
  <c r="H1192" i="1"/>
  <c r="P1192" i="1" s="1"/>
  <c r="H1193" i="1"/>
  <c r="P1193" i="1" s="1"/>
  <c r="H1194" i="1"/>
  <c r="P1194" i="1" s="1"/>
  <c r="H1195" i="1"/>
  <c r="P1195" i="1" s="1"/>
  <c r="H1196" i="1"/>
  <c r="P1196" i="1" s="1"/>
  <c r="H1197" i="1"/>
  <c r="P1197" i="1" s="1"/>
  <c r="H1198" i="1"/>
  <c r="P1198" i="1" s="1"/>
  <c r="H1199" i="1"/>
  <c r="P1199" i="1" s="1"/>
  <c r="H1200" i="1"/>
  <c r="P1200" i="1" s="1"/>
  <c r="H1201" i="1"/>
  <c r="P1201" i="1" s="1"/>
  <c r="H1202" i="1"/>
  <c r="P1202" i="1" s="1"/>
  <c r="H1203" i="1"/>
  <c r="P1203" i="1" s="1"/>
  <c r="H1204" i="1"/>
  <c r="P1204" i="1" s="1"/>
  <c r="H1205" i="1"/>
  <c r="P1205" i="1" s="1"/>
  <c r="H1206" i="1"/>
  <c r="P1206" i="1" s="1"/>
  <c r="H1207" i="1"/>
  <c r="P1207" i="1" s="1"/>
  <c r="H1208" i="1"/>
  <c r="P1208" i="1" s="1"/>
  <c r="H1209" i="1"/>
  <c r="P1209" i="1" s="1"/>
  <c r="H1210" i="1"/>
  <c r="P1210" i="1" s="1"/>
  <c r="H1211" i="1"/>
  <c r="P1211" i="1" s="1"/>
  <c r="H1212" i="1"/>
  <c r="P1212" i="1" s="1"/>
  <c r="H1213" i="1"/>
  <c r="P1213" i="1" s="1"/>
  <c r="H1214" i="1"/>
  <c r="P1214" i="1" s="1"/>
  <c r="H1215" i="1"/>
  <c r="P1215" i="1" s="1"/>
  <c r="H1216" i="1"/>
  <c r="P1216" i="1" s="1"/>
  <c r="H1217" i="1"/>
  <c r="P1217" i="1" s="1"/>
  <c r="H1218" i="1"/>
  <c r="P1218" i="1" s="1"/>
  <c r="H1219" i="1"/>
  <c r="P1219" i="1" s="1"/>
  <c r="H1220" i="1"/>
  <c r="P1220" i="1" s="1"/>
  <c r="H1221" i="1"/>
  <c r="P1221" i="1" s="1"/>
  <c r="H1222" i="1"/>
  <c r="P1222" i="1" s="1"/>
  <c r="H1223" i="1"/>
  <c r="P1223" i="1" s="1"/>
  <c r="H1224" i="1"/>
  <c r="P1224" i="1" s="1"/>
  <c r="H1225" i="1"/>
  <c r="P1225" i="1" s="1"/>
  <c r="H1226" i="1"/>
  <c r="P1226" i="1" s="1"/>
  <c r="H1227" i="1"/>
  <c r="P1227" i="1" s="1"/>
  <c r="H1228" i="1"/>
  <c r="P1228" i="1" s="1"/>
  <c r="H1229" i="1"/>
  <c r="P1229" i="1" s="1"/>
  <c r="H1230" i="1"/>
  <c r="P1230" i="1" s="1"/>
  <c r="H1231" i="1"/>
  <c r="P1231" i="1" s="1"/>
  <c r="H1232" i="1"/>
  <c r="P1232" i="1" s="1"/>
  <c r="H1233" i="1"/>
  <c r="P1233" i="1" s="1"/>
  <c r="H1234" i="1"/>
  <c r="P1234" i="1" s="1"/>
  <c r="H1235" i="1"/>
  <c r="P1235" i="1" s="1"/>
  <c r="H1236" i="1"/>
  <c r="P1236" i="1" s="1"/>
  <c r="H1237" i="1"/>
  <c r="P1237" i="1" s="1"/>
  <c r="H1238" i="1"/>
  <c r="P1238" i="1" s="1"/>
  <c r="H1239" i="1"/>
  <c r="P1239" i="1" s="1"/>
  <c r="H1240" i="1"/>
  <c r="P1240" i="1" s="1"/>
  <c r="H1241" i="1"/>
  <c r="P1241" i="1" s="1"/>
  <c r="H1242" i="1"/>
  <c r="P1242" i="1" s="1"/>
  <c r="H1243" i="1"/>
  <c r="P1243" i="1" s="1"/>
  <c r="H1244" i="1"/>
  <c r="P1244" i="1" s="1"/>
  <c r="H1245" i="1"/>
  <c r="P1245" i="1" s="1"/>
  <c r="H1246" i="1"/>
  <c r="P1246" i="1" s="1"/>
  <c r="H1247" i="1"/>
  <c r="P1247" i="1" s="1"/>
  <c r="H1248" i="1"/>
  <c r="P1248" i="1" s="1"/>
  <c r="H1249" i="1"/>
  <c r="P1249" i="1" s="1"/>
  <c r="H1250" i="1"/>
  <c r="P1250" i="1" s="1"/>
  <c r="H1251" i="1"/>
  <c r="P1251" i="1" s="1"/>
  <c r="H1252" i="1"/>
  <c r="P1252" i="1" s="1"/>
  <c r="H1253" i="1"/>
  <c r="P1253" i="1" s="1"/>
  <c r="H1254" i="1"/>
  <c r="P1254" i="1" s="1"/>
  <c r="H1255" i="1"/>
  <c r="P1255" i="1" s="1"/>
  <c r="H1256" i="1"/>
  <c r="P1256" i="1" s="1"/>
  <c r="H1257" i="1"/>
  <c r="P1257" i="1" s="1"/>
  <c r="H1258" i="1"/>
  <c r="P1258" i="1" s="1"/>
  <c r="H1259" i="1"/>
  <c r="P1259" i="1" s="1"/>
  <c r="H1260" i="1"/>
  <c r="P1260" i="1" s="1"/>
  <c r="H1261" i="1"/>
  <c r="P1261" i="1" s="1"/>
  <c r="H1262" i="1"/>
  <c r="P1262" i="1" s="1"/>
  <c r="H1263" i="1"/>
  <c r="P1263" i="1" s="1"/>
  <c r="H1264" i="1"/>
  <c r="P1264" i="1" s="1"/>
  <c r="H1265" i="1"/>
  <c r="P1265" i="1" s="1"/>
  <c r="H1266" i="1"/>
  <c r="P1266" i="1" s="1"/>
  <c r="H1267" i="1"/>
  <c r="P1267" i="1" s="1"/>
  <c r="H1268" i="1"/>
  <c r="P1268" i="1" s="1"/>
  <c r="H1269" i="1"/>
  <c r="P1269" i="1" s="1"/>
  <c r="H1270" i="1"/>
  <c r="P1270" i="1" s="1"/>
  <c r="H1271" i="1"/>
  <c r="P1271" i="1" s="1"/>
  <c r="H1272" i="1"/>
  <c r="P1272" i="1" s="1"/>
  <c r="H1273" i="1"/>
  <c r="P1273" i="1" s="1"/>
  <c r="H1274" i="1"/>
  <c r="P1274" i="1" s="1"/>
  <c r="H1275" i="1"/>
  <c r="P1275" i="1" s="1"/>
  <c r="H1276" i="1"/>
  <c r="P1276" i="1" s="1"/>
  <c r="H1277" i="1"/>
  <c r="P1277" i="1" s="1"/>
  <c r="H1278" i="1"/>
  <c r="P1278" i="1" s="1"/>
  <c r="H1279" i="1"/>
  <c r="P1279" i="1" s="1"/>
  <c r="H1280" i="1"/>
  <c r="P1280" i="1" s="1"/>
  <c r="H1281" i="1"/>
  <c r="P1281" i="1" s="1"/>
  <c r="H1282" i="1"/>
  <c r="P1282" i="1" s="1"/>
  <c r="H1283" i="1"/>
  <c r="P1283" i="1" s="1"/>
  <c r="H1284" i="1"/>
  <c r="P1284" i="1" s="1"/>
  <c r="H1285" i="1"/>
  <c r="P1285" i="1" s="1"/>
  <c r="H1286" i="1"/>
  <c r="P1286" i="1" s="1"/>
  <c r="H1287" i="1"/>
  <c r="P1287" i="1" s="1"/>
  <c r="H1288" i="1"/>
  <c r="P1288" i="1" s="1"/>
  <c r="H1289" i="1"/>
  <c r="P1289" i="1" s="1"/>
  <c r="H1290" i="1"/>
  <c r="P1290" i="1" s="1"/>
  <c r="H1291" i="1"/>
  <c r="P1291" i="1" s="1"/>
  <c r="H1292" i="1"/>
  <c r="P1292" i="1" s="1"/>
  <c r="H1293" i="1"/>
  <c r="P1293" i="1" s="1"/>
  <c r="H1294" i="1"/>
  <c r="P1294" i="1" s="1"/>
  <c r="H1295" i="1"/>
  <c r="P1295" i="1" s="1"/>
  <c r="H1296" i="1"/>
  <c r="P1296" i="1" s="1"/>
  <c r="H1297" i="1"/>
  <c r="P1297" i="1" s="1"/>
  <c r="H1298" i="1"/>
  <c r="P1298" i="1" s="1"/>
  <c r="H1299" i="1"/>
  <c r="P1299" i="1" s="1"/>
  <c r="H1300" i="1"/>
  <c r="P1300" i="1" s="1"/>
  <c r="H1301" i="1"/>
  <c r="P1301" i="1" s="1"/>
  <c r="H1302" i="1"/>
  <c r="P1302" i="1" s="1"/>
  <c r="H1303" i="1"/>
  <c r="P1303" i="1" s="1"/>
  <c r="H1304" i="1"/>
  <c r="P1304" i="1" s="1"/>
  <c r="H1305" i="1"/>
  <c r="P1305" i="1" s="1"/>
  <c r="H1306" i="1"/>
  <c r="P1306" i="1" s="1"/>
  <c r="H1307" i="1"/>
  <c r="P1307" i="1" s="1"/>
  <c r="H1308" i="1"/>
  <c r="P1308" i="1" s="1"/>
  <c r="H1309" i="1"/>
  <c r="P1309" i="1" s="1"/>
  <c r="H1310" i="1"/>
  <c r="P1310" i="1" s="1"/>
  <c r="H1311" i="1"/>
  <c r="P1311" i="1" s="1"/>
  <c r="H1312" i="1"/>
  <c r="P1312" i="1" s="1"/>
  <c r="H1313" i="1"/>
  <c r="P1313" i="1" s="1"/>
  <c r="H1314" i="1"/>
  <c r="P1314" i="1" s="1"/>
  <c r="H1315" i="1"/>
  <c r="P1315" i="1" s="1"/>
  <c r="H1316" i="1"/>
  <c r="P1316" i="1" s="1"/>
  <c r="H1317" i="1"/>
  <c r="P1317" i="1" s="1"/>
  <c r="H1318" i="1"/>
  <c r="P1318" i="1" s="1"/>
  <c r="H1319" i="1"/>
  <c r="P1319" i="1" s="1"/>
  <c r="H1320" i="1"/>
  <c r="P1320" i="1" s="1"/>
  <c r="H1321" i="1"/>
  <c r="P1321" i="1" s="1"/>
  <c r="H1322" i="1"/>
  <c r="P1322" i="1" s="1"/>
  <c r="H1323" i="1"/>
  <c r="P1323" i="1" s="1"/>
  <c r="H1324" i="1"/>
  <c r="P1324" i="1" s="1"/>
  <c r="H1325" i="1"/>
  <c r="P1325" i="1" s="1"/>
  <c r="H1326" i="1"/>
  <c r="P1326" i="1" s="1"/>
  <c r="H1327" i="1"/>
  <c r="P1327" i="1" s="1"/>
  <c r="H1328" i="1"/>
  <c r="P1328" i="1" s="1"/>
  <c r="H1329" i="1"/>
  <c r="P1329" i="1" s="1"/>
  <c r="H1330" i="1"/>
  <c r="P1330" i="1" s="1"/>
  <c r="H1331" i="1"/>
  <c r="P1331" i="1" s="1"/>
  <c r="H1332" i="1"/>
  <c r="P1332" i="1" s="1"/>
  <c r="H1333" i="1"/>
  <c r="P1333" i="1" s="1"/>
  <c r="H1334" i="1"/>
  <c r="P1334" i="1" s="1"/>
  <c r="H1335" i="1"/>
  <c r="P1335" i="1" s="1"/>
  <c r="H1336" i="1"/>
  <c r="P1336" i="1" s="1"/>
  <c r="H1337" i="1"/>
  <c r="P1337" i="1" s="1"/>
  <c r="H1338" i="1"/>
  <c r="P1338" i="1" s="1"/>
  <c r="H1339" i="1"/>
  <c r="P1339" i="1" s="1"/>
  <c r="H1340" i="1"/>
  <c r="P1340" i="1" s="1"/>
  <c r="H1341" i="1"/>
  <c r="P1341" i="1" s="1"/>
  <c r="H1342" i="1"/>
  <c r="P1342" i="1" s="1"/>
  <c r="H1343" i="1"/>
  <c r="P1343" i="1" s="1"/>
  <c r="H1344" i="1"/>
  <c r="P1344" i="1" s="1"/>
  <c r="H1345" i="1"/>
  <c r="P1345" i="1" s="1"/>
  <c r="H1346" i="1"/>
  <c r="P1346" i="1" s="1"/>
  <c r="H1347" i="1"/>
  <c r="P1347" i="1" s="1"/>
  <c r="H1348" i="1"/>
  <c r="P1348" i="1" s="1"/>
  <c r="H1349" i="1"/>
  <c r="P1349" i="1" s="1"/>
  <c r="H1350" i="1"/>
  <c r="P1350" i="1" s="1"/>
  <c r="H1351" i="1"/>
  <c r="P1351" i="1" s="1"/>
  <c r="H1352" i="1"/>
  <c r="P1352" i="1" s="1"/>
  <c r="H1353" i="1"/>
  <c r="P1353" i="1" s="1"/>
  <c r="H1354" i="1"/>
  <c r="P1354" i="1" s="1"/>
  <c r="H1355" i="1"/>
  <c r="P1355" i="1" s="1"/>
  <c r="H1356" i="1"/>
  <c r="P1356" i="1" s="1"/>
  <c r="H1357" i="1"/>
  <c r="P1357" i="1" s="1"/>
  <c r="H1358" i="1"/>
  <c r="P1358" i="1" s="1"/>
  <c r="H1359" i="1"/>
  <c r="P1359" i="1" s="1"/>
  <c r="H1360" i="1"/>
  <c r="P1360" i="1" s="1"/>
  <c r="H1361" i="1"/>
  <c r="P1361" i="1" s="1"/>
  <c r="H1362" i="1"/>
  <c r="P1362" i="1" s="1"/>
  <c r="H1363" i="1"/>
  <c r="P1363" i="1" s="1"/>
  <c r="H1364" i="1"/>
  <c r="P1364" i="1" s="1"/>
  <c r="H1365" i="1"/>
  <c r="P1365" i="1" s="1"/>
  <c r="H1366" i="1"/>
  <c r="P1366" i="1" s="1"/>
  <c r="H1367" i="1"/>
  <c r="P1367" i="1" s="1"/>
  <c r="H1368" i="1"/>
  <c r="P1368" i="1" s="1"/>
  <c r="H1369" i="1"/>
  <c r="P1369" i="1" s="1"/>
  <c r="H1370" i="1"/>
  <c r="P1370" i="1" s="1"/>
  <c r="H1371" i="1"/>
  <c r="P1371" i="1" s="1"/>
  <c r="H1372" i="1"/>
  <c r="P1372" i="1" s="1"/>
  <c r="H1373" i="1"/>
  <c r="P1373" i="1" s="1"/>
  <c r="H1374" i="1"/>
  <c r="P1374" i="1" s="1"/>
  <c r="H1375" i="1"/>
  <c r="P1375" i="1" s="1"/>
  <c r="H1376" i="1"/>
  <c r="P1376" i="1" s="1"/>
  <c r="H1377" i="1"/>
  <c r="P1377" i="1" s="1"/>
  <c r="H1378" i="1"/>
  <c r="P1378" i="1" s="1"/>
  <c r="H1379" i="1"/>
  <c r="P1379" i="1" s="1"/>
  <c r="H1380" i="1"/>
  <c r="P1380" i="1" s="1"/>
  <c r="H1381" i="1"/>
  <c r="P1381" i="1" s="1"/>
  <c r="H1382" i="1"/>
  <c r="P1382" i="1" s="1"/>
  <c r="H1383" i="1"/>
  <c r="P1383" i="1" s="1"/>
  <c r="H1384" i="1"/>
  <c r="P1384" i="1" s="1"/>
  <c r="H1385" i="1"/>
  <c r="P1385" i="1" s="1"/>
  <c r="H1386" i="1"/>
  <c r="P1386" i="1" s="1"/>
  <c r="H1387" i="1"/>
  <c r="P1387" i="1" s="1"/>
  <c r="H1388" i="1"/>
  <c r="P1388" i="1" s="1"/>
  <c r="H1389" i="1"/>
  <c r="P1389" i="1" s="1"/>
  <c r="H1390" i="1"/>
  <c r="P1390" i="1" s="1"/>
  <c r="H1391" i="1"/>
  <c r="P1391" i="1" s="1"/>
  <c r="H1392" i="1"/>
  <c r="P1392" i="1" s="1"/>
  <c r="H1393" i="1"/>
  <c r="P1393" i="1" s="1"/>
  <c r="H1394" i="1"/>
  <c r="P1394" i="1" s="1"/>
  <c r="H1395" i="1"/>
  <c r="P1395" i="1" s="1"/>
  <c r="H1396" i="1"/>
  <c r="P1396" i="1" s="1"/>
  <c r="H1397" i="1"/>
  <c r="P1397" i="1" s="1"/>
  <c r="H1398" i="1"/>
  <c r="P1398" i="1" s="1"/>
  <c r="H1399" i="1"/>
  <c r="P1399" i="1" s="1"/>
  <c r="H1400" i="1"/>
  <c r="P1400" i="1" s="1"/>
  <c r="H1401" i="1"/>
  <c r="P1401" i="1" s="1"/>
  <c r="H1402" i="1"/>
  <c r="P1402" i="1" s="1"/>
  <c r="H1403" i="1"/>
  <c r="P1403" i="1" s="1"/>
  <c r="H1404" i="1"/>
  <c r="P1404" i="1" s="1"/>
  <c r="H1405" i="1"/>
  <c r="P1405" i="1" s="1"/>
  <c r="H1406" i="1"/>
  <c r="P1406" i="1" s="1"/>
  <c r="H1407" i="1"/>
  <c r="P1407" i="1" s="1"/>
  <c r="H1408" i="1"/>
  <c r="P1408" i="1" s="1"/>
  <c r="H1409" i="1"/>
  <c r="P1409" i="1" s="1"/>
  <c r="H1410" i="1"/>
  <c r="P1410" i="1" s="1"/>
  <c r="H1411" i="1"/>
  <c r="P1411" i="1" s="1"/>
  <c r="H1412" i="1"/>
  <c r="P1412" i="1" s="1"/>
  <c r="H1413" i="1"/>
  <c r="P1413" i="1" s="1"/>
  <c r="H1414" i="1"/>
  <c r="P1414" i="1" s="1"/>
  <c r="H1415" i="1"/>
  <c r="P1415" i="1" s="1"/>
  <c r="H1416" i="1"/>
  <c r="P1416" i="1" s="1"/>
  <c r="H1417" i="1"/>
  <c r="P1417" i="1" s="1"/>
  <c r="H1418" i="1"/>
  <c r="P1418" i="1" s="1"/>
  <c r="H1419" i="1"/>
  <c r="P1419" i="1" s="1"/>
  <c r="H1420" i="1"/>
  <c r="P1420" i="1" s="1"/>
  <c r="H1421" i="1"/>
  <c r="P1421" i="1" s="1"/>
  <c r="H1422" i="1"/>
  <c r="P1422" i="1" s="1"/>
  <c r="H1423" i="1"/>
  <c r="P1423" i="1" s="1"/>
  <c r="H1424" i="1"/>
  <c r="P1424" i="1" s="1"/>
  <c r="H1425" i="1"/>
  <c r="P1425" i="1" s="1"/>
  <c r="H1426" i="1"/>
  <c r="P1426" i="1" s="1"/>
  <c r="H1427" i="1"/>
  <c r="P1427" i="1" s="1"/>
  <c r="H1428" i="1"/>
  <c r="P1428" i="1" s="1"/>
  <c r="H1429" i="1"/>
  <c r="P1429" i="1" s="1"/>
  <c r="H1430" i="1"/>
  <c r="P1430" i="1" s="1"/>
  <c r="H1431" i="1"/>
  <c r="P1431" i="1" s="1"/>
  <c r="H1432" i="1"/>
  <c r="P1432" i="1" s="1"/>
  <c r="H1433" i="1"/>
  <c r="P1433" i="1" s="1"/>
  <c r="H1434" i="1"/>
  <c r="P1434" i="1" s="1"/>
  <c r="H1435" i="1"/>
  <c r="P1435" i="1" s="1"/>
  <c r="H1436" i="1"/>
  <c r="P1436" i="1" s="1"/>
  <c r="H1437" i="1"/>
  <c r="P1437" i="1" s="1"/>
  <c r="H1438" i="1"/>
  <c r="P1438" i="1" s="1"/>
  <c r="H1439" i="1"/>
  <c r="P1439" i="1" s="1"/>
  <c r="H1440" i="1"/>
  <c r="P1440" i="1" s="1"/>
  <c r="H1441" i="1"/>
  <c r="P1441" i="1" s="1"/>
  <c r="H1442" i="1"/>
  <c r="P1442" i="1" s="1"/>
  <c r="H1443" i="1"/>
  <c r="P1443" i="1" s="1"/>
  <c r="H1444" i="1"/>
  <c r="P1444" i="1" s="1"/>
  <c r="H1445" i="1"/>
  <c r="P1445" i="1" s="1"/>
  <c r="H1446" i="1"/>
  <c r="P1446" i="1" s="1"/>
  <c r="H1447" i="1"/>
  <c r="P1447" i="1" s="1"/>
  <c r="H1448" i="1"/>
  <c r="P1448" i="1" s="1"/>
  <c r="H1449" i="1"/>
  <c r="P1449" i="1" s="1"/>
  <c r="H1450" i="1"/>
  <c r="P1450" i="1" s="1"/>
  <c r="H1451" i="1"/>
  <c r="P1451" i="1" s="1"/>
  <c r="H1452" i="1"/>
  <c r="P1452" i="1" s="1"/>
  <c r="H1453" i="1"/>
  <c r="P1453" i="1" s="1"/>
  <c r="H1454" i="1"/>
  <c r="P1454" i="1" s="1"/>
  <c r="H1455" i="1"/>
  <c r="P1455" i="1" s="1"/>
  <c r="H1456" i="1"/>
  <c r="P1456" i="1" s="1"/>
  <c r="H1457" i="1"/>
  <c r="P1457" i="1" s="1"/>
  <c r="H1458" i="1"/>
  <c r="P1458" i="1" s="1"/>
  <c r="H1459" i="1"/>
  <c r="P1459" i="1" s="1"/>
  <c r="H1460" i="1"/>
  <c r="P1460" i="1" s="1"/>
  <c r="H2" i="1"/>
  <c r="P2" i="1"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2" i="1"/>
</calcChain>
</file>

<file path=xl/sharedStrings.xml><?xml version="1.0" encoding="utf-8"?>
<sst xmlns="http://schemas.openxmlformats.org/spreadsheetml/2006/main" count="4555" uniqueCount="2770">
  <si>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</si>
  <si>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</si>
  <si>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</si>
  <si>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</si>
  <si>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</si>
  <si>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</si>
  <si>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</si>
  <si>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</si>
  <si>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</si>
  <si>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</si>
  <si>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</si>
  <si>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</si>
  <si>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</si>
  <si>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</si>
  <si>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</si>
  <si>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</si>
  <si>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</si>
  <si>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</si>
  <si>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</si>
  <si>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</si>
  <si>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</si>
  <si>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</si>
  <si>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</si>
  <si>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</si>
  <si>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Flix Micro Usb Cable For Smartphone (Black)</t>
  </si>
  <si>
    <t>B0B1YVCJ2Y</t>
  </si>
  <si>
    <t>B01M4GGIVU</t>
  </si>
  <si>
    <t>B08B42LWKN</t>
  </si>
  <si>
    <t>B094JNXNPV</t>
  </si>
  <si>
    <t>B09W5XR9RT</t>
  </si>
  <si>
    <t>B077Z65HSD</t>
  </si>
  <si>
    <t>B00NH11PEY</t>
  </si>
  <si>
    <t>B09CMM3VGK</t>
  </si>
  <si>
    <t>B08QSC1XY8</t>
  </si>
  <si>
    <t>B008FWZGSG</t>
  </si>
  <si>
    <t>B0B4HJNPV4</t>
  </si>
  <si>
    <t>B08Y1SJVV5</t>
  </si>
  <si>
    <t>B07XLCFSSN</t>
  </si>
  <si>
    <t>Amazonbasics Nylon Braided Usb-C To Lightning Cable, Fast Charging Mfi Certified Smartphone, Iphone Charger (6-Foot, Dark Grey)</t>
  </si>
  <si>
    <t>B09RZS1NQT</t>
  </si>
  <si>
    <t>B0B3MMYHYW</t>
  </si>
  <si>
    <t>B09C6HWG18</t>
  </si>
  <si>
    <t>B00NH11KIK</t>
  </si>
  <si>
    <t>B09JPC82QC</t>
  </si>
  <si>
    <t>B07KRCW6LZ</t>
  </si>
  <si>
    <t>B09NJN8L25</t>
  </si>
  <si>
    <t>B07XJYYH7L</t>
  </si>
  <si>
    <t>Wecool Nylon Braided Multifunction Fast Charging Cable For Android Smartphone, Ios And Type C Usb Devices, 3 In 1 Charging Cable, 3A, (3 Feet) (Black)</t>
  </si>
  <si>
    <t>B002PD61Y4</t>
  </si>
  <si>
    <t>B014I8SSD0</t>
  </si>
  <si>
    <t>B09L8DSSFH</t>
  </si>
  <si>
    <t>B07232M876</t>
  </si>
  <si>
    <t>Amazonbasics Micro Usb Fast Charging Cable For Android Smartphone,Personal Computer,Printer With Gold Plated Connectors (6 Feet, Black)</t>
  </si>
  <si>
    <t>B07P681N66</t>
  </si>
  <si>
    <t>B0711PVX6Z</t>
  </si>
  <si>
    <t>B082T6V3DT</t>
  </si>
  <si>
    <t>B07MKFNHKG</t>
  </si>
  <si>
    <t>B0BFWGBX61</t>
  </si>
  <si>
    <t>B01N90RZ4M</t>
  </si>
  <si>
    <t>Tata Sky Universal Remote</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</si>
  <si>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</si>
  <si>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</si>
  <si>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</si>
  <si>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</si>
  <si>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</si>
  <si>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</si>
  <si>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</si>
  <si>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</si>
  <si>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</si>
  <si>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</si>
  <si>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</si>
  <si>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</si>
  <si>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</si>
  <si>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</si>
  <si>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</si>
  <si>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</si>
  <si>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</si>
  <si>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</si>
  <si>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</si>
  <si>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</si>
  <si>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</si>
  <si>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</si>
  <si>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</si>
  <si>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</si>
  <si>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</si>
  <si>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</si>
  <si>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</si>
  <si>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</si>
  <si>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</si>
  <si>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</si>
  <si>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B0974H97TJ</t>
  </si>
  <si>
    <t>B07GVGTSLN</t>
  </si>
  <si>
    <t>Wayona Usb Type C Fast Charger Cable Fast Charging Usb C Cable/Cord Compatible For Samsung Galaxy S10E S10 S9 S8 Plus S10+,Note 10 Note 9 Note 8,S20,M31S,M40,Realme X3,Pixel 2 Xl (3 Ft Pack Of 1,Grey)</t>
  </si>
  <si>
    <t>B09VCHLSJF</t>
  </si>
  <si>
    <t>B0B1YZX72F</t>
  </si>
  <si>
    <t>B092BJMT8Q</t>
  </si>
  <si>
    <t>B0BMXMLSMM</t>
  </si>
  <si>
    <t>B07JH1C41D</t>
  </si>
  <si>
    <t>Wayona Nylon Braided (2 Pack) Lightning Fast Usb Data Cable Fast Charger Cord For Iphone, Ipad Tablet (3 Ft Pack Of 2, Grey)</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</si>
  <si>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</si>
  <si>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</si>
  <si>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</si>
  <si>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</si>
  <si>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</si>
  <si>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</si>
  <si>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</si>
  <si>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</si>
  <si>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</si>
  <si>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</si>
  <si>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</si>
  <si>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</si>
  <si>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</si>
  <si>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</si>
  <si>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</si>
  <si>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</si>
  <si>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</si>
  <si>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</si>
  <si>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</si>
  <si>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</si>
  <si>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B0B9XLX8VR</t>
  </si>
  <si>
    <t>B08Y5KXR6Z</t>
  </si>
  <si>
    <t>B09F6VHQXB</t>
  </si>
  <si>
    <t>B0974G5Q2Y</t>
  </si>
  <si>
    <t>B09YL9SN9B</t>
  </si>
  <si>
    <t>B09RX1FK54</t>
  </si>
  <si>
    <t>B09TT6BFDX</t>
  </si>
  <si>
    <t>B09KH58JZR</t>
  </si>
  <si>
    <t>B09DDCQFMT</t>
  </si>
  <si>
    <t>B08RP2L2NL</t>
  </si>
  <si>
    <t>B0B4G2MWSB</t>
  </si>
  <si>
    <t>B0B21C4BMX</t>
  </si>
  <si>
    <t>B084MZXJNK</t>
  </si>
  <si>
    <t>Belkin Apple Certified Lightning To Type C Cable, Tough Unbreakable Braided Fast Charging For Iphone, Ipad, Air Pods, 3.3 Feet (1 Meters)    White</t>
  </si>
  <si>
    <t>B0BHZCNC4P</t>
  </si>
  <si>
    <t>B0B16KD737</t>
  </si>
  <si>
    <t>B099K9ZX65</t>
  </si>
  <si>
    <t>B08Y55LPBF</t>
  </si>
  <si>
    <t>B015OW3M1W</t>
  </si>
  <si>
    <t>B01D5H8ZI8</t>
  </si>
  <si>
    <t>B09X1M3DHX</t>
  </si>
  <si>
    <t>B09MM6P76N</t>
  </si>
  <si>
    <t>B01D5H8LDM</t>
  </si>
  <si>
    <t>B0B1YY6JJL</t>
  </si>
  <si>
    <t>B09QGZM8QB</t>
  </si>
  <si>
    <t>Wayona Usb Type C 65W 6Ft/2M Long Fast Charging Cable Compatible For Samsung S22 S20 Fe S21 Ultra A33 A53 A01 A73 A70 A51 M33 M53 M51 M31(2M, Black)</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</si>
  <si>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</si>
  <si>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</si>
  <si>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</si>
  <si>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</si>
  <si>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</si>
  <si>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</si>
  <si>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</si>
  <si>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</si>
  <si>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</si>
  <si>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</si>
  <si>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</si>
  <si>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</si>
  <si>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</si>
  <si>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</si>
  <si>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</si>
  <si>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</si>
  <si>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</si>
  <si>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</si>
  <si>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</si>
  <si>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</si>
  <si>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</si>
  <si>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</si>
  <si>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</si>
  <si>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</si>
  <si>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</si>
  <si>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Belkin Apple Certified Lightning To Type C Cable, Fast Charging For Iphone, Ipad, Air Pods, 3.3 Feet (1 Meters)    White</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</si>
  <si>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</si>
  <si>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</si>
  <si>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</si>
  <si>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</si>
  <si>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</si>
  <si>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</si>
  <si>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</si>
  <si>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</si>
  <si>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</si>
  <si>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</si>
  <si>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</si>
  <si>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</si>
  <si>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</si>
  <si>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</si>
  <si>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</si>
  <si>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</si>
  <si>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</si>
  <si>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</si>
  <si>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</si>
  <si>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</si>
  <si>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</si>
  <si>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</si>
  <si>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</si>
  <si>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</si>
  <si>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</si>
  <si>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</si>
  <si>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</si>
  <si>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</si>
  <si>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</si>
  <si>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</si>
  <si>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</si>
  <si>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Wayona Usb C 65W Fast Charging Cable Compatible For Tablets Samsung S22 S20 S10 S20Fe S21 S21 Ultra A70 A51 A71 A50S M31 M51 M31S M53 5G (1M, Black)</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</si>
  <si>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</si>
  <si>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</si>
  <si>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</si>
  <si>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</si>
  <si>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</si>
  <si>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</si>
  <si>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</si>
  <si>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</si>
  <si>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</si>
  <si>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</si>
  <si>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</si>
  <si>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</si>
  <si>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</si>
  <si>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</si>
  <si>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</si>
  <si>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</si>
  <si>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</si>
  <si>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</si>
  <si>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</si>
  <si>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</si>
  <si>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</si>
  <si>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</si>
  <si>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</si>
  <si>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</si>
  <si>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</si>
  <si>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</si>
  <si>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</si>
  <si>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</si>
  <si>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</si>
  <si>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</si>
  <si>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</si>
  <si>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</si>
  <si>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</si>
  <si>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Wayona Nylon Braided Usb Syncing And Charging Cable Sync And Charging Cable For Iphone, Ipad (3 Ft, Black) - Pack Of 2</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</si>
  <si>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</si>
  <si>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</si>
  <si>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</si>
  <si>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</si>
  <si>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</si>
  <si>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</si>
  <si>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</si>
  <si>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</si>
  <si>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</si>
  <si>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</si>
  <si>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</si>
  <si>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</si>
  <si>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</si>
  <si>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</si>
  <si>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</si>
  <si>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</si>
  <si>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</si>
  <si>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</si>
  <si>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</si>
  <si>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Amazon Basics 16-Gauge Speaker Wire - 50 Feet</t>
  </si>
  <si>
    <t>B09YLX91QR</t>
  </si>
  <si>
    <t>B081FJWN52</t>
  </si>
  <si>
    <t>Wayona Usb Type C To Usb Nylon Braided Quick Charger Fast Charging Short Cable For Smartphone (Samsung Galaxy S21/S20/S10/S9/S9+/Note 9/S8/Note 8, Lg G7 G5 G6, Moto G6 G7) (0.25M,Grey)</t>
  </si>
  <si>
    <t>B0758F7KK7</t>
  </si>
  <si>
    <t>B09L835C3V</t>
  </si>
  <si>
    <t>B098TV3L96</t>
  </si>
  <si>
    <t>B08NCKT9FG</t>
  </si>
  <si>
    <t>B0B4T6MR8N</t>
  </si>
  <si>
    <t>B01GGKZ4NU</t>
  </si>
  <si>
    <t>B09BW2GP18</t>
  </si>
  <si>
    <t>B09B125CFJ</t>
  </si>
  <si>
    <t>B09RQRZW2X</t>
  </si>
  <si>
    <t>B07924P3C5</t>
  </si>
  <si>
    <t>B08N1WL9XW</t>
  </si>
  <si>
    <t>B07VVXJ2P5</t>
  </si>
  <si>
    <t>B0BC8BQ432</t>
  </si>
  <si>
    <t>B06XFTHCNY</t>
  </si>
  <si>
    <t>B08CT62BM1</t>
  </si>
  <si>
    <t>B07CRL2GY6</t>
  </si>
  <si>
    <t>B07DWFX9YS</t>
  </si>
  <si>
    <t>B01D5H90L4</t>
  </si>
  <si>
    <t>B07F1P8KNV</t>
  </si>
  <si>
    <t>Wayona Nylon Braided Usb Type C 3Ft 1M 3A Fast Charger Cable For Samsung Galaxy S9 S8 (Wc3Cb1, Black)</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</si>
  <si>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</si>
  <si>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</si>
  <si>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</si>
  <si>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</si>
  <si>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</si>
  <si>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</si>
  <si>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</si>
  <si>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</si>
  <si>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</si>
  <si>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</si>
  <si>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</si>
  <si>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</si>
  <si>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</si>
  <si>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</si>
  <si>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</si>
  <si>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</si>
  <si>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</si>
  <si>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</si>
  <si>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</si>
  <si>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</si>
  <si>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B0B94JPY2N</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</si>
  <si>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</si>
  <si>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</si>
  <si>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</si>
  <si>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</si>
  <si>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</si>
  <si>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</si>
  <si>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</si>
  <si>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</si>
  <si>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</si>
  <si>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</si>
  <si>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</si>
  <si>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</si>
  <si>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</si>
  <si>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</si>
  <si>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</si>
  <si>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</si>
  <si>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</si>
  <si>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</si>
  <si>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Lava Charging Adapter Elements D3 2A Fast Charging Speed Usb Type C Data Cable, White</t>
  </si>
  <si>
    <t>B01M5967SY</t>
  </si>
  <si>
    <t>B016MDK4F4</t>
  </si>
  <si>
    <t>B08G43CCLC</t>
  </si>
  <si>
    <t>B0B61GCHC1</t>
  </si>
  <si>
    <t>B07RX14W1Q</t>
  </si>
  <si>
    <t>B09PLD9TCD</t>
  </si>
  <si>
    <t>B0B8ZKWGKD</t>
  </si>
  <si>
    <t>B09NNJ9WYM</t>
  </si>
  <si>
    <t>B08H5L8V1L</t>
  </si>
  <si>
    <t>B0B8CXTTG3</t>
  </si>
  <si>
    <t>B09HCH3JZG</t>
  </si>
  <si>
    <t>Bestor ¬Æ 8K Hdmi 2.1 Cable 48Gbps 9.80Ft/Ultra High Speed Hdmi Braided Cord For Roku Tv/Ps5/Hdtv/Blu-Ray Projector, Laptop, Television, Personal Computer, Xbox, Ps4, Ps5, Ps4 Pro (1 M, Grey)</t>
  </si>
  <si>
    <t>B097JVLW3L</t>
  </si>
  <si>
    <t>B09SB6SJB4</t>
  </si>
  <si>
    <t>Amazon Brand - Solimo Fast Charging Braided Type C Data Cable Seam, Suitable For All Supported Mobile Phones (1 Meter, Black)</t>
  </si>
  <si>
    <t>B08NW8GHCJ</t>
  </si>
  <si>
    <t>B09YHLPQYT</t>
  </si>
  <si>
    <t>B08G1RW2Q3</t>
  </si>
  <si>
    <t>B08YXJJW8H</t>
  </si>
  <si>
    <t>B09P8M18QM</t>
  </si>
  <si>
    <t>B08BG4M4N7</t>
  </si>
  <si>
    <t>B07VJ9ZTXS</t>
  </si>
  <si>
    <t>B084872DQY</t>
  </si>
  <si>
    <t>B00GGGOYEU</t>
  </si>
  <si>
    <t>B08FD2VSD9</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</si>
  <si>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</si>
  <si>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</si>
  <si>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</si>
  <si>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</si>
  <si>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</si>
  <si>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</si>
  <si>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</si>
  <si>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</si>
  <si>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</si>
  <si>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</si>
  <si>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</si>
  <si>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</si>
  <si>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</si>
  <si>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</si>
  <si>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</si>
  <si>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</si>
  <si>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</si>
  <si>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</si>
  <si>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</si>
  <si>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</si>
  <si>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</si>
  <si>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</si>
  <si>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</si>
  <si>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</si>
  <si>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</si>
  <si>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</si>
  <si>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</si>
  <si>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</si>
  <si>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</si>
  <si>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</si>
  <si>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</si>
  <si>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</si>
  <si>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</si>
  <si>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</si>
  <si>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</si>
  <si>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</si>
  <si>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</si>
  <si>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</si>
  <si>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</si>
  <si>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</si>
  <si>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</si>
  <si>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</si>
  <si>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</si>
  <si>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</si>
  <si>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</si>
  <si>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</si>
  <si>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</si>
  <si>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</si>
  <si>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</si>
  <si>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</si>
  <si>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</si>
  <si>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</si>
  <si>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</si>
  <si>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</si>
  <si>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</si>
  <si>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</si>
  <si>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</si>
  <si>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</si>
  <si>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</si>
  <si>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</si>
  <si>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</si>
  <si>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</si>
  <si>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</si>
  <si>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</si>
  <si>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</si>
  <si>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</si>
  <si>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</si>
  <si>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</si>
  <si>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</si>
  <si>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</si>
  <si>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</si>
  <si>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</si>
  <si>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</si>
  <si>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</si>
  <si>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</si>
  <si>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</si>
  <si>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</si>
  <si>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</si>
  <si>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</si>
  <si>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</si>
  <si>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</si>
  <si>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</si>
  <si>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Ambrane Mobile Holding Stand, 180¬∞ Perfect View, Height Adjustment, Wide Compatibility, Multipurpose, Anti-Skid Design (Twistand, Black)</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</si>
  <si>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</si>
  <si>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</si>
  <si>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</si>
  <si>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</si>
  <si>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</si>
  <si>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</si>
  <si>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</si>
  <si>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</si>
  <si>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</si>
  <si>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</si>
  <si>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</si>
  <si>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</si>
  <si>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</si>
  <si>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</si>
  <si>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</si>
  <si>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Goldmedal Curve Plus 202042 Plastic Spice 3-Pin 240V Universal Travel Adaptor (White)</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</si>
  <si>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</si>
  <si>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</si>
  <si>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</si>
  <si>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</si>
  <si>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</si>
  <si>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</si>
  <si>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</si>
  <si>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</si>
  <si>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</si>
  <si>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</si>
  <si>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</si>
  <si>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</si>
  <si>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</si>
  <si>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</si>
  <si>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</si>
  <si>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</si>
  <si>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</si>
  <si>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</si>
  <si>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</si>
  <si>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</si>
  <si>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</si>
  <si>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</si>
  <si>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</si>
  <si>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</si>
  <si>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</si>
  <si>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</si>
  <si>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</si>
  <si>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</si>
  <si>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</si>
  <si>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</si>
  <si>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</si>
  <si>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Samsung Ehs64 Ehs64Avfwecinu Hands-Free Wired In Ear Earphones With Mic With Remote Note (White)</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</si>
  <si>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</si>
  <si>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</si>
  <si>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</si>
  <si>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</si>
  <si>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</si>
  <si>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</si>
  <si>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</si>
  <si>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</si>
  <si>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</si>
  <si>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</si>
  <si>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</si>
  <si>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</si>
  <si>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</si>
  <si>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</si>
  <si>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</si>
  <si>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</si>
  <si>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</si>
  <si>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</si>
  <si>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</si>
  <si>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</si>
  <si>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</si>
  <si>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</si>
  <si>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</si>
  <si>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</si>
  <si>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</si>
  <si>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</si>
  <si>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</si>
  <si>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</si>
  <si>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</si>
  <si>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</si>
  <si>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</si>
  <si>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</si>
  <si>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</si>
  <si>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Myvn 30W Warp/20W Dash Charging Usb Type C Charger Cable Compatible For Cellular Phones Oneplus 8T 8 8Pro 7 Pro / 7T / 7T Pro Nord And Oneplus 3 / 3T / 5 / 5T / 6 / 6T / 7</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</si>
  <si>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</si>
  <si>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</si>
  <si>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</si>
  <si>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</si>
  <si>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</si>
  <si>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</si>
  <si>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</si>
  <si>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</si>
  <si>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</si>
  <si>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</si>
  <si>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</si>
  <si>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</si>
  <si>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</si>
  <si>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</si>
  <si>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</si>
  <si>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</si>
  <si>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</si>
  <si>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</si>
  <si>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</si>
  <si>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</si>
  <si>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</si>
  <si>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</si>
  <si>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</si>
  <si>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</si>
  <si>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</si>
  <si>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</si>
  <si>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</si>
  <si>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Nokia 150 (2020) (Cyan)</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</si>
  <si>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</si>
  <si>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</si>
  <si>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</si>
  <si>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</si>
  <si>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</si>
  <si>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</si>
  <si>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</si>
  <si>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</si>
  <si>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</si>
  <si>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</si>
  <si>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</si>
  <si>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</si>
  <si>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</si>
  <si>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</si>
  <si>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</si>
  <si>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</si>
  <si>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</si>
  <si>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</si>
  <si>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</si>
  <si>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</si>
  <si>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</si>
  <si>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</si>
  <si>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</si>
  <si>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</si>
  <si>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</si>
  <si>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</si>
  <si>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</si>
  <si>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</si>
  <si>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</si>
  <si>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</si>
  <si>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</si>
  <si>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</si>
  <si>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</si>
  <si>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</si>
  <si>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</si>
  <si>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</si>
  <si>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</si>
  <si>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</si>
  <si>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</si>
  <si>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</si>
  <si>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</si>
  <si>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</si>
  <si>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</si>
  <si>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</si>
  <si>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</si>
  <si>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</si>
  <si>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</si>
  <si>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</si>
  <si>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</si>
  <si>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</si>
  <si>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</si>
  <si>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</si>
  <si>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</si>
  <si>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</si>
  <si>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</si>
  <si>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</si>
  <si>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</si>
  <si>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</si>
  <si>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</si>
  <si>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</si>
  <si>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</si>
  <si>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</si>
  <si>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</si>
  <si>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</si>
  <si>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</si>
  <si>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</si>
  <si>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</si>
  <si>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</si>
  <si>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</si>
  <si>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</si>
  <si>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</si>
  <si>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</si>
  <si>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</si>
  <si>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</si>
  <si>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</si>
  <si>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</si>
  <si>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</si>
  <si>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</si>
  <si>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</si>
  <si>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</si>
  <si>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</si>
  <si>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</si>
  <si>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</si>
  <si>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</si>
  <si>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</si>
  <si>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</si>
  <si>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</si>
  <si>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</si>
  <si>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</si>
  <si>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</si>
  <si>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</si>
  <si>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</si>
  <si>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</si>
  <si>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</si>
  <si>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</si>
  <si>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</si>
  <si>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</si>
  <si>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</si>
  <si>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</si>
  <si>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</si>
  <si>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</si>
  <si>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</si>
  <si>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</si>
  <si>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</si>
  <si>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</si>
  <si>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</si>
  <si>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</si>
  <si>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</si>
  <si>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</si>
  <si>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</si>
  <si>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</si>
  <si>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</si>
  <si>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</si>
  <si>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</si>
  <si>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</si>
  <si>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</si>
  <si>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</si>
  <si>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Classmate Soft Cover 6 Subject Spiral Binding Notebook, Single Line, 300 Pages</t>
  </si>
  <si>
    <t>B09GB5B4BK</t>
  </si>
  <si>
    <t>B015ZXUDD0</t>
  </si>
  <si>
    <t>B09PL79D2X</t>
  </si>
  <si>
    <t>B098K3H92Z</t>
  </si>
  <si>
    <t>B084PJSSQ1</t>
  </si>
  <si>
    <t>B097C564GC</t>
  </si>
  <si>
    <t>B08CYNJ5KY</t>
  </si>
  <si>
    <t>B00Y4ORQ46</t>
  </si>
  <si>
    <t>Logitech H111 Wired On Ear Headphones With Mic Black</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</si>
  <si>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</si>
  <si>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</si>
  <si>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</si>
  <si>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</si>
  <si>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</si>
  <si>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</si>
  <si>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</si>
  <si>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</si>
  <si>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</si>
  <si>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</si>
  <si>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</si>
  <si>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</si>
  <si>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</si>
  <si>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</si>
  <si>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</si>
  <si>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</si>
  <si>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</si>
  <si>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</si>
  <si>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</si>
  <si>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</si>
  <si>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</si>
  <si>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</si>
  <si>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Classmate 2100117 Soft Cover 6 Subject Spiral Binding Notebook, Single Line, 300 Pages</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</si>
  <si>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</si>
  <si>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</si>
  <si>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</si>
  <si>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</si>
  <si>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</si>
  <si>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</si>
  <si>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</si>
  <si>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</si>
  <si>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</si>
  <si>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</si>
  <si>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</si>
  <si>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</si>
  <si>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</si>
  <si>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</si>
  <si>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</si>
  <si>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</si>
  <si>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</si>
  <si>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</si>
  <si>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</si>
  <si>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</si>
  <si>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</si>
  <si>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</si>
  <si>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</si>
  <si>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</si>
  <si>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</si>
  <si>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</si>
  <si>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</si>
  <si>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Parker Quink Ink Bottle, Blue</t>
  </si>
  <si>
    <t>B08PFSZ7FH</t>
  </si>
  <si>
    <t>B012MQS060</t>
  </si>
  <si>
    <t>B01MF8MB65</t>
  </si>
  <si>
    <t>B00LHZWD0C</t>
  </si>
  <si>
    <t>B08QDPB1SL</t>
  </si>
  <si>
    <t>B07BRKK9JQ</t>
  </si>
  <si>
    <t>B01EZ0X3L8</t>
  </si>
  <si>
    <t>B00LM4W1N2</t>
  </si>
  <si>
    <t>Parker Classic Gold Gold Trim Ball Pen</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</si>
  <si>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</si>
  <si>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</si>
  <si>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</si>
  <si>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</si>
  <si>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</si>
  <si>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</si>
  <si>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</si>
  <si>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</si>
  <si>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</si>
  <si>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</si>
  <si>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</si>
  <si>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</si>
  <si>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</si>
  <si>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</si>
  <si>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</si>
  <si>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</si>
  <si>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</si>
  <si>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</si>
  <si>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</si>
  <si>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</si>
  <si>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</si>
  <si>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</si>
  <si>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</si>
  <si>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</si>
  <si>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</si>
  <si>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</si>
  <si>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</si>
  <si>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</si>
  <si>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</si>
  <si>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</si>
  <si>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</si>
  <si>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</si>
  <si>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</si>
  <si>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</si>
  <si>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</si>
  <si>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</si>
  <si>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</si>
  <si>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</si>
  <si>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</si>
  <si>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</si>
  <si>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</si>
  <si>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</si>
  <si>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</si>
  <si>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</si>
  <si>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</si>
  <si>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</si>
  <si>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</si>
  <si>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</si>
  <si>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</si>
  <si>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</si>
  <si>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</si>
  <si>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</si>
  <si>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</si>
  <si>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</si>
  <si>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</si>
  <si>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</si>
  <si>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</si>
  <si>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Gizga Essentials Laptop Power Cable Cord- 3 Pin Adapter Isi Certified(1 Meter/3.3 Feet)</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</si>
  <si>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</si>
  <si>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</si>
  <si>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</si>
  <si>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</si>
  <si>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</si>
  <si>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</si>
  <si>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</si>
  <si>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</si>
  <si>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</si>
  <si>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</si>
  <si>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</si>
  <si>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</si>
  <si>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</si>
  <si>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</si>
  <si>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</si>
  <si>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</si>
  <si>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</si>
  <si>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</si>
  <si>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</si>
  <si>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</si>
  <si>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</si>
  <si>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</si>
  <si>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Pilot V7 Liquid Ink Roller Ball Pen (2 Blue + 1 Black)</t>
  </si>
  <si>
    <t>B09X76VL5L</t>
  </si>
  <si>
    <t>B091JF2TFD</t>
  </si>
  <si>
    <t>B07S7DCJKS</t>
  </si>
  <si>
    <t>B09NC2TY11</t>
  </si>
  <si>
    <t>B0BDS8MY8J</t>
  </si>
  <si>
    <t>B09X7DY7Q4</t>
  </si>
  <si>
    <t>B09YV575RK</t>
  </si>
  <si>
    <t>B08LW31NQ6</t>
  </si>
  <si>
    <t>B09ND94ZRG</t>
  </si>
  <si>
    <t>B00P93X6EK</t>
  </si>
  <si>
    <t>Classmate Soft Cover 6 Subject Spiral Binding Notebook, Unruled, 300 Pages</t>
  </si>
  <si>
    <t>B0994GP1CX</t>
  </si>
  <si>
    <t>B07H8W9PB6</t>
  </si>
  <si>
    <t>B09NNHFSSF</t>
  </si>
  <si>
    <t>B08D9NDZ1Y</t>
  </si>
  <si>
    <t>B0085IATT6</t>
  </si>
  <si>
    <t>B08WJ86PV2</t>
  </si>
  <si>
    <t>B078HRR1XV</t>
  </si>
  <si>
    <t>B09P22HXH6</t>
  </si>
  <si>
    <t>B00LM4X3XE</t>
  </si>
  <si>
    <t>Parker Quink Ink Bottle (Black)</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</si>
  <si>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</si>
  <si>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</si>
  <si>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</si>
  <si>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</si>
  <si>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</si>
  <si>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</si>
  <si>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</si>
  <si>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</si>
  <si>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</si>
  <si>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</si>
  <si>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</si>
  <si>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</si>
  <si>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</si>
  <si>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</si>
  <si>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</si>
  <si>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</si>
  <si>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</si>
  <si>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</si>
  <si>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</si>
  <si>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</si>
  <si>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</si>
  <si>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</si>
  <si>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</si>
  <si>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Hp Wired On Ear Headphones With Mic With 3.5 Mm Drivers, In-Built Noise Cancelling, Foldable And Adjustable For Laptop/Pc/Office/Home/ 1 Year Warranty (B4B09Pa)</t>
  </si>
  <si>
    <t>B09BVCVTBC</t>
  </si>
  <si>
    <t>B07SY4C3TD</t>
  </si>
  <si>
    <t>B094JB13XL</t>
  </si>
  <si>
    <t>B08CRRQK6Z</t>
  </si>
  <si>
    <t>B08MTLLSL8</t>
  </si>
  <si>
    <t>B08Y57TPDM</t>
  </si>
  <si>
    <t>B09CYTJV3N</t>
  </si>
  <si>
    <t>B07GLNJC25</t>
  </si>
  <si>
    <t>B08FY4FG5X</t>
  </si>
  <si>
    <t>B07TMCXRFV</t>
  </si>
  <si>
    <t>B00LZPQVMK</t>
  </si>
  <si>
    <t>Parker Vector Standard Chrome Trim Ball Pen (Ink - Black)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</si>
  <si>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</si>
  <si>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</si>
  <si>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</si>
  <si>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</si>
  <si>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</si>
  <si>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</si>
  <si>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</si>
  <si>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</si>
  <si>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</si>
  <si>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</si>
  <si>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</si>
  <si>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</si>
  <si>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</si>
  <si>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</si>
  <si>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</si>
  <si>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</si>
  <si>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</si>
  <si>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</si>
  <si>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</si>
  <si>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</si>
  <si>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</si>
  <si>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Wayona Type C To Type C 65W/3.25A Nylon Braided Fast Charging Cable Compatible For Laptop, Macbook, Samsung Galaxy M33 M53 M51 S20 Ultra, A71, A53, A51, Ipad Pro 2018 (1M, Grey)</t>
  </si>
  <si>
    <t>B09TBCVJS3</t>
  </si>
  <si>
    <t>B08TR61BVK</t>
  </si>
  <si>
    <t>B0B2CPVXHX</t>
  </si>
  <si>
    <t>B08XNL93PL</t>
  </si>
  <si>
    <t>B088GXTJM3</t>
  </si>
  <si>
    <t>B099S26HWG</t>
  </si>
  <si>
    <t>B08461VC1Z</t>
  </si>
  <si>
    <t>B00K32PEW4</t>
  </si>
  <si>
    <t>B07LFWP97N</t>
  </si>
  <si>
    <t>B0746N6WML</t>
  </si>
  <si>
    <t>Parker Vector Camouflage Gift Set - Roller Ball Pen &amp; Parker Logo Keychain (Black Body, Blue Ink), 2 Piece Set</t>
  </si>
  <si>
    <t>B07W9KYT62</t>
  </si>
  <si>
    <t>B08D9MNH4B</t>
  </si>
  <si>
    <t>B09MKG4ZCM</t>
  </si>
  <si>
    <t>B07RZZ1QSW</t>
  </si>
  <si>
    <t>B07222HQKP</t>
  </si>
  <si>
    <t>B00NFD0ETQ</t>
  </si>
  <si>
    <t>B075DB1F13</t>
  </si>
  <si>
    <t>B0148NPH9I</t>
  </si>
  <si>
    <t>B01JOFKL0A</t>
  </si>
  <si>
    <t>B079S811J3</t>
  </si>
  <si>
    <t>Redgear Cosmo 7,1 Usb Gaming Wired Over Ear Headphones With Mic With Virtual Surround Sound,50Mm Driver, Rgb Leds &amp; Remote Control(Black)</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</si>
  <si>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</si>
  <si>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</si>
  <si>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</si>
  <si>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</si>
  <si>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</si>
  <si>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</si>
  <si>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</si>
  <si>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</si>
  <si>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</si>
  <si>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</si>
  <si>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</si>
  <si>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</si>
  <si>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</si>
  <si>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</si>
  <si>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</si>
  <si>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</si>
  <si>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</si>
  <si>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</si>
  <si>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Pilot Frixion Clicker Roller Pen (Blue), (9000019529)</t>
  </si>
  <si>
    <t>B08WKCTFF3</t>
  </si>
  <si>
    <t>B08498D67S</t>
  </si>
  <si>
    <t>B00C3GBCIS</t>
  </si>
  <si>
    <t>B00URH5E34</t>
  </si>
  <si>
    <t>B00EYW1U68</t>
  </si>
  <si>
    <t>B08SMJT55F</t>
  </si>
  <si>
    <t>B08Y7MXFMK</t>
  </si>
  <si>
    <t>B086Q3QMFS</t>
  </si>
  <si>
    <t>B08498H13H</t>
  </si>
  <si>
    <t>B07LFQLKFZ</t>
  </si>
  <si>
    <t>Parker Moments Vector Timecheck Gold Trim Roller Ball Pen (Black)</t>
  </si>
  <si>
    <t>B00LY17RHI</t>
  </si>
  <si>
    <t>Camlin Elegante Fountain Pen - Black/Blue/Red</t>
  </si>
  <si>
    <t>B07W14CHV8</t>
  </si>
  <si>
    <t>B09F5Z694W</t>
  </si>
  <si>
    <t>B0B25LQQPC</t>
  </si>
  <si>
    <t>B01LYLJ99X</t>
  </si>
  <si>
    <t>B014SZPBM4</t>
  </si>
  <si>
    <t>Duracell Ultra Alkaline D Battery, 2 Pcs</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</si>
  <si>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</si>
  <si>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</si>
  <si>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</si>
  <si>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</si>
  <si>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</si>
  <si>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</si>
  <si>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</si>
  <si>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</si>
  <si>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</si>
  <si>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</si>
  <si>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</si>
  <si>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</si>
  <si>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</si>
  <si>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</si>
  <si>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</si>
  <si>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</si>
  <si>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</si>
  <si>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</si>
  <si>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</si>
  <si>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</si>
  <si>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</si>
  <si>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</si>
  <si>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</si>
  <si>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</si>
  <si>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Havells Instanio 3-Litre Instant Geyser (White/Blue)</t>
  </si>
  <si>
    <t>B01M5F614J</t>
  </si>
  <si>
    <t>B083GKDRKR</t>
  </si>
  <si>
    <t>B097R2V1W8</t>
  </si>
  <si>
    <t>B07YR26BJ3</t>
  </si>
  <si>
    <t>B097R45BH8</t>
  </si>
  <si>
    <t>B09X5C9VLK</t>
  </si>
  <si>
    <t>B01C8P29T4</t>
  </si>
  <si>
    <t>B00HVXS7WC</t>
  </si>
  <si>
    <t>B096YCN3SD</t>
  </si>
  <si>
    <t>B09LQH3SD9</t>
  </si>
  <si>
    <t>B09KNMLH4Y</t>
  </si>
  <si>
    <t>B00ABMASXG</t>
  </si>
  <si>
    <t>Bajaj Immersion Rod Water Heater 1500 Watts, Silver</t>
  </si>
  <si>
    <t>B07QDSN9V6</t>
  </si>
  <si>
    <t>B00YMJ0OI8</t>
  </si>
  <si>
    <t>B0B8XNPQPN</t>
  </si>
  <si>
    <t>B0814P4L98</t>
  </si>
  <si>
    <t>B008QTK47Q</t>
  </si>
  <si>
    <t>B088ZTJT2R</t>
  </si>
  <si>
    <t>B0BK1K598K</t>
  </si>
  <si>
    <t>B09Y5FZK9N</t>
  </si>
  <si>
    <t>B09J2SCVQT</t>
  </si>
  <si>
    <t>B00TDD0YM4</t>
  </si>
  <si>
    <t>B078KRFWQB</t>
  </si>
  <si>
    <t>Havells Cista Room Heater, White, 2000 Watts</t>
  </si>
  <si>
    <t>B07SRM58TP</t>
  </si>
  <si>
    <t>B00EDJJ7FS</t>
  </si>
  <si>
    <t>B0832W3B7Q</t>
  </si>
  <si>
    <t>B07WNK1FFN</t>
  </si>
  <si>
    <t>B009P2LK08</t>
  </si>
  <si>
    <t>B07DGD4Z4C</t>
  </si>
  <si>
    <t>Butterfly Jet Elite Mixer Grinder, 750W, 4 Jars (Grey)</t>
  </si>
  <si>
    <t>B07GMFY9QM</t>
  </si>
  <si>
    <t>B0BGPN4GGH</t>
  </si>
  <si>
    <t>B0B2DZ5S6R</t>
  </si>
  <si>
    <t>Amazon Basics 1500 W Electric Kettle (Stainless Steel Body, 1.5 L)</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</si>
  <si>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</si>
  <si>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</si>
  <si>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</si>
  <si>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</si>
  <si>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</si>
  <si>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</si>
  <si>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</si>
  <si>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</si>
  <si>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</si>
  <si>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</si>
  <si>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</si>
  <si>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</si>
  <si>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</si>
  <si>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</si>
  <si>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</si>
  <si>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</si>
  <si>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</si>
  <si>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</si>
  <si>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</si>
  <si>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</si>
  <si>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</si>
  <si>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</si>
  <si>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</si>
  <si>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</si>
  <si>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</si>
  <si>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</si>
  <si>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</si>
  <si>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</si>
  <si>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</si>
  <si>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</si>
  <si>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Crompton Gracee 5-L Instant Water Heater (Geyser)</t>
  </si>
  <si>
    <t>B00F159RIK</t>
  </si>
  <si>
    <t>B08MV82R99</t>
  </si>
  <si>
    <t>Bajaj Waterproof 1500 Watts Immersion Rod Heater</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</si>
  <si>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</si>
  <si>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</si>
  <si>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</si>
  <si>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</si>
  <si>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</si>
  <si>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</si>
  <si>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</si>
  <si>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</si>
  <si>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</si>
  <si>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</si>
  <si>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</si>
  <si>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</si>
  <si>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</si>
  <si>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</si>
  <si>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</si>
  <si>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</si>
  <si>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Lint Remover Woolen Clothes Lint Extractor Battery Lint Removing Machine Bhur Remover</t>
  </si>
  <si>
    <t>B01I1LDZGA</t>
  </si>
  <si>
    <t>B0BN2576GQ</t>
  </si>
  <si>
    <t>B06XPYRWV5</t>
  </si>
  <si>
    <t>B01N1XVVLC</t>
  </si>
  <si>
    <t>B00O2R38C4</t>
  </si>
  <si>
    <t>B0B2CZTCL2</t>
  </si>
  <si>
    <t>B00PVT30YI</t>
  </si>
  <si>
    <t>B00SH18114</t>
  </si>
  <si>
    <t>Ikea 903.391.72 Polypropylene Plastic Solid Bevara Sealing Clip (Multicolour) - 30 Pack, Adjustable</t>
  </si>
  <si>
    <t>B00E9G8KOY</t>
  </si>
  <si>
    <t>B00H3H03Q4</t>
  </si>
  <si>
    <t>B0756K5DYZ</t>
  </si>
  <si>
    <t>B0188KPKB2</t>
  </si>
  <si>
    <t>B091KNVNS9</t>
  </si>
  <si>
    <t>Themisto 350 Watts Egg Boiler-Blue</t>
  </si>
  <si>
    <t>B075JJ5NQC</t>
  </si>
  <si>
    <t>Butterfly Smart Mixer Grinder, 750W, 4 Jars (Grey)</t>
  </si>
  <si>
    <t>B0B5KZ3C53</t>
  </si>
  <si>
    <t>B09NTHQRW3</t>
  </si>
  <si>
    <t>B008YW3CYM</t>
  </si>
  <si>
    <t>B07QHHCB27</t>
  </si>
  <si>
    <t>B0BMFD94VD</t>
  </si>
  <si>
    <t>B00HZIOGXW</t>
  </si>
  <si>
    <t>B09CKSYBLR</t>
  </si>
  <si>
    <t>B072J83V9W</t>
  </si>
  <si>
    <t>B09MTLG4TP</t>
  </si>
  <si>
    <t>B097XJQZ8H</t>
  </si>
  <si>
    <t>Cookwell Bullet Mixer Grinder (5 Jars, 3 Blades, Silver)</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</si>
  <si>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</si>
  <si>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</si>
  <si>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</si>
  <si>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</si>
  <si>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</si>
  <si>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</si>
  <si>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</si>
  <si>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</si>
  <si>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</si>
  <si>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</si>
  <si>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</si>
  <si>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</si>
  <si>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</si>
  <si>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</si>
  <si>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</si>
  <si>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</si>
  <si>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</si>
  <si>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</si>
  <si>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</si>
  <si>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</si>
  <si>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V-Guard Zio Instant Water Geyser | 3 Litre | 3000 W Heating | White-Blue | | 2 Year Warranty</t>
  </si>
  <si>
    <t>B08QW937WV</t>
  </si>
  <si>
    <t>B0B4PPD89B</t>
  </si>
  <si>
    <t>B08GM5S4CQ</t>
  </si>
  <si>
    <t>B00NM6MO26</t>
  </si>
  <si>
    <t>B083M7WPZD</t>
  </si>
  <si>
    <t>B07GLSKXS1</t>
  </si>
  <si>
    <t>B09F6KL23R</t>
  </si>
  <si>
    <t>B094G9L9LT</t>
  </si>
  <si>
    <t>B09FZ89DK6</t>
  </si>
  <si>
    <t>B0811VCGL5</t>
  </si>
  <si>
    <t>B07FXLC2G2</t>
  </si>
  <si>
    <t>Tata Swach Bulb 6000-Litre Cartridge, 1 Piece, White, Hollow Fiber Membrane</t>
  </si>
  <si>
    <t>B01LYU3BZF</t>
  </si>
  <si>
    <t>B083RC4WFJ</t>
  </si>
  <si>
    <t>B09SFRNKSR</t>
  </si>
  <si>
    <t>B07NRTCDS5</t>
  </si>
  <si>
    <t>B07SPVMSC6</t>
  </si>
  <si>
    <t>B09H3BXWTK</t>
  </si>
  <si>
    <t>B0073QGKAS</t>
  </si>
  <si>
    <t>B08GJ57MKL</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</si>
  <si>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</si>
  <si>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</si>
  <si>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</si>
  <si>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</si>
  <si>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</si>
  <si>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</si>
  <si>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</si>
  <si>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</si>
  <si>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</si>
  <si>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</si>
  <si>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</si>
  <si>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</si>
  <si>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</si>
  <si>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</si>
  <si>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</si>
  <si>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</si>
  <si>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</si>
  <si>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</si>
  <si>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</si>
  <si>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</si>
  <si>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Havells Glaze 74W Pearl Ivory Gold Ceiling Fan, Sweep: 1200 Mm</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</si>
  <si>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</si>
  <si>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</si>
  <si>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</si>
  <si>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</si>
  <si>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</si>
  <si>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</si>
  <si>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</si>
  <si>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</si>
  <si>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</si>
  <si>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</si>
  <si>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</si>
  <si>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</si>
  <si>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</si>
  <si>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</si>
  <si>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</si>
  <si>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</si>
  <si>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</si>
  <si>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</si>
  <si>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</si>
  <si>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</si>
  <si>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Kitchenwell Multipurpose Portable Electronic Digital Weighing Scale Weight Machine | Weight Machine | 10 Kg</t>
  </si>
  <si>
    <t>B0BM4KTNL1</t>
  </si>
  <si>
    <t>B08S6RKT4L</t>
  </si>
  <si>
    <t>Balzano High Speed Nutri Blender/Mixer/Smoothie Maker - 500 Watt - Silver, 2 Jar</t>
  </si>
  <si>
    <t>B09SZ5TWHW</t>
  </si>
  <si>
    <t>B0BLC2BYPX</t>
  </si>
  <si>
    <t>B00P0R95EA</t>
  </si>
  <si>
    <t>B07W4HTS8Q</t>
  </si>
  <si>
    <t>B078JBK4GX</t>
  </si>
  <si>
    <t>B08S7V8YTN</t>
  </si>
  <si>
    <t>B07H5PBN54</t>
  </si>
  <si>
    <t>B07YCBSCYB</t>
  </si>
  <si>
    <t>B098T9CJVQ</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</si>
  <si>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</si>
  <si>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</si>
  <si>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</si>
  <si>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</si>
  <si>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</si>
  <si>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B0B7NWGXS6</t>
  </si>
  <si>
    <t>B07DZ986Q2</t>
  </si>
  <si>
    <t>B07KKJPTWB</t>
  </si>
  <si>
    <t>B071R3LHFM</t>
  </si>
  <si>
    <t>B086X18Q71</t>
  </si>
  <si>
    <t>B07WVQG8WZ</t>
  </si>
  <si>
    <t>B0BFBNXS94</t>
  </si>
  <si>
    <t>B071113J7M</t>
  </si>
  <si>
    <t>Sujata Powermatic Plus 900 Watts Juicer Mixer Grinder</t>
  </si>
  <si>
    <t>B09YLWT89W</t>
  </si>
  <si>
    <t>B0814LP6S9</t>
  </si>
  <si>
    <t>B07BKSSDR2</t>
  </si>
  <si>
    <t>Dr Trust Electronic Kitchen Digital Scale Weighing Machine (Blue)</t>
  </si>
  <si>
    <t>B09VGS66FV</t>
  </si>
  <si>
    <t>B07RCGTZ4M</t>
  </si>
  <si>
    <t>B0747VDH9L</t>
  </si>
  <si>
    <t>B08XLR6DSB</t>
  </si>
  <si>
    <t>B08H6CZSHT</t>
  </si>
  <si>
    <t>B07CVR2L5K</t>
  </si>
  <si>
    <t>B09J4YQYX3</t>
  </si>
  <si>
    <t>Borosil Electric Egg Boiler, 8 Egg Capacity, For Hard, Soft, Medium Boiled Eggs, Steamed Vegetables, Transparent Lid, Stainless Steel Exterior (500 Watts)</t>
  </si>
  <si>
    <t>B0B2DD8BQ8</t>
  </si>
  <si>
    <t>B0123P3PWE</t>
  </si>
  <si>
    <t>B08HDCWDXD</t>
  </si>
  <si>
    <t>B0836JGZ74</t>
  </si>
  <si>
    <t>B0BCKJJN8R</t>
  </si>
  <si>
    <t>B008P7IF02</t>
  </si>
  <si>
    <t>B08CNLYKW5</t>
  </si>
  <si>
    <t>B08C7TYHPB</t>
  </si>
  <si>
    <t>B08VJFYH6N</t>
  </si>
  <si>
    <t>B08235JZFB</t>
  </si>
  <si>
    <t>B078XFKBZL</t>
  </si>
  <si>
    <t>Prestige Clean Home Water Purifier Cartridge</t>
  </si>
  <si>
    <t>B01M265AAK</t>
  </si>
  <si>
    <t>B0B694PXQJ</t>
  </si>
  <si>
    <t>B00B3VFJY2</t>
  </si>
  <si>
    <t>B08W9BK4MD</t>
  </si>
  <si>
    <t>B09X5HD5T1</t>
  </si>
  <si>
    <t>B08H6B3G96</t>
  </si>
  <si>
    <t>B09N3BFP4M</t>
  </si>
  <si>
    <t>B09DSQXCM8</t>
  </si>
  <si>
    <t>B01M69WCZ6</t>
  </si>
  <si>
    <t>B0BM9H2NY9</t>
  </si>
  <si>
    <t>B099FDW2ZF</t>
  </si>
  <si>
    <t>Maharaja Whiteline Nano Carbon Neo, 500 Watts Room Heater (Black, White), Standard (5200100986)</t>
  </si>
  <si>
    <t>B0B935YNR7</t>
  </si>
  <si>
    <t>B07JGCGNDG</t>
  </si>
  <si>
    <t>B07GWTWFS2</t>
  </si>
  <si>
    <t>B09KRHXTLN</t>
  </si>
  <si>
    <t>B09H34V36W</t>
  </si>
  <si>
    <t>B09J2QCKKM</t>
  </si>
  <si>
    <t>Havells Zella Flap Auto Immersion Rod 1500 Watts</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</si>
  <si>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</si>
  <si>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</si>
  <si>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</si>
  <si>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</si>
  <si>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</si>
  <si>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</si>
  <si>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</si>
  <si>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</si>
  <si>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</si>
  <si>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</si>
  <si>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</si>
  <si>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</si>
  <si>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</si>
  <si>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</si>
  <si>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</si>
  <si>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</si>
  <si>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</si>
  <si>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</si>
  <si>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</si>
  <si>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</si>
  <si>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</si>
  <si>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</si>
  <si>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</si>
  <si>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</si>
  <si>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Kent Gold, Optima, Gold+ Spare Kit</t>
  </si>
  <si>
    <t>B0BHYLCL19</t>
  </si>
  <si>
    <t>B0BPJBTB3F</t>
  </si>
  <si>
    <t>B08MXJYB2V</t>
  </si>
  <si>
    <t>B081B1JL35</t>
  </si>
  <si>
    <t>B09VL9KFDB</t>
  </si>
  <si>
    <t>B0B1MDZV9C</t>
  </si>
  <si>
    <t>B08TT63N58</t>
  </si>
  <si>
    <t>B08YK7BBD2</t>
  </si>
  <si>
    <t>B07YQ5SN4H</t>
  </si>
  <si>
    <t>Cello Non-Stick Aluminium Sandwich Gas Toaster(Black)</t>
  </si>
  <si>
    <t>B0B7FJNSZR</t>
  </si>
  <si>
    <t>B01N6IJG0F</t>
  </si>
  <si>
    <t>B0B84QN4CN</t>
  </si>
  <si>
    <t>B0B8ZM9RVV</t>
  </si>
  <si>
    <t>Zuvexa Egg Boiler Poacher Automatic Off Steaming, Cooking, Boiling Double Layer 14 Egg Boiler (Multicolor)‚Ä¶</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</si>
  <si>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</si>
  <si>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</si>
  <si>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</si>
  <si>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</si>
  <si>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</si>
  <si>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</si>
  <si>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</si>
  <si>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</si>
  <si>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</si>
  <si>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</si>
  <si>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</si>
  <si>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</si>
  <si>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</si>
  <si>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</si>
  <si>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</si>
  <si>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</si>
  <si>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</si>
  <si>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Wipro Smartlife Super Deluxe Dry Iron- 1000W</t>
  </si>
  <si>
    <t>B07H3N8RJH</t>
  </si>
  <si>
    <t>B07K2HVKLL</t>
  </si>
  <si>
    <t>B09MQ9PDHR</t>
  </si>
  <si>
    <t>B014HDJ7ZE</t>
  </si>
  <si>
    <t>B07D2NMTTV</t>
  </si>
  <si>
    <t>B075K76YW1</t>
  </si>
  <si>
    <t>Inalsa Hand Blender| Hand Mixer|Beater - Easy Mix, Powerful 250 Watt Motor | Variable 7 Speed Control | 1 Year Warranty | (White/Red)</t>
  </si>
  <si>
    <t>B0BNLFQDG2</t>
  </si>
  <si>
    <t>B082ZQ4479</t>
  </si>
  <si>
    <t>B09Y358DZQ</t>
  </si>
  <si>
    <t>B09M3F4HGB</t>
  </si>
  <si>
    <t>Borosil Volcano 13 Fin Oil Filled Radiator Room Heater, 2900 W, Black</t>
  </si>
  <si>
    <t>B07VZH6ZBB</t>
  </si>
  <si>
    <t>B07F366Z51</t>
  </si>
  <si>
    <t>B077BTLQ67</t>
  </si>
  <si>
    <t>B07YSJ7FF1</t>
  </si>
  <si>
    <t>B07TXCY3YK</t>
  </si>
  <si>
    <t>Butterfly Hero Mixer Grinder, 500W, 3 Jars (Grey)</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</si>
  <si>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</si>
  <si>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</si>
  <si>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</si>
  <si>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</si>
  <si>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</si>
  <si>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</si>
  <si>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</si>
  <si>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</si>
  <si>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</si>
  <si>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</si>
  <si>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</si>
  <si>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</si>
  <si>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</si>
  <si>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</si>
  <si>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</si>
  <si>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</si>
  <si>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</si>
  <si>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</si>
  <si>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</si>
  <si>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</si>
  <si>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</si>
  <si>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</si>
  <si>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</si>
  <si>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</si>
  <si>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</si>
  <si>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</si>
  <si>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</si>
  <si>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</si>
  <si>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</si>
  <si>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</si>
  <si>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</si>
  <si>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</si>
  <si>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</si>
  <si>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</si>
  <si>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</si>
  <si>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</si>
  <si>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</si>
  <si>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</si>
  <si>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</si>
  <si>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</si>
  <si>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</si>
  <si>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</si>
  <si>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</si>
  <si>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</si>
  <si>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</si>
  <si>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</si>
  <si>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</si>
  <si>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</si>
  <si>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Borosil Prime Grill Sandwich Maker (Grey)</t>
  </si>
  <si>
    <t>B08YRMBK9R</t>
  </si>
  <si>
    <t>B00935MGHS</t>
  </si>
  <si>
    <t>B07B5XJ572</t>
  </si>
  <si>
    <t>B086199CWG</t>
  </si>
  <si>
    <t>B0BBWJFK5C</t>
  </si>
  <si>
    <t>B07GLS2563</t>
  </si>
  <si>
    <t>B09P182Z2H</t>
  </si>
  <si>
    <t>B0B59K1C8F</t>
  </si>
  <si>
    <t>B06Y36JKC3</t>
  </si>
  <si>
    <t>B075S9FVRY</t>
  </si>
  <si>
    <t>Sujata Supermix, Mixer Grinder, 900 Watts, 3 Jars (White)</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</si>
  <si>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</si>
  <si>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</si>
  <si>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</si>
  <si>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</si>
  <si>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</si>
  <si>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</si>
  <si>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</si>
  <si>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</si>
  <si>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</si>
  <si>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</si>
  <si>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</si>
  <si>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</si>
  <si>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</si>
  <si>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</si>
  <si>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</si>
  <si>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</si>
  <si>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</si>
  <si>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</si>
  <si>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Sujata Dynamix, Mixer Grinder, 900 Watts, 3 Jars (White)</t>
  </si>
  <si>
    <t>B09WF4Q7B3</t>
  </si>
  <si>
    <t>B092R48XXB</t>
  </si>
  <si>
    <t>B00KIDSU8S</t>
  </si>
  <si>
    <t>B0977CGNJJ</t>
  </si>
  <si>
    <t>B08WWKM5HQ</t>
  </si>
  <si>
    <t>B015GX9Y0W</t>
  </si>
  <si>
    <t>B089BDBDGM</t>
  </si>
  <si>
    <t>B0BPBG712X</t>
  </si>
  <si>
    <t>B00JBNZPFM</t>
  </si>
  <si>
    <t>B08N6P8G5K</t>
  </si>
  <si>
    <t>B07NPBG1B4</t>
  </si>
  <si>
    <t>B01MRARGBW</t>
  </si>
  <si>
    <t>B07VZYMQNZ</t>
  </si>
  <si>
    <t>Borosil Rio 1.5 L Electric Kettle, Stainless Steel Inner Body, Boil Water For Tea, Coffee, Soup, Silver</t>
  </si>
  <si>
    <t>B01L7C4IU2</t>
  </si>
  <si>
    <t>B09H7JDJCW</t>
  </si>
  <si>
    <t>B07F6GXNPB</t>
  </si>
  <si>
    <t>B0B97D658R</t>
  </si>
  <si>
    <t>B09NFSHCWN</t>
  </si>
  <si>
    <t>B076VQS87V</t>
  </si>
  <si>
    <t>B09LMMFW3S</t>
  </si>
  <si>
    <t>B0BBLHTRM9</t>
  </si>
  <si>
    <t>B0BJYSCWFQ</t>
  </si>
  <si>
    <t>B0187F2IOK</t>
  </si>
  <si>
    <t>B0B8CB7MHW</t>
  </si>
  <si>
    <t>B07K19NYZ8</t>
  </si>
  <si>
    <t>Usha Hc 812 T Thermo Fan Room Heater</t>
  </si>
  <si>
    <t>B08ZXZ362Z</t>
  </si>
  <si>
    <t>B00GHL8VP2</t>
  </si>
  <si>
    <t>B0B9JZW1SQ</t>
  </si>
  <si>
    <t>B00TI8E7BI</t>
  </si>
  <si>
    <t>B07J9KXQCC</t>
  </si>
  <si>
    <t>B0B3JSWG81</t>
  </si>
  <si>
    <t>B08L7J3T31</t>
  </si>
  <si>
    <t>B01M6453MB</t>
  </si>
  <si>
    <t>B009P2LIL4</t>
  </si>
  <si>
    <t>B00J5DYCCA</t>
  </si>
  <si>
    <t>Borosil Jumbo 1000-Watt Grill Sandwich Maker (Black)</t>
  </si>
  <si>
    <t>Recalculated Discount%</t>
  </si>
  <si>
    <t>Roundup value</t>
  </si>
  <si>
    <t>Product_Name</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</si>
  <si>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</si>
  <si>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</si>
  <si>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</si>
  <si>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</si>
  <si>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</si>
  <si>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</si>
  <si>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</si>
  <si>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</si>
  <si>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</si>
  <si>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</si>
  <si>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</si>
  <si>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</si>
  <si>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</si>
  <si>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</si>
  <si>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</si>
  <si>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</si>
  <si>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</si>
  <si>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</si>
  <si>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</si>
  <si>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</si>
  <si>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</si>
  <si>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</si>
  <si>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</si>
  <si>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</si>
  <si>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</si>
  <si>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</si>
  <si>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</si>
  <si>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</si>
  <si>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</si>
  <si>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</si>
  <si>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</si>
  <si>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</si>
  <si>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</si>
  <si>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</si>
  <si>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</si>
  <si>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</si>
  <si>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</si>
  <si>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</si>
  <si>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</si>
  <si>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</si>
  <si>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</si>
  <si>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</si>
  <si>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</si>
  <si>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</si>
  <si>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</si>
  <si>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</si>
  <si>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</si>
  <si>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</si>
  <si>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</si>
  <si>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</si>
  <si>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</si>
  <si>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</si>
  <si>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</si>
  <si>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</si>
  <si>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</si>
  <si>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</si>
  <si>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</si>
  <si>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</si>
  <si>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</si>
  <si>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</si>
  <si>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</si>
  <si>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</si>
  <si>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</si>
  <si>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</si>
  <si>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</si>
  <si>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</si>
  <si>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</si>
  <si>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</si>
  <si>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</si>
  <si>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</si>
  <si>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</si>
  <si>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</si>
  <si>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</si>
  <si>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</si>
  <si>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</si>
  <si>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</si>
  <si>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</si>
  <si>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</si>
  <si>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</si>
  <si>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</si>
  <si>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</si>
  <si>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</si>
  <si>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</si>
  <si>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</si>
  <si>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</si>
  <si>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</si>
  <si>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</si>
  <si>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</si>
  <si>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</si>
  <si>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</si>
  <si>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</si>
  <si>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</si>
  <si>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</si>
  <si>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</si>
  <si>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</si>
  <si>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</si>
  <si>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</si>
  <si>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</si>
  <si>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</si>
  <si>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</si>
  <si>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</si>
  <si>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</si>
  <si>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</si>
  <si>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</si>
  <si>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</si>
  <si>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</si>
  <si>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</si>
  <si>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</si>
  <si>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</si>
  <si>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</si>
  <si>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</si>
  <si>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</si>
  <si>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</si>
  <si>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</si>
  <si>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</si>
  <si>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</si>
  <si>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</si>
  <si>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</si>
  <si>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</si>
  <si>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</si>
  <si>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</si>
  <si>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</si>
  <si>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</si>
  <si>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</si>
  <si>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</si>
  <si>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</si>
  <si>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</si>
  <si>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</si>
  <si>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</si>
  <si>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</si>
  <si>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</si>
  <si>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</si>
  <si>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</si>
  <si>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</si>
  <si>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</si>
  <si>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</si>
  <si>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</si>
  <si>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</si>
  <si>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</si>
  <si>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</si>
  <si>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</si>
  <si>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</si>
  <si>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</si>
  <si>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</si>
  <si>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</si>
  <si>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</si>
  <si>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</si>
  <si>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</si>
  <si>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</si>
  <si>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</si>
  <si>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</si>
  <si>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</si>
  <si>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</si>
  <si>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</si>
  <si>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</si>
  <si>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</si>
  <si>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</si>
  <si>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</si>
  <si>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</si>
  <si>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</si>
  <si>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</si>
  <si>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</si>
  <si>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</si>
  <si>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</si>
  <si>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</si>
  <si>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</si>
  <si>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</si>
  <si>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</si>
  <si>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</si>
  <si>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</si>
  <si>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</si>
  <si>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</si>
  <si>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</si>
  <si>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</si>
  <si>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</si>
  <si>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</si>
  <si>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</si>
  <si>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</si>
  <si>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</si>
  <si>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</si>
  <si>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</si>
  <si>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</si>
  <si>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</si>
  <si>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</si>
  <si>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</si>
  <si>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</si>
  <si>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</si>
  <si>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</si>
  <si>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</si>
  <si>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</si>
  <si>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</si>
  <si>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</si>
  <si>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</si>
  <si>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</si>
  <si>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</si>
  <si>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</si>
  <si>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</si>
  <si>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</si>
  <si>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</si>
  <si>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</si>
  <si>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</si>
  <si>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</si>
  <si>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</si>
  <si>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</si>
  <si>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</si>
  <si>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</si>
  <si>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</si>
  <si>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</si>
  <si>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</si>
  <si>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</si>
  <si>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</si>
  <si>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</si>
  <si>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</si>
  <si>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</si>
  <si>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</si>
  <si>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</si>
  <si>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</si>
  <si>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</si>
  <si>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</si>
  <si>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</si>
  <si>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</si>
  <si>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</si>
  <si>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</si>
  <si>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</si>
  <si>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</si>
  <si>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</si>
  <si>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</si>
  <si>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</si>
  <si>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</si>
  <si>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</si>
  <si>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</si>
  <si>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</si>
  <si>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</si>
  <si>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</si>
  <si>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</si>
  <si>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</si>
  <si>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</si>
  <si>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</si>
  <si>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</si>
  <si>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</si>
  <si>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</si>
  <si>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</si>
  <si>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</si>
  <si>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</si>
  <si>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</si>
  <si>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</si>
  <si>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</si>
  <si>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</si>
  <si>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</si>
  <si>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</si>
  <si>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</si>
  <si>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</si>
  <si>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</si>
  <si>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</si>
  <si>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</si>
  <si>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</si>
  <si>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</si>
  <si>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</si>
  <si>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</si>
  <si>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</si>
  <si>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</si>
  <si>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</si>
  <si>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</si>
  <si>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</si>
  <si>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</si>
  <si>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</si>
  <si>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</si>
  <si>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</si>
  <si>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</si>
  <si>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</si>
  <si>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</si>
  <si>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</si>
  <si>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</si>
  <si>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</si>
  <si>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</si>
  <si>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</si>
  <si>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</si>
  <si>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</si>
  <si>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</si>
  <si>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</si>
  <si>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</si>
  <si>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</si>
  <si>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</si>
  <si>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</si>
  <si>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</si>
  <si>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</si>
  <si>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</si>
  <si>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</si>
  <si>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</si>
  <si>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</si>
  <si>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</si>
  <si>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</si>
  <si>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</si>
  <si>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</si>
  <si>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</si>
  <si>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</si>
  <si>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</si>
  <si>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</si>
  <si>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</si>
  <si>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</si>
  <si>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</si>
  <si>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</si>
  <si>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</si>
  <si>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</si>
  <si>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</si>
  <si>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</si>
  <si>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</si>
  <si>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</si>
  <si>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</si>
  <si>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</si>
  <si>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</si>
  <si>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</si>
  <si>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</si>
  <si>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</si>
  <si>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</si>
  <si>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</si>
  <si>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</si>
  <si>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</si>
  <si>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</si>
  <si>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</si>
  <si>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</si>
  <si>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</si>
  <si>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</si>
  <si>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</si>
  <si>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</si>
  <si>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</si>
  <si>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</si>
  <si>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</si>
  <si>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</si>
  <si>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</si>
  <si>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</si>
  <si>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</si>
  <si>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</si>
  <si>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</si>
  <si>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</si>
  <si>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</si>
  <si>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</si>
  <si>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</si>
  <si>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</si>
  <si>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</si>
  <si>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</si>
  <si>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</si>
  <si>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</si>
  <si>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</si>
  <si>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</si>
  <si>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</si>
  <si>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</si>
  <si>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</si>
  <si>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</si>
  <si>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</si>
  <si>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</si>
  <si>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</si>
  <si>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</si>
  <si>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</si>
  <si>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</si>
  <si>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</si>
  <si>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</si>
  <si>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</si>
  <si>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</si>
  <si>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</si>
  <si>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</si>
  <si>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</si>
  <si>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</si>
  <si>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</si>
  <si>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</si>
  <si>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</si>
  <si>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</si>
  <si>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</si>
  <si>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</si>
  <si>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</si>
  <si>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</si>
  <si>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</si>
  <si>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</si>
  <si>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</si>
  <si>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</si>
  <si>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</si>
  <si>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</si>
  <si>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</si>
  <si>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</si>
  <si>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</si>
  <si>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</si>
  <si>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</si>
  <si>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</si>
  <si>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</si>
  <si>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</si>
  <si>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</si>
  <si>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</si>
  <si>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</si>
  <si>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</si>
  <si>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</si>
  <si>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</si>
  <si>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</si>
  <si>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</si>
  <si>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</si>
  <si>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</si>
  <si>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</si>
  <si>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</si>
  <si>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</si>
  <si>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</si>
  <si>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</si>
  <si>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</si>
  <si>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</si>
  <si>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</si>
  <si>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</si>
  <si>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</si>
  <si>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</si>
  <si>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</si>
  <si>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</si>
  <si>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</si>
  <si>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</si>
  <si>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</si>
  <si>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</si>
  <si>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</si>
  <si>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</si>
  <si>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</si>
  <si>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</si>
  <si>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</si>
  <si>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</si>
  <si>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</si>
  <si>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</si>
  <si>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</si>
  <si>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</si>
  <si>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</si>
  <si>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</si>
  <si>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</si>
  <si>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</si>
  <si>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</si>
  <si>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</si>
  <si>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</si>
  <si>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</si>
  <si>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</si>
  <si>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</si>
  <si>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</si>
  <si>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</si>
  <si>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</si>
  <si>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</si>
  <si>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</si>
  <si>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</si>
  <si>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</si>
  <si>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</si>
  <si>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</si>
  <si>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</si>
  <si>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</si>
  <si>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</si>
  <si>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</si>
  <si>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</si>
  <si>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</si>
  <si>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</si>
  <si>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</si>
  <si>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</si>
  <si>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</si>
  <si>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</si>
  <si>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</si>
  <si>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</si>
  <si>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</si>
  <si>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</si>
  <si>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</si>
  <si>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</si>
  <si>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</si>
  <si>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</si>
  <si>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</si>
  <si>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</si>
  <si>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</si>
  <si>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</si>
  <si>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</si>
  <si>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</si>
  <si>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</si>
  <si>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</si>
  <si>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</si>
  <si>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</si>
  <si>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</si>
  <si>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</si>
  <si>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</si>
  <si>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</si>
  <si>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</si>
  <si>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</si>
  <si>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</si>
  <si>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</si>
  <si>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</si>
  <si>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</si>
  <si>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</si>
  <si>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</si>
  <si>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</si>
  <si>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</si>
  <si>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</si>
  <si>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</si>
  <si>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</si>
  <si>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</si>
  <si>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</si>
  <si>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</si>
  <si>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</si>
  <si>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</si>
  <si>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</si>
  <si>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</si>
  <si>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</si>
  <si>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</si>
  <si>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</si>
  <si>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</si>
  <si>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</si>
  <si>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</si>
  <si>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</si>
  <si>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</si>
  <si>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</si>
  <si>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</si>
  <si>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</si>
  <si>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</si>
  <si>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</si>
  <si>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</si>
  <si>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</si>
  <si>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</si>
  <si>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</si>
  <si>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</si>
  <si>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</si>
  <si>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</si>
  <si>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</si>
  <si>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</si>
  <si>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</si>
  <si>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</si>
  <si>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</si>
  <si>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</si>
  <si>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</si>
  <si>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</si>
  <si>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</si>
  <si>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</si>
  <si>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</si>
  <si>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</si>
  <si>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</si>
  <si>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</si>
  <si>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</si>
  <si>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</si>
  <si>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</si>
  <si>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</si>
  <si>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</si>
  <si>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</si>
  <si>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</si>
  <si>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</si>
  <si>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</si>
  <si>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</si>
  <si>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</si>
  <si>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</si>
  <si>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</si>
  <si>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</si>
  <si>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</si>
  <si>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</si>
  <si>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</si>
  <si>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</si>
  <si>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</si>
  <si>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</si>
  <si>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</si>
  <si>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</si>
  <si>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</si>
  <si>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</si>
  <si>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</si>
  <si>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</si>
  <si>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</si>
  <si>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</si>
  <si>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</si>
  <si>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</si>
  <si>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</si>
  <si>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</si>
  <si>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</si>
  <si>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</si>
  <si>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</si>
  <si>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</si>
  <si>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</si>
  <si>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</si>
  <si>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</si>
  <si>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</si>
  <si>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</si>
  <si>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</si>
  <si>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</si>
  <si>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</si>
  <si>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</si>
  <si>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</si>
  <si>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</si>
  <si>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</si>
  <si>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</si>
  <si>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</si>
  <si>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</si>
  <si>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</si>
  <si>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</si>
  <si>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</si>
  <si>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</si>
  <si>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</si>
  <si>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</si>
  <si>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</si>
  <si>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</si>
  <si>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</si>
  <si>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</si>
  <si>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</si>
  <si>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</si>
  <si>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</si>
  <si>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</si>
  <si>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</si>
  <si>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</si>
  <si>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</si>
  <si>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</si>
  <si>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</si>
  <si>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</si>
  <si>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</si>
  <si>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</si>
  <si>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</si>
  <si>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</si>
  <si>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</si>
  <si>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</si>
  <si>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</si>
  <si>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</si>
  <si>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</si>
  <si>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</si>
  <si>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</si>
  <si>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</si>
  <si>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</si>
  <si>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</si>
  <si>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</si>
  <si>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</si>
  <si>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</si>
  <si>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</si>
  <si>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</si>
  <si>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</si>
  <si>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</si>
  <si>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</si>
  <si>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</si>
  <si>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</si>
  <si>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</si>
  <si>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</si>
  <si>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</si>
  <si>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</si>
  <si>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</si>
  <si>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</si>
  <si>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</si>
  <si>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</si>
  <si>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</si>
  <si>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</si>
  <si>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</si>
  <si>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</si>
  <si>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</si>
  <si>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</si>
  <si>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</si>
  <si>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</si>
  <si>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</si>
  <si>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</si>
  <si>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</si>
  <si>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</si>
  <si>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</si>
  <si>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</si>
  <si>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</si>
  <si>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</si>
  <si>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</si>
  <si>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</si>
  <si>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</si>
  <si>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</si>
  <si>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</si>
  <si>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</si>
  <si>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</si>
  <si>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</si>
  <si>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</si>
  <si>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</si>
  <si>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</si>
  <si>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</si>
  <si>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</si>
  <si>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</si>
  <si>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</si>
  <si>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</si>
  <si>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</si>
  <si>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</si>
  <si>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</si>
  <si>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</si>
  <si>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</si>
  <si>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</si>
  <si>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</si>
  <si>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</si>
  <si>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</si>
  <si>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</si>
  <si>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</si>
  <si>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</si>
  <si>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</si>
  <si>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</si>
  <si>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</si>
  <si>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</si>
  <si>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</si>
  <si>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</si>
  <si>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</si>
  <si>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</si>
  <si>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</si>
  <si>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</si>
  <si>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</si>
  <si>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</si>
  <si>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</si>
  <si>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</si>
  <si>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</si>
  <si>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</si>
  <si>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</si>
  <si>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</si>
  <si>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</si>
  <si>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</si>
  <si>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</si>
  <si>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</si>
  <si>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</si>
  <si>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</si>
  <si>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</si>
  <si>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</si>
  <si>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</si>
  <si>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</si>
  <si>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</si>
  <si>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</si>
  <si>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</si>
  <si>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</si>
  <si>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</si>
  <si>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</si>
  <si>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</si>
  <si>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</si>
  <si>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</si>
  <si>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</si>
  <si>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</si>
  <si>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</si>
  <si>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</si>
  <si>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</si>
  <si>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</si>
  <si>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</si>
  <si>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</si>
  <si>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</si>
  <si>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</si>
  <si>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</si>
  <si>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</si>
  <si>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</si>
  <si>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</si>
  <si>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</si>
  <si>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</si>
  <si>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</si>
  <si>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</si>
  <si>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</si>
  <si>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</si>
  <si>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</si>
  <si>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</si>
  <si>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</si>
  <si>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</si>
  <si>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</si>
  <si>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</si>
  <si>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</si>
  <si>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</si>
  <si>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</si>
  <si>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</si>
  <si>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</si>
  <si>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</si>
  <si>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</si>
  <si>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</si>
  <si>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</si>
  <si>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</si>
  <si>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</si>
  <si>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</si>
  <si>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</si>
  <si>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</si>
  <si>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</si>
  <si>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</si>
  <si>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</si>
  <si>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</si>
  <si>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</si>
  <si>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</si>
  <si>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</si>
  <si>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</si>
  <si>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</si>
  <si>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</si>
  <si>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</si>
  <si>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</si>
  <si>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</si>
  <si>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</si>
  <si>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</si>
  <si>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</si>
  <si>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</si>
  <si>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</si>
  <si>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</si>
  <si>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</si>
  <si>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</si>
  <si>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</si>
  <si>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</si>
  <si>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</si>
  <si>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</si>
  <si>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</si>
  <si>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</si>
  <si>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</si>
  <si>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</si>
  <si>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</si>
  <si>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</si>
  <si>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</si>
  <si>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</si>
  <si>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</si>
  <si>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</si>
  <si>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</si>
  <si>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</si>
  <si>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</si>
  <si>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</si>
  <si>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</si>
  <si>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</si>
  <si>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</si>
  <si>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</si>
  <si>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</si>
  <si>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</si>
  <si>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</si>
  <si>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</si>
  <si>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</si>
  <si>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</si>
  <si>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</si>
  <si>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</si>
  <si>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</si>
  <si>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</si>
  <si>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</si>
  <si>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</si>
  <si>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</si>
  <si>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</si>
  <si>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</si>
  <si>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</si>
  <si>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</si>
  <si>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</si>
  <si>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</si>
  <si>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</si>
  <si>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</si>
  <si>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</si>
  <si>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</si>
  <si>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</si>
  <si>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</si>
  <si>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</si>
  <si>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</si>
  <si>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</si>
  <si>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</si>
  <si>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</si>
  <si>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</si>
  <si>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</si>
  <si>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</si>
  <si>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</si>
  <si>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</si>
  <si>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</si>
  <si>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</si>
  <si>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</si>
  <si>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</si>
  <si>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</si>
  <si>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</si>
  <si>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</si>
  <si>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</si>
  <si>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</si>
  <si>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</si>
  <si>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</si>
  <si>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</si>
  <si>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</si>
  <si>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</si>
  <si>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</si>
  <si>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</si>
  <si>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</si>
  <si>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</si>
  <si>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</si>
  <si>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</si>
  <si>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</si>
  <si>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</si>
  <si>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</si>
  <si>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</si>
  <si>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</si>
  <si>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</si>
  <si>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</si>
  <si>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</si>
  <si>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</si>
  <si>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</si>
  <si>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</si>
  <si>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</si>
  <si>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</si>
  <si>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</si>
  <si>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</si>
  <si>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</si>
  <si>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</si>
  <si>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</si>
  <si>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</si>
  <si>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</si>
  <si>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</si>
  <si>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</si>
  <si>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</si>
  <si>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</si>
  <si>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</si>
  <si>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</si>
  <si>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</si>
  <si>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</si>
  <si>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</si>
  <si>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</si>
  <si>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</si>
  <si>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</si>
  <si>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</si>
  <si>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</si>
  <si>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</si>
  <si>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</si>
  <si>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</si>
  <si>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</si>
  <si>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</si>
  <si>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</si>
  <si>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</si>
  <si>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</si>
  <si>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</si>
  <si>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</si>
  <si>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</si>
  <si>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</si>
  <si>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</si>
  <si>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</si>
  <si>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</si>
  <si>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</si>
  <si>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</si>
  <si>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</si>
  <si>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</si>
  <si>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</si>
  <si>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</si>
  <si>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</si>
  <si>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</si>
  <si>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</si>
  <si>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</si>
  <si>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</si>
  <si>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</si>
  <si>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</si>
  <si>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</si>
  <si>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</si>
  <si>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</si>
  <si>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</si>
  <si>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</si>
  <si>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</si>
  <si>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</si>
  <si>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</si>
  <si>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</si>
  <si>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</si>
  <si>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</si>
  <si>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</si>
  <si>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</si>
  <si>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</si>
  <si>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</si>
  <si>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</si>
  <si>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</si>
  <si>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</si>
  <si>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</si>
  <si>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</si>
  <si>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</si>
  <si>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</si>
  <si>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</si>
  <si>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</si>
  <si>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</si>
  <si>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</si>
  <si>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</si>
  <si>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</si>
  <si>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</si>
  <si>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</si>
  <si>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</si>
  <si>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</si>
  <si>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</si>
  <si>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</si>
  <si>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</si>
  <si>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</si>
  <si>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</si>
  <si>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</si>
  <si>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</si>
  <si>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</si>
  <si>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</si>
  <si>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</si>
  <si>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</si>
  <si>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</si>
  <si>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</si>
  <si>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</si>
  <si>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</si>
  <si>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</si>
  <si>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</si>
  <si>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</si>
  <si>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</si>
  <si>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</si>
  <si>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</si>
  <si>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</si>
  <si>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</si>
  <si>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</si>
  <si>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</si>
  <si>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</si>
  <si>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</si>
  <si>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</si>
  <si>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</si>
  <si>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</si>
  <si>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</si>
  <si>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</si>
  <si>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</si>
  <si>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</si>
  <si>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</si>
  <si>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</si>
  <si>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</si>
  <si>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</si>
  <si>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</si>
  <si>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</si>
  <si>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</si>
  <si>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</si>
  <si>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</si>
  <si>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</si>
  <si>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</si>
  <si>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</si>
  <si>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</si>
  <si>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</si>
  <si>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</si>
  <si>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</si>
  <si>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</si>
  <si>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</si>
  <si>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</si>
  <si>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</si>
  <si>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</si>
  <si>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</si>
  <si>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</si>
  <si>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</si>
  <si>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</si>
  <si>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</si>
  <si>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</si>
  <si>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</si>
  <si>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</si>
  <si>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</si>
  <si>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</si>
  <si>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</si>
  <si>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</si>
  <si>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</si>
  <si>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</si>
  <si>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</si>
  <si>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</si>
  <si>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</si>
  <si>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</si>
  <si>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</si>
  <si>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</si>
  <si>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</si>
  <si>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</si>
  <si>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</si>
  <si>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</si>
  <si>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</si>
  <si>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</si>
  <si>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</si>
  <si>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</si>
  <si>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</si>
  <si>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</si>
  <si>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</si>
  <si>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</si>
  <si>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</si>
  <si>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</si>
  <si>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</si>
  <si>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</si>
  <si>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</si>
  <si>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</si>
  <si>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</si>
  <si>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</si>
  <si>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</si>
  <si>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</si>
  <si>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</si>
  <si>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</si>
  <si>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</si>
  <si>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</si>
  <si>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</si>
  <si>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</si>
  <si>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</si>
  <si>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</si>
  <si>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</si>
  <si>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</si>
  <si>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</si>
  <si>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</si>
  <si>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</si>
  <si>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</si>
  <si>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</si>
  <si>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</si>
  <si>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</si>
  <si>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</si>
  <si>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</si>
  <si>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</si>
  <si>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</si>
  <si>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</si>
  <si>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</si>
  <si>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</si>
  <si>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</si>
  <si>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</si>
  <si>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</si>
  <si>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</si>
  <si>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</si>
  <si>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</si>
  <si>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</si>
  <si>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</si>
  <si>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</si>
  <si>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</si>
  <si>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</si>
  <si>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</si>
  <si>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</si>
  <si>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</si>
  <si>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</si>
  <si>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</si>
  <si>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</si>
  <si>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</si>
  <si>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</si>
  <si>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</si>
  <si>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</si>
  <si>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</si>
  <si>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</si>
  <si>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</si>
  <si>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</si>
  <si>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</si>
  <si>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</si>
  <si>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</si>
  <si>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</si>
  <si>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</si>
  <si>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</si>
  <si>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</si>
  <si>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</si>
  <si>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</si>
  <si>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</si>
  <si>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</si>
  <si>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</si>
  <si>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</si>
  <si>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</si>
  <si>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</si>
  <si>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</si>
  <si>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</si>
  <si>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</si>
  <si>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</si>
  <si>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</si>
  <si>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</si>
  <si>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</si>
  <si>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</si>
  <si>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</si>
  <si>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</si>
  <si>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</si>
  <si>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</si>
  <si>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</si>
  <si>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</si>
  <si>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</si>
  <si>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</si>
  <si>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</si>
  <si>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</si>
  <si>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</si>
  <si>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</si>
  <si>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</si>
  <si>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</si>
  <si>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</si>
  <si>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</si>
  <si>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</si>
  <si>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</si>
  <si>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</si>
  <si>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</si>
  <si>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</si>
  <si>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</si>
  <si>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</si>
  <si>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</si>
  <si>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</si>
  <si>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</si>
  <si>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</si>
  <si>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</si>
  <si>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</si>
  <si>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</si>
  <si>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</si>
  <si>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</si>
  <si>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</si>
  <si>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</si>
  <si>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</si>
  <si>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</si>
  <si>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</si>
  <si>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</si>
  <si>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</si>
  <si>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</si>
  <si>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</si>
  <si>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</si>
  <si>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</si>
  <si>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</si>
  <si>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</si>
  <si>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</si>
  <si>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</si>
  <si>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</si>
  <si>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</si>
  <si>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</si>
  <si>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</si>
  <si>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</si>
  <si>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</si>
  <si>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</si>
  <si>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</si>
  <si>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</si>
  <si>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</si>
  <si>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</si>
  <si>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</si>
  <si>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</si>
  <si>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</si>
  <si>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</si>
  <si>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</si>
  <si>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</si>
  <si>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</si>
  <si>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</si>
  <si>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</si>
  <si>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</si>
  <si>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</si>
  <si>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</si>
  <si>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</si>
  <si>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</si>
  <si>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</si>
  <si>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</si>
  <si>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</si>
  <si>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</si>
  <si>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</si>
  <si>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</si>
  <si>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</si>
  <si>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</si>
  <si>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</si>
  <si>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</si>
  <si>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</si>
  <si>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</si>
  <si>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</si>
  <si>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</si>
  <si>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</si>
  <si>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</si>
  <si>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</si>
  <si>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</si>
  <si>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</si>
  <si>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</si>
  <si>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</si>
  <si>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</si>
  <si>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</si>
  <si>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</si>
  <si>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</si>
  <si>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</si>
  <si>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</si>
  <si>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</si>
  <si>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</si>
  <si>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</si>
  <si>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</si>
  <si>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</si>
  <si>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</si>
  <si>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</si>
  <si>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</si>
  <si>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</si>
  <si>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</si>
  <si>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</si>
  <si>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</si>
  <si>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</si>
  <si>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</si>
  <si>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</si>
  <si>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</si>
  <si>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</si>
  <si>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</si>
  <si>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</si>
  <si>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</si>
  <si>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</si>
  <si>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</si>
  <si>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</si>
  <si>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</si>
  <si>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</si>
  <si>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</si>
  <si>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</si>
  <si>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</si>
  <si>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</si>
  <si>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</si>
  <si>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</si>
  <si>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</si>
  <si>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</si>
  <si>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</si>
  <si>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</si>
  <si>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</si>
  <si>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</si>
  <si>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Product_Id</t>
  </si>
  <si>
    <t>Discounted_Price</t>
  </si>
  <si>
    <t>Actual_Price</t>
  </si>
  <si>
    <t>Discount_Percentage</t>
  </si>
  <si>
    <t>Rating_Count</t>
  </si>
  <si>
    <t>Category_Cleaned</t>
  </si>
  <si>
    <t>Computers&amp;Accessories</t>
  </si>
  <si>
    <t>Electronics</t>
  </si>
  <si>
    <t>Musicalinstruments</t>
  </si>
  <si>
    <t>Officeproducts</t>
  </si>
  <si>
    <t>Home&amp;Kitchen</t>
  </si>
  <si>
    <t>Homeimprovement</t>
  </si>
  <si>
    <t>Toys&amp;Games</t>
  </si>
  <si>
    <t>Car&amp;Motorbike</t>
  </si>
  <si>
    <t>Health&amp;Personalcare</t>
  </si>
  <si>
    <t xml:space="preserve"> Rating</t>
  </si>
  <si>
    <t>Product_Name_Cleaned</t>
  </si>
  <si>
    <t>Estimated Revenue</t>
  </si>
  <si>
    <t>Row Labels</t>
  </si>
  <si>
    <t>Grand Total</t>
  </si>
  <si>
    <t>Average of Discount_Percentage</t>
  </si>
  <si>
    <t>Count of Product_Name_Cleaned</t>
  </si>
  <si>
    <t>Count of Product_Id</t>
  </si>
  <si>
    <t>Sum of Rating_Count</t>
  </si>
  <si>
    <t xml:space="preserve">Ambrane </t>
  </si>
  <si>
    <t xml:space="preserve">Apc </t>
  </si>
  <si>
    <t xml:space="preserve">Apsara </t>
  </si>
  <si>
    <t xml:space="preserve">Aquadpure </t>
  </si>
  <si>
    <t xml:space="preserve">Artis </t>
  </si>
  <si>
    <t xml:space="preserve">Balzano </t>
  </si>
  <si>
    <t xml:space="preserve">Boat </t>
  </si>
  <si>
    <t xml:space="preserve">Boya </t>
  </si>
  <si>
    <t xml:space="preserve">Cardex </t>
  </si>
  <si>
    <t xml:space="preserve">Classmate </t>
  </si>
  <si>
    <t xml:space="preserve">Fire-Boltt </t>
  </si>
  <si>
    <t xml:space="preserve">Inkulture </t>
  </si>
  <si>
    <t xml:space="preserve">Iqoo </t>
  </si>
  <si>
    <t xml:space="preserve">Kitchengenix'S </t>
  </si>
  <si>
    <t xml:space="preserve">Klam </t>
  </si>
  <si>
    <t xml:space="preserve">Logitech </t>
  </si>
  <si>
    <t xml:space="preserve">Melbon </t>
  </si>
  <si>
    <t xml:space="preserve">Nirdambhay </t>
  </si>
  <si>
    <t xml:space="preserve">Noir </t>
  </si>
  <si>
    <t xml:space="preserve">Pilot </t>
  </si>
  <si>
    <t xml:space="preserve">Portronics </t>
  </si>
  <si>
    <t xml:space="preserve">Prushti </t>
  </si>
  <si>
    <t xml:space="preserve">Racold </t>
  </si>
  <si>
    <t xml:space="preserve">Redmi </t>
  </si>
  <si>
    <t xml:space="preserve">Saleon </t>
  </si>
  <si>
    <t xml:space="preserve">Samsung </t>
  </si>
  <si>
    <t xml:space="preserve">Sennheiser </t>
  </si>
  <si>
    <t xml:space="preserve">Skadioo </t>
  </si>
  <si>
    <t xml:space="preserve">Sony </t>
  </si>
  <si>
    <t xml:space="preserve">Sure </t>
  </si>
  <si>
    <t xml:space="preserve">Wacom </t>
  </si>
  <si>
    <t xml:space="preserve">Zebronics </t>
  </si>
  <si>
    <t>Average of  Rating</t>
  </si>
  <si>
    <t>Top 10 Highest Average Rating</t>
  </si>
  <si>
    <t>Bottom 10 Highest Average Rating</t>
  </si>
  <si>
    <t>Average of Estimated Revenue</t>
  </si>
  <si>
    <t>Average of Discounted_Price</t>
  </si>
  <si>
    <t>Average Actual vs. Discounted Price by Category</t>
  </si>
  <si>
    <t>Count of Products per Category</t>
  </si>
  <si>
    <t xml:space="preserve"> Average Discount &amp; By Category</t>
  </si>
  <si>
    <t>Total Number of Reviews per Category</t>
  </si>
  <si>
    <t>Total Review Count For Each Product</t>
  </si>
  <si>
    <t>Distribution of Product Ratings</t>
  </si>
  <si>
    <t>Potential Revenue</t>
  </si>
  <si>
    <t>Sum of Potential Revenue</t>
  </si>
  <si>
    <t>Total Potential Revenue</t>
  </si>
  <si>
    <t>Price Range</t>
  </si>
  <si>
    <t>Estimated Price</t>
  </si>
  <si>
    <t>Discount Bucket</t>
  </si>
  <si>
    <t>0-20%</t>
  </si>
  <si>
    <t>21-40%</t>
  </si>
  <si>
    <t>41-60%</t>
  </si>
  <si>
    <t>61-80%</t>
  </si>
  <si>
    <t>81-100%</t>
  </si>
  <si>
    <t>Relationship Between Discount and Ratings</t>
  </si>
  <si>
    <t>Review Bucket</t>
  </si>
  <si>
    <t>Number of Reviews &lt;1000</t>
  </si>
  <si>
    <t>1,000+</t>
  </si>
  <si>
    <t>Below 1,000</t>
  </si>
  <si>
    <t>Products with &lt;1,000 Reviews</t>
  </si>
  <si>
    <t>Categories with the Highest Discounts</t>
  </si>
  <si>
    <t>Combined score</t>
  </si>
  <si>
    <t>Sum of Combined score</t>
  </si>
  <si>
    <t>Top 5 products by Rating and Number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</si>
</sst>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_);_(* \(#,##0\);_(* &quot;-&quot;??_);_(@_)"/>
    <numFmt numFmtId="165" formatCode="0.0%"/>
    <numFmt numFmtId="166" formatCode="&quot;$&quot;#,##0"/>
    <numFmt numFmtId="167" formatCode="0.0"/>
    <numFmt numFmtId="168" formatCode="#,###,,&quot;MN&quot;"/>
    <numFmt numFmtId="169" formatCode="&quot;$&quot;#,###,,&quot;mn&quot;"/>
    <numFmt numFmtId="170" formatCode="#,###,&quot;mn&quot;"/>
    <numFmt numFmtId="171" formatCode="#,##0,,&quot;MN&quot;"/>
    <numFmt numFmtId="173" formatCode="#,###,,&quot;mn&quot;"/>
  </numFmts>
  <fonts count="2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Aptos Narrow"/>
      <scheme val="minor"/>
    </font>
    <font>
      <b/>
      <sz val="12"/>
      <color rgb="FFFF0000"/>
      <name val="Aptos Narrow"/>
      <scheme val="minor"/>
    </font>
    <font>
      <sz val="12"/>
      <color theme="1"/>
      <name val="Cambria"/>
      <family val="1"/>
    </font>
    <font>
      <b/>
      <sz val="14"/>
      <color rgb="FFFF0000"/>
      <name val="Aptos Narrow"/>
      <scheme val="minor"/>
    </font>
    <font>
      <b/>
      <sz val="10"/>
      <color rgb="FFFF0000"/>
      <name val="Aptos Narrow"/>
      <scheme val="minor"/>
    </font>
    <font>
      <b/>
      <sz val="14"/>
      <color rgb="FFFF0000"/>
      <name val="Constantia"/>
      <family val="1"/>
    </font>
    <font>
      <sz val="12"/>
      <color theme="1"/>
      <name val="Constantia"/>
      <family val="1"/>
    </font>
    <font>
      <b/>
      <sz val="10"/>
      <color rgb="FFFF0000"/>
      <name val="Constantia"/>
      <family val="1"/>
    </font>
    <font>
      <b/>
      <sz val="12"/>
      <color rgb="FFFF0000"/>
      <name val="Constantia"/>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9">
    <xf numFmtId="0" fontId="0" fillId="0" borderId="0" xfId="0"/>
    <xf numFmtId="9" fontId="0" fillId="0" borderId="0" xfId="0" applyNumberFormat="1"/>
    <xf numFmtId="3" fontId="0" fillId="0" borderId="0" xfId="0" applyNumberFormat="1"/>
    <xf numFmtId="4" fontId="0" fillId="0" borderId="0" xfId="0" applyNumberFormat="1"/>
    <xf numFmtId="9" fontId="0" fillId="0" borderId="0" xfId="43" applyFont="1"/>
    <xf numFmtId="0" fontId="18" fillId="0" borderId="0" xfId="0" applyFont="1"/>
    <xf numFmtId="9" fontId="18" fillId="0" borderId="0" xfId="43" applyFont="1"/>
    <xf numFmtId="0" fontId="0" fillId="0" borderId="0" xfId="0" pivotButton="1"/>
    <xf numFmtId="0" fontId="0" fillId="0" borderId="0" xfId="0" applyAlignment="1">
      <alignment horizontal="left"/>
    </xf>
    <xf numFmtId="165" fontId="0" fillId="0" borderId="0" xfId="0" applyNumberFormat="1"/>
    <xf numFmtId="0" fontId="20" fillId="0" borderId="0" xfId="0" applyFont="1"/>
    <xf numFmtId="0" fontId="20" fillId="0" borderId="0" xfId="0" applyFont="1" applyAlignment="1">
      <alignment horizontal="left" vertical="center"/>
    </xf>
    <xf numFmtId="0" fontId="21" fillId="0" borderId="0" xfId="0" pivotButton="1" applyFont="1"/>
    <xf numFmtId="0" fontId="21" fillId="0" borderId="0" xfId="0" applyFont="1"/>
    <xf numFmtId="0" fontId="21" fillId="0" borderId="0" xfId="0" applyFont="1" applyAlignment="1">
      <alignment horizontal="left"/>
    </xf>
    <xf numFmtId="166" fontId="21" fillId="0" borderId="0" xfId="0" applyNumberFormat="1" applyFont="1"/>
    <xf numFmtId="0" fontId="22" fillId="0" borderId="0" xfId="0" applyFont="1" applyAlignment="1">
      <alignment horizontal="center"/>
    </xf>
    <xf numFmtId="0" fontId="22" fillId="0" borderId="0" xfId="0" applyFont="1"/>
    <xf numFmtId="0" fontId="19" fillId="0" borderId="0" xfId="0" applyFont="1"/>
    <xf numFmtId="164" fontId="0" fillId="0" borderId="0" xfId="0" applyNumberFormat="1"/>
    <xf numFmtId="0" fontId="23" fillId="0" borderId="0" xfId="0" applyFont="1"/>
    <xf numFmtId="2" fontId="0" fillId="0" borderId="0" xfId="42" applyNumberFormat="1" applyFont="1"/>
    <xf numFmtId="2" fontId="18" fillId="0" borderId="0" xfId="42" applyNumberFormat="1" applyFont="1"/>
    <xf numFmtId="2" fontId="18" fillId="0" borderId="0" xfId="0" applyNumberFormat="1" applyFont="1"/>
    <xf numFmtId="2" fontId="0" fillId="0" borderId="0" xfId="0" applyNumberFormat="1"/>
    <xf numFmtId="0" fontId="24" fillId="0" borderId="0" xfId="0" applyFont="1"/>
    <xf numFmtId="0" fontId="25" fillId="0" borderId="0" xfId="0" applyFont="1"/>
    <xf numFmtId="0" fontId="25" fillId="0" borderId="0" xfId="0" pivotButton="1" applyFont="1"/>
    <xf numFmtId="0" fontId="25" fillId="0" borderId="0" xfId="0" applyFont="1" applyAlignment="1">
      <alignment horizontal="left"/>
    </xf>
    <xf numFmtId="0" fontId="26" fillId="0" borderId="0" xfId="0" applyFont="1"/>
    <xf numFmtId="167" fontId="25" fillId="0" borderId="0" xfId="0" applyNumberFormat="1" applyFont="1"/>
    <xf numFmtId="0" fontId="27" fillId="0" borderId="0" xfId="0" applyFont="1"/>
    <xf numFmtId="168" fontId="21" fillId="0" borderId="0" xfId="0" applyNumberFormat="1" applyFont="1"/>
    <xf numFmtId="169" fontId="25" fillId="0" borderId="0" xfId="0" applyNumberFormat="1" applyFont="1"/>
    <xf numFmtId="170" fontId="0" fillId="0" borderId="0" xfId="0" applyNumberFormat="1"/>
    <xf numFmtId="171" fontId="0" fillId="0" borderId="0" xfId="0" applyNumberFormat="1"/>
    <xf numFmtId="167" fontId="0" fillId="0" borderId="0" xfId="0" applyNumberFormat="1" applyAlignment="1">
      <alignment horizontal="left"/>
    </xf>
    <xf numFmtId="167" fontId="0" fillId="0" borderId="0" xfId="0" applyNumberFormat="1"/>
    <xf numFmtId="173"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3">
    <dxf>
      <numFmt numFmtId="167" formatCode="0.0"/>
    </dxf>
    <dxf>
      <numFmt numFmtId="167" formatCode="0.0"/>
    </dxf>
    <dxf>
      <numFmt numFmtId="167" formatCode="0.0"/>
    </dxf>
    <dxf>
      <numFmt numFmtId="167" formatCode="0.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66" formatCode="&quot;$&quot;#,##0"/>
    </dxf>
    <dxf>
      <numFmt numFmtId="168" formatCode="#,###,,&quot;MN&quot;"/>
    </dxf>
    <dxf>
      <numFmt numFmtId="167" formatCode="0.0"/>
    </dxf>
    <dxf>
      <numFmt numFmtId="167" formatCode="0.0"/>
    </dxf>
    <dxf>
      <numFmt numFmtId="167" formatCode="0.0"/>
    </dxf>
    <dxf>
      <numFmt numFmtId="167" formatCode="0.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numFmt numFmtId="166" formatCode="&quot;$&quot;#,##0"/>
    </dxf>
    <dxf>
      <numFmt numFmtId="168" formatCode="#,###,,&quot;MN&quot;"/>
    </dxf>
    <dxf>
      <numFmt numFmtId="169" formatCode="&quot;$&quot;#,###,,&quot;mn&quo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
      <font>
        <name val="Constantia"/>
        <family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95000"/>
                    <a:lumOff val="5000"/>
                  </a:schemeClr>
                </a:solidFill>
                <a:latin typeface="Constantia" panose="02030602050306030303" pitchFamily="18" charset="0"/>
              </a:rPr>
              <a:t> Average Discount &amp;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999677078663632"/>
          <c:y val="0.14955100523863776"/>
          <c:w val="0.72346669351346016"/>
          <c:h val="0.74409711159131842"/>
        </c:manualLayout>
      </c:layout>
      <c:bar3DChart>
        <c:barDir val="bar"/>
        <c:grouping val="clustered"/>
        <c:varyColors val="0"/>
        <c:ser>
          <c:idx val="0"/>
          <c:order val="0"/>
          <c:tx>
            <c:strRef>
              <c:f>'PIVOT TABLE 1'!$B$3</c:f>
              <c:strCache>
                <c:ptCount val="1"/>
                <c:pt idx="0">
                  <c:v>Total</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 1'!$B$4:$B$13</c:f>
              <c:numCache>
                <c:formatCode>0.0%</c:formatCode>
                <c:ptCount val="9"/>
                <c:pt idx="0">
                  <c:v>0.57499999999999996</c:v>
                </c:pt>
                <c:pt idx="1">
                  <c:v>0.53955654101995576</c:v>
                </c:pt>
                <c:pt idx="2">
                  <c:v>0.53</c:v>
                </c:pt>
                <c:pt idx="3">
                  <c:v>0.50841904761904744</c:v>
                </c:pt>
                <c:pt idx="4">
                  <c:v>0.45999999999999996</c:v>
                </c:pt>
                <c:pt idx="5">
                  <c:v>0.42</c:v>
                </c:pt>
                <c:pt idx="6">
                  <c:v>0.40174496644295316</c:v>
                </c:pt>
                <c:pt idx="7">
                  <c:v>0.12354838709677421</c:v>
                </c:pt>
                <c:pt idx="8">
                  <c:v>0</c:v>
                </c:pt>
              </c:numCache>
            </c:numRef>
          </c:val>
          <c:shape val="pyramidToMax"/>
          <c:extLst>
            <c:ext xmlns:c16="http://schemas.microsoft.com/office/drawing/2014/chart" uri="{C3380CC4-5D6E-409C-BE32-E72D297353CC}">
              <c16:uniqueId val="{00000000-EB01-4C39-89A1-BEFF3D296F3A}"/>
            </c:ext>
          </c:extLst>
        </c:ser>
        <c:dLbls>
          <c:showLegendKey val="0"/>
          <c:showVal val="1"/>
          <c:showCatName val="0"/>
          <c:showSerName val="0"/>
          <c:showPercent val="0"/>
          <c:showBubbleSize val="0"/>
        </c:dLbls>
        <c:gapWidth val="150"/>
        <c:shape val="box"/>
        <c:axId val="1735947055"/>
        <c:axId val="1735948303"/>
        <c:axId val="0"/>
      </c:bar3DChart>
      <c:catAx>
        <c:axId val="1735947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948303"/>
        <c:crosses val="autoZero"/>
        <c:auto val="1"/>
        <c:lblAlgn val="ctr"/>
        <c:lblOffset val="100"/>
        <c:noMultiLvlLbl val="0"/>
      </c:catAx>
      <c:valAx>
        <c:axId val="1735948303"/>
        <c:scaling>
          <c:orientation val="minMax"/>
        </c:scaling>
        <c:delete val="1"/>
        <c:axPos val="b"/>
        <c:numFmt formatCode="0.0%" sourceLinked="1"/>
        <c:majorTickMark val="none"/>
        <c:minorTickMark val="none"/>
        <c:tickLblPos val="nextTo"/>
        <c:crossAx val="173594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95000"/>
                    <a:lumOff val="5000"/>
                  </a:schemeClr>
                </a:solidFill>
                <a:latin typeface="Constantia" panose="02030602050306030303" pitchFamily="18" charset="0"/>
              </a:rPr>
              <a:t>NO_ of Products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1'!$L$3</c:f>
              <c:strCache>
                <c:ptCount val="1"/>
                <c:pt idx="0">
                  <c:v>Total</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1'!$K$4:$K$13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 1'!$L$4:$L$13</c:f>
              <c:numCache>
                <c:formatCode>#,##0</c:formatCode>
                <c:ptCount val="9"/>
                <c:pt idx="0">
                  <c:v>525</c:v>
                </c:pt>
                <c:pt idx="1">
                  <c:v>451</c:v>
                </c:pt>
                <c:pt idx="2">
                  <c:v>447</c:v>
                </c:pt>
                <c:pt idx="3">
                  <c:v>31</c:v>
                </c:pt>
                <c:pt idx="4">
                  <c:v>2</c:v>
                </c:pt>
                <c:pt idx="5">
                  <c:v>2</c:v>
                </c:pt>
                <c:pt idx="6">
                  <c:v>1</c:v>
                </c:pt>
                <c:pt idx="7">
                  <c:v>1</c:v>
                </c:pt>
                <c:pt idx="8">
                  <c:v>1</c:v>
                </c:pt>
              </c:numCache>
            </c:numRef>
          </c:val>
          <c:shape val="pyramidToMax"/>
          <c:extLst>
            <c:ext xmlns:c16="http://schemas.microsoft.com/office/drawing/2014/chart" uri="{C3380CC4-5D6E-409C-BE32-E72D297353CC}">
              <c16:uniqueId val="{00000000-F1AE-4D37-9319-63ECF882F85A}"/>
            </c:ext>
          </c:extLst>
        </c:ser>
        <c:dLbls>
          <c:showLegendKey val="0"/>
          <c:showVal val="1"/>
          <c:showCatName val="0"/>
          <c:showSerName val="0"/>
          <c:showPercent val="0"/>
          <c:showBubbleSize val="0"/>
        </c:dLbls>
        <c:gapWidth val="150"/>
        <c:shape val="box"/>
        <c:axId val="1735917103"/>
        <c:axId val="1735921679"/>
        <c:axId val="0"/>
      </c:bar3DChart>
      <c:catAx>
        <c:axId val="1735917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921679"/>
        <c:crosses val="autoZero"/>
        <c:auto val="1"/>
        <c:lblAlgn val="ctr"/>
        <c:lblOffset val="100"/>
        <c:noMultiLvlLbl val="0"/>
      </c:catAx>
      <c:valAx>
        <c:axId val="1735921679"/>
        <c:scaling>
          <c:orientation val="minMax"/>
        </c:scaling>
        <c:delete val="1"/>
        <c:axPos val="l"/>
        <c:numFmt formatCode="#,##0" sourceLinked="1"/>
        <c:majorTickMark val="none"/>
        <c:minorTickMark val="none"/>
        <c:tickLblPos val="nextTo"/>
        <c:crossAx val="173591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1!PivotTable3</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95000"/>
                    <a:lumOff val="5000"/>
                  </a:schemeClr>
                </a:solidFill>
                <a:latin typeface="Constantia" panose="02030602050306030303" pitchFamily="18" charset="0"/>
              </a:rPr>
              <a:t>Total Number of Reviews per Category</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1'!$E$3</c:f>
              <c:strCache>
                <c:ptCount val="1"/>
                <c:pt idx="0">
                  <c:v>Total</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1'!$E$4:$E$13</c:f>
              <c:numCache>
                <c:formatCode>#,##0,,"MN"</c:formatCode>
                <c:ptCount val="9"/>
                <c:pt idx="0">
                  <c:v>1118</c:v>
                </c:pt>
                <c:pt idx="1">
                  <c:v>7704420</c:v>
                </c:pt>
                <c:pt idx="2">
                  <c:v>15772913</c:v>
                </c:pt>
                <c:pt idx="3">
                  <c:v>3663</c:v>
                </c:pt>
                <c:pt idx="4">
                  <c:v>2990077</c:v>
                </c:pt>
                <c:pt idx="5">
                  <c:v>8566</c:v>
                </c:pt>
                <c:pt idx="6">
                  <c:v>88882</c:v>
                </c:pt>
                <c:pt idx="7">
                  <c:v>149675</c:v>
                </c:pt>
                <c:pt idx="8">
                  <c:v>15867</c:v>
                </c:pt>
              </c:numCache>
            </c:numRef>
          </c:val>
          <c:shape val="pyramidToMax"/>
          <c:extLst>
            <c:ext xmlns:c16="http://schemas.microsoft.com/office/drawing/2014/chart" uri="{C3380CC4-5D6E-409C-BE32-E72D297353CC}">
              <c16:uniqueId val="{00000000-F81E-4607-9781-382460F3CEAC}"/>
            </c:ext>
          </c:extLst>
        </c:ser>
        <c:dLbls>
          <c:showLegendKey val="0"/>
          <c:showVal val="1"/>
          <c:showCatName val="0"/>
          <c:showSerName val="0"/>
          <c:showPercent val="0"/>
          <c:showBubbleSize val="0"/>
        </c:dLbls>
        <c:gapWidth val="150"/>
        <c:shape val="box"/>
        <c:axId val="1826189071"/>
        <c:axId val="1826187407"/>
        <c:axId val="0"/>
      </c:bar3DChart>
      <c:catAx>
        <c:axId val="1826189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187407"/>
        <c:crosses val="autoZero"/>
        <c:auto val="1"/>
        <c:lblAlgn val="ctr"/>
        <c:lblOffset val="100"/>
        <c:noMultiLvlLbl val="0"/>
      </c:catAx>
      <c:valAx>
        <c:axId val="1826187407"/>
        <c:scaling>
          <c:orientation val="minMax"/>
        </c:scaling>
        <c:delete val="1"/>
        <c:axPos val="l"/>
        <c:numFmt formatCode="#,##0,,&quot;MN&quot;" sourceLinked="1"/>
        <c:majorTickMark val="none"/>
        <c:minorTickMark val="none"/>
        <c:tickLblPos val="nextTo"/>
        <c:crossAx val="182618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Constantia" panose="02030602050306030303" pitchFamily="18" charset="0"/>
              </a:rPr>
              <a:t>Top 10 Highest </a:t>
            </a:r>
            <a:r>
              <a:rPr lang="en-US" sz="1400" b="1" i="0" u="none" strike="noStrike" baseline="0">
                <a:solidFill>
                  <a:schemeClr val="tx1">
                    <a:lumMod val="95000"/>
                    <a:lumOff val="5000"/>
                  </a:schemeClr>
                </a:solidFill>
                <a:effectLst/>
                <a:latin typeface="Constantia" panose="02030602050306030303" pitchFamily="18" charset="0"/>
              </a:rPr>
              <a:t>Product</a:t>
            </a:r>
            <a:r>
              <a:rPr lang="en-US" b="1">
                <a:solidFill>
                  <a:schemeClr val="tx1">
                    <a:lumMod val="95000"/>
                    <a:lumOff val="5000"/>
                  </a:schemeClr>
                </a:solidFill>
                <a:latin typeface="Constantia" panose="02030602050306030303" pitchFamily="18" charset="0"/>
              </a:rPr>
              <a:t>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 2'!$B$3</c:f>
              <c:strCache>
                <c:ptCount val="1"/>
                <c:pt idx="0">
                  <c:v>Total</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2'!$A$4:$A$15</c:f>
              <c:strCache>
                <c:ptCount val="11"/>
                <c:pt idx="0">
                  <c:v>Sennheiser </c:v>
                </c:pt>
                <c:pt idx="1">
                  <c:v>Apc </c:v>
                </c:pt>
                <c:pt idx="2">
                  <c:v>Sure </c:v>
                </c:pt>
                <c:pt idx="3">
                  <c:v>Apsara </c:v>
                </c:pt>
                <c:pt idx="4">
                  <c:v>Cardex </c:v>
                </c:pt>
                <c:pt idx="5">
                  <c:v>Aquadpure </c:v>
                </c:pt>
                <c:pt idx="6">
                  <c:v>Skadioo </c:v>
                </c:pt>
                <c:pt idx="7">
                  <c:v>Artis </c:v>
                </c:pt>
                <c:pt idx="8">
                  <c:v>Wacom </c:v>
                </c:pt>
                <c:pt idx="9">
                  <c:v>Balzano </c:v>
                </c:pt>
                <c:pt idx="10">
                  <c:v>Boya </c:v>
                </c:pt>
              </c:strCache>
            </c:strRef>
          </c:cat>
          <c:val>
            <c:numRef>
              <c:f>'PIVOT TABLE 2'!$B$4:$B$15</c:f>
              <c:numCache>
                <c:formatCode>#,##0.00</c:formatCode>
                <c:ptCount val="11"/>
                <c:pt idx="0">
                  <c:v>5</c:v>
                </c:pt>
                <c:pt idx="1">
                  <c:v>5</c:v>
                </c:pt>
                <c:pt idx="2">
                  <c:v>5</c:v>
                </c:pt>
                <c:pt idx="3">
                  <c:v>5</c:v>
                </c:pt>
                <c:pt idx="4">
                  <c:v>5</c:v>
                </c:pt>
                <c:pt idx="5">
                  <c:v>5</c:v>
                </c:pt>
                <c:pt idx="6">
                  <c:v>5</c:v>
                </c:pt>
                <c:pt idx="7">
                  <c:v>5</c:v>
                </c:pt>
                <c:pt idx="8">
                  <c:v>5</c:v>
                </c:pt>
                <c:pt idx="9">
                  <c:v>5</c:v>
                </c:pt>
                <c:pt idx="10">
                  <c:v>5</c:v>
                </c:pt>
              </c:numCache>
            </c:numRef>
          </c:val>
          <c:shape val="pyramid"/>
          <c:extLst>
            <c:ext xmlns:c16="http://schemas.microsoft.com/office/drawing/2014/chart" uri="{C3380CC4-5D6E-409C-BE32-E72D297353CC}">
              <c16:uniqueId val="{00000000-3456-4872-8EA5-3872DA02BFE1}"/>
            </c:ext>
          </c:extLst>
        </c:ser>
        <c:dLbls>
          <c:showLegendKey val="0"/>
          <c:showVal val="1"/>
          <c:showCatName val="0"/>
          <c:showSerName val="0"/>
          <c:showPercent val="0"/>
          <c:showBubbleSize val="0"/>
        </c:dLbls>
        <c:gapWidth val="150"/>
        <c:shape val="box"/>
        <c:axId val="2066101935"/>
        <c:axId val="2066088207"/>
        <c:axId val="0"/>
      </c:bar3DChart>
      <c:catAx>
        <c:axId val="2066101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088207"/>
        <c:crosses val="autoZero"/>
        <c:auto val="1"/>
        <c:lblAlgn val="ctr"/>
        <c:lblOffset val="100"/>
        <c:noMultiLvlLbl val="0"/>
      </c:catAx>
      <c:valAx>
        <c:axId val="2066088207"/>
        <c:scaling>
          <c:orientation val="minMax"/>
        </c:scaling>
        <c:delete val="1"/>
        <c:axPos val="b"/>
        <c:numFmt formatCode="#,##0.00" sourceLinked="1"/>
        <c:majorTickMark val="none"/>
        <c:minorTickMark val="none"/>
        <c:tickLblPos val="nextTo"/>
        <c:crossAx val="206610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Constantia" panose="02030602050306030303" pitchFamily="18" charset="0"/>
              </a:rPr>
              <a:t>Average Actual vs.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1'!$H$3</c:f>
              <c:strCache>
                <c:ptCount val="1"/>
                <c:pt idx="0">
                  <c:v>Average of Estimated Revenue</c:v>
                </c:pt>
              </c:strCache>
            </c:strRef>
          </c:tx>
          <c:spPr>
            <a:solidFill>
              <a:schemeClr val="accent3">
                <a:lumMod val="50000"/>
              </a:schemeClr>
            </a:solidFill>
            <a:ln>
              <a:noFill/>
            </a:ln>
            <a:effectLst/>
            <a:sp3d/>
          </c:spPr>
          <c:invertIfNegative val="0"/>
          <c:cat>
            <c:strRef>
              <c:f>'PIVOT TABLE 1'!$G$4:$G$13</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 1'!$H$4:$H$13</c:f>
              <c:numCache>
                <c:formatCode>#,###,,"MN"</c:formatCode>
                <c:ptCount val="9"/>
                <c:pt idx="0">
                  <c:v>111841681.47619048</c:v>
                </c:pt>
                <c:pt idx="1">
                  <c:v>2615002</c:v>
                </c:pt>
                <c:pt idx="2">
                  <c:v>14009516.706487695</c:v>
                </c:pt>
                <c:pt idx="3">
                  <c:v>3293037</c:v>
                </c:pt>
                <c:pt idx="4">
                  <c:v>14068482.519889137</c:v>
                </c:pt>
                <c:pt idx="5">
                  <c:v>32229038</c:v>
                </c:pt>
                <c:pt idx="6">
                  <c:v>1293595</c:v>
                </c:pt>
                <c:pt idx="7">
                  <c:v>1476991.2903225806</c:v>
                </c:pt>
                <c:pt idx="8">
                  <c:v>2380050</c:v>
                </c:pt>
              </c:numCache>
            </c:numRef>
          </c:val>
          <c:shape val="pyramidToMax"/>
          <c:extLst>
            <c:ext xmlns:c16="http://schemas.microsoft.com/office/drawing/2014/chart" uri="{C3380CC4-5D6E-409C-BE32-E72D297353CC}">
              <c16:uniqueId val="{00000000-73E4-4397-97B3-F19B3AFCCF15}"/>
            </c:ext>
          </c:extLst>
        </c:ser>
        <c:ser>
          <c:idx val="1"/>
          <c:order val="1"/>
          <c:tx>
            <c:strRef>
              <c:f>'PIVOT TABLE 1'!$I$3</c:f>
              <c:strCache>
                <c:ptCount val="1"/>
                <c:pt idx="0">
                  <c:v>Average of Discounted_Price</c:v>
                </c:pt>
              </c:strCache>
            </c:strRef>
          </c:tx>
          <c:spPr>
            <a:solidFill>
              <a:schemeClr val="accent2"/>
            </a:solidFill>
            <a:ln>
              <a:noFill/>
            </a:ln>
            <a:effectLst/>
            <a:sp3d/>
          </c:spPr>
          <c:invertIfNegative val="0"/>
          <c:cat>
            <c:strRef>
              <c:f>'PIVOT TABLE 1'!$G$4:$G$13</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 1'!$I$4:$I$13</c:f>
              <c:numCache>
                <c:formatCode>"$"#,##0</c:formatCode>
                <c:ptCount val="9"/>
                <c:pt idx="0">
                  <c:v>5828.6990476190476</c:v>
                </c:pt>
                <c:pt idx="1">
                  <c:v>2339</c:v>
                </c:pt>
                <c:pt idx="2">
                  <c:v>2331.133803131991</c:v>
                </c:pt>
                <c:pt idx="3">
                  <c:v>899</c:v>
                </c:pt>
                <c:pt idx="4">
                  <c:v>844.95037694013308</c:v>
                </c:pt>
                <c:pt idx="5">
                  <c:v>638</c:v>
                </c:pt>
                <c:pt idx="6">
                  <c:v>337</c:v>
                </c:pt>
                <c:pt idx="7">
                  <c:v>301.58064516129031</c:v>
                </c:pt>
                <c:pt idx="8">
                  <c:v>150</c:v>
                </c:pt>
              </c:numCache>
            </c:numRef>
          </c:val>
          <c:extLst>
            <c:ext xmlns:c16="http://schemas.microsoft.com/office/drawing/2014/chart" uri="{C3380CC4-5D6E-409C-BE32-E72D297353CC}">
              <c16:uniqueId val="{00000001-73E4-4397-97B3-F19B3AFCCF15}"/>
            </c:ext>
          </c:extLst>
        </c:ser>
        <c:dLbls>
          <c:showLegendKey val="0"/>
          <c:showVal val="0"/>
          <c:showCatName val="0"/>
          <c:showSerName val="0"/>
          <c:showPercent val="0"/>
          <c:showBubbleSize val="0"/>
        </c:dLbls>
        <c:gapWidth val="150"/>
        <c:shape val="box"/>
        <c:axId val="2066022063"/>
        <c:axId val="2066032047"/>
        <c:axId val="0"/>
      </c:bar3DChart>
      <c:catAx>
        <c:axId val="206602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032047"/>
        <c:crosses val="autoZero"/>
        <c:auto val="1"/>
        <c:lblAlgn val="ctr"/>
        <c:lblOffset val="100"/>
        <c:noMultiLvlLbl val="0"/>
      </c:catAx>
      <c:valAx>
        <c:axId val="2066032047"/>
        <c:scaling>
          <c:orientation val="minMax"/>
        </c:scaling>
        <c:delete val="0"/>
        <c:axPos val="l"/>
        <c:numFmt formatCode="#,###,,&quot;M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02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Constantia" panose="02030602050306030303" pitchFamily="18" charset="0"/>
              </a:rPr>
              <a:t>Product</a:t>
            </a:r>
            <a:r>
              <a:rPr lang="en-US" b="1" baseline="0">
                <a:solidFill>
                  <a:schemeClr val="tx1">
                    <a:lumMod val="95000"/>
                    <a:lumOff val="5000"/>
                  </a:schemeClr>
                </a:solidFill>
                <a:latin typeface="Constantia" panose="02030602050306030303" pitchFamily="18" charset="0"/>
              </a:rPr>
              <a:t> with Highest Number of Review</a:t>
            </a:r>
            <a:endParaRPr lang="en-US" b="1">
              <a:solidFill>
                <a:schemeClr val="tx1">
                  <a:lumMod val="95000"/>
                  <a:lumOff val="5000"/>
                </a:schemeClr>
              </a:solidFill>
              <a:latin typeface="Constantia" panose="0203060205030603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 2'!$H$3</c:f>
              <c:strCache>
                <c:ptCount val="1"/>
                <c:pt idx="0">
                  <c:v>Total</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2'!$G$4:$G$14</c:f>
              <c:strCache>
                <c:ptCount val="10"/>
                <c:pt idx="0">
                  <c:v>Boat </c:v>
                </c:pt>
                <c:pt idx="1">
                  <c:v>Portronics </c:v>
                </c:pt>
                <c:pt idx="2">
                  <c:v>Fire-Boltt </c:v>
                </c:pt>
                <c:pt idx="3">
                  <c:v>Samsung </c:v>
                </c:pt>
                <c:pt idx="4">
                  <c:v>Redmi </c:v>
                </c:pt>
                <c:pt idx="5">
                  <c:v>Iqoo </c:v>
                </c:pt>
                <c:pt idx="6">
                  <c:v>Logitech </c:v>
                </c:pt>
                <c:pt idx="7">
                  <c:v>Ambrane </c:v>
                </c:pt>
                <c:pt idx="8">
                  <c:v>Zebronics </c:v>
                </c:pt>
                <c:pt idx="9">
                  <c:v>Classmate </c:v>
                </c:pt>
              </c:strCache>
            </c:strRef>
          </c:cat>
          <c:val>
            <c:numRef>
              <c:f>'PIVOT TABLE 2'!$H$4:$H$14</c:f>
              <c:numCache>
                <c:formatCode>#,###,"mn"</c:formatCode>
                <c:ptCount val="10"/>
                <c:pt idx="0">
                  <c:v>1909434</c:v>
                </c:pt>
                <c:pt idx="1">
                  <c:v>1681439</c:v>
                </c:pt>
                <c:pt idx="2">
                  <c:v>1462709</c:v>
                </c:pt>
                <c:pt idx="3">
                  <c:v>1005041</c:v>
                </c:pt>
                <c:pt idx="4">
                  <c:v>976367</c:v>
                </c:pt>
                <c:pt idx="5">
                  <c:v>897526</c:v>
                </c:pt>
                <c:pt idx="6">
                  <c:v>760876</c:v>
                </c:pt>
                <c:pt idx="7">
                  <c:v>707602</c:v>
                </c:pt>
                <c:pt idx="8">
                  <c:v>696934</c:v>
                </c:pt>
                <c:pt idx="9">
                  <c:v>650876</c:v>
                </c:pt>
              </c:numCache>
            </c:numRef>
          </c:val>
          <c:shape val="pyramidToMax"/>
          <c:extLst>
            <c:ext xmlns:c16="http://schemas.microsoft.com/office/drawing/2014/chart" uri="{C3380CC4-5D6E-409C-BE32-E72D297353CC}">
              <c16:uniqueId val="{00000000-39EE-4736-9633-6213551304C2}"/>
            </c:ext>
          </c:extLst>
        </c:ser>
        <c:dLbls>
          <c:showLegendKey val="0"/>
          <c:showVal val="1"/>
          <c:showCatName val="0"/>
          <c:showSerName val="0"/>
          <c:showPercent val="0"/>
          <c:showBubbleSize val="0"/>
        </c:dLbls>
        <c:gapWidth val="150"/>
        <c:shape val="box"/>
        <c:axId val="1684779359"/>
        <c:axId val="1684783935"/>
        <c:axId val="0"/>
      </c:bar3DChart>
      <c:catAx>
        <c:axId val="1684779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83935"/>
        <c:crosses val="autoZero"/>
        <c:auto val="1"/>
        <c:lblAlgn val="ctr"/>
        <c:lblOffset val="100"/>
        <c:noMultiLvlLbl val="0"/>
      </c:catAx>
      <c:valAx>
        <c:axId val="1684783935"/>
        <c:scaling>
          <c:orientation val="minMax"/>
        </c:scaling>
        <c:delete val="1"/>
        <c:axPos val="b"/>
        <c:numFmt formatCode="#,###,&quot;mn&quot;" sourceLinked="1"/>
        <c:majorTickMark val="none"/>
        <c:minorTickMark val="none"/>
        <c:tickLblPos val="nextTo"/>
        <c:crossAx val="168477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50000"/>
                  </a:schemeClr>
                </a:solidFill>
                <a:latin typeface="Constantia" panose="02030602050306030303" pitchFamily="18" charset="0"/>
              </a:rPr>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25400">
            <a:solidFill>
              <a:schemeClr val="accent6">
                <a:lumMod val="50000"/>
              </a:schemeClr>
            </a:solidFill>
          </a:ln>
          <a:effectLst>
            <a:outerShdw blurRad="342900" dist="50800" dir="5400000" algn="ctr" rotWithShape="0">
              <a:srgbClr val="000000">
                <a:alpha val="43137"/>
              </a:srgbClr>
            </a:outerShdw>
          </a:effectLst>
          <a:sp3d contourW="25400">
            <a:contourClr>
              <a:schemeClr val="accent6">
                <a:lumMod val="50000"/>
              </a:schemeClr>
            </a:contourClr>
          </a:sp3d>
        </c:spPr>
      </c:pivotFmt>
      <c:pivotFmt>
        <c:idx val="2"/>
        <c:spPr>
          <a:solidFill>
            <a:schemeClr val="tx2">
              <a:lumMod val="90000"/>
              <a:lumOff val="10000"/>
            </a:schemeClr>
          </a:solidFill>
          <a:ln w="25400">
            <a:solidFill>
              <a:schemeClr val="lt1"/>
            </a:solidFill>
          </a:ln>
          <a:effectLst/>
          <a:sp3d contourW="25400">
            <a:contourClr>
              <a:schemeClr val="lt1"/>
            </a:contourClr>
          </a:sp3d>
        </c:spPr>
      </c:pivotFmt>
      <c:pivotFmt>
        <c:idx val="3"/>
        <c:spPr>
          <a:solidFill>
            <a:schemeClr val="accent2">
              <a:lumMod val="50000"/>
            </a:schemeClr>
          </a:solidFill>
          <a:ln w="25400">
            <a:solidFill>
              <a:schemeClr val="lt1"/>
            </a:solidFill>
          </a:ln>
          <a:effectLst>
            <a:outerShdw blurRad="127000" dist="50800" dir="5400000" algn="ctr" rotWithShape="0">
              <a:srgbClr val="000000">
                <a:alpha val="43137"/>
              </a:srgbClr>
            </a:outerShdw>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25400">
            <a:solidFill>
              <a:schemeClr val="accent6">
                <a:lumMod val="50000"/>
              </a:schemeClr>
            </a:solidFill>
          </a:ln>
          <a:effectLst>
            <a:outerShdw blurRad="342900" dist="50800" dir="5400000" algn="ctr" rotWithShape="0">
              <a:srgbClr val="000000">
                <a:alpha val="43137"/>
              </a:srgbClr>
            </a:outerShdw>
          </a:effectLst>
          <a:sp3d contourW="25400">
            <a:contourClr>
              <a:schemeClr val="accent6">
                <a:lumMod val="50000"/>
              </a:schemeClr>
            </a:contourClr>
          </a:sp3d>
        </c:spPr>
      </c:pivotFmt>
      <c:pivotFmt>
        <c:idx val="6"/>
        <c:spPr>
          <a:solidFill>
            <a:schemeClr val="accent2">
              <a:lumMod val="50000"/>
            </a:schemeClr>
          </a:solidFill>
          <a:ln w="25400">
            <a:solidFill>
              <a:schemeClr val="lt1"/>
            </a:solidFill>
          </a:ln>
          <a:effectLst>
            <a:outerShdw blurRad="127000" dist="50800" dir="5400000" algn="ctr" rotWithShape="0">
              <a:srgbClr val="000000">
                <a:alpha val="43137"/>
              </a:srgbClr>
            </a:outerShdw>
          </a:effectLst>
          <a:sp3d contourW="25400">
            <a:contourClr>
              <a:schemeClr val="lt1"/>
            </a:contourClr>
          </a:sp3d>
        </c:spPr>
      </c:pivotFmt>
      <c:pivotFmt>
        <c:idx val="7"/>
        <c:spPr>
          <a:solidFill>
            <a:schemeClr val="tx2">
              <a:lumMod val="90000"/>
              <a:lumOff val="10000"/>
            </a:schemeClr>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50000"/>
            </a:schemeClr>
          </a:solidFill>
          <a:ln w="25400">
            <a:solidFill>
              <a:schemeClr val="accent6">
                <a:lumMod val="50000"/>
              </a:schemeClr>
            </a:solidFill>
          </a:ln>
          <a:effectLst>
            <a:outerShdw blurRad="342900" dist="50800" dir="5400000" algn="ctr" rotWithShape="0">
              <a:srgbClr val="000000">
                <a:alpha val="43137"/>
              </a:srgbClr>
            </a:outerShdw>
          </a:effectLst>
          <a:sp3d contourW="25400">
            <a:contourClr>
              <a:schemeClr val="accent6">
                <a:lumMod val="50000"/>
              </a:schemeClr>
            </a:contourClr>
          </a:sp3d>
        </c:spPr>
      </c:pivotFmt>
      <c:pivotFmt>
        <c:idx val="11"/>
        <c:spPr>
          <a:solidFill>
            <a:schemeClr val="accent2">
              <a:lumMod val="50000"/>
            </a:schemeClr>
          </a:solidFill>
          <a:ln w="25400">
            <a:solidFill>
              <a:schemeClr val="lt1"/>
            </a:solidFill>
          </a:ln>
          <a:effectLst>
            <a:outerShdw blurRad="127000" dist="50800" dir="5400000" algn="ctr" rotWithShape="0">
              <a:srgbClr val="000000">
                <a:alpha val="43137"/>
              </a:srgbClr>
            </a:outerShdw>
          </a:effectLst>
          <a:sp3d contourW="25400">
            <a:contourClr>
              <a:schemeClr val="lt1"/>
            </a:contourClr>
          </a:sp3d>
        </c:spPr>
      </c:pivotFmt>
      <c:pivotFmt>
        <c:idx val="12"/>
        <c:spPr>
          <a:solidFill>
            <a:schemeClr val="tx2">
              <a:lumMod val="90000"/>
              <a:lumOff val="10000"/>
            </a:schemeClr>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53"/>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444444444444446E-2"/>
          <c:y val="0.16245370370370371"/>
          <c:w val="0.86542629046369202"/>
          <c:h val="0.77736111111111106"/>
        </c:manualLayout>
      </c:layout>
      <c:pie3DChart>
        <c:varyColors val="1"/>
        <c:ser>
          <c:idx val="0"/>
          <c:order val="0"/>
          <c:tx>
            <c:strRef>
              <c:f>'PIVOT TABLE 1'!$E$16</c:f>
              <c:strCache>
                <c:ptCount val="1"/>
                <c:pt idx="0">
                  <c:v>Total</c:v>
                </c:pt>
              </c:strCache>
            </c:strRef>
          </c:tx>
          <c:explosion val="18"/>
          <c:dPt>
            <c:idx val="0"/>
            <c:bubble3D val="0"/>
            <c:spPr>
              <a:solidFill>
                <a:schemeClr val="accent6">
                  <a:lumMod val="50000"/>
                </a:schemeClr>
              </a:solidFill>
              <a:ln w="25400">
                <a:solidFill>
                  <a:schemeClr val="accent6">
                    <a:lumMod val="50000"/>
                  </a:schemeClr>
                </a:solidFill>
              </a:ln>
              <a:effectLst>
                <a:outerShdw blurRad="342900" dist="50800" dir="5400000" algn="ctr" rotWithShape="0">
                  <a:srgbClr val="000000">
                    <a:alpha val="43137"/>
                  </a:srgbClr>
                </a:outerShdw>
              </a:effectLst>
              <a:sp3d contourW="25400">
                <a:contourClr>
                  <a:schemeClr val="accent6">
                    <a:lumMod val="50000"/>
                  </a:schemeClr>
                </a:contourClr>
              </a:sp3d>
            </c:spPr>
            <c:extLst>
              <c:ext xmlns:c16="http://schemas.microsoft.com/office/drawing/2014/chart" uri="{C3380CC4-5D6E-409C-BE32-E72D297353CC}">
                <c16:uniqueId val="{00000001-75FB-4EC5-86E4-8A8C6AF5B2AC}"/>
              </c:ext>
            </c:extLst>
          </c:dPt>
          <c:dPt>
            <c:idx val="1"/>
            <c:bubble3D val="0"/>
            <c:spPr>
              <a:solidFill>
                <a:schemeClr val="accent2">
                  <a:lumMod val="50000"/>
                </a:schemeClr>
              </a:solidFill>
              <a:ln w="25400">
                <a:solidFill>
                  <a:schemeClr val="lt1"/>
                </a:solidFill>
              </a:ln>
              <a:effectLst>
                <a:outerShdw blurRad="127000" dist="50800" dir="5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75FB-4EC5-86E4-8A8C6AF5B2AC}"/>
              </c:ext>
            </c:extLst>
          </c:dPt>
          <c:dPt>
            <c:idx val="2"/>
            <c:bubble3D val="0"/>
            <c:spPr>
              <a:solidFill>
                <a:schemeClr val="tx2">
                  <a:lumMod val="90000"/>
                  <a:lumOff val="1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5FB-4EC5-86E4-8A8C6AF5B2A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5FB-4EC5-86E4-8A8C6AF5B2AC}"/>
              </c:ext>
            </c:extLst>
          </c:dPt>
          <c:cat>
            <c:strRef>
              <c:f>'PIVOT TABLE 1'!$D$17:$D$21</c:f>
              <c:strCache>
                <c:ptCount val="4"/>
                <c:pt idx="0">
                  <c:v>4</c:v>
                </c:pt>
                <c:pt idx="1">
                  <c:v>5</c:v>
                </c:pt>
                <c:pt idx="2">
                  <c:v>3</c:v>
                </c:pt>
                <c:pt idx="3">
                  <c:v>2</c:v>
                </c:pt>
              </c:strCache>
            </c:strRef>
          </c:cat>
          <c:val>
            <c:numRef>
              <c:f>'PIVOT TABLE 1'!$E$17:$E$21</c:f>
              <c:numCache>
                <c:formatCode>General</c:formatCode>
                <c:ptCount val="4"/>
                <c:pt idx="0">
                  <c:v>1317</c:v>
                </c:pt>
                <c:pt idx="1">
                  <c:v>102</c:v>
                </c:pt>
                <c:pt idx="2">
                  <c:v>40</c:v>
                </c:pt>
                <c:pt idx="3">
                  <c:v>2</c:v>
                </c:pt>
              </c:numCache>
            </c:numRef>
          </c:val>
          <c:extLst>
            <c:ext xmlns:c16="http://schemas.microsoft.com/office/drawing/2014/chart" uri="{C3380CC4-5D6E-409C-BE32-E72D297353CC}">
              <c16:uniqueId val="{00000008-75FB-4EC5-86E4-8A8C6AF5B2A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a:outerShdw dist="50800" dir="5400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1!PivotTable18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3">
                    <a:lumMod val="50000"/>
                  </a:schemeClr>
                </a:solidFill>
                <a:latin typeface="Constantia" panose="02030602050306030303" pitchFamily="18" charset="0"/>
              </a:rPr>
              <a:t>Total Potential Revenue By</a:t>
            </a:r>
            <a:r>
              <a:rPr lang="en-US" sz="1600" b="1" baseline="0">
                <a:solidFill>
                  <a:schemeClr val="accent3">
                    <a:lumMod val="50000"/>
                  </a:schemeClr>
                </a:solidFill>
                <a:latin typeface="Constantia" panose="02030602050306030303" pitchFamily="18" charset="0"/>
              </a:rPr>
              <a:t> Category</a:t>
            </a:r>
            <a:endParaRPr lang="en-US" sz="1600" b="1">
              <a:solidFill>
                <a:schemeClr val="accent3">
                  <a:lumMod val="50000"/>
                </a:schemeClr>
              </a:solidFill>
              <a:latin typeface="Constantia" panose="0203060205030603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2633997050082267E-2"/>
          <c:y val="0.18241579156156931"/>
          <c:w val="0.92228517502717455"/>
          <c:h val="0.46286445131316778"/>
        </c:manualLayout>
      </c:layout>
      <c:bar3DChart>
        <c:barDir val="col"/>
        <c:grouping val="standard"/>
        <c:varyColors val="0"/>
        <c:ser>
          <c:idx val="0"/>
          <c:order val="0"/>
          <c:tx>
            <c:strRef>
              <c:f>'PIVOT TABLE 1'!$H$17</c:f>
              <c:strCache>
                <c:ptCount val="1"/>
                <c:pt idx="0">
                  <c:v>Total</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1'!$G$18:$G$27</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 1'!$H$18:$H$27</c:f>
              <c:numCache>
                <c:formatCode>"$"#,###,,"mn"</c:formatCode>
                <c:ptCount val="9"/>
                <c:pt idx="0">
                  <c:v>97190500294</c:v>
                </c:pt>
                <c:pt idx="1">
                  <c:v>12587569052.58</c:v>
                </c:pt>
                <c:pt idx="2">
                  <c:v>10431461299</c:v>
                </c:pt>
                <c:pt idx="3">
                  <c:v>151117062</c:v>
                </c:pt>
                <c:pt idx="4">
                  <c:v>60778817</c:v>
                </c:pt>
                <c:pt idx="5">
                  <c:v>6959700</c:v>
                </c:pt>
                <c:pt idx="6">
                  <c:v>6163434</c:v>
                </c:pt>
                <c:pt idx="7">
                  <c:v>4472000</c:v>
                </c:pt>
                <c:pt idx="8">
                  <c:v>2380050</c:v>
                </c:pt>
              </c:numCache>
            </c:numRef>
          </c:val>
          <c:shape val="pyramidToMax"/>
          <c:extLst>
            <c:ext xmlns:c16="http://schemas.microsoft.com/office/drawing/2014/chart" uri="{C3380CC4-5D6E-409C-BE32-E72D297353CC}">
              <c16:uniqueId val="{00000000-0290-4A70-AACC-915509BAB0CF}"/>
            </c:ext>
          </c:extLst>
        </c:ser>
        <c:dLbls>
          <c:showLegendKey val="0"/>
          <c:showVal val="1"/>
          <c:showCatName val="0"/>
          <c:showSerName val="0"/>
          <c:showPercent val="0"/>
          <c:showBubbleSize val="0"/>
        </c:dLbls>
        <c:gapWidth val="259"/>
        <c:gapDepth val="162"/>
        <c:shape val="box"/>
        <c:axId val="1684765215"/>
        <c:axId val="1684760223"/>
        <c:axId val="1677233903"/>
      </c:bar3DChart>
      <c:catAx>
        <c:axId val="168476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60223"/>
        <c:crosses val="autoZero"/>
        <c:auto val="1"/>
        <c:lblAlgn val="ctr"/>
        <c:lblOffset val="100"/>
        <c:noMultiLvlLbl val="0"/>
      </c:catAx>
      <c:valAx>
        <c:axId val="1684760223"/>
        <c:scaling>
          <c:orientation val="minMax"/>
        </c:scaling>
        <c:delete val="1"/>
        <c:axPos val="l"/>
        <c:numFmt formatCode="&quot;$&quot;#,###,,&quot;mn&quot;" sourceLinked="1"/>
        <c:majorTickMark val="none"/>
        <c:minorTickMark val="none"/>
        <c:tickLblPos val="nextTo"/>
        <c:crossAx val="1684765215"/>
        <c:crosses val="autoZero"/>
        <c:crossBetween val="between"/>
      </c:valAx>
      <c:serAx>
        <c:axId val="167723390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6022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50000"/>
                  </a:schemeClr>
                </a:solidFill>
                <a:latin typeface="Constantia" panose="02030602050306030303" pitchFamily="18" charset="0"/>
              </a:rPr>
              <a:t>Relationship Between Discount and Ratings</a:t>
            </a:r>
          </a:p>
        </c:rich>
      </c:tx>
      <c:layout>
        <c:manualLayout>
          <c:xMode val="edge"/>
          <c:yMode val="edge"/>
          <c:x val="0.1585277777777777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21690328157225E-2"/>
          <c:y val="0.18720903283316001"/>
          <c:w val="0.93888888888888888"/>
          <c:h val="0.72088764946048411"/>
        </c:manualLayout>
      </c:layout>
      <c:lineChart>
        <c:grouping val="stacked"/>
        <c:varyColors val="0"/>
        <c:ser>
          <c:idx val="0"/>
          <c:order val="0"/>
          <c:tx>
            <c:strRef>
              <c:f>'PIVOT TABLE 2'!$E$19</c:f>
              <c:strCache>
                <c:ptCount val="1"/>
                <c:pt idx="0">
                  <c:v>Total</c:v>
                </c:pt>
              </c:strCache>
            </c:strRef>
          </c:tx>
          <c:spPr>
            <a:ln w="28575" cap="rnd">
              <a:solidFill>
                <a:schemeClr val="accent6">
                  <a:lumMod val="50000"/>
                </a:schemeClr>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2'!$D$20:$D$25</c:f>
              <c:strCache>
                <c:ptCount val="5"/>
                <c:pt idx="0">
                  <c:v>0-20%</c:v>
                </c:pt>
                <c:pt idx="1">
                  <c:v>21-40%</c:v>
                </c:pt>
                <c:pt idx="2">
                  <c:v>41-60%</c:v>
                </c:pt>
                <c:pt idx="3">
                  <c:v>81-100%</c:v>
                </c:pt>
                <c:pt idx="4">
                  <c:v>61-80%</c:v>
                </c:pt>
              </c:strCache>
            </c:strRef>
          </c:cat>
          <c:val>
            <c:numRef>
              <c:f>'PIVOT TABLE 2'!$E$20:$E$25</c:f>
              <c:numCache>
                <c:formatCode>0.0</c:formatCode>
                <c:ptCount val="5"/>
                <c:pt idx="0">
                  <c:v>4.1011904761904763</c:v>
                </c:pt>
                <c:pt idx="1">
                  <c:v>4.052147239263804</c:v>
                </c:pt>
                <c:pt idx="2">
                  <c:v>4.0353430353430353</c:v>
                </c:pt>
                <c:pt idx="3">
                  <c:v>4.0326086956521738</c:v>
                </c:pt>
                <c:pt idx="4">
                  <c:v>4.0102040816326534</c:v>
                </c:pt>
              </c:numCache>
            </c:numRef>
          </c:val>
          <c:smooth val="0"/>
          <c:extLst>
            <c:ext xmlns:c16="http://schemas.microsoft.com/office/drawing/2014/chart" uri="{C3380CC4-5D6E-409C-BE32-E72D297353CC}">
              <c16:uniqueId val="{00000000-8223-4E61-B073-CF33CD3DAC9A}"/>
            </c:ext>
          </c:extLst>
        </c:ser>
        <c:dLbls>
          <c:dLblPos val="t"/>
          <c:showLegendKey val="0"/>
          <c:showVal val="1"/>
          <c:showCatName val="0"/>
          <c:showSerName val="0"/>
          <c:showPercent val="0"/>
          <c:showBubbleSize val="0"/>
        </c:dLbls>
        <c:upDownBars>
          <c:gapWidth val="9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68090607"/>
        <c:axId val="168113487"/>
      </c:lineChart>
      <c:catAx>
        <c:axId val="16809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13487"/>
        <c:crosses val="autoZero"/>
        <c:auto val="1"/>
        <c:lblAlgn val="ctr"/>
        <c:lblOffset val="100"/>
        <c:noMultiLvlLbl val="0"/>
      </c:catAx>
      <c:valAx>
        <c:axId val="168113487"/>
        <c:scaling>
          <c:orientation val="minMax"/>
        </c:scaling>
        <c:delete val="1"/>
        <c:axPos val="l"/>
        <c:numFmt formatCode="0.0" sourceLinked="1"/>
        <c:majorTickMark val="none"/>
        <c:minorTickMark val="none"/>
        <c:tickLblPos val="nextTo"/>
        <c:crossAx val="16809060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95000"/>
                    <a:lumOff val="5000"/>
                  </a:schemeClr>
                </a:solidFill>
                <a:latin typeface="Constantia" panose="02030602050306030303" pitchFamily="18" charset="0"/>
              </a:rPr>
              <a:t>Categories with the Highest Discounts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 1'!$E$24</c:f>
              <c:strCache>
                <c:ptCount val="1"/>
                <c:pt idx="0">
                  <c:v>Total</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1'!$D$25:$D$34</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 1'!$E$25:$E$34</c:f>
              <c:numCache>
                <c:formatCode>0.0%</c:formatCode>
                <c:ptCount val="9"/>
                <c:pt idx="0">
                  <c:v>0.57499999999999996</c:v>
                </c:pt>
                <c:pt idx="1">
                  <c:v>0.53955654101995576</c:v>
                </c:pt>
                <c:pt idx="2">
                  <c:v>0.53</c:v>
                </c:pt>
                <c:pt idx="3">
                  <c:v>0.50841904761904744</c:v>
                </c:pt>
                <c:pt idx="4">
                  <c:v>0.45999999999999996</c:v>
                </c:pt>
                <c:pt idx="5">
                  <c:v>0.42</c:v>
                </c:pt>
                <c:pt idx="6">
                  <c:v>0.40174496644295316</c:v>
                </c:pt>
                <c:pt idx="7">
                  <c:v>0.12354838709677421</c:v>
                </c:pt>
                <c:pt idx="8">
                  <c:v>0</c:v>
                </c:pt>
              </c:numCache>
            </c:numRef>
          </c:val>
          <c:shape val="pyramidToMax"/>
          <c:extLst>
            <c:ext xmlns:c16="http://schemas.microsoft.com/office/drawing/2014/chart" uri="{C3380CC4-5D6E-409C-BE32-E72D297353CC}">
              <c16:uniqueId val="{00000000-0A81-430B-90D5-EAA33DBC3173}"/>
            </c:ext>
          </c:extLst>
        </c:ser>
        <c:dLbls>
          <c:showLegendKey val="0"/>
          <c:showVal val="1"/>
          <c:showCatName val="0"/>
          <c:showSerName val="0"/>
          <c:showPercent val="0"/>
          <c:showBubbleSize val="0"/>
        </c:dLbls>
        <c:gapWidth val="150"/>
        <c:shape val="box"/>
        <c:axId val="1684729855"/>
        <c:axId val="1684731935"/>
        <c:axId val="0"/>
      </c:bar3DChart>
      <c:catAx>
        <c:axId val="1684729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31935"/>
        <c:crosses val="autoZero"/>
        <c:auto val="1"/>
        <c:lblAlgn val="ctr"/>
        <c:lblOffset val="100"/>
        <c:noMultiLvlLbl val="0"/>
      </c:catAx>
      <c:valAx>
        <c:axId val="1684731935"/>
        <c:scaling>
          <c:orientation val="minMax"/>
        </c:scaling>
        <c:delete val="1"/>
        <c:axPos val="b"/>
        <c:numFmt formatCode="0.0%" sourceLinked="1"/>
        <c:majorTickMark val="none"/>
        <c:minorTickMark val="none"/>
        <c:tickLblPos val="nextTo"/>
        <c:crossAx val="168472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tx1">
                    <a:lumMod val="95000"/>
                    <a:lumOff val="5000"/>
                  </a:schemeClr>
                </a:solidFill>
                <a:latin typeface="Constantia" panose="02030602050306030303" pitchFamily="18" charset="0"/>
              </a:rPr>
              <a:t>Top 5 Products by Combined Score</a:t>
            </a:r>
            <a:endParaRPr lang="en-US" b="1">
              <a:solidFill>
                <a:schemeClr val="tx1">
                  <a:lumMod val="95000"/>
                  <a:lumOff val="5000"/>
                </a:schemeClr>
              </a:solidFill>
              <a:latin typeface="Constantia" panose="0203060205030603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 2'!$K$3</c:f>
              <c:strCache>
                <c:ptCount val="1"/>
                <c:pt idx="0">
                  <c:v>Total</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2'!$J$4:$J$9</c:f>
              <c:strCache>
                <c:ptCount val="5"/>
                <c:pt idx="0">
                  <c:v>Boat </c:v>
                </c:pt>
                <c:pt idx="1">
                  <c:v>Fire-Boltt </c:v>
                </c:pt>
                <c:pt idx="2">
                  <c:v>Portronics </c:v>
                </c:pt>
                <c:pt idx="3">
                  <c:v>Redmi </c:v>
                </c:pt>
                <c:pt idx="4">
                  <c:v>Samsung </c:v>
                </c:pt>
              </c:strCache>
            </c:strRef>
          </c:cat>
          <c:val>
            <c:numRef>
              <c:f>'PIVOT TABLE 2'!$K$4:$K$9</c:f>
              <c:numCache>
                <c:formatCode>#,###,,"mn"</c:formatCode>
                <c:ptCount val="5"/>
                <c:pt idx="0">
                  <c:v>7664467</c:v>
                </c:pt>
                <c:pt idx="1">
                  <c:v>6060763</c:v>
                </c:pt>
                <c:pt idx="2">
                  <c:v>6741470</c:v>
                </c:pt>
                <c:pt idx="3">
                  <c:v>3905468</c:v>
                </c:pt>
                <c:pt idx="4">
                  <c:v>4043063</c:v>
                </c:pt>
              </c:numCache>
            </c:numRef>
          </c:val>
          <c:shape val="pyramidToMax"/>
          <c:extLst>
            <c:ext xmlns:c16="http://schemas.microsoft.com/office/drawing/2014/chart" uri="{C3380CC4-5D6E-409C-BE32-E72D297353CC}">
              <c16:uniqueId val="{00000000-1D47-4191-8C28-7F3AB7C93661}"/>
            </c:ext>
          </c:extLst>
        </c:ser>
        <c:dLbls>
          <c:showLegendKey val="0"/>
          <c:showVal val="1"/>
          <c:showCatName val="0"/>
          <c:showSerName val="0"/>
          <c:showPercent val="0"/>
          <c:showBubbleSize val="0"/>
        </c:dLbls>
        <c:gapWidth val="150"/>
        <c:shape val="box"/>
        <c:axId val="168070639"/>
        <c:axId val="168071887"/>
        <c:axId val="0"/>
      </c:bar3DChart>
      <c:catAx>
        <c:axId val="168070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71887"/>
        <c:crosses val="autoZero"/>
        <c:auto val="1"/>
        <c:lblAlgn val="ctr"/>
        <c:lblOffset val="100"/>
        <c:noMultiLvlLbl val="0"/>
      </c:catAx>
      <c:valAx>
        <c:axId val="168071887"/>
        <c:scaling>
          <c:orientation val="minMax"/>
        </c:scaling>
        <c:delete val="1"/>
        <c:axPos val="b"/>
        <c:numFmt formatCode="#,###,,&quot;mn&quot;" sourceLinked="1"/>
        <c:majorTickMark val="none"/>
        <c:minorTickMark val="none"/>
        <c:tickLblPos val="nextTo"/>
        <c:crossAx val="16807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Average Discount By Category</a:t>
            </a:r>
          </a:p>
        </c:rich>
      </c:tx>
      <c:layout>
        <c:manualLayout>
          <c:xMode val="edge"/>
          <c:yMode val="edge"/>
          <c:x val="0.21894067694461614"/>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186656319817764E-2"/>
          <c:y val="0.1557949058376005"/>
          <c:w val="0.88410301406324843"/>
          <c:h val="0.53592423496746056"/>
        </c:manualLayout>
      </c:layout>
      <c:barChart>
        <c:barDir val="col"/>
        <c:grouping val="clustered"/>
        <c:varyColors val="0"/>
        <c:ser>
          <c:idx val="0"/>
          <c:order val="0"/>
          <c:tx>
            <c:strRef>
              <c:f>'PIVOT TABLE 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1'!$A$4:$A$13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 1'!$B$4:$B$13</c:f>
              <c:numCache>
                <c:formatCode>0.0%</c:formatCode>
                <c:ptCount val="9"/>
                <c:pt idx="0">
                  <c:v>0.57499999999999996</c:v>
                </c:pt>
                <c:pt idx="1">
                  <c:v>0.53955654101995576</c:v>
                </c:pt>
                <c:pt idx="2">
                  <c:v>0.53</c:v>
                </c:pt>
                <c:pt idx="3">
                  <c:v>0.50841904761904744</c:v>
                </c:pt>
                <c:pt idx="4">
                  <c:v>0.45999999999999996</c:v>
                </c:pt>
                <c:pt idx="5">
                  <c:v>0.42</c:v>
                </c:pt>
                <c:pt idx="6">
                  <c:v>0.40174496644295316</c:v>
                </c:pt>
                <c:pt idx="7">
                  <c:v>0.12354838709677421</c:v>
                </c:pt>
                <c:pt idx="8">
                  <c:v>0</c:v>
                </c:pt>
              </c:numCache>
            </c:numRef>
          </c:val>
          <c:extLst>
            <c:ext xmlns:c16="http://schemas.microsoft.com/office/drawing/2014/chart" uri="{C3380CC4-5D6E-409C-BE32-E72D297353CC}">
              <c16:uniqueId val="{00000000-D272-4F44-971F-382B3B1EBDEA}"/>
            </c:ext>
          </c:extLst>
        </c:ser>
        <c:dLbls>
          <c:dLblPos val="inEnd"/>
          <c:showLegendKey val="0"/>
          <c:showVal val="1"/>
          <c:showCatName val="0"/>
          <c:showSerName val="0"/>
          <c:showPercent val="0"/>
          <c:showBubbleSize val="0"/>
        </c:dLbls>
        <c:gapWidth val="65"/>
        <c:axId val="760809263"/>
        <c:axId val="760810927"/>
      </c:barChart>
      <c:catAx>
        <c:axId val="7608092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0810927"/>
        <c:crosses val="autoZero"/>
        <c:auto val="1"/>
        <c:lblAlgn val="ctr"/>
        <c:lblOffset val="100"/>
        <c:noMultiLvlLbl val="0"/>
      </c:catAx>
      <c:valAx>
        <c:axId val="7608109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76080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1!PivotTable18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Potential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955477646015457E-2"/>
          <c:y val="0.16698892365948123"/>
          <c:w val="0.95797337190437182"/>
          <c:h val="0.49615789641016522"/>
        </c:manualLayout>
      </c:layout>
      <c:barChart>
        <c:barDir val="col"/>
        <c:grouping val="clustered"/>
        <c:varyColors val="0"/>
        <c:ser>
          <c:idx val="0"/>
          <c:order val="0"/>
          <c:tx>
            <c:strRef>
              <c:f>'PIVOT TABLE 1'!$H$17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1'!$G$18:$G$27</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 1'!$H$18:$H$27</c:f>
              <c:numCache>
                <c:formatCode>"$"#,###,,"mn"</c:formatCode>
                <c:ptCount val="9"/>
                <c:pt idx="0">
                  <c:v>97190500294</c:v>
                </c:pt>
                <c:pt idx="1">
                  <c:v>12587569052.58</c:v>
                </c:pt>
                <c:pt idx="2">
                  <c:v>10431461299</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C3DA-4BD3-8645-3D2735D4B6C9}"/>
            </c:ext>
          </c:extLst>
        </c:ser>
        <c:dLbls>
          <c:dLblPos val="inEnd"/>
          <c:showLegendKey val="0"/>
          <c:showVal val="1"/>
          <c:showCatName val="0"/>
          <c:showSerName val="0"/>
          <c:showPercent val="0"/>
          <c:showBubbleSize val="0"/>
        </c:dLbls>
        <c:gapWidth val="65"/>
        <c:axId val="899342031"/>
        <c:axId val="899339119"/>
      </c:barChart>
      <c:catAx>
        <c:axId val="8993420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99339119"/>
        <c:crosses val="autoZero"/>
        <c:auto val="1"/>
        <c:lblAlgn val="ctr"/>
        <c:lblOffset val="100"/>
        <c:noMultiLvlLbl val="0"/>
      </c:catAx>
      <c:valAx>
        <c:axId val="8993391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quot;mn&quot;" sourceLinked="1"/>
        <c:majorTickMark val="none"/>
        <c:minorTickMark val="none"/>
        <c:tickLblPos val="nextTo"/>
        <c:crossAx val="89934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2!PivotTable12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Highest Average Rating</a:t>
            </a:r>
          </a:p>
        </c:rich>
      </c:tx>
      <c:layout>
        <c:manualLayout>
          <c:xMode val="edge"/>
          <c:yMode val="edge"/>
          <c:x val="0.28342169142939527"/>
          <c:y val="1.46164413522581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335301837270348E-2"/>
          <c:y val="0.16245370370370371"/>
          <c:w val="0.89955358705161859"/>
          <c:h val="0.59558945756780401"/>
        </c:manualLayout>
      </c:layout>
      <c:barChart>
        <c:barDir val="col"/>
        <c:grouping val="clustered"/>
        <c:varyColors val="0"/>
        <c:ser>
          <c:idx val="0"/>
          <c:order val="0"/>
          <c:tx>
            <c:strRef>
              <c:f>'PIVOT TABLE 2'!$B$3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2'!$A$4:$A$15</c:f>
              <c:strCache>
                <c:ptCount val="11"/>
                <c:pt idx="0">
                  <c:v>Sennheiser </c:v>
                </c:pt>
                <c:pt idx="1">
                  <c:v>Apc </c:v>
                </c:pt>
                <c:pt idx="2">
                  <c:v>Sure </c:v>
                </c:pt>
                <c:pt idx="3">
                  <c:v>Apsara </c:v>
                </c:pt>
                <c:pt idx="4">
                  <c:v>Cardex </c:v>
                </c:pt>
                <c:pt idx="5">
                  <c:v>Aquadpure </c:v>
                </c:pt>
                <c:pt idx="6">
                  <c:v>Skadioo </c:v>
                </c:pt>
                <c:pt idx="7">
                  <c:v>Artis </c:v>
                </c:pt>
                <c:pt idx="8">
                  <c:v>Wacom </c:v>
                </c:pt>
                <c:pt idx="9">
                  <c:v>Balzano </c:v>
                </c:pt>
                <c:pt idx="10">
                  <c:v>Boya </c:v>
                </c:pt>
              </c:strCache>
            </c:strRef>
          </c:cat>
          <c:val>
            <c:numRef>
              <c:f>'PIVOT TABLE 2'!$B$4:$B$15</c:f>
              <c:numCache>
                <c:formatCode>#,##0.00</c:formatCode>
                <c:ptCount val="11"/>
                <c:pt idx="0">
                  <c:v>5</c:v>
                </c:pt>
                <c:pt idx="1">
                  <c:v>5</c:v>
                </c:pt>
                <c:pt idx="2">
                  <c:v>5</c:v>
                </c:pt>
                <c:pt idx="3">
                  <c:v>5</c:v>
                </c:pt>
                <c:pt idx="4">
                  <c:v>5</c:v>
                </c:pt>
                <c:pt idx="5">
                  <c:v>5</c:v>
                </c:pt>
                <c:pt idx="6">
                  <c:v>5</c:v>
                </c:pt>
                <c:pt idx="7">
                  <c:v>5</c:v>
                </c:pt>
                <c:pt idx="8">
                  <c:v>5</c:v>
                </c:pt>
                <c:pt idx="9">
                  <c:v>5</c:v>
                </c:pt>
                <c:pt idx="10">
                  <c:v>5</c:v>
                </c:pt>
              </c:numCache>
            </c:numRef>
          </c:val>
          <c:extLst>
            <c:ext xmlns:c16="http://schemas.microsoft.com/office/drawing/2014/chart" uri="{C3380CC4-5D6E-409C-BE32-E72D297353CC}">
              <c16:uniqueId val="{00000000-1FCC-4517-9F70-BBE27A6DDCAD}"/>
            </c:ext>
          </c:extLst>
        </c:ser>
        <c:dLbls>
          <c:dLblPos val="inEnd"/>
          <c:showLegendKey val="0"/>
          <c:showVal val="1"/>
          <c:showCatName val="0"/>
          <c:showSerName val="0"/>
          <c:showPercent val="0"/>
          <c:showBubbleSize val="0"/>
        </c:dLbls>
        <c:gapWidth val="65"/>
        <c:axId val="695314767"/>
        <c:axId val="695313519"/>
      </c:barChart>
      <c:catAx>
        <c:axId val="6953147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95313519"/>
        <c:crosses val="autoZero"/>
        <c:auto val="1"/>
        <c:lblAlgn val="ctr"/>
        <c:lblOffset val="100"/>
        <c:noMultiLvlLbl val="0"/>
      </c:catAx>
      <c:valAx>
        <c:axId val="6953135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69531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2!PivotTable13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Bottom 10 Highest Average 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2'!$E$3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2'!$D$4:$D$15</c:f>
              <c:strCache>
                <c:ptCount val="11"/>
                <c:pt idx="0">
                  <c:v>Pilot </c:v>
                </c:pt>
                <c:pt idx="1">
                  <c:v>Racold </c:v>
                </c:pt>
                <c:pt idx="2">
                  <c:v>Sony </c:v>
                </c:pt>
                <c:pt idx="3">
                  <c:v>Kitchengenix'S </c:v>
                </c:pt>
                <c:pt idx="4">
                  <c:v>Klam </c:v>
                </c:pt>
                <c:pt idx="5">
                  <c:v>Prushti </c:v>
                </c:pt>
                <c:pt idx="6">
                  <c:v>Saleon </c:v>
                </c:pt>
                <c:pt idx="7">
                  <c:v>Melbon </c:v>
                </c:pt>
                <c:pt idx="8">
                  <c:v>Inkulture </c:v>
                </c:pt>
                <c:pt idx="9">
                  <c:v>Nirdambhay </c:v>
                </c:pt>
                <c:pt idx="10">
                  <c:v>Noir </c:v>
                </c:pt>
              </c:strCache>
            </c:strRef>
          </c:cat>
          <c:val>
            <c:numRef>
              <c:f>'PIVOT TABLE 2'!$E$4:$E$15</c:f>
              <c:numCache>
                <c:formatCode>#,##0.00</c:formatCode>
                <c:ptCount val="11"/>
                <c:pt idx="0">
                  <c:v>3.5</c:v>
                </c:pt>
                <c:pt idx="1">
                  <c:v>3.5</c:v>
                </c:pt>
                <c:pt idx="2">
                  <c:v>3.5</c:v>
                </c:pt>
                <c:pt idx="3">
                  <c:v>3</c:v>
                </c:pt>
                <c:pt idx="4">
                  <c:v>3</c:v>
                </c:pt>
                <c:pt idx="5">
                  <c:v>3</c:v>
                </c:pt>
                <c:pt idx="6">
                  <c:v>3</c:v>
                </c:pt>
                <c:pt idx="7">
                  <c:v>3</c:v>
                </c:pt>
                <c:pt idx="8">
                  <c:v>3</c:v>
                </c:pt>
                <c:pt idx="9">
                  <c:v>3</c:v>
                </c:pt>
                <c:pt idx="10">
                  <c:v>3</c:v>
                </c:pt>
              </c:numCache>
            </c:numRef>
          </c:val>
          <c:extLst>
            <c:ext xmlns:c16="http://schemas.microsoft.com/office/drawing/2014/chart" uri="{C3380CC4-5D6E-409C-BE32-E72D297353CC}">
              <c16:uniqueId val="{00000000-CCFD-4241-9A93-46BDB868ABA2}"/>
            </c:ext>
          </c:extLst>
        </c:ser>
        <c:dLbls>
          <c:dLblPos val="inEnd"/>
          <c:showLegendKey val="0"/>
          <c:showVal val="1"/>
          <c:showCatName val="0"/>
          <c:showSerName val="0"/>
          <c:showPercent val="0"/>
          <c:showBubbleSize val="0"/>
        </c:dLbls>
        <c:gapWidth val="65"/>
        <c:axId val="1031659023"/>
        <c:axId val="1031669423"/>
      </c:barChart>
      <c:catAx>
        <c:axId val="10316590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1669423"/>
        <c:crosses val="autoZero"/>
        <c:auto val="1"/>
        <c:lblAlgn val="ctr"/>
        <c:lblOffset val="100"/>
        <c:noMultiLvlLbl val="0"/>
      </c:catAx>
      <c:valAx>
        <c:axId val="10316694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03165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Relationship Between Discount and Ratings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0.17171296296296298"/>
          <c:w val="0.93888888888888888"/>
          <c:h val="0.72088764946048411"/>
        </c:manualLayout>
      </c:layout>
      <c:barChart>
        <c:barDir val="col"/>
        <c:grouping val="clustered"/>
        <c:varyColors val="0"/>
        <c:ser>
          <c:idx val="0"/>
          <c:order val="0"/>
          <c:tx>
            <c:strRef>
              <c:f>'PIVOT TABLE 2'!$E$19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2'!$D$20:$D$25</c:f>
              <c:strCache>
                <c:ptCount val="5"/>
                <c:pt idx="0">
                  <c:v>0-20%</c:v>
                </c:pt>
                <c:pt idx="1">
                  <c:v>21-40%</c:v>
                </c:pt>
                <c:pt idx="2">
                  <c:v>41-60%</c:v>
                </c:pt>
                <c:pt idx="3">
                  <c:v>81-100%</c:v>
                </c:pt>
                <c:pt idx="4">
                  <c:v>61-80%</c:v>
                </c:pt>
              </c:strCache>
            </c:strRef>
          </c:cat>
          <c:val>
            <c:numRef>
              <c:f>'PIVOT TABLE 2'!$E$20:$E$25</c:f>
              <c:numCache>
                <c:formatCode>0.0</c:formatCode>
                <c:ptCount val="5"/>
                <c:pt idx="0">
                  <c:v>4.1011904761904763</c:v>
                </c:pt>
                <c:pt idx="1">
                  <c:v>4.052147239263804</c:v>
                </c:pt>
                <c:pt idx="2">
                  <c:v>4.0353430353430353</c:v>
                </c:pt>
                <c:pt idx="3">
                  <c:v>4.0326086956521738</c:v>
                </c:pt>
                <c:pt idx="4">
                  <c:v>4.0102040816326534</c:v>
                </c:pt>
              </c:numCache>
            </c:numRef>
          </c:val>
          <c:extLst>
            <c:ext xmlns:c16="http://schemas.microsoft.com/office/drawing/2014/chart" uri="{C3380CC4-5D6E-409C-BE32-E72D297353CC}">
              <c16:uniqueId val="{00000000-A7C2-4EC4-ADC2-C0BD193A7836}"/>
            </c:ext>
          </c:extLst>
        </c:ser>
        <c:dLbls>
          <c:dLblPos val="inEnd"/>
          <c:showLegendKey val="0"/>
          <c:showVal val="1"/>
          <c:showCatName val="0"/>
          <c:showSerName val="0"/>
          <c:showPercent val="0"/>
          <c:showBubbleSize val="0"/>
        </c:dLbls>
        <c:gapWidth val="65"/>
        <c:axId val="1045868575"/>
        <c:axId val="1045868991"/>
      </c:barChart>
      <c:catAx>
        <c:axId val="10458685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45868991"/>
        <c:crosses val="autoZero"/>
        <c:auto val="1"/>
        <c:lblAlgn val="ctr"/>
        <c:lblOffset val="100"/>
        <c:noMultiLvlLbl val="0"/>
      </c:catAx>
      <c:valAx>
        <c:axId val="10458689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104586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Excel Project.xlsx]PIVOT TABLE 2!PivotTable14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Review Count For Each Product</a:t>
            </a:r>
          </a:p>
        </c:rich>
      </c:tx>
      <c:layout>
        <c:manualLayout>
          <c:xMode val="edge"/>
          <c:yMode val="edge"/>
          <c:x val="0.18616766467065868"/>
          <c:y val="4.629629629629629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58871465925452E-3"/>
          <c:y val="0.17045551475497195"/>
          <c:w val="0.95689343947153882"/>
          <c:h val="0.75988369271705059"/>
        </c:manualLayout>
      </c:layout>
      <c:barChart>
        <c:barDir val="col"/>
        <c:grouping val="clustered"/>
        <c:varyColors val="0"/>
        <c:ser>
          <c:idx val="0"/>
          <c:order val="0"/>
          <c:tx>
            <c:strRef>
              <c:f>'PIVOT TABLE 2'!$H$3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2'!$G$4:$G$14</c:f>
              <c:strCache>
                <c:ptCount val="10"/>
                <c:pt idx="0">
                  <c:v>Boat </c:v>
                </c:pt>
                <c:pt idx="1">
                  <c:v>Portronics </c:v>
                </c:pt>
                <c:pt idx="2">
                  <c:v>Fire-Boltt </c:v>
                </c:pt>
                <c:pt idx="3">
                  <c:v>Samsung </c:v>
                </c:pt>
                <c:pt idx="4">
                  <c:v>Redmi </c:v>
                </c:pt>
                <c:pt idx="5">
                  <c:v>Iqoo </c:v>
                </c:pt>
                <c:pt idx="6">
                  <c:v>Logitech </c:v>
                </c:pt>
                <c:pt idx="7">
                  <c:v>Ambrane </c:v>
                </c:pt>
                <c:pt idx="8">
                  <c:v>Zebronics </c:v>
                </c:pt>
                <c:pt idx="9">
                  <c:v>Classmate </c:v>
                </c:pt>
              </c:strCache>
            </c:strRef>
          </c:cat>
          <c:val>
            <c:numRef>
              <c:f>'PIVOT TABLE 2'!$H$4:$H$14</c:f>
              <c:numCache>
                <c:formatCode>#,###,"mn"</c:formatCode>
                <c:ptCount val="10"/>
                <c:pt idx="0">
                  <c:v>1909434</c:v>
                </c:pt>
                <c:pt idx="1">
                  <c:v>1681439</c:v>
                </c:pt>
                <c:pt idx="2">
                  <c:v>1462709</c:v>
                </c:pt>
                <c:pt idx="3">
                  <c:v>1005041</c:v>
                </c:pt>
                <c:pt idx="4">
                  <c:v>976367</c:v>
                </c:pt>
                <c:pt idx="5">
                  <c:v>897526</c:v>
                </c:pt>
                <c:pt idx="6">
                  <c:v>760876</c:v>
                </c:pt>
                <c:pt idx="7">
                  <c:v>707602</c:v>
                </c:pt>
                <c:pt idx="8">
                  <c:v>696934</c:v>
                </c:pt>
                <c:pt idx="9">
                  <c:v>650876</c:v>
                </c:pt>
              </c:numCache>
            </c:numRef>
          </c:val>
          <c:extLst>
            <c:ext xmlns:c16="http://schemas.microsoft.com/office/drawing/2014/chart" uri="{C3380CC4-5D6E-409C-BE32-E72D297353CC}">
              <c16:uniqueId val="{00000000-3373-4CCB-A2BC-F5F9320FC7B4}"/>
            </c:ext>
          </c:extLst>
        </c:ser>
        <c:dLbls>
          <c:dLblPos val="inEnd"/>
          <c:showLegendKey val="0"/>
          <c:showVal val="1"/>
          <c:showCatName val="0"/>
          <c:showSerName val="0"/>
          <c:showPercent val="0"/>
          <c:showBubbleSize val="0"/>
        </c:dLbls>
        <c:gapWidth val="65"/>
        <c:axId val="1034120831"/>
        <c:axId val="1034108767"/>
      </c:barChart>
      <c:catAx>
        <c:axId val="10341208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34108767"/>
        <c:crosses val="autoZero"/>
        <c:auto val="1"/>
        <c:lblAlgn val="ctr"/>
        <c:lblOffset val="100"/>
        <c:noMultiLvlLbl val="0"/>
      </c:catAx>
      <c:valAx>
        <c:axId val="10341087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mn&quot;" sourceLinked="1"/>
        <c:majorTickMark val="none"/>
        <c:minorTickMark val="none"/>
        <c:tickLblPos val="nextTo"/>
        <c:crossAx val="10341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817966</xdr:colOff>
      <xdr:row>22</xdr:row>
      <xdr:rowOff>86102</xdr:rowOff>
    </xdr:from>
    <xdr:to>
      <xdr:col>1</xdr:col>
      <xdr:colOff>1869722</xdr:colOff>
      <xdr:row>30</xdr:row>
      <xdr:rowOff>107627</xdr:rowOff>
    </xdr:to>
    <xdr:sp macro="" textlink="">
      <xdr:nvSpPr>
        <xdr:cNvPr id="10" name="Rectangle 9">
          <a:extLst>
            <a:ext uri="{FF2B5EF4-FFF2-40B4-BE49-F238E27FC236}">
              <a16:creationId xmlns:a16="http://schemas.microsoft.com/office/drawing/2014/main" id="{D7767D7C-8142-470D-88B4-05092A945D23}"/>
            </a:ext>
          </a:extLst>
        </xdr:cNvPr>
        <xdr:cNvSpPr/>
      </xdr:nvSpPr>
      <xdr:spPr>
        <a:xfrm>
          <a:off x="817966" y="4460546"/>
          <a:ext cx="2798006" cy="1644303"/>
        </a:xfrm>
        <a:prstGeom prst="rect">
          <a:avLst/>
        </a:prstGeom>
        <a:solidFill>
          <a:schemeClr val="bg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661096</xdr:colOff>
      <xdr:row>0</xdr:row>
      <xdr:rowOff>0</xdr:rowOff>
    </xdr:from>
    <xdr:to>
      <xdr:col>25</xdr:col>
      <xdr:colOff>643699</xdr:colOff>
      <xdr:row>1</xdr:row>
      <xdr:rowOff>43494</xdr:rowOff>
    </xdr:to>
    <xdr:sp macro="" textlink="">
      <xdr:nvSpPr>
        <xdr:cNvPr id="2" name="Rectangle: Rounded Corners 1">
          <a:extLst>
            <a:ext uri="{FF2B5EF4-FFF2-40B4-BE49-F238E27FC236}">
              <a16:creationId xmlns:a16="http://schemas.microsoft.com/office/drawing/2014/main" id="{90E53732-E9DC-49E5-878E-D2B206B9E5A1}"/>
            </a:ext>
          </a:extLst>
        </xdr:cNvPr>
        <xdr:cNvSpPr/>
      </xdr:nvSpPr>
      <xdr:spPr>
        <a:xfrm>
          <a:off x="661096" y="0"/>
          <a:ext cx="19119589" cy="243562"/>
        </a:xfrm>
        <a:prstGeom prst="roundRect">
          <a:avLst/>
        </a:prstGeom>
        <a:solidFill>
          <a:schemeClr val="accent3">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2000" b="1" cap="none" spc="0">
              <a:ln w="0"/>
              <a:solidFill>
                <a:schemeClr val="bg2">
                  <a:lumMod val="90000"/>
                </a:schemeClr>
              </a:solidFill>
              <a:effectLst>
                <a:outerShdw blurRad="38100" dist="19050" dir="2700000" algn="tl" rotWithShape="0">
                  <a:schemeClr val="dk1">
                    <a:alpha val="40000"/>
                  </a:schemeClr>
                </a:outerShdw>
              </a:effectLst>
              <a:latin typeface="Constantia" panose="02030602050306030303" pitchFamily="18" charset="0"/>
            </a:rPr>
            <a:t>Amazon</a:t>
          </a:r>
          <a:r>
            <a:rPr lang="en-US" sz="2000" b="1" cap="none" spc="0" baseline="0">
              <a:ln w="0"/>
              <a:solidFill>
                <a:schemeClr val="bg2">
                  <a:lumMod val="90000"/>
                </a:schemeClr>
              </a:solidFill>
              <a:effectLst>
                <a:outerShdw blurRad="38100" dist="19050" dir="2700000" algn="tl" rotWithShape="0">
                  <a:schemeClr val="dk1">
                    <a:alpha val="40000"/>
                  </a:schemeClr>
                </a:outerShdw>
              </a:effectLst>
              <a:latin typeface="Constantia" panose="02030602050306030303" pitchFamily="18" charset="0"/>
            </a:rPr>
            <a:t> Products Review</a:t>
          </a:r>
          <a:endParaRPr lang="en-US" sz="2000" b="1" cap="none" spc="0">
            <a:ln w="0"/>
            <a:solidFill>
              <a:schemeClr val="bg2">
                <a:lumMod val="90000"/>
              </a:schemeClr>
            </a:solidFill>
            <a:effectLst>
              <a:outerShdw blurRad="38100" dist="19050" dir="2700000" algn="tl" rotWithShape="0">
                <a:schemeClr val="dk1">
                  <a:alpha val="40000"/>
                </a:schemeClr>
              </a:outerShdw>
            </a:effectLst>
            <a:latin typeface="Constantia" panose="02030602050306030303" pitchFamily="18" charset="0"/>
          </a:endParaRPr>
        </a:p>
      </xdr:txBody>
    </xdr:sp>
    <xdr:clientData/>
  </xdr:twoCellAnchor>
  <xdr:twoCellAnchor>
    <xdr:from>
      <xdr:col>0</xdr:col>
      <xdr:colOff>660724</xdr:colOff>
      <xdr:row>3</xdr:row>
      <xdr:rowOff>27214</xdr:rowOff>
    </xdr:from>
    <xdr:to>
      <xdr:col>7</xdr:col>
      <xdr:colOff>591164</xdr:colOff>
      <xdr:row>15</xdr:row>
      <xdr:rowOff>140070</xdr:rowOff>
    </xdr:to>
    <xdr:graphicFrame macro="">
      <xdr:nvGraphicFramePr>
        <xdr:cNvPr id="3" name="Chart 2">
          <a:extLst>
            <a:ext uri="{FF2B5EF4-FFF2-40B4-BE49-F238E27FC236}">
              <a16:creationId xmlns:a16="http://schemas.microsoft.com/office/drawing/2014/main" id="{47CB4237-2C6C-455B-92CE-E2D8CD4A6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678494</xdr:colOff>
      <xdr:row>15</xdr:row>
      <xdr:rowOff>145143</xdr:rowOff>
    </xdr:from>
    <xdr:to>
      <xdr:col>7</xdr:col>
      <xdr:colOff>600206</xdr:colOff>
      <xdr:row>28</xdr:row>
      <xdr:rowOff>142309</xdr:rowOff>
    </xdr:to>
    <xdr:graphicFrame macro="">
      <xdr:nvGraphicFramePr>
        <xdr:cNvPr id="4" name="Chart 3">
          <a:extLst>
            <a:ext uri="{FF2B5EF4-FFF2-40B4-BE49-F238E27FC236}">
              <a16:creationId xmlns:a16="http://schemas.microsoft.com/office/drawing/2014/main" id="{C316A40E-F9BF-46EB-86E6-595ABC842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600205</xdr:colOff>
      <xdr:row>15</xdr:row>
      <xdr:rowOff>136072</xdr:rowOff>
    </xdr:from>
    <xdr:to>
      <xdr:col>13</xdr:col>
      <xdr:colOff>396875</xdr:colOff>
      <xdr:row>28</xdr:row>
      <xdr:rowOff>124911</xdr:rowOff>
    </xdr:to>
    <xdr:graphicFrame macro="">
      <xdr:nvGraphicFramePr>
        <xdr:cNvPr id="5" name="Chart 4">
          <a:extLst>
            <a:ext uri="{FF2B5EF4-FFF2-40B4-BE49-F238E27FC236}">
              <a16:creationId xmlns:a16="http://schemas.microsoft.com/office/drawing/2014/main" id="{2709F976-4C66-4624-A3F3-59452FE57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589643</xdr:colOff>
      <xdr:row>3</xdr:row>
      <xdr:rowOff>45357</xdr:rowOff>
    </xdr:from>
    <xdr:to>
      <xdr:col>25</xdr:col>
      <xdr:colOff>627048</xdr:colOff>
      <xdr:row>15</xdr:row>
      <xdr:rowOff>154214</xdr:rowOff>
    </xdr:to>
    <xdr:graphicFrame macro="">
      <xdr:nvGraphicFramePr>
        <xdr:cNvPr id="6" name="Chart 5">
          <a:extLst>
            <a:ext uri="{FF2B5EF4-FFF2-40B4-BE49-F238E27FC236}">
              <a16:creationId xmlns:a16="http://schemas.microsoft.com/office/drawing/2014/main" id="{295D693C-E8D9-49C1-973D-C6374FA9D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619126</xdr:colOff>
      <xdr:row>28</xdr:row>
      <xdr:rowOff>158750</xdr:rowOff>
    </xdr:from>
    <xdr:to>
      <xdr:col>13</xdr:col>
      <xdr:colOff>280147</xdr:colOff>
      <xdr:row>42</xdr:row>
      <xdr:rowOff>520</xdr:rowOff>
    </xdr:to>
    <xdr:graphicFrame macro="">
      <xdr:nvGraphicFramePr>
        <xdr:cNvPr id="7" name="Chart 6">
          <a:extLst>
            <a:ext uri="{FF2B5EF4-FFF2-40B4-BE49-F238E27FC236}">
              <a16:creationId xmlns:a16="http://schemas.microsoft.com/office/drawing/2014/main" id="{AEEA5A98-4924-4415-B002-10A6CCF1F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412750</xdr:colOff>
      <xdr:row>15</xdr:row>
      <xdr:rowOff>145143</xdr:rowOff>
    </xdr:from>
    <xdr:to>
      <xdr:col>18</xdr:col>
      <xdr:colOff>619125</xdr:colOff>
      <xdr:row>28</xdr:row>
      <xdr:rowOff>142875</xdr:rowOff>
    </xdr:to>
    <xdr:graphicFrame macro="">
      <xdr:nvGraphicFramePr>
        <xdr:cNvPr id="8" name="Chart 7">
          <a:extLst>
            <a:ext uri="{FF2B5EF4-FFF2-40B4-BE49-F238E27FC236}">
              <a16:creationId xmlns:a16="http://schemas.microsoft.com/office/drawing/2014/main" id="{D40F62AB-381C-4791-829A-D8ECF29BD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619126</xdr:colOff>
      <xdr:row>3</xdr:row>
      <xdr:rowOff>18143</xdr:rowOff>
    </xdr:from>
    <xdr:ext cx="2254249" cy="2521857"/>
    <xdr:sp macro="" textlink="">
      <xdr:nvSpPr>
        <xdr:cNvPr id="10" name="TextBox 9">
          <a:extLst>
            <a:ext uri="{FF2B5EF4-FFF2-40B4-BE49-F238E27FC236}">
              <a16:creationId xmlns:a16="http://schemas.microsoft.com/office/drawing/2014/main" id="{6B84E1EC-463A-4DC5-9B18-912D07814085}"/>
            </a:ext>
          </a:extLst>
        </xdr:cNvPr>
        <xdr:cNvSpPr txBox="1"/>
      </xdr:nvSpPr>
      <xdr:spPr>
        <a:xfrm>
          <a:off x="5953126" y="616857"/>
          <a:ext cx="2254249" cy="2521857"/>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66700" dist="50800" dir="5400000" algn="ctr" rotWithShape="0">
            <a:srgbClr val="000000">
              <a:alpha val="43137"/>
            </a:srgb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latin typeface="Constantia" panose="02030602050306030303" pitchFamily="18" charset="0"/>
              <a:ea typeface="Cambria Math" panose="02040503050406030204" pitchFamily="18" charset="0"/>
            </a:rPr>
            <a:t>Number</a:t>
          </a:r>
          <a:r>
            <a:rPr lang="en-US" sz="1400" b="1" baseline="0">
              <a:latin typeface="Constantia" panose="02030602050306030303" pitchFamily="18" charset="0"/>
              <a:ea typeface="Cambria Math" panose="02040503050406030204" pitchFamily="18" charset="0"/>
            </a:rPr>
            <a:t> of Product with &gt;=50% Dsicount </a:t>
          </a:r>
        </a:p>
        <a:p>
          <a:pPr algn="ctr"/>
          <a:endParaRPr lang="en-US" sz="4800" b="1" baseline="0">
            <a:solidFill>
              <a:schemeClr val="accent3">
                <a:lumMod val="50000"/>
              </a:schemeClr>
            </a:solidFill>
            <a:latin typeface="Constantia" panose="02030602050306030303" pitchFamily="18" charset="0"/>
            <a:ea typeface="Cambria Math" panose="02040503050406030204" pitchFamily="18" charset="0"/>
          </a:endParaRPr>
        </a:p>
        <a:p>
          <a:pPr algn="ctr"/>
          <a:r>
            <a:rPr lang="en-US" sz="4800" b="1" baseline="0">
              <a:solidFill>
                <a:schemeClr val="accent3">
                  <a:lumMod val="50000"/>
                </a:schemeClr>
              </a:solidFill>
              <a:latin typeface="Constantia" panose="02030602050306030303" pitchFamily="18" charset="0"/>
              <a:ea typeface="Cambria Math" panose="02040503050406030204" pitchFamily="18" charset="0"/>
            </a:rPr>
            <a:t>746</a:t>
          </a:r>
          <a:endParaRPr lang="en-US" sz="4800" b="1">
            <a:solidFill>
              <a:schemeClr val="accent3">
                <a:lumMod val="50000"/>
              </a:schemeClr>
            </a:solidFill>
            <a:latin typeface="Constantia" panose="02030602050306030303" pitchFamily="18" charset="0"/>
            <a:ea typeface="Cambria Math" panose="02040503050406030204" pitchFamily="18" charset="0"/>
          </a:endParaRPr>
        </a:p>
      </xdr:txBody>
    </xdr:sp>
    <xdr:clientData/>
  </xdr:oneCellAnchor>
  <xdr:twoCellAnchor>
    <xdr:from>
      <xdr:col>13</xdr:col>
      <xdr:colOff>365124</xdr:colOff>
      <xdr:row>3</xdr:row>
      <xdr:rowOff>54429</xdr:rowOff>
    </xdr:from>
    <xdr:to>
      <xdr:col>18</xdr:col>
      <xdr:colOff>571499</xdr:colOff>
      <xdr:row>15</xdr:row>
      <xdr:rowOff>145143</xdr:rowOff>
    </xdr:to>
    <xdr:graphicFrame macro="">
      <xdr:nvGraphicFramePr>
        <xdr:cNvPr id="11" name="Chart 10">
          <a:extLst>
            <a:ext uri="{FF2B5EF4-FFF2-40B4-BE49-F238E27FC236}">
              <a16:creationId xmlns:a16="http://schemas.microsoft.com/office/drawing/2014/main" id="{F76135D2-882A-49D9-89D1-67AFC8681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619125</xdr:colOff>
      <xdr:row>15</xdr:row>
      <xdr:rowOff>154215</xdr:rowOff>
    </xdr:from>
    <xdr:to>
      <xdr:col>25</xdr:col>
      <xdr:colOff>603250</xdr:colOff>
      <xdr:row>28</xdr:row>
      <xdr:rowOff>142874</xdr:rowOff>
    </xdr:to>
    <xdr:graphicFrame macro="">
      <xdr:nvGraphicFramePr>
        <xdr:cNvPr id="12" name="Chart 11">
          <a:extLst>
            <a:ext uri="{FF2B5EF4-FFF2-40B4-BE49-F238E27FC236}">
              <a16:creationId xmlns:a16="http://schemas.microsoft.com/office/drawing/2014/main" id="{FF705901-CDE9-402E-83AB-D2E19B8E9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709706</xdr:colOff>
      <xdr:row>28</xdr:row>
      <xdr:rowOff>142875</xdr:rowOff>
    </xdr:from>
    <xdr:to>
      <xdr:col>25</xdr:col>
      <xdr:colOff>607786</xdr:colOff>
      <xdr:row>42</xdr:row>
      <xdr:rowOff>0</xdr:rowOff>
    </xdr:to>
    <xdr:graphicFrame macro="">
      <xdr:nvGraphicFramePr>
        <xdr:cNvPr id="13" name="Chart 12">
          <a:extLst>
            <a:ext uri="{FF2B5EF4-FFF2-40B4-BE49-F238E27FC236}">
              <a16:creationId xmlns:a16="http://schemas.microsoft.com/office/drawing/2014/main" id="{85D8B561-954A-4335-A982-DA6AC438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587374</xdr:colOff>
      <xdr:row>3</xdr:row>
      <xdr:rowOff>27214</xdr:rowOff>
    </xdr:from>
    <xdr:ext cx="2079625" cy="2521857"/>
    <xdr:sp macro="" textlink="">
      <xdr:nvSpPr>
        <xdr:cNvPr id="14" name="TextBox 13">
          <a:extLst>
            <a:ext uri="{FF2B5EF4-FFF2-40B4-BE49-F238E27FC236}">
              <a16:creationId xmlns:a16="http://schemas.microsoft.com/office/drawing/2014/main" id="{AE8CCE0B-0539-4FB4-AC33-092C59BB1C31}"/>
            </a:ext>
          </a:extLst>
        </xdr:cNvPr>
        <xdr:cNvSpPr txBox="1"/>
      </xdr:nvSpPr>
      <xdr:spPr>
        <a:xfrm>
          <a:off x="8207374" y="625928"/>
          <a:ext cx="2079625" cy="2521857"/>
        </a:xfrm>
        <a:prstGeom prst="rect">
          <a:avLst/>
        </a:prstGeom>
        <a:noFill/>
        <a:effectLst>
          <a:outerShdw blurRad="127000" dist="50800" dir="5400000" algn="ctr" rotWithShape="0">
            <a:srgbClr val="000000">
              <a:alpha val="43137"/>
            </a:srgb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solidFill>
                <a:schemeClr val="bg2">
                  <a:lumMod val="10000"/>
                </a:schemeClr>
              </a:solidFill>
              <a:latin typeface="Constantia" panose="02030602050306030303" pitchFamily="18" charset="0"/>
            </a:rPr>
            <a:t>Products with &lt;1,000 Reviews</a:t>
          </a:r>
        </a:p>
        <a:p>
          <a:pPr algn="ctr"/>
          <a:endParaRPr lang="en-US" sz="1400" b="1" baseline="0">
            <a:solidFill>
              <a:schemeClr val="bg2">
                <a:lumMod val="10000"/>
              </a:schemeClr>
            </a:solidFill>
            <a:latin typeface="Constantia" panose="02030602050306030303" pitchFamily="18" charset="0"/>
            <a:ea typeface="Cambria Math" panose="02040503050406030204" pitchFamily="18" charset="0"/>
            <a:cs typeface="+mn-cs"/>
          </a:endParaRPr>
        </a:p>
        <a:p>
          <a:pPr algn="ctr"/>
          <a:endParaRPr lang="en-US" sz="1400" b="1" baseline="0">
            <a:solidFill>
              <a:schemeClr val="bg2">
                <a:lumMod val="10000"/>
              </a:schemeClr>
            </a:solidFill>
            <a:latin typeface="Constantia" panose="02030602050306030303" pitchFamily="18" charset="0"/>
            <a:ea typeface="Cambria Math" panose="02040503050406030204" pitchFamily="18" charset="0"/>
            <a:cs typeface="+mn-cs"/>
          </a:endParaRPr>
        </a:p>
        <a:p>
          <a:pPr algn="ctr"/>
          <a:endParaRPr lang="en-US" sz="1400" b="1" baseline="0">
            <a:solidFill>
              <a:schemeClr val="bg2">
                <a:lumMod val="10000"/>
              </a:schemeClr>
            </a:solidFill>
            <a:latin typeface="Constantia" panose="02030602050306030303" pitchFamily="18" charset="0"/>
            <a:ea typeface="Cambria Math" panose="02040503050406030204" pitchFamily="18" charset="0"/>
            <a:cs typeface="+mn-cs"/>
          </a:endParaRPr>
        </a:p>
        <a:p>
          <a:pPr algn="ctr"/>
          <a:endParaRPr lang="en-US" sz="1400" b="1" baseline="0">
            <a:solidFill>
              <a:schemeClr val="bg2">
                <a:lumMod val="10000"/>
              </a:schemeClr>
            </a:solidFill>
            <a:latin typeface="Constantia" panose="02030602050306030303" pitchFamily="18" charset="0"/>
            <a:ea typeface="Cambria Math" panose="02040503050406030204" pitchFamily="18" charset="0"/>
            <a:cs typeface="+mn-cs"/>
          </a:endParaRPr>
        </a:p>
        <a:p>
          <a:pPr algn="ctr"/>
          <a:r>
            <a:rPr lang="en-US" sz="4800" b="1" baseline="0">
              <a:solidFill>
                <a:schemeClr val="accent3">
                  <a:lumMod val="50000"/>
                </a:schemeClr>
              </a:solidFill>
              <a:latin typeface="Constantia" panose="02030602050306030303" pitchFamily="18" charset="0"/>
              <a:ea typeface="Cambria Math" panose="02040503050406030204" pitchFamily="18" charset="0"/>
              <a:cs typeface="+mn-cs"/>
            </a:rPr>
            <a:t>1133</a:t>
          </a:r>
        </a:p>
      </xdr:txBody>
    </xdr:sp>
    <xdr:clientData/>
  </xdr:oneCellAnchor>
  <xdr:twoCellAnchor>
    <xdr:from>
      <xdr:col>13</xdr:col>
      <xdr:colOff>317500</xdr:colOff>
      <xdr:row>28</xdr:row>
      <xdr:rowOff>158749</xdr:rowOff>
    </xdr:from>
    <xdr:to>
      <xdr:col>18</xdr:col>
      <xdr:colOff>672353</xdr:colOff>
      <xdr:row>41</xdr:row>
      <xdr:rowOff>174624</xdr:rowOff>
    </xdr:to>
    <xdr:graphicFrame macro="">
      <xdr:nvGraphicFramePr>
        <xdr:cNvPr id="15" name="Chart 14">
          <a:extLst>
            <a:ext uri="{FF2B5EF4-FFF2-40B4-BE49-F238E27FC236}">
              <a16:creationId xmlns:a16="http://schemas.microsoft.com/office/drawing/2014/main" id="{41AF8034-3EB1-43DE-91D2-8C153F5EA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682625</xdr:colOff>
      <xdr:row>28</xdr:row>
      <xdr:rowOff>127000</xdr:rowOff>
    </xdr:from>
    <xdr:to>
      <xdr:col>7</xdr:col>
      <xdr:colOff>603250</xdr:colOff>
      <xdr:row>41</xdr:row>
      <xdr:rowOff>174625</xdr:rowOff>
    </xdr:to>
    <xdr:graphicFrame macro="">
      <xdr:nvGraphicFramePr>
        <xdr:cNvPr id="16" name="Chart 15">
          <a:extLst>
            <a:ext uri="{FF2B5EF4-FFF2-40B4-BE49-F238E27FC236}">
              <a16:creationId xmlns:a16="http://schemas.microsoft.com/office/drawing/2014/main" id="{B5007EA3-84CE-45C1-B907-BBD1E8B86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700313</xdr:colOff>
      <xdr:row>1</xdr:row>
      <xdr:rowOff>45358</xdr:rowOff>
    </xdr:from>
    <xdr:to>
      <xdr:col>25</xdr:col>
      <xdr:colOff>653142</xdr:colOff>
      <xdr:row>3</xdr:row>
      <xdr:rowOff>27215</xdr:rowOff>
    </xdr:to>
    <mc:AlternateContent xmlns:mc="http://schemas.openxmlformats.org/markup-compatibility/2006">
      <mc:Choice xmlns:a14="http://schemas.microsoft.com/office/drawing/2010/main" Requires="a14">
        <xdr:graphicFrame macro="">
          <xdr:nvGraphicFramePr>
            <xdr:cNvPr id="18" name="Category_Cleaned 1">
              <a:extLst>
                <a:ext uri="{FF2B5EF4-FFF2-40B4-BE49-F238E27FC236}">
                  <a16:creationId xmlns:a16="http://schemas.microsoft.com/office/drawing/2014/main" id="{80894CA0-C1B9-44E0-BD21-7BBEDB003707}"/>
                </a:ext>
              </a:extLst>
            </xdr:cNvPr>
            <xdr:cNvGraphicFramePr/>
          </xdr:nvGraphicFramePr>
          <xdr:xfrm>
            <a:off x="0" y="0"/>
            <a:ext cx="0" cy="0"/>
          </xdr:xfrm>
          <a:graphic>
            <a:graphicData uri="http://schemas.microsoft.com/office/drawing/2010/slicer">
              <sle:slicer xmlns:sle="http://schemas.microsoft.com/office/drawing/2010/slicer" name="Category_Cleaned 1"/>
            </a:graphicData>
          </a:graphic>
        </xdr:graphicFrame>
      </mc:Choice>
      <mc:Fallback>
        <xdr:sp macro="" textlink="">
          <xdr:nvSpPr>
            <xdr:cNvPr id="0" name=""/>
            <xdr:cNvSpPr>
              <a:spLocks noTextEdit="1"/>
            </xdr:cNvSpPr>
          </xdr:nvSpPr>
          <xdr:spPr>
            <a:xfrm>
              <a:off x="700313" y="246441"/>
              <a:ext cx="19002829" cy="384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759917</xdr:colOff>
      <xdr:row>0</xdr:row>
      <xdr:rowOff>20820</xdr:rowOff>
    </xdr:from>
    <xdr:to>
      <xdr:col>17</xdr:col>
      <xdr:colOff>749507</xdr:colOff>
      <xdr:row>1</xdr:row>
      <xdr:rowOff>152400</xdr:rowOff>
    </xdr:to>
    <xdr:sp macro="" textlink="">
      <xdr:nvSpPr>
        <xdr:cNvPr id="2" name="Rectangle 1">
          <a:extLst>
            <a:ext uri="{FF2B5EF4-FFF2-40B4-BE49-F238E27FC236}">
              <a16:creationId xmlns:a16="http://schemas.microsoft.com/office/drawing/2014/main" id="{786970A0-9B3B-472C-849C-EF5454057927}"/>
            </a:ext>
          </a:extLst>
        </xdr:cNvPr>
        <xdr:cNvSpPr/>
      </xdr:nvSpPr>
      <xdr:spPr>
        <a:xfrm>
          <a:off x="759917" y="20820"/>
          <a:ext cx="12908197" cy="329367"/>
        </a:xfrm>
        <a:prstGeom prst="rect">
          <a:avLst/>
        </a:prstGeom>
        <a:solidFill>
          <a:schemeClr val="accent1">
            <a:lumMod val="50000"/>
          </a:schemeClr>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cap="none" spc="0">
              <a:ln w="0"/>
              <a:solidFill>
                <a:schemeClr val="bg1"/>
              </a:solidFill>
              <a:effectLst>
                <a:outerShdw blurRad="38100" dist="19050" dir="2700000" algn="tl" rotWithShape="0">
                  <a:schemeClr val="dk1">
                    <a:alpha val="40000"/>
                  </a:schemeClr>
                </a:outerShdw>
              </a:effectLst>
              <a:latin typeface="Constantia" panose="02030602050306030303" pitchFamily="18" charset="0"/>
            </a:rPr>
            <a:t>AMAZON DASHBOARD</a:t>
          </a:r>
        </a:p>
      </xdr:txBody>
    </xdr:sp>
    <xdr:clientData/>
  </xdr:twoCellAnchor>
  <xdr:twoCellAnchor>
    <xdr:from>
      <xdr:col>1</xdr:col>
      <xdr:colOff>0</xdr:colOff>
      <xdr:row>3</xdr:row>
      <xdr:rowOff>176967</xdr:rowOff>
    </xdr:from>
    <xdr:to>
      <xdr:col>9</xdr:col>
      <xdr:colOff>312296</xdr:colOff>
      <xdr:row>18</xdr:row>
      <xdr:rowOff>156147</xdr:rowOff>
    </xdr:to>
    <xdr:graphicFrame macro="">
      <xdr:nvGraphicFramePr>
        <xdr:cNvPr id="3" name="Chart 2">
          <a:extLst>
            <a:ext uri="{FF2B5EF4-FFF2-40B4-BE49-F238E27FC236}">
              <a16:creationId xmlns:a16="http://schemas.microsoft.com/office/drawing/2014/main" id="{C2599617-C706-49C2-A99C-E1881F45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29744</xdr:colOff>
      <xdr:row>36</xdr:row>
      <xdr:rowOff>44613</xdr:rowOff>
    </xdr:from>
    <xdr:to>
      <xdr:col>9</xdr:col>
      <xdr:colOff>340178</xdr:colOff>
      <xdr:row>52</xdr:row>
      <xdr:rowOff>158751</xdr:rowOff>
    </xdr:to>
    <xdr:graphicFrame macro="">
      <xdr:nvGraphicFramePr>
        <xdr:cNvPr id="4" name="Chart 3">
          <a:extLst>
            <a:ext uri="{FF2B5EF4-FFF2-40B4-BE49-F238E27FC236}">
              <a16:creationId xmlns:a16="http://schemas.microsoft.com/office/drawing/2014/main" id="{637E3433-5AAE-44E8-878A-E6D9E01A4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18</xdr:row>
      <xdr:rowOff>176966</xdr:rowOff>
    </xdr:from>
    <xdr:to>
      <xdr:col>9</xdr:col>
      <xdr:colOff>301886</xdr:colOff>
      <xdr:row>36</xdr:row>
      <xdr:rowOff>114507</xdr:rowOff>
    </xdr:to>
    <xdr:graphicFrame macro="">
      <xdr:nvGraphicFramePr>
        <xdr:cNvPr id="7" name="Chart 6">
          <a:extLst>
            <a:ext uri="{FF2B5EF4-FFF2-40B4-BE49-F238E27FC236}">
              <a16:creationId xmlns:a16="http://schemas.microsoft.com/office/drawing/2014/main" id="{9E5BD256-DADE-4000-A3DF-A05B4F629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312294</xdr:colOff>
      <xdr:row>18</xdr:row>
      <xdr:rowOff>166557</xdr:rowOff>
    </xdr:from>
    <xdr:to>
      <xdr:col>17</xdr:col>
      <xdr:colOff>730849</xdr:colOff>
      <xdr:row>36</xdr:row>
      <xdr:rowOff>104098</xdr:rowOff>
    </xdr:to>
    <xdr:graphicFrame macro="">
      <xdr:nvGraphicFramePr>
        <xdr:cNvPr id="8" name="Chart 7">
          <a:extLst>
            <a:ext uri="{FF2B5EF4-FFF2-40B4-BE49-F238E27FC236}">
              <a16:creationId xmlns:a16="http://schemas.microsoft.com/office/drawing/2014/main" id="{F08E5B58-5FF3-49FB-9B05-793A2D3C1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1</xdr:row>
      <xdr:rowOff>156877</xdr:rowOff>
    </xdr:from>
    <xdr:to>
      <xdr:col>18</xdr:col>
      <xdr:colOff>10409</xdr:colOff>
      <xdr:row>3</xdr:row>
      <xdr:rowOff>166557</xdr:rowOff>
    </xdr:to>
    <mc:AlternateContent xmlns:mc="http://schemas.openxmlformats.org/markup-compatibility/2006" xmlns:a14="http://schemas.microsoft.com/office/drawing/2010/main">
      <mc:Choice Requires="a14">
        <xdr:graphicFrame macro="">
          <xdr:nvGraphicFramePr>
            <xdr:cNvPr id="9" name="Category_Cleaned">
              <a:extLst>
                <a:ext uri="{FF2B5EF4-FFF2-40B4-BE49-F238E27FC236}">
                  <a16:creationId xmlns:a16="http://schemas.microsoft.com/office/drawing/2014/main" id="{1350FC7C-BD78-4688-A499-0CBAC652F550}"/>
                </a:ext>
              </a:extLst>
            </xdr:cNvPr>
            <xdr:cNvGraphicFramePr/>
          </xdr:nvGraphicFramePr>
          <xdr:xfrm>
            <a:off x="0" y="0"/>
            <a:ext cx="0" cy="0"/>
          </xdr:xfrm>
          <a:graphic>
            <a:graphicData uri="http://schemas.microsoft.com/office/drawing/2010/slicer">
              <sle:slicer xmlns:sle="http://schemas.microsoft.com/office/drawing/2010/slicer" name="Category_Cleaned"/>
            </a:graphicData>
          </a:graphic>
        </xdr:graphicFrame>
      </mc:Choice>
      <mc:Fallback xmlns="">
        <xdr:sp macro="" textlink="">
          <xdr:nvSpPr>
            <xdr:cNvPr id="0" name=""/>
            <xdr:cNvSpPr>
              <a:spLocks noTextEdit="1"/>
            </xdr:cNvSpPr>
          </xdr:nvSpPr>
          <xdr:spPr>
            <a:xfrm>
              <a:off x="766792" y="348575"/>
              <a:ext cx="13045881" cy="393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312294</xdr:colOff>
      <xdr:row>36</xdr:row>
      <xdr:rowOff>104097</xdr:rowOff>
    </xdr:from>
    <xdr:to>
      <xdr:col>17</xdr:col>
      <xdr:colOff>730849</xdr:colOff>
      <xdr:row>52</xdr:row>
      <xdr:rowOff>176966</xdr:rowOff>
    </xdr:to>
    <xdr:graphicFrame macro="">
      <xdr:nvGraphicFramePr>
        <xdr:cNvPr id="11" name="Chart 10">
          <a:extLst>
            <a:ext uri="{FF2B5EF4-FFF2-40B4-BE49-F238E27FC236}">
              <a16:creationId xmlns:a16="http://schemas.microsoft.com/office/drawing/2014/main" id="{00364EF4-2AFF-4044-89C0-E6B9EF6E3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351700</xdr:colOff>
      <xdr:row>3</xdr:row>
      <xdr:rowOff>170275</xdr:rowOff>
    </xdr:from>
    <xdr:to>
      <xdr:col>17</xdr:col>
      <xdr:colOff>748392</xdr:colOff>
      <xdr:row>18</xdr:row>
      <xdr:rowOff>158751</xdr:rowOff>
    </xdr:to>
    <xdr:graphicFrame macro="">
      <xdr:nvGraphicFramePr>
        <xdr:cNvPr id="12" name="Chart 11">
          <a:extLst>
            <a:ext uri="{FF2B5EF4-FFF2-40B4-BE49-F238E27FC236}">
              <a16:creationId xmlns:a16="http://schemas.microsoft.com/office/drawing/2014/main" id="{C4265B56-3C9C-4921-96AA-3D8907613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8.606713310182" createdVersion="7" refreshedVersion="7" minRefreshableVersion="3" recordCount="1461" xr:uid="{A8DECA71-2F5C-408A-9F20-939A5BEA2C54}">
  <cacheSource type="worksheet">
    <worksheetSource ref="A1:L1460" sheet="amazon"/>
  </cacheSource>
  <cacheFields count="12">
    <cacheField name="Product_Id" numFmtId="0">
      <sharedItems/>
    </cacheField>
    <cacheField name="Product_Name" numFmtId="0">
      <sharedItems containsBlank="1" count="1335"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Ambrane Unbreakable 60W / 3A Fast Charging 1.5M Braided Micro Usb Cable For Smartphones, Tablets, Laptops &amp; Other Micro Usb Devices, 480Mbps Data Sync, Quick Charge 3.0 (Rcm15, Black)"/>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Tp-Link Nano Ac600 Usb Wi-Fi Adapter(Archer T2U Nano)- 2.4G/5G Dual Band Wireless Network Adapter For Pc Desktop Laptop, Mini Travel Size, Supports Windows 11,10, 8.1, 8, 7, Xp/Mac Os 10.9-10.15"/>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Product_Name_Cleaned" numFmtId="0">
      <sharedItems count="404">
        <s v="Wayona "/>
        <s v="Ambrane "/>
        <s v="Sounce "/>
        <s v="Boat "/>
        <s v="Portronics "/>
        <s v="Ptron "/>
        <s v="Mi "/>
        <s v="Tp-Link "/>
        <s v="Amazonbasics "/>
        <s v="Lg "/>
        <s v="Duracell "/>
        <s v="Tizum "/>
        <s v="Samsung "/>
        <s v="Flix "/>
        <s v="Acer "/>
        <s v="Oneplus "/>
        <s v="Zoul "/>
        <s v="Wecool "/>
        <s v="D-Link "/>
        <s v="Amazon "/>
        <s v="7Seven¬Æ "/>
        <s v="Vw "/>
        <s v="Tata "/>
        <s v="Airtel "/>
        <s v="Lapster "/>
        <s v="Redmi "/>
        <s v="Model-P4 "/>
        <s v="Oraimo "/>
        <s v="Cedo "/>
        <s v="Pinnaclz "/>
        <e v="#VALUE!"/>
        <s v="Swapkart "/>
        <s v="Firestick "/>
        <s v="Skywall "/>
        <s v="Gizga "/>
        <s v="Tcl "/>
        <s v="Zebronics "/>
        <s v="Lohaya "/>
        <s v="Gilary "/>
        <s v="Dealfreez "/>
        <s v="Isoelite "/>
        <s v="Crossvolt "/>
        <s v="Vu "/>
        <s v="Croma "/>
        <s v="Cotbolt "/>
        <s v="Electvision "/>
        <s v="King "/>
        <s v="Belkin "/>
        <s v="Remote "/>
        <s v="Hisense "/>
        <s v="Iffalcon "/>
        <s v="Saifsmart "/>
        <s v="10K "/>
        <s v="Lripl "/>
        <s v="Kodak "/>
        <s v="Bluerigger "/>
        <s v="Generic "/>
        <s v="Egate "/>
        <s v="Realme "/>
        <s v="Syncwire "/>
        <s v="Skadioo "/>
        <s v="Sony "/>
        <s v="Storite "/>
        <s v="Karbonn "/>
        <s v="Time "/>
        <s v="Caldipree "/>
        <s v="Universal "/>
        <s v="Amkette "/>
        <s v="Popio "/>
        <s v="Myvn "/>
        <s v="Wzatco "/>
        <s v="Crypo‚Ñ¢ "/>
        <s v="Posh "/>
        <s v="Astigo "/>
        <s v="Caprigo "/>
        <s v="Sonivision "/>
        <s v="Rts‚Ñ¢ "/>
        <s v="Agaro "/>
        <s v="Sansui "/>
        <s v="Hi-Mobiler "/>
        <s v="Smashtronics¬Æ "/>
        <s v="Svm "/>
        <s v="Cablecreation "/>
        <s v="7Seven "/>
        <s v="Cubetek "/>
        <s v="Krisons "/>
        <s v="Toshiba "/>
        <s v="Lenovo "/>
        <s v="Tuarso "/>
        <s v="Prolegend¬Æ "/>
        <s v="Wanbo "/>
        <s v="Lava "/>
        <s v="Technotech "/>
        <s v="Nk "/>
        <s v="Ls "/>
        <s v="Zorbes¬Æ "/>
        <s v="Synqe "/>
        <s v="Bestor "/>
        <s v="Irusu "/>
        <s v="Shopoflux "/>
        <s v="Eynk "/>
        <s v="Lunagariya¬Æ, "/>
        <s v="Prushti "/>
        <s v="Aine "/>
        <s v="Esr "/>
        <s v="Fire-Boltt "/>
        <s v="Sandisk "/>
        <s v="Noise "/>
        <s v="Nokia "/>
        <s v="Jbl "/>
        <s v="Elv "/>
        <s v="Iqoo "/>
        <s v="Oppo "/>
        <s v="Tygot "/>
        <s v="Striff "/>
        <s v="Usb "/>
        <s v="Goldmedal "/>
        <s v="Hp "/>
        <s v="Spigen "/>
        <s v="Motorola "/>
        <s v="Kingone "/>
        <s v="Amozo "/>
        <s v="Tecno "/>
        <s v="Tukzer "/>
        <s v="Newly "/>
        <s v="Kyosei "/>
        <s v="Opentech¬Æ "/>
        <s v="En "/>
        <s v="Urbn "/>
        <s v="Iphone "/>
        <s v="Liramark "/>
        <s v="Shreenova "/>
        <s v="Poco "/>
        <s v="Noise_Colorfit "/>
        <s v="10Werun "/>
        <s v="Tokdis "/>
        <s v="Prolet "/>
        <s v="Mobilife "/>
        <s v="Dyazo "/>
        <s v="Logitech "/>
        <s v="Storio "/>
        <s v="Ske "/>
        <s v="Boult "/>
        <s v="Dell "/>
        <s v="Boya "/>
        <s v="Classmate "/>
        <s v="3M "/>
        <s v="Seagate "/>
        <s v="Syvo "/>
        <s v="Casio "/>
        <s v="Digitek¬Æ "/>
        <s v="Eveready "/>
        <s v="Pidilite "/>
        <s v="Oakter "/>
        <s v="Xiaomi "/>
        <s v="Zodo "/>
        <s v="Panasonic "/>
        <s v="Memeho¬Æ "/>
        <s v="Epson "/>
        <s v="Quantum "/>
        <s v="Rts "/>
        <s v="Digitek "/>
        <s v="Coi "/>
        <s v="Fujifilm "/>
        <s v="E-Cosmos "/>
        <s v="Aircase "/>
        <s v="Robustrion "/>
        <s v="Redgear "/>
        <s v="Callas "/>
        <s v="Kanget "/>
        <s v="Infinity "/>
        <s v="Brand "/>
        <s v="Parker "/>
        <s v="Luxor "/>
        <s v="Tarkan "/>
        <s v="Humble "/>
        <s v="Crucial "/>
        <s v="Apc "/>
        <s v="Wembley "/>
        <s v="Western "/>
        <s v="Zinq "/>
        <s v="Maono "/>
        <s v="Table "/>
        <s v="Esnipe "/>
        <s v="Brustro "/>
        <s v="Cuzor "/>
        <s v="Inovera "/>
        <s v="Tvara "/>
        <s v="Resonate "/>
        <s v="Ofixo "/>
        <s v="Fedus "/>
        <s v="Kingston "/>
        <s v="Envie¬Æ "/>
        <s v="Verilux¬Æ "/>
        <s v="Anjaney "/>
        <s v="Envie "/>
        <s v="Proelite "/>
        <s v="Pentonic "/>
        <s v="Apsara "/>
        <s v="Ant "/>
        <s v="Pilot "/>
        <s v="It2M "/>
        <s v="Klam "/>
        <s v="Cp "/>
        <s v="Rpm "/>
        <s v="Wacom "/>
        <s v="Zebronics, "/>
        <s v="Camel "/>
        <s v="Supcares "/>
        <s v="Qubo "/>
        <s v="Redragon "/>
        <s v="Silicone "/>
        <s v="Canon "/>
        <s v="Faber-Castell "/>
        <s v="Saleon‚Ñ¢ "/>
        <s v="Wings "/>
        <s v="Cablet "/>
        <s v="Rc "/>
        <s v="Amazfit "/>
        <s v="Tabelito¬Æ "/>
        <s v="Scarters "/>
        <s v="Slovic¬Æ "/>
        <s v="Orico "/>
        <s v="Artis "/>
        <s v="Imou "/>
        <s v="Sennheiser "/>
        <s v="Hb "/>
        <s v="Foxin "/>
        <s v="Pc "/>
        <s v="Inventis "/>
        <s v="Offbeat¬Æ "/>
        <s v="Camlin "/>
        <s v="Carecase¬Æ "/>
        <s v="Bestor¬Æ "/>
        <s v="Pigeon "/>
        <s v="Usha "/>
        <s v="Stylehouse "/>
        <s v="Beatxp "/>
        <s v="Glun "/>
        <s v="Prestige "/>
        <s v="Bajaj "/>
        <s v="Shoptoshop "/>
        <s v="Orpat "/>
        <s v="Pro365 "/>
        <s v="Havells "/>
        <s v="Morphy "/>
        <s v="Kent "/>
        <s v="Lifelong "/>
        <s v="R "/>
        <s v="Inalsa "/>
        <s v="Prettykrafts "/>
        <s v="Philips "/>
        <s v="Nutripro "/>
        <s v="Butterfly "/>
        <s v="Soflin "/>
        <s v="Orient "/>
        <s v="Bulfyss "/>
        <s v="Room "/>
        <s v="Wonderchef "/>
        <s v="Crompton "/>
        <s v="Borosil "/>
        <s v="Simxen "/>
        <s v="Healthsense "/>
        <s v="Bosch "/>
        <s v="Vr "/>
        <s v="Eureka "/>
        <s v="Maharaja "/>
        <s v="Gilton "/>
        <s v="Milton "/>
        <s v="Kuber "/>
        <s v="Ikea "/>
        <s v="Lint "/>
        <s v="C "/>
        <s v="Luminous "/>
        <s v="Wipro "/>
        <s v="Kitchen "/>
        <s v="Hul "/>
        <s v="Preethi "/>
        <s v="Themisto "/>
        <s v="Instacuppa "/>
        <s v="White "/>
        <s v="Saiellin "/>
        <s v="Cookwell "/>
        <s v="Swiffer "/>
        <s v="Hindware "/>
        <s v="Atom "/>
        <s v="Portable "/>
        <s v="Atomberg "/>
        <s v="Reffair "/>
        <s v="!!1000 "/>
        <s v="Activa "/>
        <s v="V-Guard "/>
        <s v="Homeistic "/>
        <s v="Kitchenwell "/>
        <s v="Skytone "/>
        <s v="Fabware "/>
        <s v="Brayden "/>
        <s v="Venus "/>
        <s v="Coway "/>
        <s v="Homepack "/>
        <s v="Heart "/>
        <s v="Ibell "/>
        <s v="Tosaa "/>
        <s v="Akiara¬Æ "/>
        <s v="Widewings "/>
        <s v="Vedini "/>
        <s v="Jm "/>
        <s v="Oratech "/>
        <s v="Pick "/>
        <s v="Rico "/>
        <s v="Aquasure "/>
        <s v="Royal "/>
        <s v="Enem "/>
        <s v="Vrprime "/>
        <s v="Eopora "/>
        <s v="Figment "/>
        <s v="Balzano "/>
        <s v="Swiss "/>
        <s v="Zuvexa "/>
        <s v="Indias¬Æ‚Ñ¢ "/>
        <s v="Sui "/>
        <s v="Esquire "/>
        <s v="Black+Decker "/>
        <s v="Personal "/>
        <s v="Sujata "/>
        <s v="Sure "/>
        <s v="Dr "/>
        <s v="Tesora "/>
        <s v="Akiara "/>
        <s v="Csi "/>
        <s v="Gadgetronics "/>
        <s v="Tom "/>
        <s v="House "/>
        <s v="Allin "/>
        <s v="Multifunctional "/>
        <s v="Candes "/>
        <s v="Mr. "/>
        <s v="Aquadpure "/>
        <s v="!!Haneul!!1000 "/>
        <s v="Melbon "/>
        <s v="Cello "/>
        <s v="Shakti "/>
        <s v="American "/>
        <s v="Demokrazy "/>
        <s v="Instant "/>
        <s v="Livpure "/>
        <s v="Ecovacs "/>
        <s v="Avnish "/>
        <s v="Khaitan "/>
        <s v="Nirdambhay "/>
        <s v="Proven¬Æ "/>
        <s v="Ao "/>
        <s v="Aquaguard "/>
        <s v="Milk "/>
        <s v="Goodscity "/>
        <s v="Solidaire "/>
        <s v="Black "/>
        <s v="Longway "/>
        <s v="Singer "/>
        <s v="Racold "/>
        <s v="Green "/>
        <s v="Saleon "/>
        <s v="Kenstar "/>
        <s v="Nexoms "/>
        <s v="Jialto "/>
        <s v="Ionix "/>
        <s v="Esn "/>
        <s v="Pajaka¬Æ "/>
        <s v="Saiyam "/>
        <s v="Konvio "/>
        <s v="Raffles "/>
        <s v="Knyuc "/>
        <s v="Inkulture "/>
        <s v="Macmillan "/>
        <s v="Te‚Ñ¢ "/>
        <s v="Zigma "/>
        <s v="Ttk "/>
        <s v="Vapja¬Æ "/>
        <s v="Campfire "/>
        <s v="Fya "/>
        <s v="T "/>
        <s v="Empty "/>
        <s v="Lonaxa "/>
        <s v="Cafe "/>
        <s v="Wolpin "/>
        <s v="Abode "/>
        <s v="Cardex "/>
        <s v="Aqua "/>
        <s v="Libra "/>
        <s v="Glen "/>
        <s v="Dynore "/>
        <s v="Monitor "/>
        <s v="Lacopine "/>
        <s v="Portable, "/>
        <s v="Karcher "/>
        <s v="Eco "/>
        <s v="Larrito "/>
        <s v="Hilton "/>
        <s v="Syska "/>
        <s v="Kitchengenix'S "/>
        <s v="Knowza "/>
        <s v="4 "/>
        <s v="Ngi "/>
        <s v="Noir "/>
      </sharedItems>
    </cacheField>
    <cacheField name="Category_Cleaned"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61999"/>
    </cacheField>
    <cacheField name="Actual_Price" numFmtId="0">
      <sharedItems containsSemiMixedTypes="0" containsString="0" containsNumber="1" minValue="39" maxValue="85000" count="448">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ecalculated Discount%" numFmtId="9">
      <sharedItems containsSemiMixedTypes="0" containsString="0" containsNumber="1" minValue="0" maxValue="94.118823764752946"/>
    </cacheField>
    <cacheField name="Roundup value" numFmtId="9">
      <sharedItems containsSemiMixedTypes="0" containsString="0" containsNumber="1" containsInteger="1" minValue="0" maxValue="94"/>
    </cacheField>
    <cacheField name=" Rating" numFmtId="0">
      <sharedItems containsSemiMixedTypes="0" containsString="0" containsNumber="1" containsInteger="1" minValue="2" maxValue="5" count="4">
        <n v="4"/>
        <n v="5"/>
        <n v="3"/>
        <n v="2"/>
      </sharedItems>
    </cacheField>
    <cacheField name="Rating_Count" numFmtId="164">
      <sharedItems containsString="0" containsBlank="1" containsNumber="1" containsInteger="1" minValue="2" maxValue="426973"/>
    </cacheField>
    <cacheField name="Estimated Revenue" numFmtId="3">
      <sharedItems containsSemiMixedTypes="0" containsString="0" containsNumber="1" minValue="0" maxValue="2667292164"/>
    </cacheField>
  </cacheFields>
  <extLst>
    <ext xmlns:x14="http://schemas.microsoft.com/office/spreadsheetml/2009/9/main" uri="{725AE2AE-9491-48be-B2B4-4EB974FC3084}">
      <x14:pivotCacheDefinition pivotCacheId="5853642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9.679782175925" createdVersion="7" refreshedVersion="7" minRefreshableVersion="3" recordCount="1459" xr:uid="{E293A159-846C-45F5-B4E8-2D9ECA82FD21}">
  <cacheSource type="worksheet">
    <worksheetSource ref="A1:M1460" sheet="amazon"/>
  </cacheSource>
  <cacheFields count="13">
    <cacheField name="Product_Id" numFmtId="0">
      <sharedItems/>
    </cacheField>
    <cacheField name="Product_Name" numFmtId="0">
      <sharedItems longText="1"/>
    </cacheField>
    <cacheField name="Product_Name_Cleaned" numFmtId="0">
      <sharedItems/>
    </cacheField>
    <cacheField name="Category_Cleaned"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61999"/>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acheField>
    <cacheField name="Recalculated Discount%" numFmtId="9">
      <sharedItems containsSemiMixedTypes="0" containsString="0" containsNumber="1" minValue="0" maxValue="0.94118823764752946"/>
    </cacheField>
    <cacheField name="Roundup value" numFmtId="9">
      <sharedItems containsSemiMixedTypes="0" containsString="0" containsNumber="1" containsInteger="1" minValue="0" maxValue="94"/>
    </cacheField>
    <cacheField name=" Rating" numFmtId="0">
      <sharedItems containsSemiMixedTypes="0" containsString="0" containsNumber="1" containsInteger="1" minValue="2" maxValue="5"/>
    </cacheField>
    <cacheField name="Rating_Count" numFmtId="164">
      <sharedItems containsString="0" containsBlank="1" containsNumber="1" containsInteger="1" minValue="2" maxValue="426973"/>
    </cacheField>
    <cacheField name="Estimated Revenue" numFmtId="3">
      <sharedItems containsSemiMixedTypes="0" containsString="0" containsNumber="1" minValue="0" maxValue="2667292164"/>
    </cacheField>
    <cacheField name="Potential Revenue" numFmtId="164">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415801620373" createdVersion="7" refreshedVersion="7" minRefreshableVersion="3" recordCount="1459" xr:uid="{58997042-0DB8-4FB6-BABD-D1B9B953B494}">
  <cacheSource type="worksheet">
    <worksheetSource ref="A1:P1460" sheet="amazon"/>
  </cacheSource>
  <cacheFields count="16">
    <cacheField name="Product_Id" numFmtId="0">
      <sharedItems/>
    </cacheField>
    <cacheField name="Product_Name" numFmtId="0">
      <sharedItems longText="1"/>
    </cacheField>
    <cacheField name="Product_Name_Cleaned" numFmtId="0">
      <sharedItems/>
    </cacheField>
    <cacheField name="Category_Cleaned" numFmtId="0">
      <sharedItems/>
    </cacheField>
    <cacheField name="Discounted_Price" numFmtId="0">
      <sharedItems containsSemiMixedTypes="0" containsString="0" containsNumber="1" minValue="39" maxValue="61999"/>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acheField>
    <cacheField name="Recalculated Discount%" numFmtId="9">
      <sharedItems containsSemiMixedTypes="0" containsString="0" containsNumber="1" minValue="0" maxValue="0.94118823764752946"/>
    </cacheField>
    <cacheField name="Roundup value" numFmtId="9">
      <sharedItems containsSemiMixedTypes="0" containsString="0" containsNumber="1" containsInteger="1" minValue="0" maxValue="94"/>
    </cacheField>
    <cacheField name=" Rating" numFmtId="0">
      <sharedItems containsSemiMixedTypes="0" containsString="0" containsNumber="1" containsInteger="1" minValue="2" maxValue="5"/>
    </cacheField>
    <cacheField name="Rating_Count" numFmtId="164">
      <sharedItems containsString="0" containsBlank="1" containsNumber="1" containsInteger="1" minValue="2" maxValue="426973"/>
    </cacheField>
    <cacheField name="Estimated Revenue" numFmtId="3">
      <sharedItems containsSemiMixedTypes="0" containsString="0" containsNumber="1" minValue="0" maxValue="2667292164"/>
    </cacheField>
    <cacheField name="Potential Revenue" numFmtId="164">
      <sharedItems containsSemiMixedTypes="0" containsString="0" containsNumber="1" minValue="0" maxValue="3451882164"/>
    </cacheField>
    <cacheField name="Price Range" numFmtId="0">
      <sharedItems/>
    </cacheField>
    <cacheField name="Estimated Price" numFmtId="0">
      <sharedItems containsSemiMixedTypes="0" containsString="0" containsNumber="1" minValue="39" maxValue="249583.33333333334"/>
    </cacheField>
    <cacheField name="Discount Bucket" numFmtId="0">
      <sharedItems count="5">
        <s v="61-80%"/>
        <s v="41-60%"/>
        <s v="81-100%"/>
        <s v="21-40%"/>
        <s v="0-2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22377893518" createdVersion="7" refreshedVersion="7" minRefreshableVersion="3" recordCount="1459" xr:uid="{58838E77-DB67-4CCD-A49C-E85172AED736}">
  <cacheSource type="worksheet">
    <worksheetSource ref="A1:R1460" sheet="amazon"/>
  </cacheSource>
  <cacheFields count="18">
    <cacheField name="Product_Id" numFmtId="0">
      <sharedItems/>
    </cacheField>
    <cacheField name="Product_Name" numFmtId="0">
      <sharedItems longText="1"/>
    </cacheField>
    <cacheField name="Product_Name_Cleaned" numFmtId="0">
      <sharedItems/>
    </cacheField>
    <cacheField name="Category_Cleaned" numFmtId="0">
      <sharedItems/>
    </cacheField>
    <cacheField name="Discounted_Price" numFmtId="0">
      <sharedItems containsSemiMixedTypes="0" containsString="0" containsNumber="1" minValue="39" maxValue="61999"/>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acheField>
    <cacheField name="Recalculated Discount%" numFmtId="9">
      <sharedItems containsSemiMixedTypes="0" containsString="0" containsNumber="1" minValue="0" maxValue="0.94118823764752946"/>
    </cacheField>
    <cacheField name="Roundup value" numFmtId="9">
      <sharedItems containsSemiMixedTypes="0" containsString="0" containsNumber="1" containsInteger="1" minValue="0" maxValue="94"/>
    </cacheField>
    <cacheField name=" Rating" numFmtId="0">
      <sharedItems containsSemiMixedTypes="0" containsString="0" containsNumber="1" containsInteger="1" minValue="2" maxValue="5"/>
    </cacheField>
    <cacheField name="Rating_Count" numFmtId="2">
      <sharedItems containsString="0" containsBlank="1" containsNumber="1" containsInteger="1" minValue="2" maxValue="426973"/>
    </cacheField>
    <cacheField name="Estimated Revenue" numFmtId="3">
      <sharedItems containsSemiMixedTypes="0" containsString="0" containsNumber="1" minValue="0" maxValue="2667292164"/>
    </cacheField>
    <cacheField name="Potential Revenue" numFmtId="164">
      <sharedItems containsSemiMixedTypes="0" containsString="0" containsNumber="1" minValue="0" maxValue="3451882164"/>
    </cacheField>
    <cacheField name="Price Range" numFmtId="0">
      <sharedItems/>
    </cacheField>
    <cacheField name="Estimated Price" numFmtId="2">
      <sharedItems containsSemiMixedTypes="0" containsString="0" containsNumber="1" minValue="39" maxValue="249583.33333333334"/>
    </cacheField>
    <cacheField name="Discount Bucket" numFmtId="0">
      <sharedItems/>
    </cacheField>
    <cacheField name="Number of Reviews &lt;1000" numFmtId="0">
      <sharedItems containsSemiMixedTypes="0" containsString="0" containsNumber="1" containsInteger="1" minValue="0" maxValue="325"/>
    </cacheField>
    <cacheField name="Review Bucket" numFmtId="0">
      <sharedItems count="2">
        <s v="1,000+"/>
        <s v="Below 1,00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530196296299" createdVersion="7" refreshedVersion="7" minRefreshableVersion="3" recordCount="1459" xr:uid="{A97A7E42-9BCF-4C64-86E6-49D3B67A1F60}">
  <cacheSource type="worksheet">
    <worksheetSource ref="A1:S1460" sheet="amazon"/>
  </cacheSource>
  <cacheFields count="19">
    <cacheField name="Product_Id" numFmtId="0">
      <sharedItems/>
    </cacheField>
    <cacheField name="Product_Name" numFmtId="0">
      <sharedItems count="1333"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Ambrane Unbreakable 60W / 3A Fast Charging 1.5M Braided Micro Usb Cable For Smartphones, Tablets, Laptops &amp; Other Micro Usb Devices, 480Mbps Data Sync, Quick Charge 3.0 (Rcm15, Black)"/>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Tp-Link Nano Ac600 Usb Wi-Fi Adapter(Archer T2U Nano)- 2.4G/5G Dual Band Wireless Network Adapter For Pc Desktop Laptop, Mini Travel Size, Supports Windows 11,10, 8.1, 8, 7, Xp/Mac Os 10.9-10.15"/>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Product_Name_Cleaned" numFmtId="0">
      <sharedItems count="403">
        <s v="Wayona "/>
        <s v="Ambrane "/>
        <s v="Sounce "/>
        <s v="Boat "/>
        <s v="Portronics "/>
        <s v="Ptron "/>
        <s v="Mi "/>
        <s v="Tp-Link "/>
        <s v="Amazonbasics "/>
        <s v="Lg "/>
        <s v="Duracell "/>
        <s v="Tizum "/>
        <s v="Samsung "/>
        <s v="Flix "/>
        <s v="Acer "/>
        <s v="Oneplus "/>
        <s v="Zoul "/>
        <s v="Wecool "/>
        <s v="D-Link "/>
        <s v="Amazon "/>
        <s v="7Seven¬Æ "/>
        <s v="Vw "/>
        <s v="Tata "/>
        <s v="Airtel "/>
        <s v="Lapster "/>
        <s v="Redmi "/>
        <s v="Model-P4 "/>
        <s v="Oraimo "/>
        <s v="Cedo "/>
        <s v="Pinnaclz "/>
        <s v="Swapkart "/>
        <s v="Firestick "/>
        <s v="Skywall "/>
        <s v="Gizga "/>
        <s v="Tcl "/>
        <s v="Zebronics "/>
        <s v="Lohaya "/>
        <s v="Gilary "/>
        <s v="Dealfreez "/>
        <s v="Isoelite "/>
        <s v="Crossvolt "/>
        <s v="Vu "/>
        <s v="Croma "/>
        <s v="Cotbolt "/>
        <s v="Electvision "/>
        <s v="King "/>
        <s v="Belkin "/>
        <s v="Remote "/>
        <s v="Hisense "/>
        <s v="Iffalcon "/>
        <s v="Saifsmart "/>
        <s v="10K "/>
        <s v="Lripl "/>
        <s v="Kodak "/>
        <s v="Bluerigger "/>
        <s v="Generic "/>
        <s v="Egate "/>
        <s v="Realme "/>
        <s v="Syncwire "/>
        <s v="Skadioo "/>
        <s v="Sony "/>
        <s v="Storite "/>
        <s v="Karbonn "/>
        <s v="Time "/>
        <s v="Caldipree "/>
        <s v="Universal "/>
        <s v="Amkette "/>
        <s v="Popio "/>
        <s v="Myvn "/>
        <s v="Wzatco "/>
        <s v="Crypo‚Ñ¢ "/>
        <s v="Posh "/>
        <s v="Astigo "/>
        <s v="Caprigo "/>
        <s v="Sonivision "/>
        <s v="Rts‚Ñ¢ "/>
        <s v="Agaro "/>
        <s v="Sansui "/>
        <s v="Hi-Mobiler "/>
        <s v="Smashtronics¬Æ "/>
        <s v="Svm "/>
        <s v="Cablecreation "/>
        <s v="7Seven "/>
        <s v="Cubetek "/>
        <s v="Krisons "/>
        <s v="Toshiba "/>
        <s v="Lenovo "/>
        <s v="Tuarso "/>
        <s v="Prolegend¬Æ "/>
        <s v="Wanbo "/>
        <s v="Lava "/>
        <s v="Technotech "/>
        <s v="Nk "/>
        <s v="Ls "/>
        <s v="Zorbes¬Æ "/>
        <s v="Synqe "/>
        <s v="Bestor "/>
        <s v="Irusu "/>
        <s v="Shopoflux "/>
        <s v="Eynk "/>
        <s v="Lunagariya¬Æ, "/>
        <s v="Prushti "/>
        <s v="Aine "/>
        <s v="Esr "/>
        <s v="Fire-Boltt "/>
        <s v="Sandisk "/>
        <s v="Noise "/>
        <s v="Nokia "/>
        <s v="Jbl "/>
        <s v="Elv "/>
        <s v="Iqoo "/>
        <s v="Oppo "/>
        <s v="Tygot "/>
        <s v="Striff "/>
        <s v="Usb "/>
        <s v="Goldmedal "/>
        <s v="Hp "/>
        <s v="Spigen "/>
        <s v="Motorola "/>
        <s v="Kingone "/>
        <s v="Amozo "/>
        <s v="Tecno "/>
        <s v="Tukzer "/>
        <s v="Newly "/>
        <s v="Kyosei "/>
        <s v="Opentech¬Æ "/>
        <s v="En "/>
        <s v="Urbn "/>
        <s v="Iphone "/>
        <s v="Liramark "/>
        <s v="Shreenova "/>
        <s v="Poco "/>
        <s v="Noise_Colorfit "/>
        <s v="10Werun "/>
        <s v="Tokdis "/>
        <s v="Prolet "/>
        <s v="Mobilife "/>
        <s v="Dyazo "/>
        <s v="Logitech "/>
        <s v="Storio "/>
        <s v="Ske "/>
        <s v="Boult "/>
        <s v="Dell "/>
        <s v="Boya "/>
        <s v="Classmate "/>
        <s v="3M "/>
        <s v="Seagate "/>
        <s v="Syvo "/>
        <s v="Casio "/>
        <s v="Digitek¬Æ "/>
        <s v="Eveready "/>
        <s v="Pidilite "/>
        <s v="Oakter "/>
        <s v="Xiaomi "/>
        <s v="Zodo "/>
        <s v="Panasonic "/>
        <s v="Memeho¬Æ "/>
        <s v="Epson "/>
        <s v="Quantum "/>
        <s v="Rts "/>
        <s v="Digitek "/>
        <s v="Coi "/>
        <s v="Fujifilm "/>
        <s v="E-Cosmos "/>
        <s v="Aircase "/>
        <s v="Robustrion "/>
        <s v="Redgear "/>
        <s v="Callas "/>
        <s v="Kanget "/>
        <s v="Infinity "/>
        <s v="Brand "/>
        <s v="Parker "/>
        <s v="Luxor "/>
        <s v="Tarkan "/>
        <s v="Humble "/>
        <s v="Crucial "/>
        <s v="Apc "/>
        <s v="Wembley "/>
        <s v="Western "/>
        <s v="Zinq "/>
        <s v="Maono "/>
        <s v="Table "/>
        <s v="Esnipe "/>
        <s v="Brustro "/>
        <s v="Cuzor "/>
        <s v="Inovera "/>
        <s v="Tvara "/>
        <s v="Resonate "/>
        <s v="Ofixo "/>
        <s v="Fedus "/>
        <s v="Kingston "/>
        <s v="Envie¬Æ "/>
        <s v="Verilux¬Æ "/>
        <s v="Anjaney "/>
        <s v="Envie "/>
        <s v="Proelite "/>
        <s v="Pentonic "/>
        <s v="Apsara "/>
        <s v="Ant "/>
        <s v="Pilot "/>
        <s v="It2M "/>
        <s v="Klam "/>
        <s v="Cp "/>
        <s v="Rpm "/>
        <s v="Wacom "/>
        <s v="Zebronics, "/>
        <s v="Camel "/>
        <s v="Supcares "/>
        <s v="Qubo "/>
        <s v="Redragon "/>
        <s v="Silicone "/>
        <s v="Canon "/>
        <s v="Faber-Castell "/>
        <s v="Saleon‚Ñ¢ "/>
        <s v="Wings "/>
        <s v="Cablet "/>
        <s v="Rc "/>
        <s v="Amazfit "/>
        <s v="Tabelito¬Æ "/>
        <s v="Scarters "/>
        <s v="Slovic¬Æ "/>
        <s v="Orico "/>
        <s v="Artis "/>
        <s v="Imou "/>
        <s v="Sennheiser "/>
        <s v="Hb "/>
        <s v="Foxin "/>
        <s v="Pc "/>
        <s v="Inventis "/>
        <s v="Offbeat¬Æ "/>
        <s v="Camlin "/>
        <s v="Carecase¬Æ "/>
        <s v="Bestor¬Æ "/>
        <s v="Pigeon "/>
        <s v="Usha "/>
        <s v="Stylehouse "/>
        <s v="Beatxp "/>
        <s v="Glun "/>
        <s v="Prestige "/>
        <s v="Bajaj "/>
        <s v="Shoptoshop "/>
        <s v="Orpat "/>
        <s v="Pro365 "/>
        <s v="Havells "/>
        <s v="Morphy "/>
        <s v="Kent "/>
        <s v="Lifelong "/>
        <s v="R "/>
        <s v="Inalsa "/>
        <s v="Prettykrafts "/>
        <s v="Philips "/>
        <s v="Nutripro "/>
        <s v="Butterfly "/>
        <s v="Soflin "/>
        <s v="Orient "/>
        <s v="Bulfyss "/>
        <s v="Room "/>
        <s v="Wonderchef "/>
        <s v="Crompton "/>
        <s v="Borosil "/>
        <s v="Simxen "/>
        <s v="Healthsense "/>
        <s v="Bosch "/>
        <s v="Vr "/>
        <s v="Eureka "/>
        <s v="Maharaja "/>
        <s v="Gilton "/>
        <s v="Milton "/>
        <s v="Kuber "/>
        <s v="Ikea "/>
        <s v="Lint "/>
        <s v="C "/>
        <s v="Luminous "/>
        <s v="Wipro "/>
        <s v="Kitchen "/>
        <s v="Hul "/>
        <s v="Preethi "/>
        <s v="Themisto "/>
        <s v="Instacuppa "/>
        <s v="White "/>
        <s v="Saiellin "/>
        <s v="Cookwell "/>
        <s v="Swiffer "/>
        <s v="Hindware "/>
        <s v="Atom "/>
        <s v="Portable "/>
        <s v="Atomberg "/>
        <s v="Reffair "/>
        <s v="!!1000 "/>
        <s v="Activa "/>
        <s v="V-Guard "/>
        <s v="Homeistic "/>
        <s v="Kitchenwell "/>
        <s v="Skytone "/>
        <s v="Fabware "/>
        <s v="Brayden "/>
        <s v="Venus "/>
        <s v="Coway "/>
        <s v="Homepack "/>
        <s v="Heart "/>
        <s v="Ibell "/>
        <s v="Tosaa "/>
        <s v="Akiara¬Æ "/>
        <s v="Widewings "/>
        <s v="Vedini "/>
        <s v="Jm "/>
        <s v="Oratech "/>
        <s v="Pick "/>
        <s v="Rico "/>
        <s v="Aquasure "/>
        <s v="Royal "/>
        <s v="Enem "/>
        <s v="Vrprime "/>
        <s v="Eopora "/>
        <s v="Figment "/>
        <s v="Balzano "/>
        <s v="Swiss "/>
        <s v="Zuvexa "/>
        <s v="Indias¬Æ‚Ñ¢ "/>
        <s v="Sui "/>
        <s v="Esquire "/>
        <s v="Black+Decker "/>
        <s v="Personal "/>
        <s v="Sujata "/>
        <s v="Sure "/>
        <s v="Dr "/>
        <s v="Tesora "/>
        <s v="Akiara "/>
        <s v="Csi "/>
        <s v="Gadgetronics "/>
        <s v="Tom "/>
        <s v="House "/>
        <s v="Allin "/>
        <s v="Multifunctional "/>
        <s v="Candes "/>
        <s v="Mr. "/>
        <s v="Aquadpure "/>
        <s v="!!Haneul!!1000 "/>
        <s v="Melbon "/>
        <s v="Cello "/>
        <s v="Shakti "/>
        <s v="American "/>
        <s v="Demokrazy "/>
        <s v="Instant "/>
        <s v="Livpure "/>
        <s v="Ecovacs "/>
        <s v="Avnish "/>
        <s v="Khaitan "/>
        <s v="Nirdambhay "/>
        <s v="Proven¬Æ "/>
        <s v="Ao "/>
        <s v="Aquaguard "/>
        <s v="Milk "/>
        <s v="Goodscity "/>
        <s v="Solidaire "/>
        <s v="Black "/>
        <s v="Longway "/>
        <s v="Singer "/>
        <s v="Racold "/>
        <s v="Green "/>
        <s v="Saleon "/>
        <s v="Kenstar "/>
        <s v="Nexoms "/>
        <s v="Jialto "/>
        <s v="Ionix "/>
        <s v="Esn "/>
        <s v="Pajaka¬Æ "/>
        <s v="Saiyam "/>
        <s v="Konvio "/>
        <s v="Raffles "/>
        <s v="Knyuc "/>
        <s v="Inkulture "/>
        <s v="Macmillan "/>
        <s v="Te‚Ñ¢ "/>
        <s v="Zigma "/>
        <s v="Ttk "/>
        <s v="Vapja¬Æ "/>
        <s v="Campfire "/>
        <s v="Fya "/>
        <s v="T "/>
        <s v="Empty "/>
        <s v="Lonaxa "/>
        <s v="Cafe "/>
        <s v="Wolpin "/>
        <s v="Abode "/>
        <s v="Cardex "/>
        <s v="Aqua "/>
        <s v="Libra "/>
        <s v="Glen "/>
        <s v="Dynore "/>
        <s v="Monitor "/>
        <s v="Lacopine "/>
        <s v="Portable, "/>
        <s v="Karcher "/>
        <s v="Eco "/>
        <s v="Larrito "/>
        <s v="Hilton "/>
        <s v="Syska "/>
        <s v="Kitchengenix'S "/>
        <s v="Knowza "/>
        <s v="4 "/>
        <s v="Ngi "/>
        <s v="Noir "/>
      </sharedItems>
    </cacheField>
    <cacheField name="Category_Cleaned" numFmtId="0">
      <sharedItems/>
    </cacheField>
    <cacheField name="Discounted_Price" numFmtId="0">
      <sharedItems containsSemiMixedTypes="0" containsString="0" containsNumber="1" minValue="39" maxValue="61999"/>
    </cacheField>
    <cacheField name="Actual_Price" numFmtId="0">
      <sharedItems containsSemiMixedTypes="0" containsString="0" containsNumber="1" minValue="39" maxValue="85000"/>
    </cacheField>
    <cacheField name="Discount_Percentage" numFmtId="9">
      <sharedItems containsSemiMixedTypes="0" containsString="0" containsNumber="1" minValue="0" maxValue="0.94"/>
    </cacheField>
    <cacheField name="Recalculated Discount%" numFmtId="9">
      <sharedItems containsSemiMixedTypes="0" containsString="0" containsNumber="1" minValue="0" maxValue="0.94118823764752946"/>
    </cacheField>
    <cacheField name="Roundup value" numFmtId="9">
      <sharedItems containsSemiMixedTypes="0" containsString="0" containsNumber="1" containsInteger="1" minValue="0" maxValue="94"/>
    </cacheField>
    <cacheField name=" Rating" numFmtId="0">
      <sharedItems containsSemiMixedTypes="0" containsString="0" containsNumber="1" containsInteger="1" minValue="2" maxValue="5"/>
    </cacheField>
    <cacheField name="Rating_Count" numFmtId="2">
      <sharedItems containsString="0" containsBlank="1" containsNumber="1" containsInteger="1" minValue="2" maxValue="426973"/>
    </cacheField>
    <cacheField name="Estimated Revenue" numFmtId="3">
      <sharedItems containsSemiMixedTypes="0" containsString="0" containsNumber="1" minValue="0" maxValue="2667292164"/>
    </cacheField>
    <cacheField name="Potential Revenue" numFmtId="164">
      <sharedItems containsSemiMixedTypes="0" containsString="0" containsNumber="1" minValue="0" maxValue="3451882164"/>
    </cacheField>
    <cacheField name="Price Range" numFmtId="0">
      <sharedItems/>
    </cacheField>
    <cacheField name="Estimated Price" numFmtId="2">
      <sharedItems containsSemiMixedTypes="0" containsString="0" containsNumber="1" minValue="39" maxValue="249583.33333333334"/>
    </cacheField>
    <cacheField name="Discount Bucket" numFmtId="0">
      <sharedItems/>
    </cacheField>
    <cacheField name="Number of Reviews &lt;1000" numFmtId="0">
      <sharedItems containsSemiMixedTypes="0" containsString="0" containsNumber="1" containsInteger="1" minValue="0" maxValue="325"/>
    </cacheField>
    <cacheField name="Review Bucket" numFmtId="0">
      <sharedItems/>
    </cacheField>
    <cacheField name="Combined score" numFmtId="0">
      <sharedItems containsSemiMixedTypes="0" containsString="0" containsNumber="1" containsInteger="1" minValue="0" maxValue="17078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s v="B07JW9H4J1"/>
    <x v="0"/>
    <x v="0"/>
    <x v="0"/>
    <n v="399"/>
    <x v="0"/>
    <x v="0"/>
    <n v="63.694267515923563"/>
    <n v="64"/>
    <x v="0"/>
    <n v="24269"/>
    <n v="9683331"/>
  </r>
  <r>
    <s v="B098NS6PVG"/>
    <x v="1"/>
    <x v="1"/>
    <x v="0"/>
    <n v="199"/>
    <x v="1"/>
    <x v="1"/>
    <n v="42.97994269340974"/>
    <n v="43"/>
    <x v="0"/>
    <n v="43994"/>
    <n v="8754806"/>
  </r>
  <r>
    <s v="B096MSW6CT"/>
    <x v="2"/>
    <x v="2"/>
    <x v="0"/>
    <n v="199"/>
    <x v="2"/>
    <x v="2"/>
    <n v="89.520800421274359"/>
    <n v="90"/>
    <x v="0"/>
    <n v="7928"/>
    <n v="1577672"/>
  </r>
  <r>
    <s v="B08HDJ86NZ"/>
    <x v="3"/>
    <x v="3"/>
    <x v="0"/>
    <n v="329"/>
    <x v="3"/>
    <x v="3"/>
    <n v="52.932761087267522"/>
    <n v="53"/>
    <x v="0"/>
    <n v="94363"/>
    <n v="31045427"/>
  </r>
  <r>
    <s v="B08CF3B7N1"/>
    <x v="4"/>
    <x v="4"/>
    <x v="0"/>
    <n v="154"/>
    <x v="4"/>
    <x v="4"/>
    <n v="61.403508771929829"/>
    <n v="61"/>
    <x v="0"/>
    <n v="16905"/>
    <n v="2603370"/>
  </r>
  <r>
    <s v="B08Y1TFSP6"/>
    <x v="5"/>
    <x v="5"/>
    <x v="0"/>
    <n v="149"/>
    <x v="5"/>
    <x v="5"/>
    <n v="85.1"/>
    <n v="85"/>
    <x v="0"/>
    <n v="24871"/>
    <n v="3705779"/>
  </r>
  <r>
    <s v="B08WRWPM22"/>
    <x v="6"/>
    <x v="3"/>
    <x v="0"/>
    <n v="176.63"/>
    <x v="6"/>
    <x v="6"/>
    <n v="64.603206412825656"/>
    <n v="65"/>
    <x v="0"/>
    <n v="15188"/>
    <n v="2682656.44"/>
  </r>
  <r>
    <s v="B08DDRGWTJ"/>
    <x v="7"/>
    <x v="6"/>
    <x v="0"/>
    <n v="229"/>
    <x v="7"/>
    <x v="7"/>
    <n v="23.411371237458194"/>
    <n v="23"/>
    <x v="0"/>
    <n v="30411"/>
    <n v="6964119"/>
  </r>
  <r>
    <s v="B008IFXQFU"/>
    <x v="8"/>
    <x v="7"/>
    <x v="0"/>
    <n v="499"/>
    <x v="8"/>
    <x v="8"/>
    <n v="50.050050050050054"/>
    <n v="50"/>
    <x v="0"/>
    <n v="179691"/>
    <n v="89665809"/>
  </r>
  <r>
    <s v="B082LZGK39"/>
    <x v="9"/>
    <x v="4"/>
    <x v="0"/>
    <n v="199"/>
    <x v="7"/>
    <x v="9"/>
    <n v="33.444816053511708"/>
    <n v="33"/>
    <x v="0"/>
    <n v="43994"/>
    <n v="8754806"/>
  </r>
  <r>
    <s v="B08CF3D7QR"/>
    <x v="10"/>
    <x v="3"/>
    <x v="0"/>
    <n v="154"/>
    <x v="9"/>
    <x v="10"/>
    <n v="54.572271386430685"/>
    <n v="55"/>
    <x v="0"/>
    <n v="13391"/>
    <n v="2062214"/>
  </r>
  <r>
    <s v="B0789LZTCJ"/>
    <x v="11"/>
    <x v="8"/>
    <x v="0"/>
    <n v="299"/>
    <x v="10"/>
    <x v="11"/>
    <n v="62.578222778473091"/>
    <n v="63"/>
    <x v="0"/>
    <n v="94363"/>
    <n v="28214537"/>
  </r>
  <r>
    <s v="B07KSMBL2H"/>
    <x v="12"/>
    <x v="4"/>
    <x v="1"/>
    <n v="219"/>
    <x v="11"/>
    <x v="12"/>
    <n v="68.714285714285722"/>
    <n v="69"/>
    <x v="0"/>
    <n v="426973"/>
    <n v="93507087"/>
  </r>
  <r>
    <s v="B085DTN6R2"/>
    <x v="13"/>
    <x v="4"/>
    <x v="0"/>
    <n v="350"/>
    <x v="12"/>
    <x v="4"/>
    <n v="61.067853170189103"/>
    <n v="61"/>
    <x v="0"/>
    <n v="2262"/>
    <n v="791700"/>
  </r>
  <r>
    <s v="B09KLVMZ3B"/>
    <x v="14"/>
    <x v="6"/>
    <x v="0"/>
    <n v="159"/>
    <x v="4"/>
    <x v="13"/>
    <n v="60.150375939849624"/>
    <n v="60"/>
    <x v="0"/>
    <n v="4768"/>
    <n v="758112"/>
  </r>
  <r>
    <s v="B083342NKJ"/>
    <x v="15"/>
    <x v="6"/>
    <x v="0"/>
    <n v="349"/>
    <x v="4"/>
    <x v="14"/>
    <n v="12.531328320802004"/>
    <n v="13"/>
    <x v="0"/>
    <n v="18757"/>
    <n v="6546193"/>
  </r>
  <r>
    <s v="B0B6F7LX4C"/>
    <x v="16"/>
    <x v="1"/>
    <x v="1"/>
    <n v="13999"/>
    <x v="13"/>
    <x v="15"/>
    <n v="44.001760070402817"/>
    <n v="44"/>
    <x v="0"/>
    <n v="32840"/>
    <n v="459727160"/>
  </r>
  <r>
    <s v="B082LSVT4B"/>
    <x v="17"/>
    <x v="3"/>
    <x v="0"/>
    <n v="249"/>
    <x v="4"/>
    <x v="16"/>
    <n v="37.593984962406012"/>
    <n v="38"/>
    <x v="0"/>
    <n v="43994"/>
    <n v="10954506"/>
  </r>
  <r>
    <s v="B08WRBG3XW"/>
    <x v="18"/>
    <x v="9"/>
    <x v="0"/>
    <n v="199"/>
    <x v="6"/>
    <x v="13"/>
    <n v="60.120240480961925"/>
    <n v="60"/>
    <x v="0"/>
    <n v="13045"/>
    <n v="2595955"/>
  </r>
  <r>
    <s v="B08DPLCM6T"/>
    <x v="19"/>
    <x v="10"/>
    <x v="1"/>
    <n v="13490"/>
    <x v="14"/>
    <x v="17"/>
    <n v="38.65393360618463"/>
    <n v="39"/>
    <x v="0"/>
    <n v="11976"/>
    <n v="161556240"/>
  </r>
  <r>
    <s v="B09C6HXFC1"/>
    <x v="20"/>
    <x v="11"/>
    <x v="0"/>
    <n v="970"/>
    <x v="15"/>
    <x v="18"/>
    <n v="46.081156197887715"/>
    <n v="46"/>
    <x v="1"/>
    <n v="815"/>
    <n v="790550"/>
  </r>
  <r>
    <s v="B085194JFL"/>
    <x v="21"/>
    <x v="12"/>
    <x v="1"/>
    <n v="279"/>
    <x v="6"/>
    <x v="15"/>
    <n v="44.08817635270541"/>
    <n v="44"/>
    <x v="0"/>
    <n v="10962"/>
    <n v="3058398"/>
  </r>
  <r>
    <s v="B09F6S8BT6"/>
    <x v="22"/>
    <x v="13"/>
    <x v="1"/>
    <n v="13490"/>
    <x v="16"/>
    <x v="19"/>
    <n v="41.091703056768559"/>
    <n v="41"/>
    <x v="0"/>
    <n v="16299"/>
    <n v="219873510"/>
  </r>
  <r>
    <s v="B09NHVCHS9"/>
    <x v="23"/>
    <x v="14"/>
    <x v="0"/>
    <n v="59"/>
    <x v="17"/>
    <x v="20"/>
    <n v="70.35175879396985"/>
    <n v="70"/>
    <x v="0"/>
    <n v="9378"/>
    <n v="553302"/>
  </r>
  <r>
    <s v="B0B1YVCJ2Y"/>
    <x v="24"/>
    <x v="11"/>
    <x v="1"/>
    <n v="11499"/>
    <x v="18"/>
    <x v="21"/>
    <n v="42.476238119059531"/>
    <n v="42"/>
    <x v="0"/>
    <n v="4703"/>
    <n v="54079797"/>
  </r>
  <r>
    <s v="B01M4GGIVU"/>
    <x v="25"/>
    <x v="15"/>
    <x v="1"/>
    <n v="199"/>
    <x v="3"/>
    <x v="22"/>
    <n v="71.530758226037193"/>
    <n v="72"/>
    <x v="0"/>
    <n v="12153"/>
    <n v="2418447"/>
  </r>
  <r>
    <s v="B08B42LWKN"/>
    <x v="26"/>
    <x v="1"/>
    <x v="1"/>
    <n v="14999"/>
    <x v="19"/>
    <x v="23"/>
    <n v="25.001250062503129"/>
    <n v="25"/>
    <x v="0"/>
    <n v="34899"/>
    <n v="523450101"/>
  </r>
  <r>
    <s v="B094JNXNPV"/>
    <x v="27"/>
    <x v="10"/>
    <x v="0"/>
    <n v="299"/>
    <x v="4"/>
    <x v="23"/>
    <n v="25.062656641604008"/>
    <n v="25"/>
    <x v="0"/>
    <n v="2766"/>
    <n v="827034"/>
  </r>
  <r>
    <s v="B09W5XR9RT"/>
    <x v="28"/>
    <x v="3"/>
    <x v="0"/>
    <n v="970"/>
    <x v="20"/>
    <x v="24"/>
    <n v="51.475737868934466"/>
    <n v="51"/>
    <x v="0"/>
    <n v="184"/>
    <n v="178480"/>
  </r>
  <r>
    <s v="B077Z65HSD"/>
    <x v="29"/>
    <x v="8"/>
    <x v="0"/>
    <n v="299"/>
    <x v="8"/>
    <x v="20"/>
    <n v="70.070070070070074"/>
    <n v="70"/>
    <x v="0"/>
    <n v="20850"/>
    <n v="6234150"/>
  </r>
  <r>
    <s v="B00NH11PEY"/>
    <x v="30"/>
    <x v="1"/>
    <x v="0"/>
    <n v="199"/>
    <x v="21"/>
    <x v="25"/>
    <n v="73.466666666666669"/>
    <n v="73"/>
    <x v="1"/>
    <n v="74976"/>
    <n v="14920224"/>
  </r>
  <r>
    <s v="B09CMM3VGK"/>
    <x v="31"/>
    <x v="16"/>
    <x v="0"/>
    <n v="179"/>
    <x v="6"/>
    <x v="0"/>
    <n v="64.128256513026045"/>
    <n v="64"/>
    <x v="0"/>
    <n v="1934"/>
    <n v="346186"/>
  </r>
  <r>
    <s v="B08QSC1XY8"/>
    <x v="32"/>
    <x v="12"/>
    <x v="0"/>
    <n v="389"/>
    <x v="0"/>
    <x v="6"/>
    <n v="64.604185623293915"/>
    <n v="65"/>
    <x v="0"/>
    <n v="974"/>
    <n v="378886"/>
  </r>
  <r>
    <s v="B008FWZGSG"/>
    <x v="33"/>
    <x v="5"/>
    <x v="0"/>
    <n v="599"/>
    <x v="22"/>
    <x v="26"/>
    <n v="0"/>
    <n v="0"/>
    <x v="0"/>
    <n v="355"/>
    <n v="212645"/>
  </r>
  <r>
    <s v="B0B4HJNPV4"/>
    <x v="34"/>
    <x v="5"/>
    <x v="0"/>
    <n v="199"/>
    <x v="8"/>
    <x v="27"/>
    <n v="80.08008008008008"/>
    <n v="80"/>
    <x v="0"/>
    <n v="1075"/>
    <n v="213925"/>
  </r>
  <r>
    <s v="B08Y1SJVV5"/>
    <x v="35"/>
    <x v="8"/>
    <x v="0"/>
    <n v="99"/>
    <x v="23"/>
    <x v="5"/>
    <n v="85.149851498514977"/>
    <n v="85"/>
    <x v="0"/>
    <n v="24871"/>
    <n v="2462229"/>
  </r>
  <r>
    <s v="B07XLCFSSN"/>
    <x v="36"/>
    <x v="2"/>
    <x v="0"/>
    <n v="899"/>
    <x v="24"/>
    <x v="3"/>
    <n v="52.684210526315788"/>
    <n v="53"/>
    <x v="0"/>
    <n v="13552"/>
    <n v="12183248"/>
  </r>
  <r>
    <s v="B09RZS1NQT"/>
    <x v="37"/>
    <x v="15"/>
    <x v="0"/>
    <n v="199"/>
    <x v="8"/>
    <x v="27"/>
    <n v="80.08008008008008"/>
    <n v="80"/>
    <x v="0"/>
    <n v="576"/>
    <n v="114624"/>
  </r>
  <r>
    <s v="B0B3MMYHYW"/>
    <x v="38"/>
    <x v="10"/>
    <x v="1"/>
    <n v="32999"/>
    <x v="25"/>
    <x v="28"/>
    <n v="28.261483945303155"/>
    <n v="28"/>
    <x v="0"/>
    <n v="7298"/>
    <n v="240826702"/>
  </r>
  <r>
    <s v="B09C6HWG18"/>
    <x v="39"/>
    <x v="8"/>
    <x v="0"/>
    <n v="970"/>
    <x v="20"/>
    <x v="24"/>
    <n v="51.475737868934466"/>
    <n v="51"/>
    <x v="0"/>
    <n v="462"/>
    <n v="448140"/>
  </r>
  <r>
    <s v="B00NH11KIK"/>
    <x v="40"/>
    <x v="6"/>
    <x v="0"/>
    <n v="209"/>
    <x v="26"/>
    <x v="20"/>
    <n v="69.928057553956833"/>
    <n v="70"/>
    <x v="1"/>
    <n v="107687"/>
    <n v="22506583"/>
  </r>
  <r>
    <s v="B09JPC82QC"/>
    <x v="41"/>
    <x v="0"/>
    <x v="1"/>
    <n v="19999"/>
    <x v="27"/>
    <x v="1"/>
    <n v="42.858367381925198"/>
    <n v="43"/>
    <x v="0"/>
    <n v="27151"/>
    <n v="542992849"/>
  </r>
  <r>
    <s v="B07KRCW6LZ"/>
    <x v="42"/>
    <x v="13"/>
    <x v="0"/>
    <n v="999"/>
    <x v="28"/>
    <x v="16"/>
    <n v="37.523452157598499"/>
    <n v="38"/>
    <x v="0"/>
    <n v="12093"/>
    <n v="12080907"/>
  </r>
  <r>
    <s v="B09NJN8L25"/>
    <x v="43"/>
    <x v="17"/>
    <x v="0"/>
    <n v="59"/>
    <x v="17"/>
    <x v="20"/>
    <n v="70.35175879396985"/>
    <n v="70"/>
    <x v="0"/>
    <n v="9378"/>
    <n v="553302"/>
  </r>
  <r>
    <s v="B07XJYYH7L"/>
    <x v="44"/>
    <x v="18"/>
    <x v="0"/>
    <n v="333"/>
    <x v="8"/>
    <x v="29"/>
    <n v="66.666666666666657"/>
    <n v="67"/>
    <x v="2"/>
    <n v="9792"/>
    <n v="3260736"/>
  </r>
  <r>
    <s v="B002PD61Y4"/>
    <x v="45"/>
    <x v="19"/>
    <x v="0"/>
    <n v="507"/>
    <x v="29"/>
    <x v="30"/>
    <n v="58.029801324503318"/>
    <n v="58"/>
    <x v="0"/>
    <n v="8131"/>
    <n v="4122417"/>
  </r>
  <r>
    <s v="B014I8SSD0"/>
    <x v="46"/>
    <x v="20"/>
    <x v="1"/>
    <n v="309"/>
    <x v="30"/>
    <x v="31"/>
    <n v="34.94736842105263"/>
    <n v="35"/>
    <x v="0"/>
    <n v="426973"/>
    <n v="131934657"/>
  </r>
  <r>
    <s v="B09L8DSSFH"/>
    <x v="47"/>
    <x v="8"/>
    <x v="1"/>
    <n v="399"/>
    <x v="8"/>
    <x v="13"/>
    <n v="60.06006006006006"/>
    <n v="60"/>
    <x v="0"/>
    <n v="493"/>
    <n v="196707"/>
  </r>
  <r>
    <s v="B07232M876"/>
    <x v="48"/>
    <x v="7"/>
    <x v="0"/>
    <n v="199"/>
    <x v="31"/>
    <x v="8"/>
    <n v="49.620253164556956"/>
    <n v="50"/>
    <x v="0"/>
    <n v="92595"/>
    <n v="18426405"/>
  </r>
  <r>
    <s v="B07P681N66"/>
    <x v="49"/>
    <x v="8"/>
    <x v="0"/>
    <n v="1199"/>
    <x v="32"/>
    <x v="32"/>
    <n v="45.475216007276039"/>
    <n v="45"/>
    <x v="0"/>
    <n v="24780"/>
    <n v="29711220"/>
  </r>
  <r>
    <s v="B0711PVX6Z"/>
    <x v="50"/>
    <x v="8"/>
    <x v="0"/>
    <n v="179"/>
    <x v="33"/>
    <x v="0"/>
    <n v="64.2"/>
    <n v="64"/>
    <x v="0"/>
    <n v="92595"/>
    <n v="16574505"/>
  </r>
  <r>
    <s v="B082T6V3DT"/>
    <x v="51"/>
    <x v="21"/>
    <x v="0"/>
    <n v="799"/>
    <x v="34"/>
    <x v="33"/>
    <n v="61.952380952380949"/>
    <n v="62"/>
    <x v="0"/>
    <n v="8188"/>
    <n v="6542212"/>
  </r>
  <r>
    <s v="B07MKFNHKG"/>
    <x v="52"/>
    <x v="1"/>
    <x v="1"/>
    <n v="6999"/>
    <x v="35"/>
    <x v="18"/>
    <n v="46.157396722824835"/>
    <n v="46"/>
    <x v="0"/>
    <n v="4003"/>
    <n v="28016997"/>
  </r>
  <r>
    <s v="B0BFWGBX61"/>
    <x v="53"/>
    <x v="22"/>
    <x v="0"/>
    <n v="199"/>
    <x v="1"/>
    <x v="1"/>
    <n v="42.97994269340974"/>
    <n v="43"/>
    <x v="0"/>
    <n v="314"/>
    <n v="62486"/>
  </r>
  <r>
    <s v="B01N90RZ4M"/>
    <x v="54"/>
    <x v="7"/>
    <x v="1"/>
    <n v="230"/>
    <x v="6"/>
    <x v="34"/>
    <n v="53.907815631262523"/>
    <n v="54"/>
    <x v="0"/>
    <n v="2960"/>
    <n v="680800"/>
  </r>
  <r>
    <s v="B0088TKTY2"/>
    <x v="55"/>
    <x v="15"/>
    <x v="0"/>
    <n v="649"/>
    <x v="36"/>
    <x v="34"/>
    <n v="53.609721229449605"/>
    <n v="54"/>
    <x v="0"/>
    <n v="179691"/>
    <n v="116619459"/>
  </r>
  <r>
    <s v="B09Q5SWVBJ"/>
    <x v="56"/>
    <x v="17"/>
    <x v="1"/>
    <n v="15999"/>
    <x v="37"/>
    <x v="35"/>
    <n v="27.273966998499933"/>
    <n v="27"/>
    <x v="0"/>
    <n v="34899"/>
    <n v="558349101"/>
  </r>
  <r>
    <s v="B0B4DT8MKT"/>
    <x v="57"/>
    <x v="4"/>
    <x v="0"/>
    <n v="348"/>
    <x v="38"/>
    <x v="36"/>
    <n v="76.784523015343566"/>
    <n v="77"/>
    <x v="0"/>
    <n v="656"/>
    <n v="228288"/>
  </r>
  <r>
    <s v="B08CDKQ8T6"/>
    <x v="58"/>
    <x v="23"/>
    <x v="0"/>
    <n v="154"/>
    <x v="1"/>
    <x v="37"/>
    <n v="55.873925501432666"/>
    <n v="56"/>
    <x v="0"/>
    <n v="7064"/>
    <n v="1087856"/>
  </r>
  <r>
    <s v="B07B275VN9"/>
    <x v="59"/>
    <x v="12"/>
    <x v="1"/>
    <n v="179"/>
    <x v="10"/>
    <x v="38"/>
    <n v="77.596996245306642"/>
    <n v="78"/>
    <x v="0"/>
    <n v="2201"/>
    <n v="393979"/>
  </r>
  <r>
    <s v="B0B15CPR37"/>
    <x v="60"/>
    <x v="24"/>
    <x v="1"/>
    <n v="32990"/>
    <x v="39"/>
    <x v="39"/>
    <n v="31.127348643006265"/>
    <n v="31"/>
    <x v="0"/>
    <n v="7109"/>
    <n v="234525910"/>
  </r>
  <r>
    <s v="B0994GFWBH"/>
    <x v="61"/>
    <x v="8"/>
    <x v="0"/>
    <n v="139"/>
    <x v="8"/>
    <x v="40"/>
    <n v="86.086086086086084"/>
    <n v="86"/>
    <x v="0"/>
    <n v="1313"/>
    <n v="182507"/>
  </r>
  <r>
    <s v="B01GGKZ0V6"/>
    <x v="62"/>
    <x v="25"/>
    <x v="0"/>
    <n v="329"/>
    <x v="40"/>
    <x v="4"/>
    <n v="61.065088757396445"/>
    <n v="61"/>
    <x v="0"/>
    <n v="29746"/>
    <n v="9786434"/>
  </r>
  <r>
    <s v="B09F9YQQ7B"/>
    <x v="63"/>
    <x v="19"/>
    <x v="1"/>
    <n v="13999"/>
    <x v="13"/>
    <x v="15"/>
    <n v="44.001760070402817"/>
    <n v="44"/>
    <x v="0"/>
    <n v="45238"/>
    <n v="633286762"/>
  </r>
  <r>
    <s v="B014I8SX4Y"/>
    <x v="64"/>
    <x v="4"/>
    <x v="1"/>
    <n v="309"/>
    <x v="41"/>
    <x v="38"/>
    <n v="77.928571428571431"/>
    <n v="78"/>
    <x v="0"/>
    <n v="426973"/>
    <n v="131934657"/>
  </r>
  <r>
    <s v="B09Q8HMKZX"/>
    <x v="65"/>
    <x v="14"/>
    <x v="0"/>
    <n v="263"/>
    <x v="3"/>
    <x v="33"/>
    <n v="62.374821173104436"/>
    <n v="62"/>
    <x v="0"/>
    <n v="450"/>
    <n v="118350"/>
  </r>
  <r>
    <s v="B0B9XN9S3W"/>
    <x v="66"/>
    <x v="26"/>
    <x v="1"/>
    <n v="7999"/>
    <x v="42"/>
    <x v="41"/>
    <n v="46.637758505670448"/>
    <n v="47"/>
    <x v="0"/>
    <n v="457"/>
    <n v="3655543"/>
  </r>
  <r>
    <s v="B07966M8XH"/>
    <x v="67"/>
    <x v="19"/>
    <x v="1"/>
    <n v="1599"/>
    <x v="43"/>
    <x v="41"/>
    <n v="46.682227409136381"/>
    <n v="47"/>
    <x v="0"/>
    <n v="2727"/>
    <n v="4360473"/>
  </r>
  <r>
    <s v="B01GGKYKQM"/>
    <x v="68"/>
    <x v="27"/>
    <x v="0"/>
    <n v="219"/>
    <x v="11"/>
    <x v="12"/>
    <n v="68.714285714285722"/>
    <n v="69"/>
    <x v="0"/>
    <n v="20053"/>
    <n v="4391607"/>
  </r>
  <r>
    <s v="B0B86CDHL1"/>
    <x v="69"/>
    <x v="28"/>
    <x v="0"/>
    <n v="349"/>
    <x v="12"/>
    <x v="4"/>
    <n v="61.179087875417125"/>
    <n v="61"/>
    <x v="1"/>
    <n v="149"/>
    <n v="52001"/>
  </r>
  <r>
    <s v="B0B5ZF3NRK"/>
    <x v="70"/>
    <x v="25"/>
    <x v="0"/>
    <n v="349"/>
    <x v="22"/>
    <x v="21"/>
    <n v="41.736227045075125"/>
    <n v="42"/>
    <x v="0"/>
    <n v="210"/>
    <n v="73290"/>
  </r>
  <r>
    <s v="B09RFC46VP"/>
    <x v="71"/>
    <x v="29"/>
    <x v="1"/>
    <n v="26999"/>
    <x v="44"/>
    <x v="42"/>
    <n v="37.210167678318101"/>
    <n v="37"/>
    <x v="0"/>
    <n v="45238"/>
    <n v="1221380762"/>
  </r>
  <r>
    <s v="B08R69VDHT"/>
    <x v="72"/>
    <x v="3"/>
    <x v="0"/>
    <n v="115"/>
    <x v="6"/>
    <x v="36"/>
    <n v="76.953907815631268"/>
    <n v="77"/>
    <x v="0"/>
    <n v="7732"/>
    <n v="889180"/>
  </r>
  <r>
    <s v="B09RWZRCP1"/>
    <x v="73"/>
    <x v="1"/>
    <x v="0"/>
    <n v="399"/>
    <x v="8"/>
    <x v="13"/>
    <n v="60.06006006006006"/>
    <n v="60"/>
    <x v="0"/>
    <n v="1780"/>
    <n v="710220"/>
  </r>
  <r>
    <s v="B09CMP1SC8"/>
    <x v="74"/>
    <x v="1"/>
    <x v="0"/>
    <n v="199"/>
    <x v="6"/>
    <x v="13"/>
    <n v="60.120240480961925"/>
    <n v="60"/>
    <x v="0"/>
    <n v="602"/>
    <n v="119798"/>
  </r>
  <r>
    <s v="B09YLXYP7Y"/>
    <x v="75"/>
    <x v="30"/>
    <x v="0"/>
    <n v="179"/>
    <x v="4"/>
    <x v="10"/>
    <n v="55.13784461152882"/>
    <n v="55"/>
    <x v="0"/>
    <n v="1423"/>
    <n v="254717"/>
  </r>
  <r>
    <s v="B09ZPM4C2C"/>
    <x v="76"/>
    <x v="31"/>
    <x v="1"/>
    <n v="10901"/>
    <x v="45"/>
    <x v="6"/>
    <n v="64.824136818328498"/>
    <n v="65"/>
    <x v="0"/>
    <n v="398"/>
    <n v="4338598"/>
  </r>
  <r>
    <s v="B0B2DJDCPX"/>
    <x v="77"/>
    <x v="32"/>
    <x v="0"/>
    <n v="209"/>
    <x v="6"/>
    <x v="30"/>
    <n v="58.116232464929865"/>
    <n v="58"/>
    <x v="0"/>
    <n v="536"/>
    <n v="112024"/>
  </r>
  <r>
    <s v="B0BCZCQTJX"/>
    <x v="78"/>
    <x v="0"/>
    <x v="1"/>
    <n v="1434"/>
    <x v="46"/>
    <x v="0"/>
    <n v="64.141035258814711"/>
    <n v="64"/>
    <x v="0"/>
    <n v="32"/>
    <n v="45888"/>
  </r>
  <r>
    <s v="B07LGT55SJ"/>
    <x v="79"/>
    <x v="13"/>
    <x v="0"/>
    <n v="399"/>
    <x v="0"/>
    <x v="0"/>
    <n v="63.694267515923563"/>
    <n v="64"/>
    <x v="0"/>
    <n v="24269"/>
    <n v="9683331"/>
  </r>
  <r>
    <s v="B09NKZXMWJ"/>
    <x v="80"/>
    <x v="33"/>
    <x v="0"/>
    <n v="139"/>
    <x v="47"/>
    <x v="15"/>
    <n v="44.176706827309239"/>
    <n v="44"/>
    <x v="0"/>
    <n v="9378"/>
    <n v="1303542"/>
  </r>
  <r>
    <s v="B08QX1CC14"/>
    <x v="81"/>
    <x v="3"/>
    <x v="1"/>
    <n v="7299"/>
    <x v="48"/>
    <x v="33"/>
    <n v="61.835294117647052"/>
    <n v="62"/>
    <x v="2"/>
    <n v="902"/>
    <n v="6583698"/>
  </r>
  <r>
    <s v="B0974H97TJ"/>
    <x v="82"/>
    <x v="0"/>
    <x v="0"/>
    <n v="299"/>
    <x v="10"/>
    <x v="11"/>
    <n v="62.578222778473091"/>
    <n v="63"/>
    <x v="0"/>
    <n v="28791"/>
    <n v="8608509"/>
  </r>
  <r>
    <s v="B07GVGTSLN"/>
    <x v="83"/>
    <x v="15"/>
    <x v="0"/>
    <n v="325"/>
    <x v="49"/>
    <x v="43"/>
    <n v="74.980754426481909"/>
    <n v="75"/>
    <x v="0"/>
    <n v="10576"/>
    <n v="3437200"/>
  </r>
  <r>
    <s v="B09VCHLSJF"/>
    <x v="84"/>
    <x v="14"/>
    <x v="1"/>
    <n v="29999"/>
    <x v="50"/>
    <x v="23"/>
    <n v="25.000625015625388"/>
    <n v="25"/>
    <x v="0"/>
    <n v="7298"/>
    <n v="218932702"/>
  </r>
  <r>
    <s v="B0B1YZX72F"/>
    <x v="85"/>
    <x v="12"/>
    <x v="1"/>
    <n v="27999"/>
    <x v="51"/>
    <x v="44"/>
    <n v="31.693095877043181"/>
    <n v="32"/>
    <x v="0"/>
    <n v="4703"/>
    <n v="131679297"/>
  </r>
  <r>
    <s v="B092BJMT8Q"/>
    <x v="86"/>
    <x v="24"/>
    <x v="1"/>
    <n v="30990"/>
    <x v="52"/>
    <x v="19"/>
    <n v="41.417769376181475"/>
    <n v="41"/>
    <x v="0"/>
    <n v="7109"/>
    <n v="220307910"/>
  </r>
  <r>
    <s v="B0BMXMLSMM"/>
    <x v="87"/>
    <x v="0"/>
    <x v="0"/>
    <n v="199"/>
    <x v="8"/>
    <x v="27"/>
    <n v="80.08008008008008"/>
    <n v="80"/>
    <x v="1"/>
    <n v="127"/>
    <n v="25273"/>
  </r>
  <r>
    <s v="B07JH1C41D"/>
    <x v="88"/>
    <x v="34"/>
    <x v="0"/>
    <n v="649"/>
    <x v="20"/>
    <x v="45"/>
    <n v="67.533766883441729"/>
    <n v="68"/>
    <x v="0"/>
    <n v="24269"/>
    <n v="15750581"/>
  </r>
  <r>
    <s v="B0141EZMAI"/>
    <x v="89"/>
    <x v="15"/>
    <x v="0"/>
    <n v="269"/>
    <x v="53"/>
    <x v="46"/>
    <n v="66.375"/>
    <n v="66"/>
    <x v="0"/>
    <n v="10134"/>
    <n v="2726046"/>
  </r>
  <r>
    <s v="B09Q5P2MT3"/>
    <x v="90"/>
    <x v="3"/>
    <x v="1"/>
    <n v="24999"/>
    <x v="54"/>
    <x v="47"/>
    <n v="21.875683615112973"/>
    <n v="22"/>
    <x v="0"/>
    <n v="34899"/>
    <n v="872440101"/>
  </r>
  <r>
    <s v="B08HDH26JX"/>
    <x v="91"/>
    <x v="24"/>
    <x v="0"/>
    <n v="299"/>
    <x v="3"/>
    <x v="48"/>
    <n v="57.224606580829764"/>
    <n v="57"/>
    <x v="0"/>
    <n v="94363"/>
    <n v="28214537"/>
  </r>
  <r>
    <s v="B09VT6JKRP"/>
    <x v="92"/>
    <x v="35"/>
    <x v="0"/>
    <n v="199"/>
    <x v="8"/>
    <x v="27"/>
    <n v="80.08008008008008"/>
    <n v="80"/>
    <x v="0"/>
    <n v="425"/>
    <n v="84575"/>
  </r>
  <r>
    <s v="B09T3KB6JZ"/>
    <x v="93"/>
    <x v="36"/>
    <x v="1"/>
    <n v="18990"/>
    <x v="51"/>
    <x v="34"/>
    <n v="53.671627226152715"/>
    <n v="54"/>
    <x v="0"/>
    <n v="6659"/>
    <n v="126454410"/>
  </r>
  <r>
    <s v="B093QCY6YJ"/>
    <x v="94"/>
    <x v="37"/>
    <x v="0"/>
    <n v="290"/>
    <x v="1"/>
    <x v="49"/>
    <n v="16.905444126074499"/>
    <n v="17"/>
    <x v="0"/>
    <n v="1977"/>
    <n v="573330"/>
  </r>
  <r>
    <s v="B093ZNQZ2Y"/>
    <x v="95"/>
    <x v="38"/>
    <x v="1"/>
    <n v="249"/>
    <x v="10"/>
    <x v="12"/>
    <n v="68.836045056320401"/>
    <n v="69"/>
    <x v="0"/>
    <n v="1079"/>
    <n v="268671"/>
  </r>
  <r>
    <s v="B08LKS3LSP"/>
    <x v="96"/>
    <x v="7"/>
    <x v="0"/>
    <n v="345"/>
    <x v="8"/>
    <x v="6"/>
    <n v="65.465465465465471"/>
    <n v="65"/>
    <x v="0"/>
    <n v="1097"/>
    <n v="378465"/>
  </r>
  <r>
    <s v="B00V4BGDKU"/>
    <x v="97"/>
    <x v="0"/>
    <x v="0"/>
    <n v="1099"/>
    <x v="2"/>
    <x v="21"/>
    <n v="42.127435492364398"/>
    <n v="42"/>
    <x v="1"/>
    <n v="22420"/>
    <n v="24639580"/>
  </r>
  <r>
    <s v="B08CHKQ8D4"/>
    <x v="98"/>
    <x v="39"/>
    <x v="0"/>
    <n v="719"/>
    <x v="38"/>
    <x v="50"/>
    <n v="52.034689793195469"/>
    <n v="52"/>
    <x v="0"/>
    <n v="1045"/>
    <n v="751355"/>
  </r>
  <r>
    <s v="B09BW334ML"/>
    <x v="99"/>
    <x v="19"/>
    <x v="1"/>
    <n v="349"/>
    <x v="38"/>
    <x v="36"/>
    <n v="76.717811874583049"/>
    <n v="77"/>
    <x v="0"/>
    <n v="4145"/>
    <n v="1446605"/>
  </r>
  <r>
    <s v="B082T6GVLJ"/>
    <x v="100"/>
    <x v="40"/>
    <x v="0"/>
    <n v="849"/>
    <x v="55"/>
    <x v="3"/>
    <n v="53.067993366500829"/>
    <n v="53"/>
    <x v="0"/>
    <n v="6547"/>
    <n v="5558403"/>
  </r>
  <r>
    <s v="B07DL1KC3H"/>
    <x v="101"/>
    <x v="6"/>
    <x v="1"/>
    <n v="299"/>
    <x v="12"/>
    <x v="29"/>
    <n v="66.740823136818676"/>
    <n v="67"/>
    <x v="0"/>
    <n v="1588"/>
    <n v="474812"/>
  </r>
  <r>
    <s v="B0B6F98KJJ"/>
    <x v="102"/>
    <x v="0"/>
    <x v="1"/>
    <n v="21999"/>
    <x v="56"/>
    <x v="35"/>
    <n v="26.667555585186175"/>
    <n v="27"/>
    <x v="0"/>
    <n v="32840"/>
    <n v="722447160"/>
  </r>
  <r>
    <s v="B07JNVF678"/>
    <x v="103"/>
    <x v="0"/>
    <x v="0"/>
    <n v="349"/>
    <x v="8"/>
    <x v="6"/>
    <n v="65.06506506506507"/>
    <n v="65"/>
    <x v="0"/>
    <n v="13120"/>
    <n v="4578880"/>
  </r>
  <r>
    <s v="B09QGZFBPM"/>
    <x v="104"/>
    <x v="0"/>
    <x v="0"/>
    <n v="399"/>
    <x v="8"/>
    <x v="13"/>
    <n v="60.06006006006006"/>
    <n v="60"/>
    <x v="0"/>
    <n v="2806"/>
    <n v="1119594"/>
  </r>
  <r>
    <s v="B07JGDB5M1"/>
    <x v="105"/>
    <x v="41"/>
    <x v="0"/>
    <n v="449"/>
    <x v="49"/>
    <x v="6"/>
    <n v="65.434949961508849"/>
    <n v="65"/>
    <x v="0"/>
    <n v="24269"/>
    <n v="10896781"/>
  </r>
  <r>
    <s v="B0981XSZJ7"/>
    <x v="106"/>
    <x v="42"/>
    <x v="0"/>
    <n v="299"/>
    <x v="8"/>
    <x v="20"/>
    <n v="70.070070070070074"/>
    <n v="70"/>
    <x v="0"/>
    <n v="766"/>
    <n v="229034"/>
  </r>
  <r>
    <s v="B0B9XLX8VR"/>
    <x v="107"/>
    <x v="5"/>
    <x v="1"/>
    <n v="37999"/>
    <x v="57"/>
    <x v="21"/>
    <n v="41.54"/>
    <n v="42"/>
    <x v="0"/>
    <n v="3587"/>
    <n v="136302413"/>
  </r>
  <r>
    <s v="B08Y5KXR6Z"/>
    <x v="108"/>
    <x v="43"/>
    <x v="0"/>
    <n v="99"/>
    <x v="53"/>
    <x v="51"/>
    <n v="87.625"/>
    <n v="88"/>
    <x v="0"/>
    <n v="24871"/>
    <n v="2462229"/>
  </r>
  <r>
    <s v="B09F6VHQXB"/>
    <x v="109"/>
    <x v="3"/>
    <x v="1"/>
    <n v="7390"/>
    <x v="58"/>
    <x v="11"/>
    <n v="63.05"/>
    <n v="63"/>
    <x v="0"/>
    <n v="2581"/>
    <n v="19073590"/>
  </r>
  <r>
    <s v="B0974G5Q2Y"/>
    <x v="110"/>
    <x v="9"/>
    <x v="0"/>
    <n v="273.10000000000002"/>
    <x v="8"/>
    <x v="25"/>
    <n v="72.662662662662655"/>
    <n v="73"/>
    <x v="0"/>
    <n v="20850"/>
    <n v="5694135.0000000009"/>
  </r>
  <r>
    <s v="B09YL9SN9B"/>
    <x v="111"/>
    <x v="3"/>
    <x v="1"/>
    <n v="15990"/>
    <x v="59"/>
    <x v="9"/>
    <n v="33.347228011671532"/>
    <n v="33"/>
    <x v="0"/>
    <n v="1035"/>
    <n v="16549650"/>
  </r>
  <r>
    <s v="B09RX1FK54"/>
    <x v="112"/>
    <x v="44"/>
    <x v="0"/>
    <n v="399"/>
    <x v="8"/>
    <x v="13"/>
    <n v="60.06006006006006"/>
    <n v="60"/>
    <x v="0"/>
    <n v="1780"/>
    <n v="710220"/>
  </r>
  <r>
    <s v="B09TT6BFDX"/>
    <x v="113"/>
    <x v="4"/>
    <x v="1"/>
    <n v="399"/>
    <x v="20"/>
    <x v="27"/>
    <n v="80.040020010004994"/>
    <n v="80"/>
    <x v="1"/>
    <n v="505"/>
    <n v="201495"/>
  </r>
  <r>
    <s v="B09KH58JZR"/>
    <x v="114"/>
    <x v="45"/>
    <x v="0"/>
    <n v="210"/>
    <x v="4"/>
    <x v="41"/>
    <n v="47.368421052631575"/>
    <n v="47"/>
    <x v="0"/>
    <n v="1717"/>
    <n v="360570"/>
  </r>
  <r>
    <s v="B09DDCQFMT"/>
    <x v="115"/>
    <x v="46"/>
    <x v="1"/>
    <n v="1299"/>
    <x v="20"/>
    <x v="31"/>
    <n v="35.017508754377189"/>
    <n v="35"/>
    <x v="0"/>
    <n v="590"/>
    <n v="766410"/>
  </r>
  <r>
    <s v="B08RP2L2NL"/>
    <x v="116"/>
    <x v="24"/>
    <x v="0"/>
    <n v="347"/>
    <x v="8"/>
    <x v="6"/>
    <n v="65.265265265265256"/>
    <n v="65"/>
    <x v="0"/>
    <n v="1121"/>
    <n v="388987"/>
  </r>
  <r>
    <s v="B0B4G2MWSB"/>
    <x v="117"/>
    <x v="4"/>
    <x v="0"/>
    <n v="149"/>
    <x v="8"/>
    <x v="5"/>
    <n v="85.085085085085083"/>
    <n v="85"/>
    <x v="0"/>
    <n v="1313"/>
    <n v="195637"/>
  </r>
  <r>
    <s v="B0B21C4BMX"/>
    <x v="118"/>
    <x v="47"/>
    <x v="0"/>
    <n v="228"/>
    <x v="12"/>
    <x v="43"/>
    <n v="74.638487208008897"/>
    <n v="75"/>
    <x v="0"/>
    <n v="132"/>
    <n v="30096"/>
  </r>
  <r>
    <s v="B084MZXJNK"/>
    <x v="119"/>
    <x v="48"/>
    <x v="0"/>
    <n v="1599"/>
    <x v="20"/>
    <x v="52"/>
    <n v="20.010005002501249"/>
    <n v="20"/>
    <x v="0"/>
    <n v="1951"/>
    <n v="3119649"/>
  </r>
  <r>
    <s v="B0BHZCNC4P"/>
    <x v="120"/>
    <x v="21"/>
    <x v="1"/>
    <n v="1499"/>
    <x v="46"/>
    <x v="11"/>
    <n v="62.515628907226805"/>
    <n v="63"/>
    <x v="0"/>
    <n v="37"/>
    <n v="55463"/>
  </r>
  <r>
    <s v="B0B16KD737"/>
    <x v="121"/>
    <x v="49"/>
    <x v="1"/>
    <n v="8499"/>
    <x v="60"/>
    <x v="41"/>
    <n v="46.87792987061691"/>
    <n v="47"/>
    <x v="0"/>
    <n v="592"/>
    <n v="5031408"/>
  </r>
  <r>
    <s v="B099K9ZX65"/>
    <x v="122"/>
    <x v="25"/>
    <x v="1"/>
    <n v="20990"/>
    <x v="61"/>
    <x v="3"/>
    <n v="53.345187819515452"/>
    <n v="53"/>
    <x v="0"/>
    <n v="1259"/>
    <n v="26426410"/>
  </r>
  <r>
    <s v="B08Y55LPBF"/>
    <x v="123"/>
    <x v="8"/>
    <x v="1"/>
    <n v="32999"/>
    <x v="62"/>
    <x v="35"/>
    <n v="26.667259272428279"/>
    <n v="27"/>
    <x v="0"/>
    <n v="45238"/>
    <n v="1492808762"/>
  </r>
  <r>
    <s v="B015OW3M1W"/>
    <x v="124"/>
    <x v="8"/>
    <x v="1"/>
    <n v="799"/>
    <x v="63"/>
    <x v="3"/>
    <n v="53"/>
    <n v="53"/>
    <x v="0"/>
    <n v="28638"/>
    <n v="22881762"/>
  </r>
  <r>
    <s v="B01D5H8ZI8"/>
    <x v="125"/>
    <x v="50"/>
    <x v="1"/>
    <n v="229"/>
    <x v="64"/>
    <x v="33"/>
    <n v="61.512605042016808"/>
    <n v="62"/>
    <x v="0"/>
    <n v="12835"/>
    <n v="2939215"/>
  </r>
  <r>
    <s v="B09X1M3DHX"/>
    <x v="126"/>
    <x v="20"/>
    <x v="1"/>
    <n v="9999"/>
    <x v="65"/>
    <x v="0"/>
    <n v="64.276527331189712"/>
    <n v="64"/>
    <x v="0"/>
    <n v="1269"/>
    <n v="12688731"/>
  </r>
  <r>
    <s v="B09MM6P76N"/>
    <x v="127"/>
    <x v="8"/>
    <x v="1"/>
    <n v="349"/>
    <x v="22"/>
    <x v="21"/>
    <n v="41.736227045075125"/>
    <n v="42"/>
    <x v="0"/>
    <n v="284"/>
    <n v="99116"/>
  </r>
  <r>
    <s v="B01D5H8LDM"/>
    <x v="128"/>
    <x v="14"/>
    <x v="1"/>
    <n v="489"/>
    <x v="66"/>
    <x v="53"/>
    <n v="59.25"/>
    <n v="59"/>
    <x v="0"/>
    <n v="69538"/>
    <n v="34004082"/>
  </r>
  <r>
    <s v="B0B1YY6JJL"/>
    <x v="129"/>
    <x v="0"/>
    <x v="1"/>
    <n v="23999"/>
    <x v="67"/>
    <x v="39"/>
    <n v="31.411831951986279"/>
    <n v="31"/>
    <x v="0"/>
    <n v="4703"/>
    <n v="112867297"/>
  </r>
  <r>
    <s v="B09QGZM8QB"/>
    <x v="130"/>
    <x v="51"/>
    <x v="0"/>
    <n v="399"/>
    <x v="8"/>
    <x v="13"/>
    <n v="60.06006006006006"/>
    <n v="60"/>
    <x v="0"/>
    <n v="2806"/>
    <n v="1119594"/>
  </r>
  <r>
    <s v="B08L4SBJRY"/>
    <x v="131"/>
    <x v="6"/>
    <x v="1"/>
    <n v="349"/>
    <x v="49"/>
    <x v="25"/>
    <n v="73.133179368745189"/>
    <n v="73"/>
    <x v="0"/>
    <n v="3295"/>
    <n v="1149955"/>
  </r>
  <r>
    <s v="B09X79PP8F"/>
    <x v="132"/>
    <x v="8"/>
    <x v="0"/>
    <n v="179"/>
    <x v="7"/>
    <x v="54"/>
    <n v="40.133779264214049"/>
    <n v="40"/>
    <x v="0"/>
    <n v="81"/>
    <n v="14499"/>
  </r>
  <r>
    <s v="B082T6GVG9"/>
    <x v="133"/>
    <x v="9"/>
    <x v="0"/>
    <n v="689"/>
    <x v="68"/>
    <x v="34"/>
    <n v="54.066666666666663"/>
    <n v="54"/>
    <x v="0"/>
    <n v="42301"/>
    <n v="29145389"/>
  </r>
  <r>
    <s v="B0B3XY5YT4"/>
    <x v="134"/>
    <x v="5"/>
    <x v="1"/>
    <n v="30990"/>
    <x v="69"/>
    <x v="16"/>
    <n v="38.007601520304064"/>
    <n v="38"/>
    <x v="0"/>
    <n v="1376"/>
    <n v="42642240"/>
  </r>
  <r>
    <s v="B0B4HKH19N"/>
    <x v="135"/>
    <x v="52"/>
    <x v="0"/>
    <n v="249"/>
    <x v="70"/>
    <x v="25"/>
    <n v="73.254564983888287"/>
    <n v="73"/>
    <x v="0"/>
    <n v="1075"/>
    <n v="267675"/>
  </r>
  <r>
    <s v="B08TGG316Z"/>
    <x v="136"/>
    <x v="53"/>
    <x v="1"/>
    <n v="999"/>
    <x v="71"/>
    <x v="30"/>
    <n v="58.357649020425171"/>
    <n v="58"/>
    <x v="1"/>
    <n v="3664"/>
    <n v="3660336"/>
  </r>
  <r>
    <s v="B071VMP1Z4"/>
    <x v="137"/>
    <x v="3"/>
    <x v="1"/>
    <n v="399"/>
    <x v="4"/>
    <x v="26"/>
    <n v="0"/>
    <n v="0"/>
    <x v="0"/>
    <n v="1951"/>
    <n v="778449"/>
  </r>
  <r>
    <s v="B071SDRGWL"/>
    <x v="138"/>
    <x v="16"/>
    <x v="0"/>
    <n v="349"/>
    <x v="3"/>
    <x v="8"/>
    <n v="50.071530758226032"/>
    <n v="50"/>
    <x v="0"/>
    <n v="20850"/>
    <n v="7276650"/>
  </r>
  <r>
    <s v="B08PSQRW2T"/>
    <x v="139"/>
    <x v="7"/>
    <x v="0"/>
    <n v="399"/>
    <x v="0"/>
    <x v="0"/>
    <n v="63.694267515923563"/>
    <n v="64"/>
    <x v="0"/>
    <n v="2685"/>
    <n v="1071315"/>
  </r>
  <r>
    <s v="B0859M539M"/>
    <x v="140"/>
    <x v="53"/>
    <x v="0"/>
    <n v="1699"/>
    <x v="43"/>
    <x v="1"/>
    <n v="43.347782594198065"/>
    <n v="43"/>
    <x v="0"/>
    <n v="24780"/>
    <n v="42101220"/>
  </r>
  <r>
    <s v="B08RX8G496"/>
    <x v="141"/>
    <x v="7"/>
    <x v="1"/>
    <n v="655"/>
    <x v="0"/>
    <x v="54"/>
    <n v="40.400363967242946"/>
    <n v="40"/>
    <x v="2"/>
    <n v="285"/>
    <n v="186675"/>
  </r>
  <r>
    <s v="B002SZEOLG"/>
    <x v="142"/>
    <x v="54"/>
    <x v="0"/>
    <n v="749"/>
    <x v="72"/>
    <x v="15"/>
    <n v="44.062733383121731"/>
    <n v="44"/>
    <x v="0"/>
    <n v="179692"/>
    <n v="134589308"/>
  </r>
  <r>
    <s v="B08CS3BT4L"/>
    <x v="143"/>
    <x v="23"/>
    <x v="1"/>
    <n v="9999"/>
    <x v="35"/>
    <x v="7"/>
    <n v="23.078698361412417"/>
    <n v="23"/>
    <x v="0"/>
    <n v="6088"/>
    <n v="60873912"/>
  </r>
  <r>
    <s v="B00RFWNJMC"/>
    <x v="144"/>
    <x v="8"/>
    <x v="1"/>
    <n v="195"/>
    <x v="6"/>
    <x v="4"/>
    <n v="60.921843687374754"/>
    <n v="61"/>
    <x v="0"/>
    <n v="1383"/>
    <n v="269685"/>
  </r>
  <r>
    <s v="B082T6GXS5"/>
    <x v="145"/>
    <x v="1"/>
    <x v="0"/>
    <n v="999"/>
    <x v="34"/>
    <x v="50"/>
    <n v="52.428571428571423"/>
    <n v="52"/>
    <x v="1"/>
    <n v="5492"/>
    <n v="5486508"/>
  </r>
  <r>
    <s v="B09CMQRQM6"/>
    <x v="146"/>
    <x v="55"/>
    <x v="0"/>
    <n v="499"/>
    <x v="12"/>
    <x v="15"/>
    <n v="44.493882091212456"/>
    <n v="44"/>
    <x v="0"/>
    <n v="919"/>
    <n v="458581"/>
  </r>
  <r>
    <s v="B005LJQMCK"/>
    <x v="147"/>
    <x v="10"/>
    <x v="1"/>
    <n v="416"/>
    <x v="22"/>
    <x v="39"/>
    <n v="30.550918196994992"/>
    <n v="31"/>
    <x v="0"/>
    <n v="30023"/>
    <n v="12489568"/>
  </r>
  <r>
    <s v="B09C6H53KH"/>
    <x v="148"/>
    <x v="42"/>
    <x v="0"/>
    <n v="368"/>
    <x v="3"/>
    <x v="41"/>
    <n v="47.353361945636621"/>
    <n v="47"/>
    <x v="0"/>
    <n v="387"/>
    <n v="142416"/>
  </r>
  <r>
    <s v="B0BB3CBFBM"/>
    <x v="149"/>
    <x v="16"/>
    <x v="1"/>
    <n v="29990"/>
    <x v="57"/>
    <x v="34"/>
    <n v="53.861538461538458"/>
    <n v="54"/>
    <x v="0"/>
    <n v="211"/>
    <n v="6327890"/>
  </r>
  <r>
    <s v="B08QSDKFGQ"/>
    <x v="150"/>
    <x v="12"/>
    <x v="0"/>
    <n v="339"/>
    <x v="0"/>
    <x v="12"/>
    <n v="69.153776160145583"/>
    <n v="69"/>
    <x v="0"/>
    <n v="974"/>
    <n v="330186"/>
  </r>
  <r>
    <s v="B08PV1X771"/>
    <x v="151"/>
    <x v="6"/>
    <x v="1"/>
    <n v="15490"/>
    <x v="73"/>
    <x v="55"/>
    <n v="25.885167464114833"/>
    <n v="26"/>
    <x v="0"/>
    <n v="16299"/>
    <n v="252471510"/>
  </r>
  <r>
    <s v="B07YTNKVJQ"/>
    <x v="152"/>
    <x v="56"/>
    <x v="0"/>
    <n v="499"/>
    <x v="49"/>
    <x v="33"/>
    <n v="61.585835257890686"/>
    <n v="62"/>
    <x v="0"/>
    <n v="30411"/>
    <n v="15175089"/>
  </r>
  <r>
    <s v="B0117H7GZ6"/>
    <x v="153"/>
    <x v="20"/>
    <x v="0"/>
    <n v="249"/>
    <x v="4"/>
    <x v="16"/>
    <n v="37.593984962406012"/>
    <n v="38"/>
    <x v="2"/>
    <n v="4642"/>
    <n v="1155858"/>
  </r>
  <r>
    <s v="B09XJ1LM7R"/>
    <x v="154"/>
    <x v="47"/>
    <x v="1"/>
    <n v="399"/>
    <x v="10"/>
    <x v="8"/>
    <n v="50.062578222778477"/>
    <n v="50"/>
    <x v="0"/>
    <n v="12"/>
    <n v="4788"/>
  </r>
  <r>
    <s v="B084N133Y7"/>
    <x v="155"/>
    <x v="57"/>
    <x v="0"/>
    <n v="1499"/>
    <x v="20"/>
    <x v="23"/>
    <n v="25.012506253126567"/>
    <n v="25"/>
    <x v="0"/>
    <n v="1951"/>
    <n v="2924549"/>
  </r>
  <r>
    <s v="B088Z1YWBC"/>
    <x v="156"/>
    <x v="36"/>
    <x v="1"/>
    <n v="9490"/>
    <x v="74"/>
    <x v="19"/>
    <n v="40.650406504065039"/>
    <n v="41"/>
    <x v="0"/>
    <n v="10480"/>
    <n v="99455200"/>
  </r>
  <r>
    <s v="B07VSG5SXZ"/>
    <x v="157"/>
    <x v="20"/>
    <x v="1"/>
    <n v="637"/>
    <x v="38"/>
    <x v="30"/>
    <n v="57.505003335557035"/>
    <n v="58"/>
    <x v="0"/>
    <n v="24"/>
    <n v="15288"/>
  </r>
  <r>
    <s v="B08RWCZ6SY"/>
    <x v="158"/>
    <x v="8"/>
    <x v="1"/>
    <n v="399"/>
    <x v="12"/>
    <x v="37"/>
    <n v="55.617352614015573"/>
    <n v="56"/>
    <x v="0"/>
    <n v="254"/>
    <n v="101346"/>
  </r>
  <r>
    <s v="B07KSB1MLX"/>
    <x v="159"/>
    <x v="0"/>
    <x v="1"/>
    <n v="1089"/>
    <x v="75"/>
    <x v="44"/>
    <n v="31.937500000000004"/>
    <n v="32"/>
    <x v="0"/>
    <n v="3565"/>
    <n v="3882285"/>
  </r>
  <r>
    <s v="B081FG1QYX"/>
    <x v="160"/>
    <x v="29"/>
    <x v="0"/>
    <n v="339"/>
    <x v="8"/>
    <x v="46"/>
    <n v="66.066066066066071"/>
    <n v="66"/>
    <x v="0"/>
    <n v="6255"/>
    <n v="2120445"/>
  </r>
  <r>
    <s v="B08R69WBN7"/>
    <x v="161"/>
    <x v="1"/>
    <x v="0"/>
    <n v="149"/>
    <x v="6"/>
    <x v="20"/>
    <n v="70.140280561122253"/>
    <n v="70"/>
    <x v="0"/>
    <n v="7732"/>
    <n v="1152068"/>
  </r>
  <r>
    <s v="B0B3RHX6B6"/>
    <x v="162"/>
    <x v="47"/>
    <x v="0"/>
    <n v="149"/>
    <x v="4"/>
    <x v="11"/>
    <n v="62.656641604010019"/>
    <n v="63"/>
    <x v="0"/>
    <n v="57"/>
    <n v="8493"/>
  </r>
  <r>
    <s v="B084N18QZY"/>
    <x v="163"/>
    <x v="37"/>
    <x v="0"/>
    <n v="599"/>
    <x v="76"/>
    <x v="56"/>
    <n v="29.446407538280329"/>
    <n v="29"/>
    <x v="1"/>
    <n v="577"/>
    <n v="345623"/>
  </r>
  <r>
    <s v="B081NHWT6Z"/>
    <x v="164"/>
    <x v="0"/>
    <x v="1"/>
    <n v="299"/>
    <x v="77"/>
    <x v="43"/>
    <n v="75.062552126772303"/>
    <n v="75"/>
    <x v="0"/>
    <n v="1193"/>
    <n v="356707"/>
  </r>
  <r>
    <s v="B07JPJJZ2H"/>
    <x v="165"/>
    <x v="45"/>
    <x v="0"/>
    <n v="399"/>
    <x v="49"/>
    <x v="12"/>
    <n v="69.284064665127019"/>
    <n v="69"/>
    <x v="0"/>
    <n v="13120"/>
    <n v="5234880"/>
  </r>
  <r>
    <s v="B09JKNF147"/>
    <x v="166"/>
    <x v="14"/>
    <x v="1"/>
    <n v="339"/>
    <x v="20"/>
    <x v="57"/>
    <n v="83.041520760380195"/>
    <n v="83"/>
    <x v="0"/>
    <n v="343"/>
    <n v="116277"/>
  </r>
  <r>
    <s v="B0B9959XF3"/>
    <x v="167"/>
    <x v="58"/>
    <x v="1"/>
    <n v="12499"/>
    <x v="78"/>
    <x v="18"/>
    <n v="45.632883862548937"/>
    <n v="46"/>
    <x v="0"/>
    <n v="1611"/>
    <n v="20135889"/>
  </r>
  <r>
    <s v="B09PNR6F8Q"/>
    <x v="168"/>
    <x v="7"/>
    <x v="0"/>
    <n v="249"/>
    <x v="4"/>
    <x v="16"/>
    <n v="37.593984962406012"/>
    <n v="38"/>
    <x v="0"/>
    <n v="6558"/>
    <n v="1632942"/>
  </r>
  <r>
    <s v="B07M69276N"/>
    <x v="169"/>
    <x v="14"/>
    <x v="0"/>
    <n v="1399"/>
    <x v="79"/>
    <x v="15"/>
    <n v="44.017607042817126"/>
    <n v="44"/>
    <x v="0"/>
    <n v="23169"/>
    <n v="32413431"/>
  </r>
  <r>
    <s v="B0B1YZ9CB8"/>
    <x v="170"/>
    <x v="1"/>
    <x v="1"/>
    <n v="32999"/>
    <x v="80"/>
    <x v="39"/>
    <n v="31.237757866222132"/>
    <n v="31"/>
    <x v="0"/>
    <n v="4703"/>
    <n v="155194297"/>
  </r>
  <r>
    <s v="B09YLYB9PB"/>
    <x v="171"/>
    <x v="0"/>
    <x v="0"/>
    <n v="149"/>
    <x v="4"/>
    <x v="11"/>
    <n v="62.656641604010019"/>
    <n v="63"/>
    <x v="0"/>
    <n v="1423"/>
    <n v="212027"/>
  </r>
  <r>
    <s v="B08CTNJ985"/>
    <x v="172"/>
    <x v="59"/>
    <x v="0"/>
    <n v="325"/>
    <x v="8"/>
    <x v="29"/>
    <n v="67.467467467467472"/>
    <n v="67"/>
    <x v="0"/>
    <n v="2651"/>
    <n v="861575"/>
  </r>
  <r>
    <s v="B0BP7XLX48"/>
    <x v="173"/>
    <x v="60"/>
    <x v="0"/>
    <n v="399"/>
    <x v="20"/>
    <x v="27"/>
    <n v="80.040020010004994"/>
    <n v="80"/>
    <x v="1"/>
    <n v="5"/>
    <n v="1995"/>
  </r>
  <r>
    <s v="B09LHXNZLR"/>
    <x v="174"/>
    <x v="13"/>
    <x v="0"/>
    <n v="199"/>
    <x v="6"/>
    <x v="13"/>
    <n v="60.120240480961925"/>
    <n v="60"/>
    <x v="0"/>
    <n v="612"/>
    <n v="121788"/>
  </r>
  <r>
    <s v="B0B3N8VG24"/>
    <x v="175"/>
    <x v="16"/>
    <x v="0"/>
    <n v="88"/>
    <x v="7"/>
    <x v="58"/>
    <n v="70.568561872909697"/>
    <n v="71"/>
    <x v="0"/>
    <n v="9378"/>
    <n v="825264"/>
  </r>
  <r>
    <s v="B08PSVBB2X"/>
    <x v="176"/>
    <x v="13"/>
    <x v="0"/>
    <n v="399"/>
    <x v="0"/>
    <x v="0"/>
    <n v="63.694267515923563"/>
    <n v="64"/>
    <x v="0"/>
    <n v="2685"/>
    <n v="1071315"/>
  </r>
  <r>
    <s v="B0B3MQXNFB"/>
    <x v="177"/>
    <x v="20"/>
    <x v="0"/>
    <n v="57.89"/>
    <x v="17"/>
    <x v="58"/>
    <n v="70.909547738693476"/>
    <n v="71"/>
    <x v="0"/>
    <n v="9378"/>
    <n v="542892.42000000004"/>
  </r>
  <r>
    <s v="B08XMSKKMM"/>
    <x v="178"/>
    <x v="61"/>
    <x v="1"/>
    <n v="799"/>
    <x v="20"/>
    <x v="13"/>
    <n v="60.030015007503756"/>
    <n v="60"/>
    <x v="2"/>
    <n v="576"/>
    <n v="460224"/>
  </r>
  <r>
    <s v="B09L8DT7D6"/>
    <x v="179"/>
    <x v="62"/>
    <x v="1"/>
    <n v="205"/>
    <x v="6"/>
    <x v="53"/>
    <n v="58.917835671342687"/>
    <n v="59"/>
    <x v="0"/>
    <n v="313"/>
    <n v="64165"/>
  </r>
  <r>
    <s v="B00GE55L22"/>
    <x v="180"/>
    <x v="3"/>
    <x v="0"/>
    <n v="299"/>
    <x v="3"/>
    <x v="48"/>
    <n v="57.224606580829764"/>
    <n v="57"/>
    <x v="0"/>
    <n v="2957"/>
    <n v="884143"/>
  </r>
  <r>
    <s v="B0162K34H2"/>
    <x v="181"/>
    <x v="8"/>
    <x v="0"/>
    <n v="849"/>
    <x v="8"/>
    <x v="59"/>
    <n v="15.015015015015015"/>
    <n v="15"/>
    <x v="0"/>
    <n v="6736"/>
    <n v="5718864"/>
  </r>
  <r>
    <s v="B0B8SRZ5SV"/>
    <x v="182"/>
    <x v="8"/>
    <x v="0"/>
    <n v="949"/>
    <x v="20"/>
    <x v="3"/>
    <n v="52.526263131565784"/>
    <n v="53"/>
    <x v="0"/>
    <n v="13552"/>
    <n v="12860848"/>
  </r>
  <r>
    <s v="B07CWNJLPC"/>
    <x v="183"/>
    <x v="19"/>
    <x v="0"/>
    <n v="499"/>
    <x v="66"/>
    <x v="30"/>
    <n v="58.416666666666664"/>
    <n v="58"/>
    <x v="0"/>
    <n v="5451"/>
    <n v="2720049"/>
  </r>
  <r>
    <s v="B00NH12R1O"/>
    <x v="184"/>
    <x v="8"/>
    <x v="0"/>
    <n v="299"/>
    <x v="81"/>
    <x v="16"/>
    <n v="38.350515463917532"/>
    <n v="38"/>
    <x v="0"/>
    <n v="10911"/>
    <n v="3262389"/>
  </r>
  <r>
    <s v="B0B8SSC5D9"/>
    <x v="185"/>
    <x v="0"/>
    <x v="0"/>
    <n v="949"/>
    <x v="20"/>
    <x v="3"/>
    <n v="52.526263131565784"/>
    <n v="53"/>
    <x v="0"/>
    <n v="13552"/>
    <n v="12860848"/>
  </r>
  <r>
    <s v="B08WKG2MWT"/>
    <x v="186"/>
    <x v="63"/>
    <x v="0"/>
    <n v="379"/>
    <x v="0"/>
    <x v="46"/>
    <n v="65.514103730664246"/>
    <n v="66"/>
    <x v="0"/>
    <n v="2806"/>
    <n v="1063474"/>
  </r>
  <r>
    <s v="B0B466C3G4"/>
    <x v="187"/>
    <x v="55"/>
    <x v="1"/>
    <n v="8990"/>
    <x v="82"/>
    <x v="3"/>
    <n v="52.659294365455501"/>
    <n v="53"/>
    <x v="0"/>
    <n v="350"/>
    <n v="3146500"/>
  </r>
  <r>
    <s v="B005LJQMZC"/>
    <x v="188"/>
    <x v="21"/>
    <x v="1"/>
    <n v="486"/>
    <x v="20"/>
    <x v="60"/>
    <n v="75.68784392196099"/>
    <n v="76"/>
    <x v="0"/>
    <n v="30023"/>
    <n v="14591178"/>
  </r>
  <r>
    <s v="B07MDRGHWQ"/>
    <x v="189"/>
    <x v="19"/>
    <x v="1"/>
    <n v="5699"/>
    <x v="83"/>
    <x v="61"/>
    <n v="48.190909090909088"/>
    <n v="48"/>
    <x v="0"/>
    <n v="4003"/>
    <n v="22813097"/>
  </r>
  <r>
    <s v="B07DC4RZPY"/>
    <x v="190"/>
    <x v="12"/>
    <x v="0"/>
    <n v="709"/>
    <x v="20"/>
    <x v="6"/>
    <n v="64.532266133066528"/>
    <n v="65"/>
    <x v="0"/>
    <n v="178817"/>
    <n v="126781253"/>
  </r>
  <r>
    <s v="B0B15GSPQW"/>
    <x v="191"/>
    <x v="37"/>
    <x v="1"/>
    <n v="47990"/>
    <x v="84"/>
    <x v="44"/>
    <n v="32.313117066290545"/>
    <n v="32"/>
    <x v="0"/>
    <n v="7109"/>
    <n v="341160910"/>
  </r>
  <r>
    <s v="B08GJNM9N7"/>
    <x v="192"/>
    <x v="10"/>
    <x v="1"/>
    <n v="299"/>
    <x v="77"/>
    <x v="43"/>
    <n v="75.062552126772303"/>
    <n v="75"/>
    <x v="0"/>
    <n v="490"/>
    <n v="146510"/>
  </r>
  <r>
    <s v="B09C6FML9B"/>
    <x v="193"/>
    <x v="36"/>
    <x v="0"/>
    <n v="320"/>
    <x v="22"/>
    <x v="41"/>
    <n v="46.57762938230384"/>
    <n v="47"/>
    <x v="0"/>
    <n v="491"/>
    <n v="157120"/>
  </r>
  <r>
    <s v="B0B65MJ45G"/>
    <x v="194"/>
    <x v="13"/>
    <x v="0"/>
    <n v="139"/>
    <x v="85"/>
    <x v="43"/>
    <n v="74.681238615664853"/>
    <n v="75"/>
    <x v="0"/>
    <n v="61"/>
    <n v="8479"/>
  </r>
  <r>
    <s v="B08P9RYPLR"/>
    <x v="195"/>
    <x v="6"/>
    <x v="0"/>
    <n v="129"/>
    <x v="47"/>
    <x v="61"/>
    <n v="48.192771084337352"/>
    <n v="48"/>
    <x v="0"/>
    <n v="9378"/>
    <n v="1209762"/>
  </r>
  <r>
    <s v="B0B6F8HHR6"/>
    <x v="196"/>
    <x v="47"/>
    <x v="1"/>
    <n v="24999"/>
    <x v="86"/>
    <x v="39"/>
    <n v="30.556404344565124"/>
    <n v="31"/>
    <x v="0"/>
    <n v="32840"/>
    <n v="820967160"/>
  </r>
  <r>
    <s v="B084MZXJN6"/>
    <x v="197"/>
    <x v="64"/>
    <x v="0"/>
    <n v="999"/>
    <x v="87"/>
    <x v="19"/>
    <n v="41.200706297822251"/>
    <n v="41"/>
    <x v="0"/>
    <n v="7318"/>
    <n v="7310682"/>
  </r>
  <r>
    <s v="B08XMG618K"/>
    <x v="198"/>
    <x v="65"/>
    <x v="0"/>
    <n v="225"/>
    <x v="6"/>
    <x v="10"/>
    <n v="54.90981963927856"/>
    <n v="55"/>
    <x v="0"/>
    <n v="789"/>
    <n v="177525"/>
  </r>
  <r>
    <s v="B0BCKWZ884"/>
    <x v="199"/>
    <x v="62"/>
    <x v="1"/>
    <n v="547"/>
    <x v="43"/>
    <x v="62"/>
    <n v="81.760586862287425"/>
    <n v="82"/>
    <x v="0"/>
    <n v="407"/>
    <n v="222629"/>
  </r>
  <r>
    <s v="B00GGGOYEK"/>
    <x v="200"/>
    <x v="66"/>
    <x v="0"/>
    <n v="259"/>
    <x v="3"/>
    <x v="11"/>
    <n v="62.947067238912737"/>
    <n v="63"/>
    <x v="0"/>
    <n v="2399"/>
    <n v="621341"/>
  </r>
  <r>
    <s v="B07ZR4S1G4"/>
    <x v="201"/>
    <x v="44"/>
    <x v="1"/>
    <n v="239"/>
    <x v="3"/>
    <x v="46"/>
    <n v="65.808297567954227"/>
    <n v="66"/>
    <x v="0"/>
    <n v="2640"/>
    <n v="630960"/>
  </r>
  <r>
    <s v="B09C635BMM"/>
    <x v="202"/>
    <x v="55"/>
    <x v="1"/>
    <n v="349"/>
    <x v="8"/>
    <x v="6"/>
    <n v="65.06506506506507"/>
    <n v="65"/>
    <x v="0"/>
    <n v="839"/>
    <n v="292811"/>
  </r>
  <r>
    <s v="B00GG59HU2"/>
    <x v="203"/>
    <x v="67"/>
    <x v="1"/>
    <n v="467"/>
    <x v="22"/>
    <x v="47"/>
    <n v="22.036727879799667"/>
    <n v="22"/>
    <x v="0"/>
    <n v="44054"/>
    <n v="20573218"/>
  </r>
  <r>
    <s v="B00RGLI0ZS"/>
    <x v="204"/>
    <x v="35"/>
    <x v="0"/>
    <n v="449"/>
    <x v="22"/>
    <x v="23"/>
    <n v="25.041736227045075"/>
    <n v="25"/>
    <x v="0"/>
    <n v="3231"/>
    <n v="1450719"/>
  </r>
  <r>
    <s v="B09ZPJT8B2"/>
    <x v="205"/>
    <x v="68"/>
    <x v="1"/>
    <n v="11990"/>
    <x v="88"/>
    <x v="11"/>
    <n v="62.519537355423573"/>
    <n v="63"/>
    <x v="0"/>
    <n v="64"/>
    <n v="767360"/>
  </r>
  <r>
    <s v="B07HZ2QCGR"/>
    <x v="206"/>
    <x v="69"/>
    <x v="0"/>
    <n v="350"/>
    <x v="22"/>
    <x v="21"/>
    <n v="41.569282136894827"/>
    <n v="42"/>
    <x v="0"/>
    <n v="8314"/>
    <n v="2909900"/>
  </r>
  <r>
    <s v="B095244Q22"/>
    <x v="207"/>
    <x v="22"/>
    <x v="0"/>
    <n v="252"/>
    <x v="8"/>
    <x v="43"/>
    <n v="74.774774774774784"/>
    <n v="75"/>
    <x v="0"/>
    <n v="2249"/>
    <n v="566748"/>
  </r>
  <r>
    <s v="B08CKW1KH9"/>
    <x v="208"/>
    <x v="70"/>
    <x v="1"/>
    <n v="204"/>
    <x v="22"/>
    <x v="46"/>
    <n v="65.943238731218699"/>
    <n v="66"/>
    <x v="0"/>
    <n v="339"/>
    <n v="69156"/>
  </r>
  <r>
    <s v="B0BLV1GNLN"/>
    <x v="209"/>
    <x v="20"/>
    <x v="1"/>
    <n v="6490"/>
    <x v="89"/>
    <x v="31"/>
    <n v="35.035035035035037"/>
    <n v="35"/>
    <x v="0"/>
    <n v="27"/>
    <n v="175230"/>
  </r>
  <r>
    <s v="B08RHPDNVV"/>
    <x v="210"/>
    <x v="8"/>
    <x v="1"/>
    <n v="235"/>
    <x v="22"/>
    <x v="4"/>
    <n v="60.767946577629381"/>
    <n v="61"/>
    <x v="0"/>
    <n v="197"/>
    <n v="46295"/>
  </r>
  <r>
    <s v="B00NH13Q8W"/>
    <x v="211"/>
    <x v="19"/>
    <x v="0"/>
    <n v="299"/>
    <x v="53"/>
    <x v="11"/>
    <n v="62.625"/>
    <n v="63"/>
    <x v="1"/>
    <n v="74977"/>
    <n v="22418123"/>
  </r>
  <r>
    <s v="B0B8SSZ76F"/>
    <x v="212"/>
    <x v="71"/>
    <x v="0"/>
    <n v="799"/>
    <x v="20"/>
    <x v="13"/>
    <n v="60.030015007503756"/>
    <n v="60"/>
    <x v="0"/>
    <n v="8583"/>
    <n v="6857817"/>
  </r>
  <r>
    <s v="B0841KQR1Z"/>
    <x v="213"/>
    <x v="63"/>
    <x v="1"/>
    <n v="299"/>
    <x v="8"/>
    <x v="20"/>
    <n v="70.070070070070074"/>
    <n v="70"/>
    <x v="0"/>
    <n v="928"/>
    <n v="277472"/>
  </r>
  <r>
    <s v="B0B467CCB9"/>
    <x v="214"/>
    <x v="15"/>
    <x v="1"/>
    <n v="6999"/>
    <x v="90"/>
    <x v="53"/>
    <n v="58.805179517363158"/>
    <n v="59"/>
    <x v="0"/>
    <n v="110"/>
    <n v="769890"/>
  </r>
  <r>
    <s v="B095JQVC7N"/>
    <x v="215"/>
    <x v="72"/>
    <x v="1"/>
    <n v="42999"/>
    <x v="91"/>
    <x v="28"/>
    <n v="28.333805563426058"/>
    <n v="28"/>
    <x v="0"/>
    <n v="6753"/>
    <n v="290372247"/>
  </r>
  <r>
    <s v="B08PPHFXG3"/>
    <x v="216"/>
    <x v="19"/>
    <x v="1"/>
    <n v="173"/>
    <x v="8"/>
    <x v="57"/>
    <n v="82.682682682682682"/>
    <n v="83"/>
    <x v="0"/>
    <n v="1237"/>
    <n v="214001"/>
  </r>
  <r>
    <s v="B06XR9PR5X"/>
    <x v="217"/>
    <x v="3"/>
    <x v="1"/>
    <n v="209"/>
    <x v="92"/>
    <x v="6"/>
    <n v="65.166666666666657"/>
    <n v="65"/>
    <x v="0"/>
    <n v="18872"/>
    <n v="3944248"/>
  </r>
  <r>
    <s v="B09JSW16QD"/>
    <x v="218"/>
    <x v="0"/>
    <x v="0"/>
    <n v="848.99"/>
    <x v="93"/>
    <x v="1"/>
    <n v="43.020805369127515"/>
    <n v="43"/>
    <x v="0"/>
    <n v="356"/>
    <n v="302240.44"/>
  </r>
  <r>
    <s v="B07JH1CBGW"/>
    <x v="219"/>
    <x v="73"/>
    <x v="0"/>
    <n v="649"/>
    <x v="20"/>
    <x v="45"/>
    <n v="67.533766883441729"/>
    <n v="68"/>
    <x v="0"/>
    <n v="24269"/>
    <n v="15750581"/>
  </r>
  <r>
    <s v="B09127FZCK"/>
    <x v="220"/>
    <x v="74"/>
    <x v="1"/>
    <n v="299"/>
    <x v="12"/>
    <x v="29"/>
    <n v="66.740823136818676"/>
    <n v="67"/>
    <x v="0"/>
    <n v="425"/>
    <n v="127075"/>
  </r>
  <r>
    <s v="B083GQGT3Z"/>
    <x v="221"/>
    <x v="4"/>
    <x v="1"/>
    <n v="399"/>
    <x v="10"/>
    <x v="8"/>
    <n v="50.062578222778477"/>
    <n v="50"/>
    <x v="0"/>
    <n v="1161"/>
    <n v="463239"/>
  </r>
  <r>
    <s v="B09Q8WQ5QJ"/>
    <x v="222"/>
    <x v="22"/>
    <x v="0"/>
    <n v="249"/>
    <x v="6"/>
    <x v="8"/>
    <n v="50.100200400801597"/>
    <n v="50"/>
    <x v="0"/>
    <n v="1508"/>
    <n v="375492"/>
  </r>
  <r>
    <s v="B07YZG8PPY"/>
    <x v="223"/>
    <x v="48"/>
    <x v="1"/>
    <n v="1249"/>
    <x v="94"/>
    <x v="18"/>
    <n v="45.672031317964333"/>
    <n v="46"/>
    <x v="0"/>
    <n v="7636"/>
    <n v="9537364"/>
  </r>
  <r>
    <s v="B09H39KTTB"/>
    <x v="224"/>
    <x v="75"/>
    <x v="1"/>
    <n v="213"/>
    <x v="6"/>
    <x v="48"/>
    <n v="57.314629258517037"/>
    <n v="57"/>
    <x v="0"/>
    <n v="246"/>
    <n v="52398"/>
  </r>
  <r>
    <s v="B08DCVRW98"/>
    <x v="225"/>
    <x v="76"/>
    <x v="1"/>
    <n v="209"/>
    <x v="6"/>
    <x v="30"/>
    <n v="58.116232464929865"/>
    <n v="58"/>
    <x v="0"/>
    <n v="479"/>
    <n v="100111"/>
  </r>
  <r>
    <s v="B0718ZN31Q"/>
    <x v="226"/>
    <x v="3"/>
    <x v="1"/>
    <n v="598"/>
    <x v="95"/>
    <x v="51"/>
    <n v="88.037607521504299"/>
    <n v="88"/>
    <x v="0"/>
    <n v="910"/>
    <n v="544180"/>
  </r>
  <r>
    <s v="B0162LYSFS"/>
    <x v="227"/>
    <x v="77"/>
    <x v="0"/>
    <n v="799"/>
    <x v="96"/>
    <x v="34"/>
    <n v="54.316752429959983"/>
    <n v="54"/>
    <x v="0"/>
    <n v="5626"/>
    <n v="4495174"/>
  </r>
  <r>
    <s v="B07PFJ5VQD"/>
    <x v="228"/>
    <x v="8"/>
    <x v="0"/>
    <n v="159"/>
    <x v="64"/>
    <x v="25"/>
    <n v="73.277310924369743"/>
    <n v="73"/>
    <x v="0"/>
    <n v="14184"/>
    <n v="2255256"/>
  </r>
  <r>
    <s v="B01J8S6X2I"/>
    <x v="229"/>
    <x v="6"/>
    <x v="0"/>
    <n v="499"/>
    <x v="97"/>
    <x v="10"/>
    <n v="54.63636363636364"/>
    <n v="55"/>
    <x v="0"/>
    <n v="25177"/>
    <n v="12563323"/>
  </r>
  <r>
    <s v="B09MJ77786"/>
    <x v="230"/>
    <x v="78"/>
    <x v="1"/>
    <n v="31999"/>
    <x v="98"/>
    <x v="63"/>
    <n v="36.000720014400287"/>
    <n v="36"/>
    <x v="0"/>
    <n v="21252"/>
    <n v="680042748"/>
  </r>
  <r>
    <s v="B09NNGHG22"/>
    <x v="231"/>
    <x v="37"/>
    <x v="1"/>
    <n v="32990"/>
    <x v="99"/>
    <x v="21"/>
    <n v="41.908786758232083"/>
    <n v="42"/>
    <x v="0"/>
    <n v="567"/>
    <n v="18705330"/>
  </r>
  <r>
    <s v="B07V5YF4ND"/>
    <x v="232"/>
    <x v="36"/>
    <x v="1"/>
    <n v="299"/>
    <x v="77"/>
    <x v="43"/>
    <n v="75.062552126772303"/>
    <n v="75"/>
    <x v="0"/>
    <n v="466"/>
    <n v="139334"/>
  </r>
  <r>
    <s v="B0B65P827P"/>
    <x v="233"/>
    <x v="47"/>
    <x v="0"/>
    <n v="128.31"/>
    <x v="85"/>
    <x v="36"/>
    <n v="76.62841530054645"/>
    <n v="77"/>
    <x v="0"/>
    <n v="61"/>
    <n v="7826.91"/>
  </r>
  <r>
    <s v="B084MZYBTV"/>
    <x v="234"/>
    <x v="20"/>
    <x v="0"/>
    <n v="599"/>
    <x v="76"/>
    <x v="56"/>
    <n v="29.446407538280329"/>
    <n v="29"/>
    <x v="1"/>
    <n v="474"/>
    <n v="283926"/>
  </r>
  <r>
    <s v="B097ZQTDVZ"/>
    <x v="235"/>
    <x v="0"/>
    <x v="1"/>
    <n v="399"/>
    <x v="12"/>
    <x v="37"/>
    <n v="55.617352614015573"/>
    <n v="56"/>
    <x v="2"/>
    <n v="431"/>
    <n v="171969"/>
  </r>
  <r>
    <s v="B0B5F3YZY4"/>
    <x v="236"/>
    <x v="79"/>
    <x v="0"/>
    <n v="449"/>
    <x v="0"/>
    <x v="53"/>
    <n v="59.144676979071889"/>
    <n v="59"/>
    <x v="0"/>
    <n v="242"/>
    <n v="108658"/>
  </r>
  <r>
    <s v="B09G5TSGXV"/>
    <x v="237"/>
    <x v="19"/>
    <x v="0"/>
    <n v="254"/>
    <x v="10"/>
    <x v="45"/>
    <n v="68.210262828535676"/>
    <n v="68"/>
    <x v="0"/>
    <n v="2905"/>
    <n v="737870"/>
  </r>
  <r>
    <s v="B006LW0WDQ"/>
    <x v="238"/>
    <x v="1"/>
    <x v="1"/>
    <n v="399"/>
    <x v="100"/>
    <x v="8"/>
    <n v="49.811320754716981"/>
    <n v="50"/>
    <x v="0"/>
    <n v="12091"/>
    <n v="4824309"/>
  </r>
  <r>
    <s v="B09YLX91QR"/>
    <x v="239"/>
    <x v="0"/>
    <x v="0"/>
    <n v="179"/>
    <x v="4"/>
    <x v="10"/>
    <n v="55.13784461152882"/>
    <n v="55"/>
    <x v="0"/>
    <n v="1423"/>
    <n v="254717"/>
  </r>
  <r>
    <s v="B081FJWN52"/>
    <x v="240"/>
    <x v="74"/>
    <x v="0"/>
    <n v="339"/>
    <x v="8"/>
    <x v="46"/>
    <n v="66.066066066066071"/>
    <n v="66"/>
    <x v="0"/>
    <n v="6255"/>
    <n v="2120445"/>
  </r>
  <r>
    <s v="B0758F7KK7"/>
    <x v="241"/>
    <x v="80"/>
    <x v="1"/>
    <n v="399"/>
    <x v="8"/>
    <x v="13"/>
    <n v="60.06006006006006"/>
    <n v="60"/>
    <x v="0"/>
    <n v="1236"/>
    <n v="493164"/>
  </r>
  <r>
    <s v="B09L835C3V"/>
    <x v="242"/>
    <x v="45"/>
    <x v="1"/>
    <n v="199"/>
    <x v="4"/>
    <x v="8"/>
    <n v="50.125313283208015"/>
    <n v="50"/>
    <x v="0"/>
    <n v="1335"/>
    <n v="265665"/>
  </r>
  <r>
    <s v="B098TV3L96"/>
    <x v="243"/>
    <x v="3"/>
    <x v="1"/>
    <n v="349"/>
    <x v="20"/>
    <x v="57"/>
    <n v="82.541270635317659"/>
    <n v="83"/>
    <x v="0"/>
    <n v="197"/>
    <n v="68753"/>
  </r>
  <r>
    <s v="B08NCKT9FG"/>
    <x v="244"/>
    <x v="5"/>
    <x v="0"/>
    <n v="299"/>
    <x v="101"/>
    <x v="11"/>
    <n v="62.531328320802004"/>
    <n v="63"/>
    <x v="0"/>
    <n v="28791"/>
    <n v="8608509"/>
  </r>
  <r>
    <s v="B0B4T6MR8N"/>
    <x v="245"/>
    <x v="8"/>
    <x v="0"/>
    <n v="89"/>
    <x v="53"/>
    <x v="64"/>
    <n v="88.875"/>
    <n v="89"/>
    <x v="0"/>
    <n v="1075"/>
    <n v="95675"/>
  </r>
  <r>
    <s v="B01GGKZ4NU"/>
    <x v="246"/>
    <x v="43"/>
    <x v="0"/>
    <n v="549"/>
    <x v="102"/>
    <x v="32"/>
    <n v="44.824120603015075"/>
    <n v="45"/>
    <x v="0"/>
    <n v="29746"/>
    <n v="16330554"/>
  </r>
  <r>
    <s v="B09BW2GP18"/>
    <x v="247"/>
    <x v="20"/>
    <x v="0"/>
    <n v="129"/>
    <x v="5"/>
    <x v="65"/>
    <n v="87.1"/>
    <n v="87"/>
    <x v="0"/>
    <n v="295"/>
    <n v="38055"/>
  </r>
  <r>
    <s v="B09B125CFJ"/>
    <x v="248"/>
    <x v="20"/>
    <x v="1"/>
    <n v="349"/>
    <x v="10"/>
    <x v="37"/>
    <n v="56.32040050062578"/>
    <n v="56"/>
    <x v="0"/>
    <n v="323"/>
    <n v="112727"/>
  </r>
  <r>
    <s v="B09RQRZW2X"/>
    <x v="249"/>
    <x v="62"/>
    <x v="1"/>
    <n v="499"/>
    <x v="12"/>
    <x v="15"/>
    <n v="44.493882091212456"/>
    <n v="44"/>
    <x v="0"/>
    <n v="185"/>
    <n v="92315"/>
  </r>
  <r>
    <s v="B07924P3C5"/>
    <x v="250"/>
    <x v="13"/>
    <x v="0"/>
    <n v="299"/>
    <x v="10"/>
    <x v="11"/>
    <n v="62.578222778473091"/>
    <n v="63"/>
    <x v="0"/>
    <n v="2117"/>
    <n v="632983"/>
  </r>
  <r>
    <s v="B08N1WL9XW"/>
    <x v="251"/>
    <x v="81"/>
    <x v="0"/>
    <n v="182"/>
    <x v="22"/>
    <x v="20"/>
    <n v="69.616026711185313"/>
    <n v="70"/>
    <x v="0"/>
    <n v="9378"/>
    <n v="1706796"/>
  </r>
  <r>
    <s v="B07VVXJ2P5"/>
    <x v="252"/>
    <x v="42"/>
    <x v="1"/>
    <n v="96"/>
    <x v="4"/>
    <x v="60"/>
    <n v="75.939849624060145"/>
    <n v="76"/>
    <x v="0"/>
    <n v="1796"/>
    <n v="172416"/>
  </r>
  <r>
    <s v="B0BC8BQ432"/>
    <x v="253"/>
    <x v="82"/>
    <x v="1"/>
    <n v="54990"/>
    <x v="103"/>
    <x v="31"/>
    <n v="35.305882352941175"/>
    <n v="35"/>
    <x v="0"/>
    <n v="3587"/>
    <n v="197249130"/>
  </r>
  <r>
    <s v="B06XFTHCNY"/>
    <x v="254"/>
    <x v="0"/>
    <x v="1"/>
    <n v="439"/>
    <x v="104"/>
    <x v="21"/>
    <n v="42.084432717678098"/>
    <n v="42"/>
    <x v="0"/>
    <n v="4296"/>
    <n v="1885944"/>
  </r>
  <r>
    <s v="B08CT62BM1"/>
    <x v="255"/>
    <x v="3"/>
    <x v="0"/>
    <n v="299"/>
    <x v="8"/>
    <x v="20"/>
    <n v="70.070070070070074"/>
    <n v="70"/>
    <x v="0"/>
    <n v="2651"/>
    <n v="792649"/>
  </r>
  <r>
    <s v="B07CRL2GY6"/>
    <x v="256"/>
    <x v="19"/>
    <x v="0"/>
    <n v="299"/>
    <x v="10"/>
    <x v="11"/>
    <n v="62.578222778473091"/>
    <n v="63"/>
    <x v="0"/>
    <n v="94363"/>
    <n v="28214537"/>
  </r>
  <r>
    <s v="B07DWFX9YS"/>
    <x v="257"/>
    <x v="8"/>
    <x v="0"/>
    <n v="789"/>
    <x v="20"/>
    <x v="4"/>
    <n v="60.530265132566285"/>
    <n v="61"/>
    <x v="0"/>
    <n v="34540"/>
    <n v="27252060"/>
  </r>
  <r>
    <s v="B01D5H90L4"/>
    <x v="258"/>
    <x v="0"/>
    <x v="1"/>
    <n v="299"/>
    <x v="11"/>
    <x v="48"/>
    <n v="57.285714285714285"/>
    <n v="57"/>
    <x v="0"/>
    <n v="8714"/>
    <n v="2605486"/>
  </r>
  <r>
    <s v="B07F1P8KNV"/>
    <x v="259"/>
    <x v="47"/>
    <x v="0"/>
    <n v="325"/>
    <x v="0"/>
    <x v="20"/>
    <n v="70.427661510464063"/>
    <n v="70"/>
    <x v="0"/>
    <n v="10576"/>
    <n v="3437200"/>
  </r>
  <r>
    <s v="B084N1BM9L"/>
    <x v="260"/>
    <x v="83"/>
    <x v="0"/>
    <n v="1299"/>
    <x v="20"/>
    <x v="31"/>
    <n v="35.017508754377189"/>
    <n v="35"/>
    <x v="0"/>
    <n v="7318"/>
    <n v="9506082"/>
  </r>
  <r>
    <s v="B09F6D21BY"/>
    <x v="261"/>
    <x v="58"/>
    <x v="1"/>
    <n v="790"/>
    <x v="20"/>
    <x v="13"/>
    <n v="60.480240120060024"/>
    <n v="60"/>
    <x v="2"/>
    <n v="103"/>
    <n v="81370"/>
  </r>
  <r>
    <s v="B09LQQYNZQ"/>
    <x v="262"/>
    <x v="14"/>
    <x v="1"/>
    <n v="4699"/>
    <x v="105"/>
    <x v="26"/>
    <n v="0"/>
    <n v="0"/>
    <x v="1"/>
    <n v="224"/>
    <n v="1052576"/>
  </r>
  <r>
    <s v="B0BC9BW512"/>
    <x v="263"/>
    <x v="24"/>
    <x v="1"/>
    <n v="18999"/>
    <x v="106"/>
    <x v="66"/>
    <n v="23.973589435774308"/>
    <n v="24"/>
    <x v="0"/>
    <n v="4702"/>
    <n v="89333298"/>
  </r>
  <r>
    <s v="B0B61HYR92"/>
    <x v="264"/>
    <x v="8"/>
    <x v="0"/>
    <n v="199"/>
    <x v="8"/>
    <x v="27"/>
    <n v="80.08008008008008"/>
    <n v="80"/>
    <x v="0"/>
    <n v="85"/>
    <n v="16915"/>
  </r>
  <r>
    <s v="B075ZTJ9XR"/>
    <x v="265"/>
    <x v="84"/>
    <x v="1"/>
    <n v="269"/>
    <x v="107"/>
    <x v="53"/>
    <n v="58.615384615384613"/>
    <n v="59"/>
    <x v="0"/>
    <n v="35877"/>
    <n v="9650913"/>
  </r>
  <r>
    <s v="B0978V2CP6"/>
    <x v="266"/>
    <x v="85"/>
    <x v="1"/>
    <n v="1990"/>
    <x v="108"/>
    <x v="63"/>
    <n v="35.806451612903231"/>
    <n v="36"/>
    <x v="0"/>
    <n v="897"/>
    <n v="1785030"/>
  </r>
  <r>
    <s v="B09LRZYBH1"/>
    <x v="267"/>
    <x v="14"/>
    <x v="1"/>
    <n v="2299"/>
    <x v="46"/>
    <x v="1"/>
    <n v="42.510627656914231"/>
    <n v="43"/>
    <x v="0"/>
    <n v="282"/>
    <n v="648318"/>
  </r>
  <r>
    <s v="B0B997FBZT"/>
    <x v="268"/>
    <x v="39"/>
    <x v="1"/>
    <n v="35999"/>
    <x v="69"/>
    <x v="28"/>
    <n v="27.987597519503897"/>
    <n v="28"/>
    <x v="0"/>
    <n v="1611"/>
    <n v="57994389"/>
  </r>
  <r>
    <s v="B098LCVYPW"/>
    <x v="269"/>
    <x v="0"/>
    <x v="1"/>
    <n v="349"/>
    <x v="8"/>
    <x v="6"/>
    <n v="65.06506506506507"/>
    <n v="65"/>
    <x v="0"/>
    <n v="513"/>
    <n v="179037"/>
  </r>
  <r>
    <s v="B09HV71RL1"/>
    <x v="270"/>
    <x v="21"/>
    <x v="0"/>
    <n v="719"/>
    <x v="38"/>
    <x v="50"/>
    <n v="52.034689793195469"/>
    <n v="52"/>
    <x v="0"/>
    <n v="1045"/>
    <n v="751355"/>
  </r>
  <r>
    <s v="B08PZ6HZLT"/>
    <x v="271"/>
    <x v="23"/>
    <x v="1"/>
    <n v="8999"/>
    <x v="109"/>
    <x v="3"/>
    <n v="52.63434917627243"/>
    <n v="53"/>
    <x v="0"/>
    <n v="6347"/>
    <n v="57116653"/>
  </r>
  <r>
    <s v="B075TJHWVC"/>
    <x v="272"/>
    <x v="37"/>
    <x v="1"/>
    <n v="917"/>
    <x v="94"/>
    <x v="13"/>
    <n v="60.113092648977819"/>
    <n v="60"/>
    <x v="0"/>
    <n v="3300"/>
    <n v="3026100"/>
  </r>
  <r>
    <s v="B09LV13JFB"/>
    <x v="273"/>
    <x v="12"/>
    <x v="1"/>
    <n v="399"/>
    <x v="8"/>
    <x v="13"/>
    <n v="60.06006006006006"/>
    <n v="60"/>
    <x v="2"/>
    <n v="23"/>
    <n v="9177"/>
  </r>
  <r>
    <s v="B092BL5DCX"/>
    <x v="274"/>
    <x v="19"/>
    <x v="1"/>
    <n v="45999"/>
    <x v="110"/>
    <x v="67"/>
    <n v="34.193133047210303"/>
    <n v="34"/>
    <x v="0"/>
    <n v="7109"/>
    <n v="327006891"/>
  </r>
  <r>
    <s v="B09VH568H7"/>
    <x v="275"/>
    <x v="6"/>
    <x v="0"/>
    <n v="119"/>
    <x v="7"/>
    <x v="13"/>
    <n v="60.200668896321076"/>
    <n v="60"/>
    <x v="0"/>
    <n v="51"/>
    <n v="6069"/>
  </r>
  <r>
    <s v="B09HQSV46W"/>
    <x v="276"/>
    <x v="73"/>
    <x v="1"/>
    <n v="21999"/>
    <x v="56"/>
    <x v="35"/>
    <n v="26.667555585186175"/>
    <n v="27"/>
    <x v="0"/>
    <n v="32840"/>
    <n v="722447160"/>
  </r>
  <r>
    <s v="B08TZD7FQN"/>
    <x v="277"/>
    <x v="86"/>
    <x v="1"/>
    <n v="299"/>
    <x v="22"/>
    <x v="8"/>
    <n v="50.083472454090149"/>
    <n v="50"/>
    <x v="0"/>
    <n v="708"/>
    <n v="211692"/>
  </r>
  <r>
    <s v="B0B21XL94T"/>
    <x v="278"/>
    <x v="87"/>
    <x v="1"/>
    <n v="21990"/>
    <x v="67"/>
    <x v="42"/>
    <n v="37.153472420691628"/>
    <n v="37"/>
    <x v="0"/>
    <n v="1657"/>
    <n v="36437430"/>
  </r>
  <r>
    <s v="B09PTT8DZF"/>
    <x v="279"/>
    <x v="19"/>
    <x v="0"/>
    <n v="417.44"/>
    <x v="111"/>
    <x v="16"/>
    <n v="37.695522388059707"/>
    <n v="38"/>
    <x v="0"/>
    <n v="523"/>
    <n v="218321.12"/>
  </r>
  <r>
    <s v="B0B94JPY2N"/>
    <x v="280"/>
    <x v="9"/>
    <x v="0"/>
    <n v="199"/>
    <x v="8"/>
    <x v="27"/>
    <n v="80.08008008008008"/>
    <n v="80"/>
    <x v="2"/>
    <m/>
    <n v="0"/>
  </r>
  <r>
    <s v="B0B3XXSB1K"/>
    <x v="281"/>
    <x v="22"/>
    <x v="1"/>
    <n v="47990"/>
    <x v="112"/>
    <x v="54"/>
    <n v="40.005000625078132"/>
    <n v="40"/>
    <x v="0"/>
    <n v="1376"/>
    <n v="66034240"/>
  </r>
  <r>
    <s v="B08RZ12GKR"/>
    <x v="282"/>
    <x v="5"/>
    <x v="1"/>
    <n v="215"/>
    <x v="6"/>
    <x v="48"/>
    <n v="56.913827655310619"/>
    <n v="57"/>
    <x v="0"/>
    <n v="121"/>
    <n v="26015"/>
  </r>
  <r>
    <s v="B0B4T8RSJ1"/>
    <x v="283"/>
    <x v="42"/>
    <x v="0"/>
    <n v="99"/>
    <x v="53"/>
    <x v="51"/>
    <n v="87.625"/>
    <n v="88"/>
    <x v="0"/>
    <n v="1075"/>
    <n v="106425"/>
  </r>
  <r>
    <s v="B0B7B9V9QP"/>
    <x v="284"/>
    <x v="62"/>
    <x v="1"/>
    <n v="18999"/>
    <x v="113"/>
    <x v="18"/>
    <n v="45.717142857142854"/>
    <n v="46"/>
    <x v="0"/>
    <n v="1001"/>
    <n v="19017999"/>
  </r>
  <r>
    <s v="B08XXVXP3J"/>
    <x v="285"/>
    <x v="54"/>
    <x v="0"/>
    <n v="249"/>
    <x v="8"/>
    <x v="43"/>
    <n v="75.075075075075077"/>
    <n v="75"/>
    <x v="0"/>
    <n v="112"/>
    <n v="27888"/>
  </r>
  <r>
    <s v="B06XGWRKYT"/>
    <x v="286"/>
    <x v="8"/>
    <x v="1"/>
    <n v="7999"/>
    <x v="60"/>
    <x v="8"/>
    <n v="50.003125195324706"/>
    <n v="50"/>
    <x v="0"/>
    <n v="3022"/>
    <n v="24172978"/>
  </r>
  <r>
    <s v="B07CWDX49D"/>
    <x v="77"/>
    <x v="32"/>
    <x v="0"/>
    <n v="649"/>
    <x v="75"/>
    <x v="53"/>
    <n v="59.4375"/>
    <n v="59"/>
    <x v="0"/>
    <n v="5451"/>
    <n v="3537699"/>
  </r>
  <r>
    <s v="B09TY4MSH3"/>
    <x v="287"/>
    <x v="8"/>
    <x v="1"/>
    <n v="1289"/>
    <x v="79"/>
    <x v="61"/>
    <n v="48.419367747098839"/>
    <n v="48"/>
    <x v="2"/>
    <n v="73"/>
    <n v="94097"/>
  </r>
  <r>
    <s v="B07RY2X9MP"/>
    <x v="288"/>
    <x v="49"/>
    <x v="1"/>
    <n v="609"/>
    <x v="68"/>
    <x v="53"/>
    <n v="59.4"/>
    <n v="59"/>
    <x v="1"/>
    <n v="1029"/>
    <n v="626661"/>
  </r>
  <r>
    <s v="B0B2C5MJN6"/>
    <x v="289"/>
    <x v="88"/>
    <x v="1"/>
    <n v="32990"/>
    <x v="114"/>
    <x v="54"/>
    <n v="40.007274049827238"/>
    <n v="40"/>
    <x v="0"/>
    <n v="1555"/>
    <n v="51299450"/>
  </r>
  <r>
    <s v="B0BBMGLQDW"/>
    <x v="290"/>
    <x v="8"/>
    <x v="1"/>
    <n v="599"/>
    <x v="20"/>
    <x v="20"/>
    <n v="70.035017508754379"/>
    <n v="70"/>
    <x v="0"/>
    <n v="47"/>
    <n v="28153"/>
  </r>
  <r>
    <s v="B01LONQBDG"/>
    <x v="291"/>
    <x v="54"/>
    <x v="0"/>
    <n v="349"/>
    <x v="12"/>
    <x v="4"/>
    <n v="61.179087875417125"/>
    <n v="61"/>
    <x v="0"/>
    <n v="14896"/>
    <n v="5198704"/>
  </r>
  <r>
    <s v="B08XXF5V6G"/>
    <x v="241"/>
    <x v="80"/>
    <x v="1"/>
    <n v="29999"/>
    <x v="115"/>
    <x v="19"/>
    <n v="41.177277985842856"/>
    <n v="41"/>
    <x v="0"/>
    <n v="1712"/>
    <n v="51358288"/>
  </r>
  <r>
    <s v="B09HK9JH4F"/>
    <x v="292"/>
    <x v="20"/>
    <x v="1"/>
    <n v="199"/>
    <x v="4"/>
    <x v="8"/>
    <n v="50.125313283208015"/>
    <n v="50"/>
    <x v="0"/>
    <n v="1335"/>
    <n v="265665"/>
  </r>
  <r>
    <s v="B09MMD1FDN"/>
    <x v="293"/>
    <x v="89"/>
    <x v="1"/>
    <n v="349"/>
    <x v="3"/>
    <x v="8"/>
    <n v="50.071530758226032"/>
    <n v="50"/>
    <x v="0"/>
    <n v="214"/>
    <n v="74686"/>
  </r>
  <r>
    <s v="B09HN7LD5L"/>
    <x v="294"/>
    <x v="90"/>
    <x v="1"/>
    <n v="1850"/>
    <x v="116"/>
    <x v="53"/>
    <n v="58.888888888888893"/>
    <n v="59"/>
    <x v="0"/>
    <n v="184"/>
    <n v="340400"/>
  </r>
  <r>
    <s v="B0BNDD9TN6"/>
    <x v="295"/>
    <x v="91"/>
    <x v="1"/>
    <n v="13990"/>
    <x v="117"/>
    <x v="50"/>
    <n v="51.591695501730108"/>
    <n v="52"/>
    <x v="1"/>
    <n v="7"/>
    <n v="97930"/>
  </r>
  <r>
    <s v="B0941392C8"/>
    <x v="296"/>
    <x v="11"/>
    <x v="0"/>
    <n v="129"/>
    <x v="118"/>
    <x v="58"/>
    <n v="71.269487750556792"/>
    <n v="71"/>
    <x v="0"/>
    <n v="41"/>
    <n v="5289"/>
  </r>
  <r>
    <s v="B01M5967SY"/>
    <x v="297"/>
    <x v="92"/>
    <x v="1"/>
    <n v="379"/>
    <x v="8"/>
    <x v="33"/>
    <n v="62.062062062062061"/>
    <n v="62"/>
    <x v="0"/>
    <n v="12153"/>
    <n v="4605987"/>
  </r>
  <r>
    <s v="B016MDK4F4"/>
    <x v="298"/>
    <x v="93"/>
    <x v="1"/>
    <n v="185"/>
    <x v="6"/>
    <x v="11"/>
    <n v="62.925851703406806"/>
    <n v="63"/>
    <x v="0"/>
    <n v="25"/>
    <n v="4625"/>
  </r>
  <r>
    <s v="B08G43CCLC"/>
    <x v="299"/>
    <x v="94"/>
    <x v="0"/>
    <n v="218"/>
    <x v="8"/>
    <x v="38"/>
    <n v="78.178178178178186"/>
    <n v="78"/>
    <x v="0"/>
    <n v="163"/>
    <n v="35534"/>
  </r>
  <r>
    <s v="B0B61GCHC1"/>
    <x v="300"/>
    <x v="19"/>
    <x v="0"/>
    <n v="199"/>
    <x v="8"/>
    <x v="27"/>
    <n v="80.08008008008008"/>
    <n v="80"/>
    <x v="0"/>
    <n v="87"/>
    <n v="17313"/>
  </r>
  <r>
    <s v="B07RX14W1Q"/>
    <x v="301"/>
    <x v="54"/>
    <x v="1"/>
    <n v="499"/>
    <x v="119"/>
    <x v="32"/>
    <n v="44.555555555555557"/>
    <n v="45"/>
    <x v="0"/>
    <n v="2165"/>
    <n v="1080335"/>
  </r>
  <r>
    <s v="B09PLD9TCD"/>
    <x v="302"/>
    <x v="95"/>
    <x v="1"/>
    <n v="26999"/>
    <x v="44"/>
    <x v="42"/>
    <n v="37.210167678318101"/>
    <n v="37"/>
    <x v="0"/>
    <n v="1510"/>
    <n v="40768490"/>
  </r>
  <r>
    <s v="B0B8ZKWGKD"/>
    <x v="303"/>
    <x v="78"/>
    <x v="1"/>
    <n v="893"/>
    <x v="120"/>
    <x v="59"/>
    <n v="15.114068441064637"/>
    <n v="15"/>
    <x v="0"/>
    <n v="106"/>
    <n v="94658"/>
  </r>
  <r>
    <s v="B09NNJ9WYM"/>
    <x v="304"/>
    <x v="96"/>
    <x v="1"/>
    <n v="10990"/>
    <x v="18"/>
    <x v="32"/>
    <n v="45.022511255627812"/>
    <n v="45"/>
    <x v="0"/>
    <n v="129"/>
    <n v="1417710"/>
  </r>
  <r>
    <s v="B08H5L8V1L"/>
    <x v="305"/>
    <x v="6"/>
    <x v="0"/>
    <n v="379"/>
    <x v="0"/>
    <x v="46"/>
    <n v="65.514103730664246"/>
    <n v="66"/>
    <x v="0"/>
    <n v="3049"/>
    <n v="1155571"/>
  </r>
  <r>
    <s v="B0B8CXTTG3"/>
    <x v="306"/>
    <x v="97"/>
    <x v="1"/>
    <n v="16999"/>
    <x v="121"/>
    <x v="31"/>
    <n v="34.616716027539518"/>
    <n v="35"/>
    <x v="0"/>
    <n v="32840"/>
    <n v="558247160"/>
  </r>
  <r>
    <s v="B09HCH3JZG"/>
    <x v="307"/>
    <x v="98"/>
    <x v="1"/>
    <n v="699"/>
    <x v="2"/>
    <x v="11"/>
    <n v="63.191153238546605"/>
    <n v="63"/>
    <x v="0"/>
    <n v="390"/>
    <n v="272610"/>
  </r>
  <r>
    <s v="B097JVLW3L"/>
    <x v="308"/>
    <x v="19"/>
    <x v="1"/>
    <n v="2699"/>
    <x v="122"/>
    <x v="7"/>
    <n v="22.885714285714286"/>
    <n v="23"/>
    <x v="0"/>
    <n v="621"/>
    <n v="1676079"/>
  </r>
  <r>
    <s v="B09SB6SJB4"/>
    <x v="309"/>
    <x v="96"/>
    <x v="0"/>
    <n v="129"/>
    <x v="22"/>
    <x v="38"/>
    <n v="78.464106844741238"/>
    <n v="78"/>
    <x v="0"/>
    <n v="265"/>
    <n v="34185"/>
  </r>
  <r>
    <s v="B08NW8GHCJ"/>
    <x v="310"/>
    <x v="99"/>
    <x v="0"/>
    <n v="389"/>
    <x v="8"/>
    <x v="4"/>
    <n v="61.061061061061061"/>
    <n v="61"/>
    <x v="0"/>
    <n v="838"/>
    <n v="325982"/>
  </r>
  <r>
    <s v="B09YHLPQYT"/>
    <x v="311"/>
    <x v="100"/>
    <x v="1"/>
    <n v="246"/>
    <x v="92"/>
    <x v="53"/>
    <n v="59"/>
    <n v="59"/>
    <x v="0"/>
    <n v="143"/>
    <n v="35178"/>
  </r>
  <r>
    <s v="B08G1RW2Q3"/>
    <x v="312"/>
    <x v="101"/>
    <x v="0"/>
    <n v="299"/>
    <x v="10"/>
    <x v="11"/>
    <n v="62.578222778473091"/>
    <n v="63"/>
    <x v="0"/>
    <n v="151"/>
    <n v="45149"/>
  </r>
  <r>
    <s v="B08YXJJW8H"/>
    <x v="313"/>
    <x v="20"/>
    <x v="1"/>
    <n v="247"/>
    <x v="4"/>
    <x v="16"/>
    <n v="38.095238095238095"/>
    <n v="38"/>
    <x v="0"/>
    <n v="200"/>
    <n v="49400"/>
  </r>
  <r>
    <s v="B09P8M18QM"/>
    <x v="314"/>
    <x v="102"/>
    <x v="1"/>
    <n v="1369"/>
    <x v="43"/>
    <x v="34"/>
    <n v="54.351450483494503"/>
    <n v="54"/>
    <x v="2"/>
    <n v="227"/>
    <n v="310763"/>
  </r>
  <r>
    <s v="B08BG4M4N7"/>
    <x v="315"/>
    <x v="103"/>
    <x v="1"/>
    <n v="199"/>
    <x v="6"/>
    <x v="13"/>
    <n v="60.120240480961925"/>
    <n v="60"/>
    <x v="0"/>
    <n v="538"/>
    <n v="107062"/>
  </r>
  <r>
    <s v="B07VJ9ZTXS"/>
    <x v="316"/>
    <x v="6"/>
    <x v="1"/>
    <n v="299"/>
    <x v="22"/>
    <x v="8"/>
    <n v="50.083472454090149"/>
    <n v="50"/>
    <x v="0"/>
    <n v="171"/>
    <n v="51129"/>
  </r>
  <r>
    <s v="B084872DQY"/>
    <x v="317"/>
    <x v="62"/>
    <x v="1"/>
    <n v="14999"/>
    <x v="123"/>
    <x v="26"/>
    <n v="0"/>
    <n v="0"/>
    <x v="0"/>
    <n v="27508"/>
    <n v="412592492"/>
  </r>
  <r>
    <s v="B00GGGOYEU"/>
    <x v="318"/>
    <x v="35"/>
    <x v="0"/>
    <n v="299"/>
    <x v="3"/>
    <x v="48"/>
    <n v="57.224606580829764"/>
    <n v="57"/>
    <x v="0"/>
    <n v="1454"/>
    <n v="434746"/>
  </r>
  <r>
    <s v="B08FD2VSD9"/>
    <x v="319"/>
    <x v="15"/>
    <x v="1"/>
    <n v="24990"/>
    <x v="124"/>
    <x v="50"/>
    <n v="51.933064050778995"/>
    <n v="52"/>
    <x v="0"/>
    <n v="2951"/>
    <n v="73745490"/>
  </r>
  <r>
    <s v="B095JPKPH3"/>
    <x v="320"/>
    <x v="8"/>
    <x v="1"/>
    <n v="61999"/>
    <x v="125"/>
    <x v="68"/>
    <n v="11.428734696209945"/>
    <n v="11"/>
    <x v="0"/>
    <n v="6753"/>
    <n v="418679247"/>
  </r>
  <r>
    <s v="B087JWLZ2K"/>
    <x v="321"/>
    <x v="54"/>
    <x v="1"/>
    <n v="24499"/>
    <x v="126"/>
    <x v="24"/>
    <n v="51.002000000000002"/>
    <n v="51"/>
    <x v="0"/>
    <n v="3518"/>
    <n v="86187482"/>
  </r>
  <r>
    <s v="B09DSXK8JX"/>
    <x v="322"/>
    <x v="96"/>
    <x v="1"/>
    <n v="10499"/>
    <x v="127"/>
    <x v="18"/>
    <n v="46.156213139135339"/>
    <n v="46"/>
    <x v="0"/>
    <n v="1510"/>
    <n v="15853490"/>
  </r>
  <r>
    <s v="B08V9C4B1J"/>
    <x v="323"/>
    <x v="23"/>
    <x v="0"/>
    <n v="349"/>
    <x v="8"/>
    <x v="6"/>
    <n v="65.06506506506507"/>
    <n v="65"/>
    <x v="0"/>
    <n v="838"/>
    <n v="292462"/>
  </r>
  <r>
    <s v="B08PKBMJKS"/>
    <x v="324"/>
    <x v="23"/>
    <x v="1"/>
    <n v="197"/>
    <x v="6"/>
    <x v="4"/>
    <n v="60.521042084168343"/>
    <n v="61"/>
    <x v="0"/>
    <n v="136"/>
    <n v="26792"/>
  </r>
  <r>
    <s v="B0B8VQ7KDS"/>
    <x v="325"/>
    <x v="104"/>
    <x v="1"/>
    <n v="1299"/>
    <x v="79"/>
    <x v="61"/>
    <n v="48.019207683073226"/>
    <n v="48"/>
    <x v="0"/>
    <n v="301"/>
    <n v="390999"/>
  </r>
  <r>
    <s v="B086JTMRYL"/>
    <x v="326"/>
    <x v="6"/>
    <x v="0"/>
    <n v="1519"/>
    <x v="2"/>
    <x v="52"/>
    <n v="20.01053185887309"/>
    <n v="20"/>
    <x v="0"/>
    <n v="19763"/>
    <n v="30019997"/>
  </r>
  <r>
    <s v="B09RWQ7YR6"/>
    <x v="327"/>
    <x v="62"/>
    <x v="1"/>
    <n v="46999"/>
    <x v="125"/>
    <x v="9"/>
    <n v="32.857612251603598"/>
    <n v="33"/>
    <x v="0"/>
    <n v="21252"/>
    <n v="998822748"/>
  </r>
  <r>
    <s v="B00OFM6PEO"/>
    <x v="328"/>
    <x v="105"/>
    <x v="0"/>
    <n v="299"/>
    <x v="10"/>
    <x v="11"/>
    <n v="62.578222778473091"/>
    <n v="63"/>
    <x v="0"/>
    <n v="1902"/>
    <n v="568698"/>
  </r>
  <r>
    <s v="B0BF57RN3K"/>
    <x v="329"/>
    <x v="105"/>
    <x v="1"/>
    <n v="1799"/>
    <x v="19"/>
    <x v="69"/>
    <n v="91.004550227511373"/>
    <n v="91"/>
    <x v="0"/>
    <n v="13937"/>
    <n v="25072663"/>
  </r>
  <r>
    <s v="B0B3RRWSF6"/>
    <x v="330"/>
    <x v="3"/>
    <x v="1"/>
    <n v="1998"/>
    <x v="128"/>
    <x v="27"/>
    <n v="80.018001800180016"/>
    <n v="80"/>
    <x v="0"/>
    <n v="27696"/>
    <n v="55336608"/>
  </r>
  <r>
    <s v="B0B5B6PQCT"/>
    <x v="331"/>
    <x v="6"/>
    <x v="1"/>
    <n v="1999"/>
    <x v="129"/>
    <x v="43"/>
    <n v="74.981226533166449"/>
    <n v="75"/>
    <x v="0"/>
    <n v="17831"/>
    <n v="35644169"/>
  </r>
  <r>
    <s v="B08HV83HL3"/>
    <x v="332"/>
    <x v="25"/>
    <x v="1"/>
    <n v="2049"/>
    <x v="32"/>
    <x v="70"/>
    <n v="6.8212824010914055"/>
    <n v="7"/>
    <x v="0"/>
    <n v="178912"/>
    <n v="366590688"/>
  </r>
  <r>
    <s v="B0BBN4DZBD"/>
    <x v="333"/>
    <x v="15"/>
    <x v="1"/>
    <n v="6499"/>
    <x v="130"/>
    <x v="28"/>
    <n v="27.780864540504503"/>
    <n v="28"/>
    <x v="0"/>
    <n v="7807"/>
    <n v="50737693"/>
  </r>
  <r>
    <s v="B0B3CPQ5PF"/>
    <x v="334"/>
    <x v="15"/>
    <x v="1"/>
    <n v="28999"/>
    <x v="131"/>
    <x v="26"/>
    <n v="0"/>
    <n v="0"/>
    <x v="0"/>
    <n v="17415"/>
    <n v="505017585"/>
  </r>
  <r>
    <s v="B0B3CQBRB4"/>
    <x v="335"/>
    <x v="25"/>
    <x v="1"/>
    <n v="28999"/>
    <x v="131"/>
    <x v="26"/>
    <n v="0"/>
    <n v="0"/>
    <x v="0"/>
    <n v="17415"/>
    <n v="505017585"/>
  </r>
  <r>
    <s v="B0BBN56J5H"/>
    <x v="336"/>
    <x v="25"/>
    <x v="1"/>
    <n v="6499"/>
    <x v="130"/>
    <x v="28"/>
    <n v="27.780864540504503"/>
    <n v="28"/>
    <x v="0"/>
    <n v="7807"/>
    <n v="50737693"/>
  </r>
  <r>
    <s v="B0BBN3WF7V"/>
    <x v="337"/>
    <x v="106"/>
    <x v="1"/>
    <n v="6499"/>
    <x v="130"/>
    <x v="28"/>
    <n v="27.780864540504503"/>
    <n v="28"/>
    <x v="0"/>
    <n v="7807"/>
    <n v="50737693"/>
  </r>
  <r>
    <s v="B0BDRVFDKP"/>
    <x v="338"/>
    <x v="107"/>
    <x v="1"/>
    <n v="569"/>
    <x v="5"/>
    <x v="1"/>
    <n v="43.1"/>
    <n v="43"/>
    <x v="0"/>
    <n v="67259"/>
    <n v="38270371"/>
  </r>
  <r>
    <s v="B0B5LVS732"/>
    <x v="339"/>
    <x v="108"/>
    <x v="1"/>
    <n v="1898"/>
    <x v="95"/>
    <x v="33"/>
    <n v="62.032406481296256"/>
    <n v="62"/>
    <x v="0"/>
    <n v="10689"/>
    <n v="20287722"/>
  </r>
  <r>
    <s v="B09V2Q4QVQ"/>
    <x v="340"/>
    <x v="3"/>
    <x v="1"/>
    <n v="1299"/>
    <x v="28"/>
    <x v="71"/>
    <n v="18.761726078799249"/>
    <n v="19"/>
    <x v="0"/>
    <n v="128311"/>
    <n v="166675989"/>
  </r>
  <r>
    <s v="B09V12K8NT"/>
    <x v="341"/>
    <x v="109"/>
    <x v="1"/>
    <n v="1499"/>
    <x v="132"/>
    <x v="72"/>
    <n v="78.55507868383404"/>
    <n v="79"/>
    <x v="0"/>
    <n v="21796"/>
    <n v="32672204"/>
  </r>
  <r>
    <s v="B01DEWVZ2C"/>
    <x v="342"/>
    <x v="12"/>
    <x v="1"/>
    <n v="599"/>
    <x v="8"/>
    <x v="54"/>
    <n v="40.04004004004004"/>
    <n v="40"/>
    <x v="0"/>
    <n v="192590"/>
    <n v="115361410"/>
  </r>
  <r>
    <s v="B0BMGB3CH9"/>
    <x v="343"/>
    <x v="5"/>
    <x v="1"/>
    <n v="9499"/>
    <x v="133"/>
    <x v="73"/>
    <n v="20.835069589132427"/>
    <n v="21"/>
    <x v="0"/>
    <n v="284"/>
    <n v="2697716"/>
  </r>
  <r>
    <s v="B08D77XZX5"/>
    <x v="344"/>
    <x v="25"/>
    <x v="1"/>
    <n v="599"/>
    <x v="79"/>
    <x v="60"/>
    <n v="76.03041216486595"/>
    <n v="76"/>
    <x v="0"/>
    <n v="58162"/>
    <n v="34839038"/>
  </r>
  <r>
    <s v="B09XB8GFBQ"/>
    <x v="345"/>
    <x v="5"/>
    <x v="1"/>
    <n v="8999"/>
    <x v="133"/>
    <x v="23"/>
    <n v="25.002083506958911"/>
    <n v="25"/>
    <x v="0"/>
    <n v="12796"/>
    <n v="115151204"/>
  </r>
  <r>
    <s v="B07WG8PDCW"/>
    <x v="346"/>
    <x v="3"/>
    <x v="1"/>
    <n v="349"/>
    <x v="49"/>
    <x v="25"/>
    <n v="73.133179368745189"/>
    <n v="73"/>
    <x v="0"/>
    <n v="14282"/>
    <n v="4984418"/>
  </r>
  <r>
    <s v="B07GPXXNNG"/>
    <x v="347"/>
    <x v="106"/>
    <x v="1"/>
    <n v="349"/>
    <x v="8"/>
    <x v="6"/>
    <n v="65.06506506506507"/>
    <n v="65"/>
    <x v="0"/>
    <n v="363713"/>
    <n v="126935837"/>
  </r>
  <r>
    <s v="B0BDYVC5TD"/>
    <x v="348"/>
    <x v="12"/>
    <x v="1"/>
    <n v="959"/>
    <x v="134"/>
    <x v="41"/>
    <n v="46.722222222222221"/>
    <n v="47"/>
    <x v="0"/>
    <n v="67259"/>
    <n v="64501381"/>
  </r>
  <r>
    <s v="B0BMGB2TPR"/>
    <x v="349"/>
    <x v="6"/>
    <x v="1"/>
    <n v="9499"/>
    <x v="133"/>
    <x v="73"/>
    <n v="20.835069589132427"/>
    <n v="21"/>
    <x v="0"/>
    <n v="284"/>
    <n v="2697716"/>
  </r>
  <r>
    <s v="B08MC57J31"/>
    <x v="350"/>
    <x v="6"/>
    <x v="1"/>
    <n v="1499"/>
    <x v="79"/>
    <x v="54"/>
    <n v="40.016006402561018"/>
    <n v="40"/>
    <x v="0"/>
    <n v="15970"/>
    <n v="23939030"/>
  </r>
  <r>
    <s v="B08HVL8QN3"/>
    <x v="351"/>
    <x v="110"/>
    <x v="1"/>
    <n v="1149"/>
    <x v="32"/>
    <x v="61"/>
    <n v="47.748976807639835"/>
    <n v="48"/>
    <x v="0"/>
    <n v="178912"/>
    <n v="205569888"/>
  </r>
  <r>
    <s v="B0746JGVDS"/>
    <x v="352"/>
    <x v="12"/>
    <x v="1"/>
    <n v="349"/>
    <x v="8"/>
    <x v="6"/>
    <n v="65.06506506506507"/>
    <n v="65"/>
    <x v="0"/>
    <n v="46399"/>
    <n v="16193251"/>
  </r>
  <r>
    <s v="B08VFF6JQ8"/>
    <x v="353"/>
    <x v="107"/>
    <x v="1"/>
    <n v="1219"/>
    <x v="87"/>
    <x v="28"/>
    <n v="28.251912889935255"/>
    <n v="28"/>
    <x v="0"/>
    <n v="8891"/>
    <n v="10838129"/>
  </r>
  <r>
    <s v="B09NVPSCQT"/>
    <x v="354"/>
    <x v="105"/>
    <x v="1"/>
    <n v="1599"/>
    <x v="46"/>
    <x v="13"/>
    <n v="60.015003750937737"/>
    <n v="60"/>
    <x v="0"/>
    <n v="30254"/>
    <n v="48376146"/>
  </r>
  <r>
    <s v="B09YV4RG4D"/>
    <x v="355"/>
    <x v="12"/>
    <x v="1"/>
    <n v="1499"/>
    <x v="135"/>
    <x v="74"/>
    <n v="81.260157519689955"/>
    <n v="81"/>
    <x v="0"/>
    <n v="22636"/>
    <n v="33931364"/>
  </r>
  <r>
    <s v="B09TWHTBKQ"/>
    <x v="356"/>
    <x v="106"/>
    <x v="1"/>
    <n v="18499"/>
    <x v="121"/>
    <x v="56"/>
    <n v="28.84726335628293"/>
    <n v="29"/>
    <x v="0"/>
    <n v="22318"/>
    <n v="412860682"/>
  </r>
  <r>
    <s v="B08L5HMJVW"/>
    <x v="357"/>
    <x v="12"/>
    <x v="1"/>
    <n v="369"/>
    <x v="11"/>
    <x v="41"/>
    <n v="47.285714285714285"/>
    <n v="47"/>
    <x v="0"/>
    <n v="67259"/>
    <n v="24818571"/>
  </r>
  <r>
    <s v="B0B4F2XCK3"/>
    <x v="328"/>
    <x v="105"/>
    <x v="1"/>
    <n v="12999"/>
    <x v="136"/>
    <x v="28"/>
    <n v="27.779321073392964"/>
    <n v="28"/>
    <x v="0"/>
    <n v="18998"/>
    <n v="246955002"/>
  </r>
  <r>
    <s v="B0BF54972T"/>
    <x v="358"/>
    <x v="105"/>
    <x v="1"/>
    <n v="1799"/>
    <x v="19"/>
    <x v="69"/>
    <n v="91.004550227511373"/>
    <n v="91"/>
    <x v="0"/>
    <n v="13937"/>
    <n v="25072663"/>
  </r>
  <r>
    <s v="B09YV4MW2T"/>
    <x v="359"/>
    <x v="12"/>
    <x v="1"/>
    <n v="2199"/>
    <x v="128"/>
    <x v="38"/>
    <n v="78.007800780078014"/>
    <n v="78"/>
    <x v="0"/>
    <n v="29471"/>
    <n v="64806729"/>
  </r>
  <r>
    <s v="B09TWH8YHM"/>
    <x v="360"/>
    <x v="111"/>
    <x v="1"/>
    <n v="16999"/>
    <x v="13"/>
    <x v="44"/>
    <n v="32.001280051202045"/>
    <n v="32"/>
    <x v="0"/>
    <n v="22318"/>
    <n v="379383682"/>
  </r>
  <r>
    <s v="B07WGMMQGP"/>
    <x v="328"/>
    <x v="105"/>
    <x v="1"/>
    <n v="16499"/>
    <x v="137"/>
    <x v="73"/>
    <n v="21.429591885327874"/>
    <n v="21"/>
    <x v="0"/>
    <n v="21350"/>
    <n v="352253650"/>
  </r>
  <r>
    <s v="B0BF563HB4"/>
    <x v="0"/>
    <x v="0"/>
    <x v="1"/>
    <n v="1799"/>
    <x v="19"/>
    <x v="69"/>
    <n v="91.004550227511373"/>
    <n v="91"/>
    <x v="0"/>
    <n v="13937"/>
    <n v="25072663"/>
  </r>
  <r>
    <s v="B07JW9H4J1"/>
    <x v="361"/>
    <x v="25"/>
    <x v="0"/>
    <n v="399"/>
    <x v="0"/>
    <x v="0"/>
    <n v="63.694267515923563"/>
    <n v="64"/>
    <x v="0"/>
    <n v="24270"/>
    <n v="9683730"/>
  </r>
  <r>
    <s v="B09GFPVD9Y"/>
    <x v="362"/>
    <x v="25"/>
    <x v="1"/>
    <n v="8499"/>
    <x v="138"/>
    <x v="7"/>
    <n v="22.729339030820984"/>
    <n v="23"/>
    <x v="0"/>
    <n v="313836"/>
    <n v="2667292164"/>
  </r>
  <r>
    <s v="B09GFLXVH9"/>
    <x v="328"/>
    <x v="105"/>
    <x v="1"/>
    <n v="6499"/>
    <x v="139"/>
    <x v="66"/>
    <n v="23.532180256500766"/>
    <n v="24"/>
    <x v="0"/>
    <n v="313836"/>
    <n v="2039620164"/>
  </r>
  <r>
    <s v="B0BF4YBLPX"/>
    <x v="363"/>
    <x v="25"/>
    <x v="1"/>
    <n v="1799"/>
    <x v="19"/>
    <x v="69"/>
    <n v="91.004550227511373"/>
    <n v="91"/>
    <x v="0"/>
    <n v="13937"/>
    <n v="25072663"/>
  </r>
  <r>
    <s v="B09XB7DPW1"/>
    <x v="364"/>
    <x v="77"/>
    <x v="1"/>
    <n v="8999"/>
    <x v="133"/>
    <x v="23"/>
    <n v="25.002083506958911"/>
    <n v="25"/>
    <x v="0"/>
    <n v="12796"/>
    <n v="115151204"/>
  </r>
  <r>
    <s v="B07PFJ5W31"/>
    <x v="365"/>
    <x v="105"/>
    <x v="1"/>
    <n v="139"/>
    <x v="140"/>
    <x v="22"/>
    <n v="71.919191919191917"/>
    <n v="72"/>
    <x v="0"/>
    <n v="14185"/>
    <n v="1971715"/>
  </r>
  <r>
    <s v="B0B3N7LR6K"/>
    <x v="366"/>
    <x v="107"/>
    <x v="1"/>
    <n v="3999"/>
    <x v="141"/>
    <x v="60"/>
    <n v="76.475086769809991"/>
    <n v="76"/>
    <x v="0"/>
    <n v="17159"/>
    <n v="68618841"/>
  </r>
  <r>
    <s v="B09ZQK9X8G"/>
    <x v="1"/>
    <x v="1"/>
    <x v="1"/>
    <n v="2998"/>
    <x v="142"/>
    <x v="8"/>
    <n v="50.025004167361232"/>
    <n v="50"/>
    <x v="0"/>
    <n v="5179"/>
    <n v="15526642"/>
  </r>
  <r>
    <s v="B098NS6PVG"/>
    <x v="367"/>
    <x v="111"/>
    <x v="0"/>
    <n v="199"/>
    <x v="1"/>
    <x v="1"/>
    <n v="42.97994269340974"/>
    <n v="43"/>
    <x v="0"/>
    <n v="43993"/>
    <n v="8754607"/>
  </r>
  <r>
    <s v="B07WJV6P1R"/>
    <x v="2"/>
    <x v="2"/>
    <x v="1"/>
    <n v="15499"/>
    <x v="109"/>
    <x v="75"/>
    <n v="18.422022211695353"/>
    <n v="18"/>
    <x v="0"/>
    <n v="19252"/>
    <n v="298386748"/>
  </r>
  <r>
    <s v="B096MSW6CT"/>
    <x v="328"/>
    <x v="105"/>
    <x v="0"/>
    <n v="199"/>
    <x v="8"/>
    <x v="27"/>
    <n v="80.08008008008008"/>
    <n v="80"/>
    <x v="0"/>
    <n v="7928"/>
    <n v="1577672"/>
  </r>
  <r>
    <s v="B0BF54LXW6"/>
    <x v="368"/>
    <x v="25"/>
    <x v="1"/>
    <n v="1799"/>
    <x v="19"/>
    <x v="69"/>
    <n v="91.004550227511373"/>
    <n v="91"/>
    <x v="0"/>
    <n v="13937"/>
    <n v="25072663"/>
  </r>
  <r>
    <s v="B09XB7SRQ5"/>
    <x v="369"/>
    <x v="10"/>
    <x v="1"/>
    <n v="8999"/>
    <x v="133"/>
    <x v="23"/>
    <n v="25.002083506958911"/>
    <n v="25"/>
    <x v="0"/>
    <n v="12796"/>
    <n v="115151204"/>
  </r>
  <r>
    <s v="B09FFK1PQG"/>
    <x v="370"/>
    <x v="58"/>
    <x v="1"/>
    <n v="873"/>
    <x v="87"/>
    <x v="76"/>
    <n v="48.616833431430251"/>
    <n v="49"/>
    <x v="0"/>
    <n v="1680"/>
    <n v="1466640"/>
  </r>
  <r>
    <s v="B09RMQYHLH"/>
    <x v="371"/>
    <x v="17"/>
    <x v="1"/>
    <n v="12999"/>
    <x v="60"/>
    <x v="71"/>
    <n v="18.751171948246764"/>
    <n v="19"/>
    <x v="0"/>
    <n v="13246"/>
    <n v="172184754"/>
  </r>
  <r>
    <s v="B08ZN4B121"/>
    <x v="329"/>
    <x v="105"/>
    <x v="1"/>
    <n v="539"/>
    <x v="28"/>
    <x v="46"/>
    <n v="66.291432145090681"/>
    <n v="66"/>
    <x v="0"/>
    <n v="14648"/>
    <n v="7895272"/>
  </r>
  <r>
    <s v="B0B3RSDSZ3"/>
    <x v="372"/>
    <x v="112"/>
    <x v="1"/>
    <n v="1999"/>
    <x v="128"/>
    <x v="27"/>
    <n v="80.008000800079998"/>
    <n v="80"/>
    <x v="0"/>
    <n v="27696"/>
    <n v="55364304"/>
  </r>
  <r>
    <s v="B08VB34KJ1"/>
    <x v="373"/>
    <x v="25"/>
    <x v="1"/>
    <n v="15490"/>
    <x v="143"/>
    <x v="55"/>
    <n v="26.202953787517863"/>
    <n v="26"/>
    <x v="0"/>
    <n v="32916"/>
    <n v="509868840"/>
  </r>
  <r>
    <s v="B09T39K9YL"/>
    <x v="374"/>
    <x v="12"/>
    <x v="1"/>
    <n v="19999"/>
    <x v="13"/>
    <x v="52"/>
    <n v="20.00080003200128"/>
    <n v="20"/>
    <x v="0"/>
    <n v="25824"/>
    <n v="516454176"/>
  </r>
  <r>
    <s v="B08VF8V79P"/>
    <x v="375"/>
    <x v="58"/>
    <x v="1"/>
    <n v="1075"/>
    <x v="87"/>
    <x v="42"/>
    <n v="36.72748675691583"/>
    <n v="37"/>
    <x v="0"/>
    <n v="7462"/>
    <n v="8021650"/>
  </r>
  <r>
    <s v="B08G28Z33M"/>
    <x v="376"/>
    <x v="107"/>
    <x v="1"/>
    <n v="399"/>
    <x v="3"/>
    <x v="1"/>
    <n v="42.918454935622321"/>
    <n v="43"/>
    <x v="0"/>
    <n v="37817"/>
    <n v="15088983"/>
  </r>
  <r>
    <s v="B09PNKXSKF"/>
    <x v="377"/>
    <x v="3"/>
    <x v="1"/>
    <n v="1999"/>
    <x v="144"/>
    <x v="8"/>
    <n v="49.899749373433586"/>
    <n v="50"/>
    <x v="0"/>
    <n v="30254"/>
    <n v="60477746"/>
  </r>
  <r>
    <s v="B0B5DDJNH4"/>
    <x v="3"/>
    <x v="3"/>
    <x v="1"/>
    <n v="1999"/>
    <x v="129"/>
    <x v="43"/>
    <n v="74.981226533166449"/>
    <n v="75"/>
    <x v="0"/>
    <n v="17831"/>
    <n v="35644169"/>
  </r>
  <r>
    <s v="B08HDJ86NZ"/>
    <x v="4"/>
    <x v="4"/>
    <x v="0"/>
    <n v="329"/>
    <x v="3"/>
    <x v="3"/>
    <n v="52.932761087267522"/>
    <n v="53"/>
    <x v="0"/>
    <n v="94364"/>
    <n v="31045756"/>
  </r>
  <r>
    <s v="B08CF3B7N1"/>
    <x v="378"/>
    <x v="111"/>
    <x v="0"/>
    <n v="154"/>
    <x v="4"/>
    <x v="4"/>
    <n v="61.403508771929829"/>
    <n v="61"/>
    <x v="0"/>
    <n v="16905"/>
    <n v="2603370"/>
  </r>
  <r>
    <s v="B07WDKLDRX"/>
    <x v="379"/>
    <x v="3"/>
    <x v="1"/>
    <n v="28999"/>
    <x v="27"/>
    <x v="49"/>
    <n v="17.143346952770081"/>
    <n v="17"/>
    <x v="0"/>
    <n v="20311"/>
    <n v="588998689"/>
  </r>
  <r>
    <s v="B09MQSCJQ1"/>
    <x v="380"/>
    <x v="113"/>
    <x v="1"/>
    <n v="2299"/>
    <x v="129"/>
    <x v="58"/>
    <n v="71.226533166458069"/>
    <n v="71"/>
    <x v="0"/>
    <n v="69622"/>
    <n v="160060978"/>
  </r>
  <r>
    <s v="B094YFFSMY"/>
    <x v="381"/>
    <x v="12"/>
    <x v="1"/>
    <n v="399"/>
    <x v="20"/>
    <x v="27"/>
    <n v="80.040020010004994"/>
    <n v="80"/>
    <x v="0"/>
    <n v="3382"/>
    <n v="1349418"/>
  </r>
  <r>
    <s v="B09MT84WV5"/>
    <x v="382"/>
    <x v="4"/>
    <x v="1"/>
    <n v="1149"/>
    <x v="46"/>
    <x v="58"/>
    <n v="71.267816954238555"/>
    <n v="71"/>
    <x v="0"/>
    <n v="140036"/>
    <n v="160901364"/>
  </r>
  <r>
    <s v="B08VS3YLRK"/>
    <x v="383"/>
    <x v="12"/>
    <x v="1"/>
    <n v="529"/>
    <x v="38"/>
    <x v="6"/>
    <n v="64.70980653769179"/>
    <n v="65"/>
    <x v="0"/>
    <n v="8599"/>
    <n v="4548871"/>
  </r>
  <r>
    <s v="B0B4F3QNDM"/>
    <x v="384"/>
    <x v="3"/>
    <x v="1"/>
    <n v="13999"/>
    <x v="127"/>
    <x v="28"/>
    <n v="28.206574696138265"/>
    <n v="28"/>
    <x v="0"/>
    <n v="18998"/>
    <n v="265953002"/>
  </r>
  <r>
    <s v="B07GQD4K6L"/>
    <x v="385"/>
    <x v="111"/>
    <x v="1"/>
    <n v="379"/>
    <x v="8"/>
    <x v="33"/>
    <n v="62.062062062062061"/>
    <n v="62"/>
    <x v="0"/>
    <n v="363713"/>
    <n v="137847227"/>
  </r>
  <r>
    <s v="B07WDKLRM4"/>
    <x v="386"/>
    <x v="105"/>
    <x v="1"/>
    <n v="13999"/>
    <x v="19"/>
    <x v="77"/>
    <n v="30.001500075003751"/>
    <n v="30"/>
    <x v="0"/>
    <n v="19252"/>
    <n v="269508748"/>
  </r>
  <r>
    <s v="B0BP18W8TM"/>
    <x v="5"/>
    <x v="5"/>
    <x v="1"/>
    <n v="3999"/>
    <x v="128"/>
    <x v="13"/>
    <n v="60.006000600060005"/>
    <n v="60"/>
    <x v="0"/>
    <n v="73"/>
    <n v="291927"/>
  </r>
  <r>
    <s v="B08Y1TFSP6"/>
    <x v="387"/>
    <x v="114"/>
    <x v="0"/>
    <n v="149"/>
    <x v="5"/>
    <x v="5"/>
    <n v="85.1"/>
    <n v="85"/>
    <x v="0"/>
    <n v="24870"/>
    <n v="3705630"/>
  </r>
  <r>
    <s v="B07GXHC691"/>
    <x v="388"/>
    <x v="12"/>
    <x v="1"/>
    <n v="99"/>
    <x v="6"/>
    <x v="27"/>
    <n v="80.160320641282567"/>
    <n v="80"/>
    <x v="0"/>
    <n v="42641"/>
    <n v="4221459"/>
  </r>
  <r>
    <s v="B08FN6WGDQ"/>
    <x v="389"/>
    <x v="15"/>
    <x v="1"/>
    <n v="4790"/>
    <x v="74"/>
    <x v="20"/>
    <n v="70.043777360850541"/>
    <n v="70"/>
    <x v="0"/>
    <n v="4390"/>
    <n v="21028100"/>
  </r>
  <r>
    <s v="B0B3D39RKV"/>
    <x v="390"/>
    <x v="2"/>
    <x v="1"/>
    <n v="33999"/>
    <x v="145"/>
    <x v="26"/>
    <n v="0"/>
    <n v="0"/>
    <x v="0"/>
    <n v="17415"/>
    <n v="592092585"/>
  </r>
  <r>
    <s v="B085HY1DGR"/>
    <x v="391"/>
    <x v="5"/>
    <x v="0"/>
    <n v="99"/>
    <x v="8"/>
    <x v="2"/>
    <n v="90.090090090090087"/>
    <n v="90"/>
    <x v="0"/>
    <n v="1396"/>
    <n v="138204"/>
  </r>
  <r>
    <s v="B08D75R3Z1"/>
    <x v="392"/>
    <x v="12"/>
    <x v="1"/>
    <n v="299"/>
    <x v="24"/>
    <x v="78"/>
    <n v="84.263157894736835"/>
    <n v="84"/>
    <x v="0"/>
    <n v="18202"/>
    <n v="5442398"/>
  </r>
  <r>
    <s v="B0B4F2TTTS"/>
    <x v="393"/>
    <x v="15"/>
    <x v="1"/>
    <n v="10999"/>
    <x v="123"/>
    <x v="35"/>
    <n v="26.668444562970866"/>
    <n v="27"/>
    <x v="0"/>
    <n v="18998"/>
    <n v="208959002"/>
  </r>
  <r>
    <s v="B09WRMNJ9G"/>
    <x v="359"/>
    <x v="12"/>
    <x v="1"/>
    <n v="34999"/>
    <x v="146"/>
    <x v="79"/>
    <n v="10.256673248032001"/>
    <n v="10"/>
    <x v="0"/>
    <n v="11029"/>
    <n v="386003971"/>
  </r>
  <r>
    <s v="B0B14MR9L1"/>
    <x v="394"/>
    <x v="1"/>
    <x v="1"/>
    <n v="16999"/>
    <x v="13"/>
    <x v="44"/>
    <n v="32.001280051202045"/>
    <n v="32"/>
    <x v="0"/>
    <n v="22318"/>
    <n v="379383682"/>
  </r>
  <r>
    <s v="B09ZPL5VYM"/>
    <x v="395"/>
    <x v="1"/>
    <x v="1"/>
    <n v="199"/>
    <x v="6"/>
    <x v="13"/>
    <n v="60.120240480961925"/>
    <n v="60"/>
    <x v="0"/>
    <n v="1786"/>
    <n v="355414"/>
  </r>
  <r>
    <s v="B0993BB11X"/>
    <x v="396"/>
    <x v="108"/>
    <x v="1"/>
    <n v="999"/>
    <x v="28"/>
    <x v="16"/>
    <n v="37.523452157598499"/>
    <n v="38"/>
    <x v="0"/>
    <n v="7222"/>
    <n v="7214778"/>
  </r>
  <r>
    <s v="B09V2PZDX8"/>
    <x v="397"/>
    <x v="5"/>
    <x v="1"/>
    <n v="1299"/>
    <x v="28"/>
    <x v="71"/>
    <n v="18.761726078799249"/>
    <n v="19"/>
    <x v="0"/>
    <n v="128311"/>
    <n v="166675989"/>
  </r>
  <r>
    <s v="B085W8CFLH"/>
    <x v="398"/>
    <x v="12"/>
    <x v="1"/>
    <n v="599"/>
    <x v="134"/>
    <x v="29"/>
    <n v="66.722222222222229"/>
    <n v="67"/>
    <x v="0"/>
    <n v="83996"/>
    <n v="50313604"/>
  </r>
  <r>
    <s v="B09MT6XSFW"/>
    <x v="399"/>
    <x v="1"/>
    <x v="1"/>
    <n v="599"/>
    <x v="2"/>
    <x v="45"/>
    <n v="68.457082675092153"/>
    <n v="68"/>
    <x v="0"/>
    <n v="140036"/>
    <n v="83881564"/>
  </r>
  <r>
    <s v="B07RD611Z8"/>
    <x v="6"/>
    <x v="3"/>
    <x v="1"/>
    <n v="1799"/>
    <x v="79"/>
    <x v="28"/>
    <n v="28.011204481792717"/>
    <n v="28"/>
    <x v="0"/>
    <n v="18678"/>
    <n v="33601722"/>
  </r>
  <r>
    <s v="B08WRWPM22"/>
    <x v="400"/>
    <x v="12"/>
    <x v="0"/>
    <n v="176.63"/>
    <x v="6"/>
    <x v="6"/>
    <n v="64.603206412825656"/>
    <n v="65"/>
    <x v="0"/>
    <n v="15189"/>
    <n v="2682833.0699999998"/>
  </r>
  <r>
    <s v="B0B4F52B5X"/>
    <x v="401"/>
    <x v="3"/>
    <x v="1"/>
    <n v="10999"/>
    <x v="123"/>
    <x v="35"/>
    <n v="26.668444562970866"/>
    <n v="27"/>
    <x v="0"/>
    <n v="18998"/>
    <n v="208959002"/>
  </r>
  <r>
    <s v="B096VF5YYF"/>
    <x v="402"/>
    <x v="3"/>
    <x v="1"/>
    <n v="2999"/>
    <x v="129"/>
    <x v="33"/>
    <n v="62.465581977471842"/>
    <n v="62"/>
    <x v="0"/>
    <n v="48449"/>
    <n v="145298551"/>
  </r>
  <r>
    <s v="B0B5D39BCD"/>
    <x v="7"/>
    <x v="6"/>
    <x v="1"/>
    <n v="1999"/>
    <x v="129"/>
    <x v="43"/>
    <n v="74.981226533166449"/>
    <n v="75"/>
    <x v="0"/>
    <n v="17831"/>
    <n v="35644169"/>
  </r>
  <r>
    <s v="B08DDRGWTJ"/>
    <x v="403"/>
    <x v="1"/>
    <x v="0"/>
    <n v="229"/>
    <x v="7"/>
    <x v="7"/>
    <n v="23.411371237458194"/>
    <n v="23"/>
    <x v="0"/>
    <n v="30411"/>
    <n v="6964119"/>
  </r>
  <r>
    <s v="B082LZGK39"/>
    <x v="404"/>
    <x v="6"/>
    <x v="0"/>
    <n v="199"/>
    <x v="7"/>
    <x v="9"/>
    <n v="33.444816053511708"/>
    <n v="33"/>
    <x v="0"/>
    <n v="43994"/>
    <n v="8754806"/>
  </r>
  <r>
    <s v="B09XBJ1CTN"/>
    <x v="383"/>
    <x v="12"/>
    <x v="1"/>
    <n v="649"/>
    <x v="8"/>
    <x v="31"/>
    <n v="35.035035035035037"/>
    <n v="35"/>
    <x v="0"/>
    <n v="1315"/>
    <n v="853435"/>
  </r>
  <r>
    <s v="B0B4F5L738"/>
    <x v="405"/>
    <x v="34"/>
    <x v="1"/>
    <n v="13999"/>
    <x v="127"/>
    <x v="28"/>
    <n v="28.206574696138265"/>
    <n v="28"/>
    <x v="0"/>
    <n v="18998"/>
    <n v="265953002"/>
  </r>
  <r>
    <s v="B08MTCKDYN"/>
    <x v="406"/>
    <x v="25"/>
    <x v="1"/>
    <n v="119"/>
    <x v="7"/>
    <x v="13"/>
    <n v="60.200668896321076"/>
    <n v="60"/>
    <x v="0"/>
    <n v="5999"/>
    <n v="713881"/>
  </r>
  <r>
    <s v="B09QS8V5N8"/>
    <x v="9"/>
    <x v="4"/>
    <x v="1"/>
    <n v="12999"/>
    <x v="136"/>
    <x v="28"/>
    <n v="27.779321073392964"/>
    <n v="28"/>
    <x v="0"/>
    <n v="50772"/>
    <n v="659985228"/>
  </r>
  <r>
    <s v="B08CF3D7QR"/>
    <x v="407"/>
    <x v="25"/>
    <x v="0"/>
    <n v="154"/>
    <x v="9"/>
    <x v="10"/>
    <n v="54.572271386430685"/>
    <n v="55"/>
    <x v="0"/>
    <n v="13391"/>
    <n v="2062214"/>
  </r>
  <r>
    <s v="B09T2WRLJJ"/>
    <x v="408"/>
    <x v="115"/>
    <x v="1"/>
    <n v="20999"/>
    <x v="147"/>
    <x v="47"/>
    <n v="22.223045297973997"/>
    <n v="22"/>
    <x v="0"/>
    <n v="25824"/>
    <n v="542278176"/>
  </r>
  <r>
    <s v="B089WB69Y1"/>
    <x v="409"/>
    <x v="116"/>
    <x v="1"/>
    <n v="249"/>
    <x v="148"/>
    <x v="33"/>
    <n v="61.633281972265017"/>
    <n v="62"/>
    <x v="0"/>
    <n v="14404"/>
    <n v="3586596"/>
  </r>
  <r>
    <s v="B0116MIKKC"/>
    <x v="410"/>
    <x v="17"/>
    <x v="1"/>
    <n v="99"/>
    <x v="149"/>
    <x v="21"/>
    <n v="42.105263157894733"/>
    <n v="42"/>
    <x v="1"/>
    <n v="11339"/>
    <n v="1122561"/>
  </r>
  <r>
    <s v="B09P858DK8"/>
    <x v="411"/>
    <x v="117"/>
    <x v="1"/>
    <n v="489"/>
    <x v="20"/>
    <x v="60"/>
    <n v="75.537768884442229"/>
    <n v="76"/>
    <x v="0"/>
    <n v="3626"/>
    <n v="1773114"/>
  </r>
  <r>
    <s v="B07DJLFMPS"/>
    <x v="412"/>
    <x v="111"/>
    <x v="1"/>
    <n v="369"/>
    <x v="75"/>
    <x v="36"/>
    <n v="76.9375"/>
    <n v="77"/>
    <x v="0"/>
    <n v="32625"/>
    <n v="12038625"/>
  </r>
  <r>
    <s v="B07WHQWXL7"/>
    <x v="413"/>
    <x v="111"/>
    <x v="1"/>
    <n v="15499"/>
    <x v="137"/>
    <x v="55"/>
    <n v="26.191723415400737"/>
    <n v="26"/>
    <x v="0"/>
    <n v="19252"/>
    <n v="298386748"/>
  </r>
  <r>
    <s v="B07WDK3ZS6"/>
    <x v="414"/>
    <x v="25"/>
    <x v="1"/>
    <n v="15499"/>
    <x v="109"/>
    <x v="75"/>
    <n v="18.422022211695353"/>
    <n v="18"/>
    <x v="0"/>
    <n v="19252"/>
    <n v="298386748"/>
  </r>
  <r>
    <s v="B09T2S8X9C"/>
    <x v="415"/>
    <x v="3"/>
    <x v="1"/>
    <n v="22999"/>
    <x v="131"/>
    <x v="73"/>
    <n v="20.690368633401153"/>
    <n v="21"/>
    <x v="0"/>
    <n v="25824"/>
    <n v="593926176"/>
  </r>
  <r>
    <s v="B07S9S86BF"/>
    <x v="416"/>
    <x v="4"/>
    <x v="1"/>
    <n v="599"/>
    <x v="93"/>
    <x v="13"/>
    <n v="59.798657718120808"/>
    <n v="60"/>
    <x v="0"/>
    <n v="161679"/>
    <n v="96845721"/>
  </r>
  <r>
    <s v="B07N8RQ6W7"/>
    <x v="417"/>
    <x v="58"/>
    <x v="1"/>
    <n v="134"/>
    <x v="3"/>
    <x v="74"/>
    <n v="80.829756795422043"/>
    <n v="81"/>
    <x v="0"/>
    <n v="16685"/>
    <n v="2235790"/>
  </r>
  <r>
    <s v="B09FKDH6FS"/>
    <x v="418"/>
    <x v="6"/>
    <x v="1"/>
    <n v="7499"/>
    <x v="135"/>
    <x v="80"/>
    <n v="6.2507813476684593"/>
    <n v="6"/>
    <x v="0"/>
    <n v="30907"/>
    <n v="231771593"/>
  </r>
  <r>
    <s v="B08HVJCW95"/>
    <x v="419"/>
    <x v="108"/>
    <x v="1"/>
    <n v="1149"/>
    <x v="32"/>
    <x v="61"/>
    <n v="47.748976807639835"/>
    <n v="48"/>
    <x v="0"/>
    <n v="178912"/>
    <n v="205569888"/>
  </r>
  <r>
    <s v="B09YDFDVNS"/>
    <x v="420"/>
    <x v="111"/>
    <x v="1"/>
    <n v="1324"/>
    <x v="87"/>
    <x v="47"/>
    <n v="22.071806945261919"/>
    <n v="22"/>
    <x v="0"/>
    <n v="128311"/>
    <n v="169883764"/>
  </r>
  <r>
    <s v="B07WGPKTS4"/>
    <x v="10"/>
    <x v="3"/>
    <x v="1"/>
    <n v="13999"/>
    <x v="19"/>
    <x v="77"/>
    <n v="30.001500075003751"/>
    <n v="30"/>
    <x v="0"/>
    <n v="19252"/>
    <n v="269508748"/>
  </r>
  <r>
    <s v="B0789LZTCJ"/>
    <x v="421"/>
    <x v="1"/>
    <x v="0"/>
    <n v="299"/>
    <x v="10"/>
    <x v="11"/>
    <n v="62.578222778473091"/>
    <n v="63"/>
    <x v="0"/>
    <n v="94364"/>
    <n v="28214836"/>
  </r>
  <r>
    <s v="B09MZCQYHZ"/>
    <x v="422"/>
    <x v="12"/>
    <x v="1"/>
    <n v="999"/>
    <x v="28"/>
    <x v="16"/>
    <n v="37.523452157598499"/>
    <n v="38"/>
    <x v="0"/>
    <n v="7222"/>
    <n v="7214778"/>
  </r>
  <r>
    <s v="B0B4F2ZWL3"/>
    <x v="423"/>
    <x v="112"/>
    <x v="1"/>
    <n v="12999"/>
    <x v="136"/>
    <x v="28"/>
    <n v="27.779321073392964"/>
    <n v="28"/>
    <x v="0"/>
    <n v="18998"/>
    <n v="246955002"/>
  </r>
  <r>
    <s v="B08VB2CMR3"/>
    <x v="424"/>
    <x v="118"/>
    <x v="1"/>
    <n v="15490"/>
    <x v="143"/>
    <x v="55"/>
    <n v="26.202953787517863"/>
    <n v="26"/>
    <x v="0"/>
    <n v="32916"/>
    <n v="509868840"/>
  </r>
  <r>
    <s v="B095RTJH1M"/>
    <x v="425"/>
    <x v="107"/>
    <x v="1"/>
    <n v="999"/>
    <x v="150"/>
    <x v="46"/>
    <n v="65.53984132459469"/>
    <n v="66"/>
    <x v="1"/>
    <n v="26603"/>
    <n v="26576397"/>
  </r>
  <r>
    <s v="B097R25DP7"/>
    <x v="426"/>
    <x v="108"/>
    <x v="1"/>
    <n v="1599"/>
    <x v="95"/>
    <x v="45"/>
    <n v="68.013602720544114"/>
    <n v="68"/>
    <x v="0"/>
    <n v="67950"/>
    <n v="108652050"/>
  </r>
  <r>
    <s v="B09YDFKJF8"/>
    <x v="427"/>
    <x v="111"/>
    <x v="1"/>
    <n v="1324"/>
    <x v="87"/>
    <x v="47"/>
    <n v="22.071806945261919"/>
    <n v="22"/>
    <x v="0"/>
    <n v="128311"/>
    <n v="169883764"/>
  </r>
  <r>
    <s v="B07WDK3ZS2"/>
    <x v="428"/>
    <x v="6"/>
    <x v="1"/>
    <n v="20999"/>
    <x v="151"/>
    <x v="77"/>
    <n v="29.979993331110371"/>
    <n v="30"/>
    <x v="0"/>
    <n v="9499"/>
    <n v="199469501"/>
  </r>
  <r>
    <s v="B08RZ5K9YH"/>
    <x v="429"/>
    <x v="112"/>
    <x v="1"/>
    <n v="999"/>
    <x v="20"/>
    <x v="8"/>
    <n v="50.025012506253134"/>
    <n v="50"/>
    <x v="0"/>
    <n v="1777"/>
    <n v="1775223"/>
  </r>
  <r>
    <s v="B08444S68L"/>
    <x v="430"/>
    <x v="111"/>
    <x v="1"/>
    <n v="12490"/>
    <x v="74"/>
    <x v="47"/>
    <n v="21.88868042526579"/>
    <n v="22"/>
    <x v="0"/>
    <n v="58506"/>
    <n v="730739940"/>
  </r>
  <r>
    <s v="B07WHQBZLS"/>
    <x v="12"/>
    <x v="4"/>
    <x v="1"/>
    <n v="17999"/>
    <x v="14"/>
    <x v="75"/>
    <n v="18.149158708503865"/>
    <n v="18"/>
    <x v="0"/>
    <n v="21350"/>
    <n v="384278650"/>
  </r>
  <r>
    <s v="B085DTN6R2"/>
    <x v="431"/>
    <x v="119"/>
    <x v="0"/>
    <n v="350"/>
    <x v="12"/>
    <x v="4"/>
    <n v="61.067853170189103"/>
    <n v="61"/>
    <x v="0"/>
    <n v="2263"/>
    <n v="792050"/>
  </r>
  <r>
    <s v="B09JS562TP"/>
    <x v="13"/>
    <x v="4"/>
    <x v="1"/>
    <n v="1399"/>
    <x v="152"/>
    <x v="81"/>
    <n v="14.171779141104293"/>
    <n v="14"/>
    <x v="0"/>
    <n v="9378"/>
    <n v="13119822"/>
  </r>
  <r>
    <s v="B09KLVMZ3B"/>
    <x v="432"/>
    <x v="3"/>
    <x v="0"/>
    <n v="159"/>
    <x v="4"/>
    <x v="13"/>
    <n v="60.150375939849624"/>
    <n v="60"/>
    <x v="0"/>
    <n v="4768"/>
    <n v="758112"/>
  </r>
  <r>
    <s v="B09V17S2BG"/>
    <x v="433"/>
    <x v="3"/>
    <x v="1"/>
    <n v="1499"/>
    <x v="132"/>
    <x v="72"/>
    <n v="78.55507868383404"/>
    <n v="79"/>
    <x v="0"/>
    <n v="21796"/>
    <n v="32672204"/>
  </r>
  <r>
    <s v="B0B5CGTBKV"/>
    <x v="434"/>
    <x v="118"/>
    <x v="1"/>
    <n v="1999"/>
    <x v="129"/>
    <x v="43"/>
    <n v="74.981226533166449"/>
    <n v="75"/>
    <x v="0"/>
    <n v="17833"/>
    <n v="35648167"/>
  </r>
  <r>
    <s v="B0B23LW7NV"/>
    <x v="435"/>
    <x v="120"/>
    <x v="1"/>
    <n v="999"/>
    <x v="150"/>
    <x v="46"/>
    <n v="65.53984132459469"/>
    <n v="66"/>
    <x v="1"/>
    <n v="7779"/>
    <n v="7771221"/>
  </r>
  <r>
    <s v="B09KGV7WSV"/>
    <x v="436"/>
    <x v="4"/>
    <x v="1"/>
    <n v="2099"/>
    <x v="142"/>
    <x v="6"/>
    <n v="65.010835139189865"/>
    <n v="65"/>
    <x v="0"/>
    <n v="17129"/>
    <n v="35953771"/>
  </r>
  <r>
    <s v="B0971DWFDT"/>
    <x v="437"/>
    <x v="3"/>
    <x v="1"/>
    <n v="337"/>
    <x v="3"/>
    <x v="50"/>
    <n v="51.788268955650928"/>
    <n v="52"/>
    <x v="0"/>
    <n v="4969"/>
    <n v="1674553"/>
  </r>
  <r>
    <s v="B0BNV7JM5Y"/>
    <x v="438"/>
    <x v="5"/>
    <x v="1"/>
    <n v="2999"/>
    <x v="129"/>
    <x v="33"/>
    <n v="62.465581977471842"/>
    <n v="62"/>
    <x v="0"/>
    <n v="154"/>
    <n v="461846"/>
  </r>
  <r>
    <s v="B0B53QFZPY"/>
    <x v="14"/>
    <x v="6"/>
    <x v="1"/>
    <n v="1299"/>
    <x v="142"/>
    <x v="38"/>
    <n v="78.346391065177528"/>
    <n v="78"/>
    <x v="2"/>
    <n v="4415"/>
    <n v="5735085"/>
  </r>
  <r>
    <s v="B083342NKJ"/>
    <x v="439"/>
    <x v="111"/>
    <x v="0"/>
    <n v="349"/>
    <x v="4"/>
    <x v="14"/>
    <n v="12.531328320802004"/>
    <n v="13"/>
    <x v="0"/>
    <n v="18757"/>
    <n v="6546193"/>
  </r>
  <r>
    <s v="B07WJWRNVK"/>
    <x v="440"/>
    <x v="12"/>
    <x v="1"/>
    <n v="16499"/>
    <x v="143"/>
    <x v="73"/>
    <n v="21.395902810862317"/>
    <n v="21"/>
    <x v="0"/>
    <n v="21350"/>
    <n v="352253650"/>
  </r>
  <r>
    <s v="B01F25X6RQ"/>
    <x v="19"/>
    <x v="10"/>
    <x v="1"/>
    <n v="499"/>
    <x v="6"/>
    <x v="26"/>
    <n v="0"/>
    <n v="0"/>
    <x v="0"/>
    <n v="31539"/>
    <n v="15737961"/>
  </r>
  <r>
    <s v="B09C6HXFC1"/>
    <x v="441"/>
    <x v="118"/>
    <x v="0"/>
    <n v="970"/>
    <x v="15"/>
    <x v="18"/>
    <n v="46.081156197887715"/>
    <n v="46"/>
    <x v="1"/>
    <n v="815"/>
    <n v="790550"/>
  </r>
  <r>
    <s v="B0B244R4KB"/>
    <x v="442"/>
    <x v="12"/>
    <x v="1"/>
    <n v="999"/>
    <x v="150"/>
    <x v="46"/>
    <n v="65.53984132459469"/>
    <n v="66"/>
    <x v="1"/>
    <n v="6129"/>
    <n v="6122871"/>
  </r>
  <r>
    <s v="B0BMGG6NKT"/>
    <x v="16"/>
    <x v="1"/>
    <x v="1"/>
    <n v="10499"/>
    <x v="153"/>
    <x v="47"/>
    <n v="22.223868434698868"/>
    <n v="22"/>
    <x v="0"/>
    <n v="284"/>
    <n v="2981716"/>
  </r>
  <r>
    <s v="B082LSVT4B"/>
    <x v="443"/>
    <x v="31"/>
    <x v="0"/>
    <n v="249"/>
    <x v="4"/>
    <x v="16"/>
    <n v="37.593984962406012"/>
    <n v="38"/>
    <x v="0"/>
    <n v="43994"/>
    <n v="10954506"/>
  </r>
  <r>
    <s v="B092JHPL72"/>
    <x v="17"/>
    <x v="3"/>
    <x v="1"/>
    <n v="251"/>
    <x v="8"/>
    <x v="43"/>
    <n v="74.874874874874877"/>
    <n v="75"/>
    <x v="0"/>
    <n v="3234"/>
    <n v="811734"/>
  </r>
  <r>
    <s v="B08WRBG3XW"/>
    <x v="444"/>
    <x v="25"/>
    <x v="0"/>
    <n v="199"/>
    <x v="6"/>
    <x v="13"/>
    <n v="60.120240480961925"/>
    <n v="60"/>
    <x v="0"/>
    <n v="13045"/>
    <n v="2595955"/>
  </r>
  <r>
    <s v="B09GFM8CGS"/>
    <x v="445"/>
    <x v="105"/>
    <x v="1"/>
    <n v="6499"/>
    <x v="135"/>
    <x v="71"/>
    <n v="18.752344043005376"/>
    <n v="19"/>
    <x v="0"/>
    <n v="313832"/>
    <n v="2039594168"/>
  </r>
  <r>
    <s v="B0B3MWYCHQ"/>
    <x v="446"/>
    <x v="121"/>
    <x v="1"/>
    <n v="2999"/>
    <x v="128"/>
    <x v="20"/>
    <n v="70.007000700070009"/>
    <n v="70"/>
    <x v="0"/>
    <n v="20879"/>
    <n v="62616121"/>
  </r>
  <r>
    <s v="B09J2MM5C6"/>
    <x v="447"/>
    <x v="110"/>
    <x v="1"/>
    <n v="279"/>
    <x v="38"/>
    <x v="74"/>
    <n v="81.387591727818545"/>
    <n v="81"/>
    <x v="0"/>
    <n v="2646"/>
    <n v="738234"/>
  </r>
  <r>
    <s v="B07Q4QV1DL"/>
    <x v="448"/>
    <x v="122"/>
    <x v="1"/>
    <n v="269"/>
    <x v="38"/>
    <x v="62"/>
    <n v="82.054703135423608"/>
    <n v="82"/>
    <x v="1"/>
    <n v="28978"/>
    <n v="7795082"/>
  </r>
  <r>
    <s v="B0B56YRBNT"/>
    <x v="22"/>
    <x v="13"/>
    <x v="1"/>
    <n v="8999"/>
    <x v="153"/>
    <x v="9"/>
    <n v="33.335802652048301"/>
    <n v="33"/>
    <x v="0"/>
    <n v="3145"/>
    <n v="28301855"/>
  </r>
  <r>
    <s v="B09NHVCHS9"/>
    <x v="449"/>
    <x v="109"/>
    <x v="0"/>
    <n v="59"/>
    <x v="17"/>
    <x v="20"/>
    <n v="70.35175879396985"/>
    <n v="70"/>
    <x v="0"/>
    <n v="9377"/>
    <n v="553243"/>
  </r>
  <r>
    <s v="B01DF26V7A"/>
    <x v="450"/>
    <x v="123"/>
    <x v="1"/>
    <n v="599"/>
    <x v="49"/>
    <x v="34"/>
    <n v="53.887605850654353"/>
    <n v="54"/>
    <x v="0"/>
    <n v="192589"/>
    <n v="115360811"/>
  </r>
  <r>
    <s v="B08K4PSZ3V"/>
    <x v="383"/>
    <x v="12"/>
    <x v="1"/>
    <n v="349"/>
    <x v="8"/>
    <x v="6"/>
    <n v="65.06506506506507"/>
    <n v="65"/>
    <x v="0"/>
    <n v="16557"/>
    <n v="5778393"/>
  </r>
  <r>
    <s v="B0B4F1YC3J"/>
    <x v="451"/>
    <x v="123"/>
    <x v="1"/>
    <n v="13999"/>
    <x v="127"/>
    <x v="28"/>
    <n v="28.206574696138265"/>
    <n v="28"/>
    <x v="0"/>
    <n v="18998"/>
    <n v="265953002"/>
  </r>
  <r>
    <s v="B08K4RDQ71"/>
    <x v="452"/>
    <x v="6"/>
    <x v="1"/>
    <n v="349"/>
    <x v="8"/>
    <x v="6"/>
    <n v="65.06506506506507"/>
    <n v="65"/>
    <x v="0"/>
    <n v="16557"/>
    <n v="5778393"/>
  </r>
  <r>
    <s v="B085CZ3SR1"/>
    <x v="358"/>
    <x v="105"/>
    <x v="1"/>
    <n v="499"/>
    <x v="22"/>
    <x v="49"/>
    <n v="16.694490818030051"/>
    <n v="17"/>
    <x v="0"/>
    <n v="21916"/>
    <n v="10936084"/>
  </r>
  <r>
    <s v="B09YV3K34W"/>
    <x v="453"/>
    <x v="114"/>
    <x v="1"/>
    <n v="2199"/>
    <x v="128"/>
    <x v="38"/>
    <n v="78.007800780078014"/>
    <n v="78"/>
    <x v="0"/>
    <n v="29472"/>
    <n v="64808928"/>
  </r>
  <r>
    <s v="B09Z6WH2N1"/>
    <x v="454"/>
    <x v="13"/>
    <x v="1"/>
    <n v="95"/>
    <x v="6"/>
    <x v="74"/>
    <n v="80.961923847695388"/>
    <n v="81"/>
    <x v="0"/>
    <n v="1949"/>
    <n v="185155"/>
  </r>
  <r>
    <s v="B09NL4DJ2Z"/>
    <x v="455"/>
    <x v="107"/>
    <x v="0"/>
    <n v="139"/>
    <x v="47"/>
    <x v="15"/>
    <n v="44.176706827309239"/>
    <n v="44"/>
    <x v="0"/>
    <n v="9377"/>
    <n v="1303403"/>
  </r>
  <r>
    <s v="B0BGSV43WY"/>
    <x v="456"/>
    <x v="110"/>
    <x v="1"/>
    <n v="4499"/>
    <x v="135"/>
    <x v="15"/>
    <n v="43.75546943367921"/>
    <n v="44"/>
    <x v="0"/>
    <n v="37"/>
    <n v="166463"/>
  </r>
  <r>
    <s v="B0926V9CTV"/>
    <x v="457"/>
    <x v="111"/>
    <x v="1"/>
    <n v="89"/>
    <x v="22"/>
    <x v="5"/>
    <n v="85.14190317195326"/>
    <n v="85"/>
    <x v="0"/>
    <n v="2351"/>
    <n v="209239"/>
  </r>
  <r>
    <s v="B07WGPKMP5"/>
    <x v="458"/>
    <x v="25"/>
    <x v="1"/>
    <n v="15499"/>
    <x v="137"/>
    <x v="55"/>
    <n v="26.191723415400737"/>
    <n v="26"/>
    <x v="0"/>
    <n v="19253"/>
    <n v="298402247"/>
  </r>
  <r>
    <s v="B0BBFJ9M3X"/>
    <x v="459"/>
    <x v="107"/>
    <x v="1"/>
    <n v="13999"/>
    <x v="60"/>
    <x v="14"/>
    <n v="12.500781298831177"/>
    <n v="13"/>
    <x v="0"/>
    <n v="2180"/>
    <n v="30517820"/>
  </r>
  <r>
    <s v="B09PLFJ7ZW"/>
    <x v="460"/>
    <x v="5"/>
    <x v="1"/>
    <n v="1999"/>
    <x v="95"/>
    <x v="13"/>
    <n v="60.012002400480092"/>
    <n v="60"/>
    <x v="0"/>
    <n v="7571"/>
    <n v="15134429"/>
  </r>
  <r>
    <s v="B0B53NXFFR"/>
    <x v="461"/>
    <x v="4"/>
    <x v="1"/>
    <n v="1399"/>
    <x v="142"/>
    <x v="36"/>
    <n v="76.679446574429065"/>
    <n v="77"/>
    <x v="2"/>
    <n v="4415"/>
    <n v="6176585"/>
  </r>
  <r>
    <s v="B07GNC2592"/>
    <x v="462"/>
    <x v="5"/>
    <x v="1"/>
    <n v="599"/>
    <x v="8"/>
    <x v="54"/>
    <n v="40.04004004004004"/>
    <n v="40"/>
    <x v="0"/>
    <n v="18654"/>
    <n v="11173746"/>
  </r>
  <r>
    <s v="B09TP5KBN7"/>
    <x v="463"/>
    <x v="3"/>
    <x v="1"/>
    <n v="199"/>
    <x v="0"/>
    <x v="62"/>
    <n v="81.892629663330297"/>
    <n v="82"/>
    <x v="0"/>
    <n v="3197"/>
    <n v="636203"/>
  </r>
  <r>
    <s v="B0949SBKMP"/>
    <x v="464"/>
    <x v="3"/>
    <x v="1"/>
    <n v="1799"/>
    <x v="132"/>
    <x v="82"/>
    <n v="74.263233190271819"/>
    <n v="74"/>
    <x v="0"/>
    <n v="26880"/>
    <n v="48357120"/>
  </r>
  <r>
    <s v="B09V175NP7"/>
    <x v="465"/>
    <x v="111"/>
    <x v="1"/>
    <n v="1499"/>
    <x v="132"/>
    <x v="72"/>
    <n v="78.55507868383404"/>
    <n v="79"/>
    <x v="0"/>
    <n v="21796"/>
    <n v="32672204"/>
  </r>
  <r>
    <s v="B07WHSJXLF"/>
    <x v="466"/>
    <x v="12"/>
    <x v="1"/>
    <n v="20999"/>
    <x v="151"/>
    <x v="77"/>
    <n v="29.979993331110371"/>
    <n v="30"/>
    <x v="0"/>
    <n v="9499"/>
    <n v="199469501"/>
  </r>
  <r>
    <s v="B0BD3T6Z1D"/>
    <x v="467"/>
    <x v="25"/>
    <x v="1"/>
    <n v="12999"/>
    <x v="153"/>
    <x v="83"/>
    <n v="3.7039780724498108"/>
    <n v="4"/>
    <x v="0"/>
    <n v="56098"/>
    <n v="729217902"/>
  </r>
  <r>
    <s v="B09LHYZ3GJ"/>
    <x v="468"/>
    <x v="111"/>
    <x v="1"/>
    <n v="16999"/>
    <x v="137"/>
    <x v="71"/>
    <n v="19.048526120291442"/>
    <n v="19"/>
    <x v="0"/>
    <n v="31822"/>
    <n v="540942178"/>
  </r>
  <r>
    <s v="B07WFPMGQQ"/>
    <x v="469"/>
    <x v="25"/>
    <x v="1"/>
    <n v="19999"/>
    <x v="65"/>
    <x v="56"/>
    <n v="28.549481957842087"/>
    <n v="29"/>
    <x v="0"/>
    <n v="9499"/>
    <n v="189970501"/>
  </r>
  <r>
    <s v="B09QS9X9L8"/>
    <x v="470"/>
    <x v="107"/>
    <x v="1"/>
    <n v="12999"/>
    <x v="109"/>
    <x v="44"/>
    <n v="31.580609505763462"/>
    <n v="32"/>
    <x v="0"/>
    <n v="50772"/>
    <n v="659985228"/>
  </r>
  <r>
    <s v="B0B6BLTGTT"/>
    <x v="28"/>
    <x v="3"/>
    <x v="1"/>
    <n v="2999"/>
    <x v="142"/>
    <x v="8"/>
    <n v="50.008334722453739"/>
    <n v="50"/>
    <x v="0"/>
    <n v="7148"/>
    <n v="21436852"/>
  </r>
  <r>
    <s v="B077Z65HSD"/>
    <x v="27"/>
    <x v="10"/>
    <x v="0"/>
    <n v="299"/>
    <x v="8"/>
    <x v="20"/>
    <n v="70.070070070070074"/>
    <n v="70"/>
    <x v="0"/>
    <n v="20850"/>
    <n v="6234150"/>
  </r>
  <r>
    <s v="B09W5XR9RT"/>
    <x v="471"/>
    <x v="69"/>
    <x v="0"/>
    <n v="970"/>
    <x v="20"/>
    <x v="24"/>
    <n v="51.475737868934466"/>
    <n v="51"/>
    <x v="0"/>
    <n v="184"/>
    <n v="178480"/>
  </r>
  <r>
    <s v="B084DTMYWK"/>
    <x v="472"/>
    <x v="5"/>
    <x v="1"/>
    <n v="329"/>
    <x v="8"/>
    <x v="29"/>
    <n v="67.067067067067072"/>
    <n v="67"/>
    <x v="0"/>
    <n v="3492"/>
    <n v="1148868"/>
  </r>
  <r>
    <s v="B0B53QLB9H"/>
    <x v="473"/>
    <x v="106"/>
    <x v="1"/>
    <n v="1299"/>
    <x v="142"/>
    <x v="38"/>
    <n v="78.346391065177528"/>
    <n v="78"/>
    <x v="2"/>
    <n v="4415"/>
    <n v="5735085"/>
  </r>
  <r>
    <s v="B0BDYW3RN3"/>
    <x v="329"/>
    <x v="105"/>
    <x v="1"/>
    <n v="1989"/>
    <x v="122"/>
    <x v="1"/>
    <n v="43.171428571428571"/>
    <n v="43"/>
    <x v="0"/>
    <n v="67260"/>
    <n v="133780140"/>
  </r>
  <r>
    <s v="B0B3RS9DNF"/>
    <x v="474"/>
    <x v="25"/>
    <x v="1"/>
    <n v="1999"/>
    <x v="128"/>
    <x v="27"/>
    <n v="80.008000800079998"/>
    <n v="80"/>
    <x v="0"/>
    <n v="27704"/>
    <n v="55380296"/>
  </r>
  <r>
    <s v="B09QS9X16F"/>
    <x v="475"/>
    <x v="107"/>
    <x v="1"/>
    <n v="12999"/>
    <x v="109"/>
    <x v="44"/>
    <n v="31.580609505763462"/>
    <n v="32"/>
    <x v="0"/>
    <n v="50772"/>
    <n v="659985228"/>
  </r>
  <r>
    <s v="B08HV25BBQ"/>
    <x v="476"/>
    <x v="25"/>
    <x v="1"/>
    <n v="1499"/>
    <x v="95"/>
    <x v="20"/>
    <n v="70.014002800560121"/>
    <n v="70"/>
    <x v="0"/>
    <n v="92588"/>
    <n v="138789412"/>
  </r>
  <r>
    <s v="B09LJ116B5"/>
    <x v="477"/>
    <x v="124"/>
    <x v="1"/>
    <n v="16999"/>
    <x v="137"/>
    <x v="71"/>
    <n v="19.048526120291442"/>
    <n v="19"/>
    <x v="0"/>
    <n v="31822"/>
    <n v="540942178"/>
  </r>
  <r>
    <s v="B0BMVWKZ8G"/>
    <x v="478"/>
    <x v="15"/>
    <x v="1"/>
    <n v="1999"/>
    <x v="139"/>
    <x v="60"/>
    <n v="76.479585833627482"/>
    <n v="76"/>
    <x v="0"/>
    <n v="240"/>
    <n v="479760"/>
  </r>
  <r>
    <s v="B0BD92GDQH"/>
    <x v="34"/>
    <x v="5"/>
    <x v="1"/>
    <n v="4999"/>
    <x v="154"/>
    <x v="56"/>
    <n v="28.575510787255322"/>
    <n v="29"/>
    <x v="0"/>
    <n v="758"/>
    <n v="3789242"/>
  </r>
  <r>
    <s v="B08Y1SJVV5"/>
    <x v="479"/>
    <x v="107"/>
    <x v="0"/>
    <n v="99"/>
    <x v="23"/>
    <x v="5"/>
    <n v="85.149851498514977"/>
    <n v="85"/>
    <x v="0"/>
    <n v="24870"/>
    <n v="2462130"/>
  </r>
  <r>
    <s v="B0B5GF6DQD"/>
    <x v="480"/>
    <x v="119"/>
    <x v="1"/>
    <n v="2499"/>
    <x v="142"/>
    <x v="30"/>
    <n v="58.343057176196034"/>
    <n v="58"/>
    <x v="0"/>
    <n v="828"/>
    <n v="2069172"/>
  </r>
  <r>
    <s v="B09JS94MBV"/>
    <x v="481"/>
    <x v="105"/>
    <x v="1"/>
    <n v="1399"/>
    <x v="152"/>
    <x v="81"/>
    <n v="14.171779141104293"/>
    <n v="14"/>
    <x v="0"/>
    <n v="9378"/>
    <n v="13119822"/>
  </r>
  <r>
    <s v="B09YV463SW"/>
    <x v="35"/>
    <x v="8"/>
    <x v="1"/>
    <n v="1499"/>
    <x v="128"/>
    <x v="5"/>
    <n v="85.008500850085014"/>
    <n v="85"/>
    <x v="0"/>
    <n v="22638"/>
    <n v="33934362"/>
  </r>
  <r>
    <s v="B07XLCFSSN"/>
    <x v="482"/>
    <x v="13"/>
    <x v="0"/>
    <n v="899"/>
    <x v="24"/>
    <x v="3"/>
    <n v="52.684210526315788"/>
    <n v="53"/>
    <x v="0"/>
    <n v="13552"/>
    <n v="12183248"/>
  </r>
  <r>
    <s v="B09NL4DCXK"/>
    <x v="483"/>
    <x v="125"/>
    <x v="1"/>
    <n v="249"/>
    <x v="22"/>
    <x v="30"/>
    <n v="58.430717863105173"/>
    <n v="58"/>
    <x v="0"/>
    <n v="2147"/>
    <n v="534603"/>
  </r>
  <r>
    <s v="B0B8CHJLWJ"/>
    <x v="484"/>
    <x v="114"/>
    <x v="1"/>
    <n v="299"/>
    <x v="77"/>
    <x v="43"/>
    <n v="75.062552126772303"/>
    <n v="75"/>
    <x v="1"/>
    <n v="596"/>
    <n v="178204"/>
  </r>
  <r>
    <s v="B0B8ZWNR5T"/>
    <x v="485"/>
    <x v="25"/>
    <x v="1"/>
    <n v="79"/>
    <x v="6"/>
    <x v="78"/>
    <n v="84.168336673346687"/>
    <n v="84"/>
    <x v="0"/>
    <n v="1949"/>
    <n v="153971"/>
  </r>
  <r>
    <s v="B0BBFJLP21"/>
    <x v="486"/>
    <x v="12"/>
    <x v="1"/>
    <n v="13999"/>
    <x v="60"/>
    <x v="14"/>
    <n v="12.500781298831177"/>
    <n v="13"/>
    <x v="0"/>
    <n v="2180"/>
    <n v="30517820"/>
  </r>
  <r>
    <s v="B01F262EUU"/>
    <x v="487"/>
    <x v="114"/>
    <x v="1"/>
    <n v="949"/>
    <x v="8"/>
    <x v="84"/>
    <n v="5.005005005005005"/>
    <n v="5"/>
    <x v="0"/>
    <n v="31539"/>
    <n v="29930511"/>
  </r>
  <r>
    <s v="B09VZBGL1N"/>
    <x v="488"/>
    <x v="3"/>
    <x v="1"/>
    <n v="99"/>
    <x v="6"/>
    <x v="27"/>
    <n v="80.160320641282567"/>
    <n v="80"/>
    <x v="0"/>
    <n v="2451"/>
    <n v="242649"/>
  </r>
  <r>
    <s v="B0BNVBJW2S"/>
    <x v="489"/>
    <x v="17"/>
    <x v="1"/>
    <n v="2499"/>
    <x v="129"/>
    <x v="12"/>
    <n v="68.723404255319153"/>
    <n v="69"/>
    <x v="0"/>
    <n v="154"/>
    <n v="384846"/>
  </r>
  <r>
    <s v="B0B2DJ5RVQ"/>
    <x v="490"/>
    <x v="2"/>
    <x v="1"/>
    <n v="689"/>
    <x v="20"/>
    <x v="46"/>
    <n v="65.5327663831916"/>
    <n v="66"/>
    <x v="0"/>
    <n v="1193"/>
    <n v="821977"/>
  </r>
  <r>
    <s v="B096TWZRJC"/>
    <x v="491"/>
    <x v="126"/>
    <x v="1"/>
    <n v="499"/>
    <x v="2"/>
    <x v="82"/>
    <n v="73.723012111637715"/>
    <n v="74"/>
    <x v="0"/>
    <n v="1475"/>
    <n v="736025"/>
  </r>
  <r>
    <s v="B09GP6FBZT"/>
    <x v="492"/>
    <x v="127"/>
    <x v="1"/>
    <n v="299"/>
    <x v="8"/>
    <x v="20"/>
    <n v="70.070070070070074"/>
    <n v="70"/>
    <x v="0"/>
    <n v="8891"/>
    <n v="2658409"/>
  </r>
  <r>
    <s v="B0B3DV7S9B"/>
    <x v="493"/>
    <x v="122"/>
    <x v="1"/>
    <n v="209"/>
    <x v="6"/>
    <x v="30"/>
    <n v="58.116232464929865"/>
    <n v="58"/>
    <x v="0"/>
    <n v="104"/>
    <n v="21736"/>
  </r>
  <r>
    <s v="B09MKP344P"/>
    <x v="494"/>
    <x v="128"/>
    <x v="1"/>
    <n v="8499"/>
    <x v="35"/>
    <x v="31"/>
    <n v="34.618047542118624"/>
    <n v="35"/>
    <x v="0"/>
    <n v="6662"/>
    <n v="56620338"/>
  </r>
  <r>
    <s v="B08JW1GVS7"/>
    <x v="495"/>
    <x v="25"/>
    <x v="1"/>
    <n v="2179"/>
    <x v="46"/>
    <x v="18"/>
    <n v="45.511377844461116"/>
    <n v="46"/>
    <x v="0"/>
    <n v="8380"/>
    <n v="18260020"/>
  </r>
  <r>
    <s v="B09LHZSMRR"/>
    <x v="496"/>
    <x v="15"/>
    <x v="1"/>
    <n v="16999"/>
    <x v="137"/>
    <x v="71"/>
    <n v="19.048526120291442"/>
    <n v="19"/>
    <x v="0"/>
    <n v="31822"/>
    <n v="540942178"/>
  </r>
  <r>
    <s v="B0B5V47VK4"/>
    <x v="497"/>
    <x v="108"/>
    <x v="1"/>
    <n v="44999"/>
    <x v="98"/>
    <x v="79"/>
    <n v="10.00020000400008"/>
    <n v="10"/>
    <x v="0"/>
    <n v="3075"/>
    <n v="138371925"/>
  </r>
  <r>
    <s v="B08H21B6V7"/>
    <x v="498"/>
    <x v="107"/>
    <x v="1"/>
    <n v="2599"/>
    <x v="43"/>
    <x v="14"/>
    <n v="13.337779259753251"/>
    <n v="13"/>
    <x v="0"/>
    <n v="14266"/>
    <n v="37077334"/>
  </r>
  <r>
    <s v="B09BNXQ6BR"/>
    <x v="499"/>
    <x v="3"/>
    <x v="1"/>
    <n v="2799"/>
    <x v="155"/>
    <x v="48"/>
    <n v="56.931835667025702"/>
    <n v="57"/>
    <x v="0"/>
    <n v="38879"/>
    <n v="108822321"/>
  </r>
  <r>
    <s v="B01FSYQ2A4"/>
    <x v="500"/>
    <x v="106"/>
    <x v="1"/>
    <n v="1399"/>
    <x v="156"/>
    <x v="3"/>
    <n v="53.210702341137129"/>
    <n v="53"/>
    <x v="0"/>
    <n v="97175"/>
    <n v="135947825"/>
  </r>
  <r>
    <s v="B08L5FM4JC"/>
    <x v="501"/>
    <x v="129"/>
    <x v="1"/>
    <n v="649"/>
    <x v="157"/>
    <x v="25"/>
    <n v="72.958333333333343"/>
    <n v="73"/>
    <x v="0"/>
    <n v="67260"/>
    <n v="43651740"/>
  </r>
  <r>
    <s v="B0B54Y2SNX"/>
    <x v="502"/>
    <x v="130"/>
    <x v="1"/>
    <n v="799"/>
    <x v="144"/>
    <x v="27"/>
    <n v="79.974937343358405"/>
    <n v="80"/>
    <x v="0"/>
    <n v="119"/>
    <n v="95081"/>
  </r>
  <r>
    <s v="B08BQ947H3"/>
    <x v="50"/>
    <x v="8"/>
    <x v="0"/>
    <n v="149"/>
    <x v="158"/>
    <x v="26"/>
    <n v="0"/>
    <n v="0"/>
    <x v="0"/>
    <n v="10833"/>
    <n v="1614117"/>
  </r>
  <r>
    <s v="B082T6V3DT"/>
    <x v="503"/>
    <x v="108"/>
    <x v="0"/>
    <n v="799"/>
    <x v="34"/>
    <x v="33"/>
    <n v="61.952380952380949"/>
    <n v="62"/>
    <x v="0"/>
    <n v="8188"/>
    <n v="6542212"/>
  </r>
  <r>
    <s v="B0B7DHSKS7"/>
    <x v="504"/>
    <x v="2"/>
    <x v="1"/>
    <n v="3799"/>
    <x v="159"/>
    <x v="28"/>
    <n v="28.307227778826196"/>
    <n v="28"/>
    <x v="0"/>
    <n v="1641"/>
    <n v="6234159"/>
  </r>
  <r>
    <s v="B09SJ1FTYV"/>
    <x v="505"/>
    <x v="12"/>
    <x v="1"/>
    <n v="199"/>
    <x v="2"/>
    <x v="2"/>
    <n v="89.520800421274359"/>
    <n v="90"/>
    <x v="0"/>
    <n v="4740"/>
    <n v="943260"/>
  </r>
  <r>
    <s v="B09XJ5LD6L"/>
    <x v="506"/>
    <x v="111"/>
    <x v="1"/>
    <n v="23999"/>
    <x v="160"/>
    <x v="35"/>
    <n v="27.273553744052847"/>
    <n v="27"/>
    <x v="0"/>
    <n v="8866"/>
    <n v="212775134"/>
  </r>
  <r>
    <s v="B07WHS7MZ1"/>
    <x v="507"/>
    <x v="131"/>
    <x v="1"/>
    <n v="29990"/>
    <x v="161"/>
    <x v="23"/>
    <n v="25.006251562890725"/>
    <n v="25"/>
    <x v="0"/>
    <n v="8399"/>
    <n v="251886010"/>
  </r>
  <r>
    <s v="B0BBVKRP7B"/>
    <x v="508"/>
    <x v="132"/>
    <x v="1"/>
    <n v="281"/>
    <x v="20"/>
    <x v="40"/>
    <n v="85.942971485742873"/>
    <n v="86"/>
    <x v="2"/>
    <n v="87"/>
    <n v="24447"/>
  </r>
  <r>
    <s v="B09NY7W8YD"/>
    <x v="509"/>
    <x v="133"/>
    <x v="1"/>
    <n v="7998"/>
    <x v="133"/>
    <x v="9"/>
    <n v="33.344445370447538"/>
    <n v="33"/>
    <x v="0"/>
    <n v="125"/>
    <n v="999750"/>
  </r>
  <r>
    <s v="B0BMM7R92G"/>
    <x v="510"/>
    <x v="68"/>
    <x v="1"/>
    <n v="249"/>
    <x v="8"/>
    <x v="43"/>
    <n v="75.075075075075077"/>
    <n v="75"/>
    <x v="1"/>
    <n v="38"/>
    <n v="9462"/>
  </r>
  <r>
    <s v="B08M66K48D"/>
    <x v="511"/>
    <x v="134"/>
    <x v="1"/>
    <n v="299"/>
    <x v="22"/>
    <x v="8"/>
    <n v="50.083472454090149"/>
    <n v="50"/>
    <x v="0"/>
    <n v="4674"/>
    <n v="1397526"/>
  </r>
  <r>
    <s v="B09RFB2SJQ"/>
    <x v="512"/>
    <x v="135"/>
    <x v="1"/>
    <n v="499"/>
    <x v="2"/>
    <x v="82"/>
    <n v="73.723012111637715"/>
    <n v="74"/>
    <x v="0"/>
    <n v="412"/>
    <n v="205588"/>
  </r>
  <r>
    <s v="B0B82YGCF6"/>
    <x v="513"/>
    <x v="128"/>
    <x v="1"/>
    <n v="899"/>
    <x v="162"/>
    <x v="82"/>
    <n v="74.306944841383256"/>
    <n v="74"/>
    <x v="2"/>
    <n v="681"/>
    <n v="612219"/>
  </r>
  <r>
    <s v="B08HF4W2CT"/>
    <x v="514"/>
    <x v="2"/>
    <x v="1"/>
    <n v="1599"/>
    <x v="162"/>
    <x v="34"/>
    <n v="54.301228922549306"/>
    <n v="54"/>
    <x v="0"/>
    <n v="36384"/>
    <n v="58178016"/>
  </r>
  <r>
    <s v="B08BCKN299"/>
    <x v="515"/>
    <x v="107"/>
    <x v="1"/>
    <n v="120"/>
    <x v="8"/>
    <x v="51"/>
    <n v="87.987987987987992"/>
    <n v="88"/>
    <x v="0"/>
    <n v="6491"/>
    <n v="778920"/>
  </r>
  <r>
    <s v="B0B2X35B1K"/>
    <x v="469"/>
    <x v="25"/>
    <x v="1"/>
    <n v="3999"/>
    <x v="154"/>
    <x v="1"/>
    <n v="42.863266180882981"/>
    <n v="43"/>
    <x v="0"/>
    <n v="10229"/>
    <n v="40905771"/>
  </r>
  <r>
    <s v="B09QS9CWLV"/>
    <x v="516"/>
    <x v="118"/>
    <x v="1"/>
    <n v="12999"/>
    <x v="109"/>
    <x v="44"/>
    <n v="31.580609505763462"/>
    <n v="32"/>
    <x v="0"/>
    <n v="50772"/>
    <n v="659985228"/>
  </r>
  <r>
    <s v="B0B1NX6JTN"/>
    <x v="517"/>
    <x v="27"/>
    <x v="1"/>
    <n v="1599"/>
    <x v="163"/>
    <x v="16"/>
    <n v="38.47633705271258"/>
    <n v="38"/>
    <x v="0"/>
    <n v="1801"/>
    <n v="2879799"/>
  </r>
  <r>
    <s v="B078G6ZF5Z"/>
    <x v="518"/>
    <x v="24"/>
    <x v="1"/>
    <n v="699"/>
    <x v="77"/>
    <x v="21"/>
    <n v="41.701417848206837"/>
    <n v="42"/>
    <x v="0"/>
    <n v="14404"/>
    <n v="10068396"/>
  </r>
  <r>
    <s v="B0BBW521YC"/>
    <x v="519"/>
    <x v="6"/>
    <x v="1"/>
    <n v="99"/>
    <x v="8"/>
    <x v="2"/>
    <n v="90.090090090090087"/>
    <n v="90"/>
    <x v="0"/>
    <n v="305"/>
    <n v="30195"/>
  </r>
  <r>
    <s v="B09HSKYMB3"/>
    <x v="520"/>
    <x v="105"/>
    <x v="1"/>
    <n v="7915"/>
    <x v="128"/>
    <x v="73"/>
    <n v="20.842084208420843"/>
    <n v="21"/>
    <x v="0"/>
    <n v="1376"/>
    <n v="10891040"/>
  </r>
  <r>
    <s v="B09YV42QHZ"/>
    <x v="521"/>
    <x v="91"/>
    <x v="1"/>
    <n v="1499"/>
    <x v="135"/>
    <x v="74"/>
    <n v="81.260157519689955"/>
    <n v="81"/>
    <x v="0"/>
    <n v="22638"/>
    <n v="33934362"/>
  </r>
  <r>
    <s v="B09BF8JBWX"/>
    <x v="522"/>
    <x v="68"/>
    <x v="1"/>
    <n v="1055"/>
    <x v="164"/>
    <x v="85"/>
    <n v="15.532425940752603"/>
    <n v="16"/>
    <x v="0"/>
    <n v="2352"/>
    <n v="2481360"/>
  </r>
  <r>
    <s v="B0B5YBGCKD"/>
    <x v="67"/>
    <x v="19"/>
    <x v="1"/>
    <n v="150"/>
    <x v="22"/>
    <x v="43"/>
    <n v="74.958263772954922"/>
    <n v="75"/>
    <x v="0"/>
    <n v="714"/>
    <n v="107100"/>
  </r>
  <r>
    <s v="B01GGKYKQM"/>
    <x v="523"/>
    <x v="121"/>
    <x v="0"/>
    <n v="219"/>
    <x v="11"/>
    <x v="12"/>
    <n v="68.714285714285722"/>
    <n v="69"/>
    <x v="0"/>
    <n v="20052"/>
    <n v="4391388"/>
  </r>
  <r>
    <s v="B09MY4W73Q"/>
    <x v="71"/>
    <x v="29"/>
    <x v="1"/>
    <n v="474"/>
    <x v="15"/>
    <x v="82"/>
    <n v="73.652028904947201"/>
    <n v="74"/>
    <x v="0"/>
    <n v="1454"/>
    <n v="689196"/>
  </r>
  <r>
    <s v="B08R69VDHT"/>
    <x v="524"/>
    <x v="13"/>
    <x v="0"/>
    <n v="115"/>
    <x v="6"/>
    <x v="36"/>
    <n v="76.953907815631268"/>
    <n v="77"/>
    <x v="0"/>
    <n v="7732"/>
    <n v="889180"/>
  </r>
  <r>
    <s v="B09T37CKQ5"/>
    <x v="525"/>
    <x v="25"/>
    <x v="1"/>
    <n v="239"/>
    <x v="22"/>
    <x v="13"/>
    <n v="60.100166944908182"/>
    <n v="60"/>
    <x v="0"/>
    <n v="2147"/>
    <n v="513133"/>
  </r>
  <r>
    <s v="B09GFPN6TP"/>
    <x v="526"/>
    <x v="136"/>
    <x v="1"/>
    <n v="7499"/>
    <x v="165"/>
    <x v="73"/>
    <n v="21.054847878724075"/>
    <n v="21"/>
    <x v="0"/>
    <n v="313832"/>
    <n v="2353426168"/>
  </r>
  <r>
    <s v="B0B298D54H"/>
    <x v="527"/>
    <x v="12"/>
    <x v="1"/>
    <n v="265"/>
    <x v="8"/>
    <x v="25"/>
    <n v="73.473473473473476"/>
    <n v="73"/>
    <x v="0"/>
    <n v="465"/>
    <n v="123225"/>
  </r>
  <r>
    <s v="B08VB57558"/>
    <x v="73"/>
    <x v="1"/>
    <x v="1"/>
    <n v="37990"/>
    <x v="166"/>
    <x v="76"/>
    <n v="49.345991279883734"/>
    <n v="49"/>
    <x v="0"/>
    <n v="27790"/>
    <n v="1055742100"/>
  </r>
  <r>
    <s v="B09CMP1SC8"/>
    <x v="74"/>
    <x v="1"/>
    <x v="0"/>
    <n v="199"/>
    <x v="6"/>
    <x v="13"/>
    <n v="60.120240480961925"/>
    <n v="60"/>
    <x v="0"/>
    <n v="602"/>
    <n v="119798"/>
  </r>
  <r>
    <s v="B09YLXYP7Y"/>
    <x v="528"/>
    <x v="17"/>
    <x v="0"/>
    <n v="179"/>
    <x v="4"/>
    <x v="10"/>
    <n v="55.13784461152882"/>
    <n v="55"/>
    <x v="0"/>
    <n v="1423"/>
    <n v="254717"/>
  </r>
  <r>
    <s v="B0B9BXKBC7"/>
    <x v="529"/>
    <x v="132"/>
    <x v="1"/>
    <n v="1799"/>
    <x v="46"/>
    <x v="10"/>
    <n v="55.013753438359593"/>
    <n v="55"/>
    <x v="1"/>
    <n v="245"/>
    <n v="440755"/>
  </r>
  <r>
    <s v="B09NY6TRXG"/>
    <x v="530"/>
    <x v="107"/>
    <x v="1"/>
    <n v="8499"/>
    <x v="133"/>
    <x v="56"/>
    <n v="29.169097424785402"/>
    <n v="29"/>
    <x v="0"/>
    <n v="276"/>
    <n v="2345724"/>
  </r>
  <r>
    <s v="B09NVPJ3P4"/>
    <x v="365"/>
    <x v="105"/>
    <x v="1"/>
    <n v="1999"/>
    <x v="46"/>
    <x v="8"/>
    <n v="50.01250312578145"/>
    <n v="50"/>
    <x v="0"/>
    <n v="30254"/>
    <n v="60477746"/>
  </r>
  <r>
    <s v="B0B3NDPCS9"/>
    <x v="531"/>
    <x v="19"/>
    <x v="1"/>
    <n v="3999"/>
    <x v="136"/>
    <x v="38"/>
    <n v="77.782099005500299"/>
    <n v="78"/>
    <x v="0"/>
    <n v="17161"/>
    <n v="68626839"/>
  </r>
  <r>
    <s v="B09VGKFM7Y"/>
    <x v="532"/>
    <x v="137"/>
    <x v="1"/>
    <n v="219"/>
    <x v="6"/>
    <x v="37"/>
    <n v="56.112224448897798"/>
    <n v="56"/>
    <x v="0"/>
    <n v="14"/>
    <n v="3066"/>
  </r>
  <r>
    <s v="B07QCWY5XV"/>
    <x v="533"/>
    <x v="1"/>
    <x v="1"/>
    <n v="599"/>
    <x v="36"/>
    <x v="48"/>
    <n v="57.183702644746248"/>
    <n v="57"/>
    <x v="0"/>
    <n v="14560"/>
    <n v="8721440"/>
  </r>
  <r>
    <s v="B098QXR9X2"/>
    <x v="534"/>
    <x v="114"/>
    <x v="1"/>
    <n v="2499"/>
    <x v="43"/>
    <x v="49"/>
    <n v="16.672224074691563"/>
    <n v="17"/>
    <x v="0"/>
    <n v="3156"/>
    <n v="7886844"/>
  </r>
  <r>
    <s v="B07H1S7XW8"/>
    <x v="535"/>
    <x v="105"/>
    <x v="1"/>
    <n v="89"/>
    <x v="6"/>
    <x v="62"/>
    <n v="82.164328657314627"/>
    <n v="82"/>
    <x v="0"/>
    <n v="9340"/>
    <n v="831260"/>
  </r>
  <r>
    <s v="B0BNXFDTZ2"/>
    <x v="536"/>
    <x v="110"/>
    <x v="1"/>
    <n v="2999"/>
    <x v="133"/>
    <x v="43"/>
    <n v="75.006250520876733"/>
    <n v="75"/>
    <x v="0"/>
    <n v="768"/>
    <n v="2303232"/>
  </r>
  <r>
    <s v="B088ZFJY82"/>
    <x v="537"/>
    <x v="12"/>
    <x v="1"/>
    <n v="314"/>
    <x v="38"/>
    <x v="72"/>
    <n v="79.052701801200797"/>
    <n v="79"/>
    <x v="1"/>
    <n v="28978"/>
    <n v="9099092"/>
  </r>
  <r>
    <s v="B0B4F4QZ1H"/>
    <x v="538"/>
    <x v="138"/>
    <x v="1"/>
    <n v="13999"/>
    <x v="127"/>
    <x v="28"/>
    <n v="28.206574696138265"/>
    <n v="28"/>
    <x v="0"/>
    <n v="18998"/>
    <n v="265953002"/>
  </r>
  <r>
    <s v="B09BCNQ9R2"/>
    <x v="539"/>
    <x v="120"/>
    <x v="1"/>
    <n v="139"/>
    <x v="6"/>
    <x v="22"/>
    <n v="72.144288577154313"/>
    <n v="72"/>
    <x v="0"/>
    <n v="4971"/>
    <n v="690969"/>
  </r>
  <r>
    <s v="B0B9BD2YL4"/>
    <x v="540"/>
    <x v="3"/>
    <x v="1"/>
    <n v="2599"/>
    <x v="154"/>
    <x v="11"/>
    <n v="62.866123731961707"/>
    <n v="63"/>
    <x v="1"/>
    <n v="1526"/>
    <n v="3966074"/>
  </r>
  <r>
    <s v="B071Z8M4KX"/>
    <x v="541"/>
    <x v="3"/>
    <x v="1"/>
    <n v="365"/>
    <x v="8"/>
    <x v="11"/>
    <n v="63.463463463463462"/>
    <n v="63"/>
    <x v="0"/>
    <n v="363711"/>
    <n v="132754515"/>
  </r>
  <r>
    <s v="B09N3ZNHTY"/>
    <x v="329"/>
    <x v="105"/>
    <x v="1"/>
    <n v="1499"/>
    <x v="167"/>
    <x v="29"/>
    <n v="66.614699331848541"/>
    <n v="67"/>
    <x v="0"/>
    <n v="136954"/>
    <n v="205294046"/>
  </r>
  <r>
    <s v="B0B3RRWSF6"/>
    <x v="330"/>
    <x v="3"/>
    <x v="1"/>
    <n v="1998"/>
    <x v="128"/>
    <x v="27"/>
    <n v="80.018001800180016"/>
    <n v="80"/>
    <x v="0"/>
    <n v="27709"/>
    <n v="55362582"/>
  </r>
  <r>
    <s v="B0B5B6PQCT"/>
    <x v="542"/>
    <x v="106"/>
    <x v="1"/>
    <n v="1799"/>
    <x v="129"/>
    <x v="36"/>
    <n v="77.484355444305379"/>
    <n v="77"/>
    <x v="0"/>
    <n v="17833"/>
    <n v="32081567"/>
  </r>
  <r>
    <s v="B005FYNT3G"/>
    <x v="543"/>
    <x v="139"/>
    <x v="0"/>
    <n v="289"/>
    <x v="107"/>
    <x v="37"/>
    <n v="55.538461538461533"/>
    <n v="56"/>
    <x v="0"/>
    <n v="253105"/>
    <n v="73147345"/>
  </r>
  <r>
    <s v="B01J0XWYKQ"/>
    <x v="544"/>
    <x v="140"/>
    <x v="0"/>
    <n v="599"/>
    <x v="168"/>
    <x v="9"/>
    <n v="33.072625698324018"/>
    <n v="33"/>
    <x v="0"/>
    <n v="61314"/>
    <n v="36727086"/>
  </r>
  <r>
    <s v="B09CTRPSJR"/>
    <x v="545"/>
    <x v="3"/>
    <x v="0"/>
    <n v="217"/>
    <x v="169"/>
    <x v="86"/>
    <n v="8.4388185654008439"/>
    <n v="8"/>
    <x v="0"/>
    <n v="7354"/>
    <n v="1595818"/>
  </r>
  <r>
    <s v="B08JQN8DGZ"/>
    <x v="546"/>
    <x v="141"/>
    <x v="1"/>
    <n v="1299"/>
    <x v="156"/>
    <x v="48"/>
    <n v="56.555183946488299"/>
    <n v="57"/>
    <x v="0"/>
    <n v="180998"/>
    <n v="235116402"/>
  </r>
  <r>
    <s v="B0B72BSW7K"/>
    <x v="337"/>
    <x v="106"/>
    <x v="0"/>
    <n v="263"/>
    <x v="3"/>
    <x v="33"/>
    <n v="62.374821173104436"/>
    <n v="62"/>
    <x v="0"/>
    <n v="690"/>
    <n v="181470"/>
  </r>
  <r>
    <s v="B0BDRVFDKP"/>
    <x v="338"/>
    <x v="107"/>
    <x v="1"/>
    <n v="569"/>
    <x v="5"/>
    <x v="1"/>
    <n v="43.1"/>
    <n v="43"/>
    <x v="0"/>
    <n v="67262"/>
    <n v="38272078"/>
  </r>
  <r>
    <s v="B0B5LVS732"/>
    <x v="547"/>
    <x v="3"/>
    <x v="1"/>
    <n v="1999"/>
    <x v="95"/>
    <x v="13"/>
    <n v="60.012002400480092"/>
    <n v="60"/>
    <x v="0"/>
    <n v="10689"/>
    <n v="21367311"/>
  </r>
  <r>
    <s v="B08TV2P1N8"/>
    <x v="548"/>
    <x v="114"/>
    <x v="1"/>
    <n v="1399"/>
    <x v="144"/>
    <x v="6"/>
    <n v="64.937343358395992"/>
    <n v="65"/>
    <x v="0"/>
    <n v="141841"/>
    <n v="198435559"/>
  </r>
  <r>
    <s v="B07XCM6T4N"/>
    <x v="549"/>
    <x v="36"/>
    <x v="0"/>
    <n v="349"/>
    <x v="38"/>
    <x v="36"/>
    <n v="76.717811874583049"/>
    <n v="77"/>
    <x v="0"/>
    <n v="24791"/>
    <n v="8652059"/>
  </r>
  <r>
    <s v="B07T5DKR5D"/>
    <x v="341"/>
    <x v="109"/>
    <x v="1"/>
    <n v="149"/>
    <x v="4"/>
    <x v="11"/>
    <n v="62.656641604010019"/>
    <n v="63"/>
    <x v="0"/>
    <n v="21764"/>
    <n v="3242836"/>
  </r>
  <r>
    <s v="B01DEWVZ2C"/>
    <x v="550"/>
    <x v="3"/>
    <x v="1"/>
    <n v="599"/>
    <x v="8"/>
    <x v="54"/>
    <n v="40.04004004004004"/>
    <n v="40"/>
    <x v="0"/>
    <n v="192587"/>
    <n v="115359613"/>
  </r>
  <r>
    <s v="B07PR1CL3S"/>
    <x v="340"/>
    <x v="3"/>
    <x v="1"/>
    <n v="1220"/>
    <x v="144"/>
    <x v="12"/>
    <n v="69.423558897243112"/>
    <n v="69"/>
    <x v="0"/>
    <n v="107151"/>
    <n v="130724220"/>
  </r>
  <r>
    <s v="B09V12K8NT"/>
    <x v="551"/>
    <x v="109"/>
    <x v="1"/>
    <n v="1499"/>
    <x v="132"/>
    <x v="72"/>
    <n v="78.55507868383404"/>
    <n v="79"/>
    <x v="0"/>
    <n v="21797"/>
    <n v="32673703"/>
  </r>
  <r>
    <s v="B07JQKQ91F"/>
    <x v="552"/>
    <x v="24"/>
    <x v="1"/>
    <n v="499"/>
    <x v="8"/>
    <x v="8"/>
    <n v="50.050050050050054"/>
    <n v="50"/>
    <x v="0"/>
    <n v="92995"/>
    <n v="46404505"/>
  </r>
  <r>
    <s v="B08W56G1K9"/>
    <x v="345"/>
    <x v="5"/>
    <x v="0"/>
    <n v="99"/>
    <x v="8"/>
    <x v="2"/>
    <n v="90.090090090090087"/>
    <n v="90"/>
    <x v="0"/>
    <n v="8751"/>
    <n v="866349"/>
  </r>
  <r>
    <s v="B07WG8PDCW"/>
    <x v="553"/>
    <x v="117"/>
    <x v="1"/>
    <n v="349"/>
    <x v="49"/>
    <x v="25"/>
    <n v="73.133179368745189"/>
    <n v="73"/>
    <x v="0"/>
    <n v="14283"/>
    <n v="4984767"/>
  </r>
  <r>
    <s v="B01L8ZNWN2"/>
    <x v="554"/>
    <x v="117"/>
    <x v="0"/>
    <n v="475"/>
    <x v="68"/>
    <x v="45"/>
    <n v="68.333333333333329"/>
    <n v="68"/>
    <x v="0"/>
    <n v="64273"/>
    <n v="30529675"/>
  </r>
  <r>
    <s v="B009VCGPSY"/>
    <x v="555"/>
    <x v="4"/>
    <x v="0"/>
    <n v="269"/>
    <x v="148"/>
    <x v="53"/>
    <n v="58.551617873651772"/>
    <n v="59"/>
    <x v="0"/>
    <n v="54315"/>
    <n v="14610735"/>
  </r>
  <r>
    <s v="B0B296NTFV"/>
    <x v="353"/>
    <x v="107"/>
    <x v="0"/>
    <n v="299"/>
    <x v="22"/>
    <x v="8"/>
    <n v="50.083472454090149"/>
    <n v="50"/>
    <x v="0"/>
    <n v="1597"/>
    <n v="477503"/>
  </r>
  <r>
    <s v="B09NVPSCQT"/>
    <x v="354"/>
    <x v="105"/>
    <x v="1"/>
    <n v="1599"/>
    <x v="46"/>
    <x v="13"/>
    <n v="60.015003750937737"/>
    <n v="60"/>
    <x v="0"/>
    <n v="30254"/>
    <n v="48376146"/>
  </r>
  <r>
    <s v="B09YV4RG4D"/>
    <x v="556"/>
    <x v="142"/>
    <x v="1"/>
    <n v="1499"/>
    <x v="135"/>
    <x v="74"/>
    <n v="81.260157519689955"/>
    <n v="81"/>
    <x v="0"/>
    <n v="22638"/>
    <n v="33934362"/>
  </r>
  <r>
    <s v="B07TCN5VR9"/>
    <x v="557"/>
    <x v="143"/>
    <x v="1"/>
    <n v="329"/>
    <x v="8"/>
    <x v="29"/>
    <n v="67.067067067067072"/>
    <n v="67"/>
    <x v="0"/>
    <n v="77027"/>
    <n v="25341883"/>
  </r>
  <r>
    <s v="B00ZYLMQH0"/>
    <x v="358"/>
    <x v="105"/>
    <x v="0"/>
    <n v="549"/>
    <x v="15"/>
    <x v="12"/>
    <n v="69.48304613674263"/>
    <n v="69"/>
    <x v="0"/>
    <n v="28829"/>
    <n v="15827121"/>
  </r>
  <r>
    <s v="B09YV4MW2T"/>
    <x v="558"/>
    <x v="143"/>
    <x v="1"/>
    <n v="2199"/>
    <x v="128"/>
    <x v="38"/>
    <n v="78.007800780078014"/>
    <n v="78"/>
    <x v="0"/>
    <n v="29478"/>
    <n v="64822122"/>
  </r>
  <r>
    <s v="B01HJI0FS2"/>
    <x v="559"/>
    <x v="144"/>
    <x v="0"/>
    <n v="299"/>
    <x v="107"/>
    <x v="34"/>
    <n v="54"/>
    <n v="54"/>
    <x v="1"/>
    <n v="33176"/>
    <n v="9919624"/>
  </r>
  <r>
    <s v="B076B8G5D8"/>
    <x v="0"/>
    <x v="0"/>
    <x v="2"/>
    <n v="798"/>
    <x v="170"/>
    <x v="13"/>
    <n v="60"/>
    <n v="60"/>
    <x v="0"/>
    <n v="68664"/>
    <n v="54793872"/>
  </r>
  <r>
    <s v="B07JW9H4J1"/>
    <x v="560"/>
    <x v="10"/>
    <x v="0"/>
    <n v="399"/>
    <x v="0"/>
    <x v="0"/>
    <n v="63.694267515923563"/>
    <n v="64"/>
    <x v="0"/>
    <n v="24269"/>
    <n v="9683331"/>
  </r>
  <r>
    <s v="B014SZO90Y"/>
    <x v="561"/>
    <x v="145"/>
    <x v="1"/>
    <n v="266"/>
    <x v="171"/>
    <x v="85"/>
    <n v="15.555555555555555"/>
    <n v="16"/>
    <x v="1"/>
    <n v="28030"/>
    <n v="7455980"/>
  </r>
  <r>
    <s v="B07KCMR8D6"/>
    <x v="562"/>
    <x v="146"/>
    <x v="3"/>
    <n v="50"/>
    <x v="172"/>
    <x v="26"/>
    <n v="0"/>
    <n v="0"/>
    <x v="0"/>
    <n v="5792"/>
    <n v="289600"/>
  </r>
  <r>
    <s v="B00N1U9AJS"/>
    <x v="563"/>
    <x v="3"/>
    <x v="4"/>
    <n v="130"/>
    <x v="173"/>
    <x v="73"/>
    <n v="21.212121212121211"/>
    <n v="21"/>
    <x v="0"/>
    <n v="14778"/>
    <n v="1921140"/>
  </r>
  <r>
    <s v="B07KY3FNQP"/>
    <x v="365"/>
    <x v="105"/>
    <x v="1"/>
    <n v="449"/>
    <x v="174"/>
    <x v="6"/>
    <n v="65.193798449612402"/>
    <n v="65"/>
    <x v="0"/>
    <n v="91770"/>
    <n v="41204730"/>
  </r>
  <r>
    <s v="B0B3N7LR6K"/>
    <x v="564"/>
    <x v="3"/>
    <x v="1"/>
    <n v="3999"/>
    <x v="141"/>
    <x v="60"/>
    <n v="76.475086769809991"/>
    <n v="76"/>
    <x v="0"/>
    <n v="17162"/>
    <n v="68630838"/>
  </r>
  <r>
    <s v="B07QZ3CZ48"/>
    <x v="565"/>
    <x v="143"/>
    <x v="1"/>
    <n v="399"/>
    <x v="174"/>
    <x v="12"/>
    <n v="69.069767441860463"/>
    <n v="69"/>
    <x v="0"/>
    <n v="206"/>
    <n v="82194"/>
  </r>
  <r>
    <s v="B09T3H12GV"/>
    <x v="1"/>
    <x v="1"/>
    <x v="0"/>
    <n v="1399"/>
    <x v="175"/>
    <x v="15"/>
    <n v="43.995196156925545"/>
    <n v="44"/>
    <x v="0"/>
    <n v="33717"/>
    <n v="47170083"/>
  </r>
  <r>
    <s v="B098NS6PVG"/>
    <x v="2"/>
    <x v="2"/>
    <x v="0"/>
    <n v="199"/>
    <x v="1"/>
    <x v="1"/>
    <n v="42.97994269340974"/>
    <n v="43"/>
    <x v="0"/>
    <n v="43994"/>
    <n v="8754806"/>
  </r>
  <r>
    <s v="B096MSW6CT"/>
    <x v="366"/>
    <x v="107"/>
    <x v="0"/>
    <n v="199"/>
    <x v="8"/>
    <x v="27"/>
    <n v="80.08008008008008"/>
    <n v="80"/>
    <x v="0"/>
    <n v="7928"/>
    <n v="1577672"/>
  </r>
  <r>
    <s v="B09ZQK9X8G"/>
    <x v="566"/>
    <x v="147"/>
    <x v="1"/>
    <n v="2998"/>
    <x v="142"/>
    <x v="8"/>
    <n v="50.025004167361232"/>
    <n v="50"/>
    <x v="0"/>
    <n v="5179"/>
    <n v="15526642"/>
  </r>
  <r>
    <s v="B08ZJDWTJ1"/>
    <x v="567"/>
    <x v="117"/>
    <x v="0"/>
    <n v="4098"/>
    <x v="95"/>
    <x v="75"/>
    <n v="18.023604720944189"/>
    <n v="18"/>
    <x v="1"/>
    <n v="50810"/>
    <n v="208219380"/>
  </r>
  <r>
    <s v="B08FTFXNNB"/>
    <x v="568"/>
    <x v="36"/>
    <x v="1"/>
    <n v="499"/>
    <x v="20"/>
    <x v="43"/>
    <n v="75.03751875937968"/>
    <n v="75"/>
    <x v="0"/>
    <n v="3369"/>
    <n v="1681131"/>
  </r>
  <r>
    <s v="B08YDFX7Y1"/>
    <x v="3"/>
    <x v="3"/>
    <x v="0"/>
    <n v="299"/>
    <x v="118"/>
    <x v="9"/>
    <n v="33.4075723830735"/>
    <n v="33"/>
    <x v="0"/>
    <n v="11827"/>
    <n v="3536273"/>
  </r>
  <r>
    <s v="B08HDJ86NZ"/>
    <x v="569"/>
    <x v="36"/>
    <x v="0"/>
    <n v="329"/>
    <x v="3"/>
    <x v="3"/>
    <n v="52.932761087267522"/>
    <n v="53"/>
    <x v="0"/>
    <n v="94364"/>
    <n v="31045756"/>
  </r>
  <r>
    <s v="B087FXHB6J"/>
    <x v="570"/>
    <x v="148"/>
    <x v="0"/>
    <n v="699"/>
    <x v="8"/>
    <x v="77"/>
    <n v="30.03003003003003"/>
    <n v="30"/>
    <x v="0"/>
    <n v="15295"/>
    <n v="10691205"/>
  </r>
  <r>
    <s v="B07N42JB4S"/>
    <x v="571"/>
    <x v="142"/>
    <x v="1"/>
    <n v="799"/>
    <x v="144"/>
    <x v="27"/>
    <n v="79.974937343358405"/>
    <n v="80"/>
    <x v="0"/>
    <n v="27139"/>
    <n v="21684061"/>
  </r>
  <r>
    <s v="B0B31BYXQQ"/>
    <x v="4"/>
    <x v="4"/>
    <x v="1"/>
    <n v="1399"/>
    <x v="176"/>
    <x v="43"/>
    <n v="74.559010729223502"/>
    <n v="75"/>
    <x v="0"/>
    <n v="9504"/>
    <n v="13296096"/>
  </r>
  <r>
    <s v="B08CF3B7N1"/>
    <x v="572"/>
    <x v="106"/>
    <x v="0"/>
    <n v="154"/>
    <x v="4"/>
    <x v="4"/>
    <n v="61.403508771929829"/>
    <n v="61"/>
    <x v="0"/>
    <n v="16905"/>
    <n v="2603370"/>
  </r>
  <r>
    <s v="B07SLMR1K6"/>
    <x v="379"/>
    <x v="3"/>
    <x v="0"/>
    <n v="519"/>
    <x v="177"/>
    <x v="33"/>
    <n v="61.55555555555555"/>
    <n v="62"/>
    <x v="0"/>
    <n v="30058"/>
    <n v="15600102"/>
  </r>
  <r>
    <s v="B09MQSCJQ1"/>
    <x v="380"/>
    <x v="113"/>
    <x v="1"/>
    <n v="2299"/>
    <x v="129"/>
    <x v="58"/>
    <n v="71.226533166458069"/>
    <n v="71"/>
    <x v="0"/>
    <n v="69619"/>
    <n v="160054081"/>
  </r>
  <r>
    <s v="B094YFFSMY"/>
    <x v="573"/>
    <x v="3"/>
    <x v="1"/>
    <n v="399"/>
    <x v="20"/>
    <x v="27"/>
    <n v="80.040020010004994"/>
    <n v="80"/>
    <x v="0"/>
    <n v="3382"/>
    <n v="1349418"/>
  </r>
  <r>
    <s v="B092X94QNQ"/>
    <x v="574"/>
    <x v="149"/>
    <x v="1"/>
    <n v="1499"/>
    <x v="144"/>
    <x v="33"/>
    <n v="62.43107769423559"/>
    <n v="62"/>
    <x v="0"/>
    <n v="109864"/>
    <n v="164686136"/>
  </r>
  <r>
    <s v="B0846D5CBP"/>
    <x v="575"/>
    <x v="7"/>
    <x v="3"/>
    <n v="1295"/>
    <x v="178"/>
    <x v="26"/>
    <n v="0"/>
    <n v="0"/>
    <x v="1"/>
    <n v="5760"/>
    <n v="7459200"/>
  </r>
  <r>
    <s v="B00KXULGJQ"/>
    <x v="576"/>
    <x v="3"/>
    <x v="0"/>
    <n v="1889"/>
    <x v="176"/>
    <x v="46"/>
    <n v="65.64829969085288"/>
    <n v="66"/>
    <x v="0"/>
    <n v="49551"/>
    <n v="93601839"/>
  </r>
  <r>
    <s v="B08H9Z3XQW"/>
    <x v="577"/>
    <x v="150"/>
    <x v="1"/>
    <n v="455"/>
    <x v="93"/>
    <x v="12"/>
    <n v="69.463087248322154"/>
    <n v="69"/>
    <x v="0"/>
    <n v="161677"/>
    <n v="73563035"/>
  </r>
  <r>
    <s v="B08LPJZSSW"/>
    <x v="381"/>
    <x v="12"/>
    <x v="1"/>
    <n v="399"/>
    <x v="102"/>
    <x v="13"/>
    <n v="59.899497487437181"/>
    <n v="60"/>
    <x v="0"/>
    <n v="21372"/>
    <n v="8527428"/>
  </r>
  <r>
    <s v="B09MT84WV5"/>
    <x v="5"/>
    <x v="5"/>
    <x v="1"/>
    <n v="1059"/>
    <x v="46"/>
    <x v="82"/>
    <n v="73.518379594898718"/>
    <n v="74"/>
    <x v="0"/>
    <n v="140035"/>
    <n v="148297065"/>
  </r>
  <r>
    <s v="B08Y1TFSP6"/>
    <x v="578"/>
    <x v="117"/>
    <x v="0"/>
    <n v="149"/>
    <x v="5"/>
    <x v="5"/>
    <n v="85.1"/>
    <n v="85"/>
    <x v="0"/>
    <n v="24870"/>
    <n v="3705630"/>
  </r>
  <r>
    <s v="B08CYPB15D"/>
    <x v="390"/>
    <x v="2"/>
    <x v="0"/>
    <n v="717"/>
    <x v="179"/>
    <x v="80"/>
    <n v="5.7818659658344282"/>
    <n v="6"/>
    <x v="0"/>
    <n v="7199"/>
    <n v="5161683"/>
  </r>
  <r>
    <s v="B085HY1DGR"/>
    <x v="579"/>
    <x v="34"/>
    <x v="0"/>
    <n v="99"/>
    <x v="8"/>
    <x v="2"/>
    <n v="90.090090090090087"/>
    <n v="90"/>
    <x v="0"/>
    <n v="1396"/>
    <n v="138204"/>
  </r>
  <r>
    <s v="B00MFPCY5C"/>
    <x v="580"/>
    <x v="106"/>
    <x v="0"/>
    <n v="39"/>
    <x v="7"/>
    <x v="65"/>
    <n v="86.956521739130437"/>
    <n v="87"/>
    <x v="0"/>
    <n v="15233"/>
    <n v="594087"/>
  </r>
  <r>
    <s v="B07JJFSG2B"/>
    <x v="581"/>
    <x v="142"/>
    <x v="0"/>
    <n v="889"/>
    <x v="180"/>
    <x v="0"/>
    <n v="64.44"/>
    <n v="64"/>
    <x v="0"/>
    <n v="55747"/>
    <n v="49559083"/>
  </r>
  <r>
    <s v="B09NR6G588"/>
    <x v="582"/>
    <x v="143"/>
    <x v="1"/>
    <n v="1199"/>
    <x v="95"/>
    <x v="60"/>
    <n v="76.015203040608128"/>
    <n v="76"/>
    <x v="0"/>
    <n v="14961"/>
    <n v="17938239"/>
  </r>
  <r>
    <s v="B07JPX9CR7"/>
    <x v="583"/>
    <x v="142"/>
    <x v="0"/>
    <n v="569"/>
    <x v="49"/>
    <x v="37"/>
    <n v="56.197074672825252"/>
    <n v="56"/>
    <x v="0"/>
    <n v="9275"/>
    <n v="5277475"/>
  </r>
  <r>
    <s v="B08D11DZ2W"/>
    <x v="584"/>
    <x v="151"/>
    <x v="1"/>
    <n v="1499"/>
    <x v="130"/>
    <x v="57"/>
    <n v="83.342593621513501"/>
    <n v="83"/>
    <x v="0"/>
    <n v="28324"/>
    <n v="42457676"/>
  </r>
  <r>
    <s v="B07Q7561HD"/>
    <x v="585"/>
    <x v="36"/>
    <x v="1"/>
    <n v="149"/>
    <x v="181"/>
    <x v="49"/>
    <n v="17.222222222222221"/>
    <n v="17"/>
    <x v="0"/>
    <n v="644"/>
    <n v="95956"/>
  </r>
  <r>
    <s v="B0819HZPXL"/>
    <x v="586"/>
    <x v="152"/>
    <x v="0"/>
    <n v="399"/>
    <x v="85"/>
    <x v="35"/>
    <n v="27.322404371584703"/>
    <n v="27"/>
    <x v="0"/>
    <n v="18139"/>
    <n v="7237461"/>
  </r>
  <r>
    <s v="B00LXTFMRS"/>
    <x v="587"/>
    <x v="114"/>
    <x v="4"/>
    <n v="191"/>
    <x v="182"/>
    <x v="59"/>
    <n v="15.111111111111111"/>
    <n v="15"/>
    <x v="0"/>
    <n v="7203"/>
    <n v="1375773"/>
  </r>
  <r>
    <s v="B0B9LDCX89"/>
    <x v="588"/>
    <x v="34"/>
    <x v="0"/>
    <n v="129"/>
    <x v="8"/>
    <x v="65"/>
    <n v="87.087087087087085"/>
    <n v="87"/>
    <x v="0"/>
    <n v="491"/>
    <n v="63339"/>
  </r>
  <r>
    <s v="B0765B3TH7"/>
    <x v="589"/>
    <x v="142"/>
    <x v="0"/>
    <n v="199"/>
    <x v="22"/>
    <x v="29"/>
    <n v="66.777963272120203"/>
    <n v="67"/>
    <x v="1"/>
    <n v="13568"/>
    <n v="2700032"/>
  </r>
  <r>
    <s v="B0B1F6GQPS"/>
    <x v="590"/>
    <x v="142"/>
    <x v="1"/>
    <n v="999"/>
    <x v="183"/>
    <x v="38"/>
    <n v="77.795065570126695"/>
    <n v="78"/>
    <x v="0"/>
    <n v="3390"/>
    <n v="3386610"/>
  </r>
  <r>
    <s v="B07LG59NPV"/>
    <x v="399"/>
    <x v="1"/>
    <x v="1"/>
    <n v="899"/>
    <x v="183"/>
    <x v="27"/>
    <n v="80.017781729273167"/>
    <n v="80"/>
    <x v="0"/>
    <n v="103052"/>
    <n v="92643748"/>
  </r>
  <r>
    <s v="B07RD611Z8"/>
    <x v="6"/>
    <x v="3"/>
    <x v="1"/>
    <n v="1799"/>
    <x v="79"/>
    <x v="28"/>
    <n v="28.011204481792717"/>
    <n v="28"/>
    <x v="0"/>
    <n v="18678"/>
    <n v="33601722"/>
  </r>
  <r>
    <s v="B08WRWPM22"/>
    <x v="591"/>
    <x v="149"/>
    <x v="0"/>
    <n v="176.63"/>
    <x v="6"/>
    <x v="6"/>
    <n v="64.603206412825656"/>
    <n v="65"/>
    <x v="0"/>
    <n v="15189"/>
    <n v="2682833.0699999998"/>
  </r>
  <r>
    <s v="B00AXHBBXU"/>
    <x v="592"/>
    <x v="113"/>
    <x v="3"/>
    <n v="522"/>
    <x v="184"/>
    <x v="84"/>
    <n v="5.0909090909090908"/>
    <n v="5"/>
    <x v="0"/>
    <n v="12179"/>
    <n v="6357438"/>
  </r>
  <r>
    <s v="B08MCD9JFY"/>
    <x v="593"/>
    <x v="117"/>
    <x v="1"/>
    <n v="799"/>
    <x v="20"/>
    <x v="13"/>
    <n v="60.030015007503756"/>
    <n v="60"/>
    <x v="0"/>
    <n v="12958"/>
    <n v="10353442"/>
  </r>
  <r>
    <s v="B083RCTXLL"/>
    <x v="594"/>
    <x v="153"/>
    <x v="0"/>
    <n v="681"/>
    <x v="77"/>
    <x v="1"/>
    <n v="43.202668890742288"/>
    <n v="43"/>
    <x v="0"/>
    <n v="8258"/>
    <n v="5623698"/>
  </r>
  <r>
    <s v="B08HLZ28QC"/>
    <x v="595"/>
    <x v="7"/>
    <x v="0"/>
    <n v="1199"/>
    <x v="185"/>
    <x v="46"/>
    <n v="65.644699140401144"/>
    <n v="66"/>
    <x v="0"/>
    <n v="11716"/>
    <n v="14047484"/>
  </r>
  <r>
    <s v="B07GVR9TG7"/>
    <x v="596"/>
    <x v="3"/>
    <x v="0"/>
    <n v="2499"/>
    <x v="95"/>
    <x v="8"/>
    <n v="50.010002000400078"/>
    <n v="50"/>
    <x v="0"/>
    <n v="35024"/>
    <n v="87524976"/>
  </r>
  <r>
    <s v="B0856HY85J"/>
    <x v="597"/>
    <x v="154"/>
    <x v="1"/>
    <n v="1799"/>
    <x v="95"/>
    <x v="0"/>
    <n v="64.0128025605121"/>
    <n v="64"/>
    <x v="0"/>
    <n v="55192"/>
    <n v="99290408"/>
  </r>
  <r>
    <s v="B07CD2BN46"/>
    <x v="598"/>
    <x v="155"/>
    <x v="1"/>
    <n v="429"/>
    <x v="22"/>
    <x v="28"/>
    <n v="28.380634390651082"/>
    <n v="28"/>
    <x v="0"/>
    <n v="119466"/>
    <n v="51250914"/>
  </r>
  <r>
    <s v="B07PLHTTB4"/>
    <x v="599"/>
    <x v="36"/>
    <x v="0"/>
    <n v="100"/>
    <x v="6"/>
    <x v="27"/>
    <n v="79.959919839679358"/>
    <n v="80"/>
    <x v="0"/>
    <n v="9638"/>
    <n v="963800"/>
  </r>
  <r>
    <s v="B077T3BG5L"/>
    <x v="7"/>
    <x v="6"/>
    <x v="0"/>
    <n v="329"/>
    <x v="4"/>
    <x v="75"/>
    <n v="17.543859649122805"/>
    <n v="18"/>
    <x v="0"/>
    <n v="33735"/>
    <n v="11098815"/>
  </r>
  <r>
    <s v="B08DDRGWTJ"/>
    <x v="600"/>
    <x v="36"/>
    <x v="0"/>
    <n v="229"/>
    <x v="7"/>
    <x v="7"/>
    <n v="23.411371237458194"/>
    <n v="23"/>
    <x v="0"/>
    <n v="30411"/>
    <n v="6964119"/>
  </r>
  <r>
    <s v="B079Y6JZC8"/>
    <x v="601"/>
    <x v="3"/>
    <x v="0"/>
    <n v="139"/>
    <x v="7"/>
    <x v="34"/>
    <n v="53.511705685618729"/>
    <n v="54"/>
    <x v="0"/>
    <n v="3044"/>
    <n v="423116"/>
  </r>
  <r>
    <s v="B0856HNMR7"/>
    <x v="602"/>
    <x v="36"/>
    <x v="1"/>
    <n v="1199"/>
    <x v="79"/>
    <x v="50"/>
    <n v="52.020808323329334"/>
    <n v="52"/>
    <x v="0"/>
    <n v="33584"/>
    <n v="40267216"/>
  </r>
  <r>
    <s v="B0B12K5BPM"/>
    <x v="405"/>
    <x v="34"/>
    <x v="1"/>
    <n v="1049"/>
    <x v="94"/>
    <x v="34"/>
    <n v="54.371465854719446"/>
    <n v="54"/>
    <x v="0"/>
    <n v="1779"/>
    <n v="1866171"/>
  </r>
  <r>
    <s v="B08MTCKDYN"/>
    <x v="9"/>
    <x v="4"/>
    <x v="1"/>
    <n v="119"/>
    <x v="7"/>
    <x v="13"/>
    <n v="60.200668896321076"/>
    <n v="60"/>
    <x v="0"/>
    <n v="5999"/>
    <n v="713881"/>
  </r>
  <r>
    <s v="B08CF3D7QR"/>
    <x v="603"/>
    <x v="156"/>
    <x v="0"/>
    <n v="154"/>
    <x v="9"/>
    <x v="10"/>
    <n v="54.572271386430685"/>
    <n v="55"/>
    <x v="0"/>
    <n v="13391"/>
    <n v="2062214"/>
  </r>
  <r>
    <s v="B00LVMTA2A"/>
    <x v="604"/>
    <x v="157"/>
    <x v="1"/>
    <n v="225"/>
    <x v="186"/>
    <x v="79"/>
    <n v="10"/>
    <n v="10"/>
    <x v="0"/>
    <n v="26556"/>
    <n v="5975100"/>
  </r>
  <r>
    <s v="B07TR5HSR9"/>
    <x v="605"/>
    <x v="106"/>
    <x v="0"/>
    <n v="656"/>
    <x v="38"/>
    <x v="37"/>
    <n v="56.237491661107406"/>
    <n v="56"/>
    <x v="0"/>
    <n v="25903"/>
    <n v="16992368"/>
  </r>
  <r>
    <s v="B0819ZZK5K"/>
    <x v="401"/>
    <x v="3"/>
    <x v="0"/>
    <n v="1109"/>
    <x v="187"/>
    <x v="13"/>
    <n v="60.392857142857146"/>
    <n v="60"/>
    <x v="0"/>
    <n v="53464"/>
    <n v="59291576"/>
  </r>
  <r>
    <s v="B096VF5YYF"/>
    <x v="606"/>
    <x v="11"/>
    <x v="1"/>
    <n v="2999"/>
    <x v="129"/>
    <x v="33"/>
    <n v="62.465581977471842"/>
    <n v="62"/>
    <x v="0"/>
    <n v="48448"/>
    <n v="145295552"/>
  </r>
  <r>
    <s v="B08QJJCY2Q"/>
    <x v="607"/>
    <x v="158"/>
    <x v="0"/>
    <n v="169"/>
    <x v="7"/>
    <x v="1"/>
    <n v="43.478260869565219"/>
    <n v="43"/>
    <x v="0"/>
    <n v="5176"/>
    <n v="874744"/>
  </r>
  <r>
    <s v="B07L5L4GTB"/>
    <x v="608"/>
    <x v="36"/>
    <x v="0"/>
    <n v="309"/>
    <x v="188"/>
    <x v="66"/>
    <n v="23.514851485148512"/>
    <n v="24"/>
    <x v="0"/>
    <n v="8614"/>
    <n v="2661726"/>
  </r>
  <r>
    <s v="B07L8KNP5F"/>
    <x v="609"/>
    <x v="159"/>
    <x v="1"/>
    <n v="599"/>
    <x v="36"/>
    <x v="48"/>
    <n v="57.183702644746248"/>
    <n v="57"/>
    <x v="0"/>
    <n v="60026"/>
    <n v="35955574"/>
  </r>
  <r>
    <s v="B08CF4SCNP"/>
    <x v="610"/>
    <x v="114"/>
    <x v="0"/>
    <n v="299"/>
    <x v="22"/>
    <x v="8"/>
    <n v="50.083472454090149"/>
    <n v="50"/>
    <x v="0"/>
    <n v="3066"/>
    <n v="916734"/>
  </r>
  <r>
    <s v="B09XX51X2G"/>
    <x v="611"/>
    <x v="139"/>
    <x v="0"/>
    <n v="449"/>
    <x v="8"/>
    <x v="10"/>
    <n v="55.055055055055057"/>
    <n v="55"/>
    <x v="0"/>
    <n v="2102"/>
    <n v="943798"/>
  </r>
  <r>
    <s v="B01M72LILF"/>
    <x v="11"/>
    <x v="8"/>
    <x v="0"/>
    <n v="799"/>
    <x v="178"/>
    <x v="16"/>
    <n v="38.301158301158303"/>
    <n v="38"/>
    <x v="0"/>
    <n v="34852"/>
    <n v="27846748"/>
  </r>
  <r>
    <s v="B07KSMBL2H"/>
    <x v="612"/>
    <x v="145"/>
    <x v="1"/>
    <n v="219"/>
    <x v="11"/>
    <x v="12"/>
    <n v="68.714285714285722"/>
    <n v="69"/>
    <x v="0"/>
    <n v="426972"/>
    <n v="93506868"/>
  </r>
  <r>
    <s v="B00LZLQ624"/>
    <x v="411"/>
    <x v="117"/>
    <x v="3"/>
    <n v="157"/>
    <x v="189"/>
    <x v="87"/>
    <n v="1.875"/>
    <n v="2"/>
    <x v="1"/>
    <n v="8618"/>
    <n v="1353026"/>
  </r>
  <r>
    <s v="B07DJLFMPS"/>
    <x v="613"/>
    <x v="117"/>
    <x v="1"/>
    <n v="369"/>
    <x v="75"/>
    <x v="36"/>
    <n v="76.9375"/>
    <n v="77"/>
    <x v="0"/>
    <n v="32625"/>
    <n v="12038625"/>
  </r>
  <r>
    <s v="B09GB5B4BK"/>
    <x v="614"/>
    <x v="10"/>
    <x v="0"/>
    <n v="599"/>
    <x v="12"/>
    <x v="9"/>
    <n v="33.370411568409338"/>
    <n v="33"/>
    <x v="0"/>
    <n v="4018"/>
    <n v="2406782"/>
  </r>
  <r>
    <s v="B015ZXUDD0"/>
    <x v="12"/>
    <x v="4"/>
    <x v="1"/>
    <n v="479"/>
    <x v="22"/>
    <x v="52"/>
    <n v="20.033388981636062"/>
    <n v="20"/>
    <x v="0"/>
    <n v="11687"/>
    <n v="5598073"/>
  </r>
  <r>
    <s v="B085DTN6R2"/>
    <x v="615"/>
    <x v="3"/>
    <x v="0"/>
    <n v="350"/>
    <x v="12"/>
    <x v="4"/>
    <n v="61.067853170189103"/>
    <n v="61"/>
    <x v="0"/>
    <n v="2262"/>
    <n v="791700"/>
  </r>
  <r>
    <s v="B09PL79D2X"/>
    <x v="616"/>
    <x v="7"/>
    <x v="1"/>
    <n v="1598"/>
    <x v="156"/>
    <x v="41"/>
    <n v="46.555183946488292"/>
    <n v="47"/>
    <x v="0"/>
    <n v="11015"/>
    <n v="17601970"/>
  </r>
  <r>
    <s v="B098K3H92Z"/>
    <x v="13"/>
    <x v="4"/>
    <x v="0"/>
    <n v="599"/>
    <x v="12"/>
    <x v="9"/>
    <n v="33.370411568409338"/>
    <n v="33"/>
    <x v="0"/>
    <n v="95116"/>
    <n v="56974484"/>
  </r>
  <r>
    <s v="B09KLVMZ3B"/>
    <x v="617"/>
    <x v="106"/>
    <x v="0"/>
    <n v="159"/>
    <x v="4"/>
    <x v="13"/>
    <n v="60.150375939849624"/>
    <n v="60"/>
    <x v="0"/>
    <n v="4768"/>
    <n v="758112"/>
  </r>
  <r>
    <s v="B084PJSSQ1"/>
    <x v="425"/>
    <x v="107"/>
    <x v="0"/>
    <n v="1299"/>
    <x v="190"/>
    <x v="48"/>
    <n v="56.699999999999996"/>
    <n v="57"/>
    <x v="0"/>
    <n v="23022"/>
    <n v="29905578"/>
  </r>
  <r>
    <s v="B097R25DP7"/>
    <x v="618"/>
    <x v="160"/>
    <x v="1"/>
    <n v="1599"/>
    <x v="95"/>
    <x v="45"/>
    <n v="68.013602720544114"/>
    <n v="68"/>
    <x v="0"/>
    <n v="67951"/>
    <n v="108653649"/>
  </r>
  <r>
    <s v="B097C564GC"/>
    <x v="619"/>
    <x v="117"/>
    <x v="0"/>
    <n v="294"/>
    <x v="95"/>
    <x v="88"/>
    <n v="94.118823764752946"/>
    <n v="94"/>
    <x v="0"/>
    <n v="4426"/>
    <n v="1301244"/>
  </r>
  <r>
    <s v="B08CYNJ5KY"/>
    <x v="620"/>
    <x v="139"/>
    <x v="0"/>
    <n v="828"/>
    <x v="191"/>
    <x v="83"/>
    <n v="3.8327526132404177"/>
    <n v="4"/>
    <x v="0"/>
    <n v="4567"/>
    <n v="3781476"/>
  </r>
  <r>
    <s v="B00Y4ORQ46"/>
    <x v="621"/>
    <x v="161"/>
    <x v="1"/>
    <n v="745"/>
    <x v="100"/>
    <x v="80"/>
    <n v="6.2893081761006293"/>
    <n v="6"/>
    <x v="0"/>
    <n v="13797"/>
    <n v="10278765"/>
  </r>
  <r>
    <s v="B074CWD7MS"/>
    <x v="14"/>
    <x v="6"/>
    <x v="1"/>
    <n v="1549"/>
    <x v="192"/>
    <x v="16"/>
    <n v="37.915831663326657"/>
    <n v="38"/>
    <x v="0"/>
    <n v="15137"/>
    <n v="23447213"/>
  </r>
  <r>
    <s v="B083342NKJ"/>
    <x v="19"/>
    <x v="10"/>
    <x v="0"/>
    <n v="349"/>
    <x v="4"/>
    <x v="14"/>
    <n v="12.531328320802004"/>
    <n v="13"/>
    <x v="0"/>
    <n v="18757"/>
    <n v="6546193"/>
  </r>
  <r>
    <s v="B09C6HXFC1"/>
    <x v="622"/>
    <x v="7"/>
    <x v="0"/>
    <n v="970"/>
    <x v="15"/>
    <x v="18"/>
    <n v="46.081156197887715"/>
    <n v="46"/>
    <x v="1"/>
    <n v="815"/>
    <n v="790550"/>
  </r>
  <r>
    <s v="B00A0VCJPI"/>
    <x v="623"/>
    <x v="162"/>
    <x v="0"/>
    <n v="1469"/>
    <x v="79"/>
    <x v="19"/>
    <n v="41.216486594637857"/>
    <n v="41"/>
    <x v="0"/>
    <n v="156638"/>
    <n v="230101222"/>
  </r>
  <r>
    <s v="B00UGZWM2I"/>
    <x v="624"/>
    <x v="163"/>
    <x v="3"/>
    <n v="198"/>
    <x v="53"/>
    <x v="43"/>
    <n v="75.25"/>
    <n v="75"/>
    <x v="0"/>
    <n v="9344"/>
    <n v="1850112"/>
  </r>
  <r>
    <s v="B00R1P3B4O"/>
    <x v="445"/>
    <x v="105"/>
    <x v="1"/>
    <n v="549"/>
    <x v="85"/>
    <x v="26"/>
    <n v="0"/>
    <n v="0"/>
    <x v="1"/>
    <n v="4875"/>
    <n v="2676375"/>
  </r>
  <r>
    <s v="B0B3MWYCHQ"/>
    <x v="625"/>
    <x v="12"/>
    <x v="1"/>
    <n v="2999"/>
    <x v="128"/>
    <x v="20"/>
    <n v="70.007000700070009"/>
    <n v="70"/>
    <x v="0"/>
    <n v="20881"/>
    <n v="62622119"/>
  </r>
  <r>
    <s v="B09DG9VNWB"/>
    <x v="626"/>
    <x v="107"/>
    <x v="1"/>
    <n v="12000"/>
    <x v="56"/>
    <x v="13"/>
    <n v="59.998666622220739"/>
    <n v="60"/>
    <x v="0"/>
    <n v="4744"/>
    <n v="56928000"/>
  </r>
  <r>
    <s v="B09Y5MP7C4"/>
    <x v="627"/>
    <x v="10"/>
    <x v="1"/>
    <n v="1299"/>
    <x v="162"/>
    <x v="11"/>
    <n v="62.875107173478142"/>
    <n v="63"/>
    <x v="0"/>
    <n v="12452"/>
    <n v="16175148"/>
  </r>
  <r>
    <s v="B01DJJVFPC"/>
    <x v="628"/>
    <x v="109"/>
    <x v="1"/>
    <n v="269"/>
    <x v="171"/>
    <x v="59"/>
    <n v="14.603174603174605"/>
    <n v="15"/>
    <x v="1"/>
    <n v="17810"/>
    <n v="4790890"/>
  </r>
  <r>
    <s v="B07DFYJRQV"/>
    <x v="629"/>
    <x v="14"/>
    <x v="1"/>
    <n v="799"/>
    <x v="38"/>
    <x v="41"/>
    <n v="46.697798532354902"/>
    <n v="47"/>
    <x v="0"/>
    <n v="53648"/>
    <n v="42864752"/>
  </r>
  <r>
    <s v="B08L879JSN"/>
    <x v="630"/>
    <x v="164"/>
    <x v="0"/>
    <n v="6299"/>
    <x v="193"/>
    <x v="34"/>
    <n v="54.189090909090908"/>
    <n v="54"/>
    <x v="0"/>
    <n v="2014"/>
    <n v="12686186"/>
  </r>
  <r>
    <s v="B08TDJNM3G"/>
    <x v="631"/>
    <x v="3"/>
    <x v="0"/>
    <n v="59"/>
    <x v="194"/>
    <x v="26"/>
    <n v="0"/>
    <n v="0"/>
    <x v="0"/>
    <n v="5958"/>
    <n v="351522"/>
  </r>
  <r>
    <s v="B06XSK3XL6"/>
    <x v="632"/>
    <x v="36"/>
    <x v="1"/>
    <n v="571"/>
    <x v="8"/>
    <x v="1"/>
    <n v="42.842842842842842"/>
    <n v="43"/>
    <x v="0"/>
    <n v="38221"/>
    <n v="21824191"/>
  </r>
  <r>
    <s v="B07YNTJ8ZM"/>
    <x v="435"/>
    <x v="120"/>
    <x v="1"/>
    <n v="549"/>
    <x v="8"/>
    <x v="32"/>
    <n v="45.045045045045043"/>
    <n v="45"/>
    <x v="0"/>
    <n v="64705"/>
    <n v="35523045"/>
  </r>
  <r>
    <s v="B09KGV7WSV"/>
    <x v="18"/>
    <x v="9"/>
    <x v="1"/>
    <n v="2099"/>
    <x v="142"/>
    <x v="6"/>
    <n v="65.010835139189865"/>
    <n v="65"/>
    <x v="0"/>
    <n v="17129"/>
    <n v="35953771"/>
  </r>
  <r>
    <s v="B08DPLCM6T"/>
    <x v="633"/>
    <x v="36"/>
    <x v="1"/>
    <n v="13490"/>
    <x v="14"/>
    <x v="17"/>
    <n v="38.65393360618463"/>
    <n v="39"/>
    <x v="0"/>
    <n v="11976"/>
    <n v="161556240"/>
  </r>
  <r>
    <s v="B07KR5P3YD"/>
    <x v="634"/>
    <x v="109"/>
    <x v="0"/>
    <n v="448"/>
    <x v="3"/>
    <x v="63"/>
    <n v="35.908440629470675"/>
    <n v="36"/>
    <x v="0"/>
    <n v="17348"/>
    <n v="7771904"/>
  </r>
  <r>
    <s v="B08FB2LNSZ"/>
    <x v="635"/>
    <x v="34"/>
    <x v="1"/>
    <n v="1499"/>
    <x v="43"/>
    <x v="8"/>
    <n v="50.016672224074689"/>
    <n v="50"/>
    <x v="0"/>
    <n v="87798"/>
    <n v="131609202"/>
  </r>
  <r>
    <s v="B01IBRHE3E"/>
    <x v="636"/>
    <x v="106"/>
    <x v="1"/>
    <n v="299"/>
    <x v="6"/>
    <x v="54"/>
    <n v="40.080160320641284"/>
    <n v="40"/>
    <x v="0"/>
    <n v="24432"/>
    <n v="7305168"/>
  </r>
  <r>
    <s v="B01N6LU1VF"/>
    <x v="637"/>
    <x v="7"/>
    <x v="0"/>
    <n v="579"/>
    <x v="41"/>
    <x v="53"/>
    <n v="58.642857142857139"/>
    <n v="59"/>
    <x v="0"/>
    <n v="189104"/>
    <n v="109491216"/>
  </r>
  <r>
    <s v="B07XLML2YS"/>
    <x v="638"/>
    <x v="3"/>
    <x v="1"/>
    <n v="2499"/>
    <x v="195"/>
    <x v="66"/>
    <n v="24.249772658381328"/>
    <n v="24"/>
    <x v="0"/>
    <n v="93112"/>
    <n v="232686888"/>
  </r>
  <r>
    <s v="B086WMSCN3"/>
    <x v="639"/>
    <x v="10"/>
    <x v="1"/>
    <n v="1199"/>
    <x v="142"/>
    <x v="27"/>
    <n v="80.013335555925991"/>
    <n v="80"/>
    <x v="0"/>
    <n v="47521"/>
    <n v="56977679"/>
  </r>
  <r>
    <s v="B003B00484"/>
    <x v="20"/>
    <x v="11"/>
    <x v="1"/>
    <n v="399"/>
    <x v="6"/>
    <x v="52"/>
    <n v="20.040080160320642"/>
    <n v="20"/>
    <x v="0"/>
    <n v="27201"/>
    <n v="10853199"/>
  </r>
  <r>
    <s v="B085194JFL"/>
    <x v="21"/>
    <x v="12"/>
    <x v="1"/>
    <n v="279"/>
    <x v="6"/>
    <x v="15"/>
    <n v="44.08817635270541"/>
    <n v="44"/>
    <x v="0"/>
    <n v="10962"/>
    <n v="3058398"/>
  </r>
  <r>
    <s v="B09F6S8BT6"/>
    <x v="640"/>
    <x v="139"/>
    <x v="1"/>
    <n v="13490"/>
    <x v="16"/>
    <x v="19"/>
    <n v="41.091703056768559"/>
    <n v="41"/>
    <x v="0"/>
    <n v="16299"/>
    <n v="219873510"/>
  </r>
  <r>
    <s v="B003L62T7W"/>
    <x v="641"/>
    <x v="107"/>
    <x v="0"/>
    <n v="279"/>
    <x v="196"/>
    <x v="55"/>
    <n v="25.6"/>
    <n v="26"/>
    <x v="0"/>
    <n v="31534"/>
    <n v="8797986"/>
  </r>
  <r>
    <s v="B09P18XVW6"/>
    <x v="642"/>
    <x v="145"/>
    <x v="1"/>
    <n v="2499"/>
    <x v="95"/>
    <x v="8"/>
    <n v="50.010002000400078"/>
    <n v="50"/>
    <x v="0"/>
    <n v="7571"/>
    <n v="18919929"/>
  </r>
  <r>
    <s v="B00LZLPYHW"/>
    <x v="22"/>
    <x v="13"/>
    <x v="3"/>
    <n v="137"/>
    <x v="189"/>
    <x v="81"/>
    <n v="14.374999999999998"/>
    <n v="14"/>
    <x v="0"/>
    <n v="6537"/>
    <n v="895569"/>
  </r>
  <r>
    <s v="B09NHVCHS9"/>
    <x v="643"/>
    <x v="165"/>
    <x v="0"/>
    <n v="59"/>
    <x v="17"/>
    <x v="20"/>
    <n v="70.35175879396985"/>
    <n v="70"/>
    <x v="0"/>
    <n v="9377"/>
    <n v="553243"/>
  </r>
  <r>
    <s v="B00NNQMYNE"/>
    <x v="644"/>
    <x v="107"/>
    <x v="0"/>
    <n v="299"/>
    <x v="6"/>
    <x v="54"/>
    <n v="40.080160320641284"/>
    <n v="40"/>
    <x v="1"/>
    <n v="21010"/>
    <n v="6281990"/>
  </r>
  <r>
    <s v="B0B217Z5VK"/>
    <x v="645"/>
    <x v="109"/>
    <x v="1"/>
    <n v="1799"/>
    <x v="46"/>
    <x v="10"/>
    <n v="55.013753438359593"/>
    <n v="55"/>
    <x v="0"/>
    <n v="3517"/>
    <n v="6327083"/>
  </r>
  <r>
    <s v="B07B88KQZ8"/>
    <x v="24"/>
    <x v="11"/>
    <x v="1"/>
    <n v="1999"/>
    <x v="43"/>
    <x v="9"/>
    <n v="33.344448149383126"/>
    <n v="33"/>
    <x v="0"/>
    <n v="63899"/>
    <n v="127734101"/>
  </r>
  <r>
    <s v="B01M4GGIVU"/>
    <x v="646"/>
    <x v="166"/>
    <x v="1"/>
    <n v="199"/>
    <x v="3"/>
    <x v="22"/>
    <n v="71.530758226037193"/>
    <n v="72"/>
    <x v="0"/>
    <n v="12153"/>
    <n v="2418447"/>
  </r>
  <r>
    <s v="B07Z3K96FR"/>
    <x v="647"/>
    <x v="167"/>
    <x v="0"/>
    <n v="399"/>
    <x v="38"/>
    <x v="25"/>
    <n v="73.382254836557706"/>
    <n v="73"/>
    <x v="0"/>
    <n v="5730"/>
    <n v="2286270"/>
  </r>
  <r>
    <s v="B0756CLQWL"/>
    <x v="648"/>
    <x v="139"/>
    <x v="0"/>
    <n v="1699"/>
    <x v="46"/>
    <x v="30"/>
    <n v="57.514378594648662"/>
    <n v="58"/>
    <x v="0"/>
    <n v="25488"/>
    <n v="43304112"/>
  </r>
  <r>
    <s v="B004IO5BMQ"/>
    <x v="453"/>
    <x v="114"/>
    <x v="0"/>
    <n v="699"/>
    <x v="102"/>
    <x v="77"/>
    <n v="29.748743718592962"/>
    <n v="30"/>
    <x v="1"/>
    <n v="54405"/>
    <n v="38029095"/>
  </r>
  <r>
    <s v="B09Z6WH2N1"/>
    <x v="649"/>
    <x v="7"/>
    <x v="1"/>
    <n v="95"/>
    <x v="6"/>
    <x v="74"/>
    <n v="80.961923847695388"/>
    <n v="81"/>
    <x v="0"/>
    <n v="1949"/>
    <n v="185155"/>
  </r>
  <r>
    <s v="B01HGCLUH6"/>
    <x v="650"/>
    <x v="139"/>
    <x v="0"/>
    <n v="1149"/>
    <x v="87"/>
    <x v="44"/>
    <n v="32.371983519717482"/>
    <n v="32"/>
    <x v="0"/>
    <n v="122478"/>
    <n v="140727222"/>
  </r>
  <r>
    <s v="B01N4EV2TL"/>
    <x v="651"/>
    <x v="168"/>
    <x v="0"/>
    <n v="1495"/>
    <x v="170"/>
    <x v="23"/>
    <n v="25.062656641604008"/>
    <n v="25"/>
    <x v="0"/>
    <n v="7241"/>
    <n v="10825295"/>
  </r>
  <r>
    <s v="B08MZQBFLN"/>
    <x v="652"/>
    <x v="149"/>
    <x v="0"/>
    <n v="849"/>
    <x v="95"/>
    <x v="57"/>
    <n v="83.016603320664132"/>
    <n v="83"/>
    <x v="0"/>
    <n v="20457"/>
    <n v="17367993"/>
  </r>
  <r>
    <s v="B0752LL57V"/>
    <x v="450"/>
    <x v="123"/>
    <x v="3"/>
    <n v="440"/>
    <x v="197"/>
    <x v="26"/>
    <n v="0"/>
    <n v="0"/>
    <x v="1"/>
    <n v="8610"/>
    <n v="3788400"/>
  </r>
  <r>
    <s v="B08K4PSZ3V"/>
    <x v="653"/>
    <x v="19"/>
    <x v="1"/>
    <n v="349"/>
    <x v="8"/>
    <x v="6"/>
    <n v="65.06506506506507"/>
    <n v="65"/>
    <x v="0"/>
    <n v="16557"/>
    <n v="5778393"/>
  </r>
  <r>
    <s v="B09Z28BQZT"/>
    <x v="654"/>
    <x v="169"/>
    <x v="0"/>
    <n v="599"/>
    <x v="46"/>
    <x v="5"/>
    <n v="85.021255313828462"/>
    <n v="85"/>
    <x v="0"/>
    <n v="1087"/>
    <n v="651113"/>
  </r>
  <r>
    <s v="B094DQWV9B"/>
    <x v="655"/>
    <x v="19"/>
    <x v="0"/>
    <n v="149"/>
    <x v="4"/>
    <x v="11"/>
    <n v="62.656641604010019"/>
    <n v="63"/>
    <x v="0"/>
    <n v="1540"/>
    <n v="229460"/>
  </r>
  <r>
    <s v="B0BBMPH39N"/>
    <x v="656"/>
    <x v="36"/>
    <x v="0"/>
    <n v="289"/>
    <x v="8"/>
    <x v="58"/>
    <n v="71.071071071071074"/>
    <n v="71"/>
    <x v="0"/>
    <n v="401"/>
    <n v="115889"/>
  </r>
  <r>
    <s v="B097JQ1J5G"/>
    <x v="657"/>
    <x v="107"/>
    <x v="0"/>
    <n v="179"/>
    <x v="6"/>
    <x v="0"/>
    <n v="64.128256513026045"/>
    <n v="64"/>
    <x v="2"/>
    <n v="9385"/>
    <n v="1679915"/>
  </r>
  <r>
    <s v="B07YY1BY5B"/>
    <x v="658"/>
    <x v="36"/>
    <x v="1"/>
    <n v="1499"/>
    <x v="95"/>
    <x v="20"/>
    <n v="70.014002800560121"/>
    <n v="70"/>
    <x v="0"/>
    <n v="92588"/>
    <n v="138789412"/>
  </r>
  <r>
    <s v="B08VRMK55F"/>
    <x v="659"/>
    <x v="167"/>
    <x v="1"/>
    <n v="399"/>
    <x v="3"/>
    <x v="1"/>
    <n v="42.918454935622321"/>
    <n v="43"/>
    <x v="2"/>
    <n v="3454"/>
    <n v="1378146"/>
  </r>
  <r>
    <s v="B08CHZ3ZQ7"/>
    <x v="660"/>
    <x v="109"/>
    <x v="0"/>
    <n v="599"/>
    <x v="10"/>
    <x v="23"/>
    <n v="25.031289111389238"/>
    <n v="25"/>
    <x v="0"/>
    <n v="15790"/>
    <n v="9458210"/>
  </r>
  <r>
    <s v="B08SCCG9D4"/>
    <x v="661"/>
    <x v="105"/>
    <x v="0"/>
    <n v="949"/>
    <x v="198"/>
    <x v="3"/>
    <n v="52.55"/>
    <n v="53"/>
    <x v="0"/>
    <n v="14969"/>
    <n v="14205581"/>
  </r>
  <r>
    <s v="B0972BQ2RS"/>
    <x v="662"/>
    <x v="151"/>
    <x v="1"/>
    <n v="2499"/>
    <x v="128"/>
    <x v="43"/>
    <n v="75.00750075007501"/>
    <n v="75"/>
    <x v="0"/>
    <n v="42139"/>
    <n v="105305361"/>
  </r>
  <r>
    <s v="B00ZRBWPA0"/>
    <x v="663"/>
    <x v="106"/>
    <x v="1"/>
    <n v="159"/>
    <x v="181"/>
    <x v="89"/>
    <n v="11.666666666666666"/>
    <n v="12"/>
    <x v="0"/>
    <n v="989"/>
    <n v="157251"/>
  </r>
  <r>
    <s v="B0B2DD66GS"/>
    <x v="664"/>
    <x v="4"/>
    <x v="1"/>
    <n v="1329"/>
    <x v="199"/>
    <x v="34"/>
    <n v="54.172413793103445"/>
    <n v="54"/>
    <x v="1"/>
    <n v="19624"/>
    <n v="26080296"/>
  </r>
  <r>
    <s v="B09M869Z5V"/>
    <x v="665"/>
    <x v="170"/>
    <x v="0"/>
    <n v="570"/>
    <x v="8"/>
    <x v="1"/>
    <n v="42.942942942942942"/>
    <n v="43"/>
    <x v="0"/>
    <n v="3201"/>
    <n v="1824570"/>
  </r>
  <r>
    <s v="B07W6VWZ8C"/>
    <x v="666"/>
    <x v="165"/>
    <x v="1"/>
    <n v="899"/>
    <x v="20"/>
    <x v="10"/>
    <n v="55.027513756878442"/>
    <n v="55"/>
    <x v="0"/>
    <n v="30469"/>
    <n v="27391631"/>
  </r>
  <r>
    <s v="B07Z1X6VFC"/>
    <x v="667"/>
    <x v="171"/>
    <x v="0"/>
    <n v="449"/>
    <x v="8"/>
    <x v="10"/>
    <n v="55.055055055055057"/>
    <n v="55"/>
    <x v="0"/>
    <n v="9940"/>
    <n v="4463060"/>
  </r>
  <r>
    <s v="B07YL54NVJ"/>
    <x v="668"/>
    <x v="7"/>
    <x v="0"/>
    <n v="549"/>
    <x v="8"/>
    <x v="32"/>
    <n v="45.045045045045043"/>
    <n v="45"/>
    <x v="0"/>
    <n v="7758"/>
    <n v="4259142"/>
  </r>
  <r>
    <s v="B0759QMF85"/>
    <x v="669"/>
    <x v="172"/>
    <x v="0"/>
    <n v="1529"/>
    <x v="71"/>
    <x v="63"/>
    <n v="36.265110462692789"/>
    <n v="36"/>
    <x v="0"/>
    <n v="68409"/>
    <n v="104597361"/>
  </r>
  <r>
    <s v="B00LM4X0KU"/>
    <x v="670"/>
    <x v="114"/>
    <x v="3"/>
    <n v="100"/>
    <x v="200"/>
    <x v="26"/>
    <n v="0"/>
    <n v="0"/>
    <x v="0"/>
    <n v="3095"/>
    <n v="309500"/>
  </r>
  <r>
    <s v="B08PFSZ7FH"/>
    <x v="671"/>
    <x v="139"/>
    <x v="0"/>
    <n v="299"/>
    <x v="38"/>
    <x v="27"/>
    <n v="80.053368912608406"/>
    <n v="80"/>
    <x v="0"/>
    <n v="903"/>
    <n v="269997"/>
  </r>
  <r>
    <s v="B012MQS060"/>
    <x v="672"/>
    <x v="3"/>
    <x v="0"/>
    <n v="1295"/>
    <x v="201"/>
    <x v="28"/>
    <n v="27.855153203342621"/>
    <n v="28"/>
    <x v="0"/>
    <n v="25771"/>
    <n v="33373445"/>
  </r>
  <r>
    <s v="B01MF8MB65"/>
    <x v="673"/>
    <x v="173"/>
    <x v="1"/>
    <n v="699"/>
    <x v="8"/>
    <x v="77"/>
    <n v="30.03003003003003"/>
    <n v="30"/>
    <x v="0"/>
    <n v="273189"/>
    <n v="190959111"/>
  </r>
  <r>
    <s v="B00LHZWD0C"/>
    <x v="674"/>
    <x v="10"/>
    <x v="3"/>
    <n v="252"/>
    <x v="171"/>
    <x v="52"/>
    <n v="20"/>
    <n v="20"/>
    <x v="1"/>
    <n v="3785"/>
    <n v="953820"/>
  </r>
  <r>
    <s v="B08QDPB1SL"/>
    <x v="675"/>
    <x v="36"/>
    <x v="1"/>
    <n v="190"/>
    <x v="202"/>
    <x v="81"/>
    <n v="13.636363636363635"/>
    <n v="14"/>
    <x v="0"/>
    <n v="2866"/>
    <n v="544540"/>
  </r>
  <r>
    <s v="B07BRKK9JQ"/>
    <x v="676"/>
    <x v="106"/>
    <x v="0"/>
    <n v="1299"/>
    <x v="28"/>
    <x v="71"/>
    <n v="18.761726078799249"/>
    <n v="19"/>
    <x v="0"/>
    <n v="27223"/>
    <n v="35362677"/>
  </r>
  <r>
    <s v="B01EZ0X3L8"/>
    <x v="677"/>
    <x v="172"/>
    <x v="0"/>
    <n v="729"/>
    <x v="203"/>
    <x v="37"/>
    <n v="55.81818181818182"/>
    <n v="56"/>
    <x v="0"/>
    <n v="82356"/>
    <n v="60037524"/>
  </r>
  <r>
    <s v="B00LM4W1N2"/>
    <x v="463"/>
    <x v="3"/>
    <x v="3"/>
    <n v="480"/>
    <x v="92"/>
    <x v="52"/>
    <n v="20"/>
    <n v="20"/>
    <x v="0"/>
    <n v="5719"/>
    <n v="2745120"/>
  </r>
  <r>
    <s v="B0949SBKMP"/>
    <x v="678"/>
    <x v="174"/>
    <x v="1"/>
    <n v="1799"/>
    <x v="132"/>
    <x v="82"/>
    <n v="74.263233190271819"/>
    <n v="74"/>
    <x v="0"/>
    <n v="26880"/>
    <n v="48357120"/>
  </r>
  <r>
    <s v="B08YD264ZS"/>
    <x v="26"/>
    <x v="1"/>
    <x v="0"/>
    <n v="999"/>
    <x v="79"/>
    <x v="13"/>
    <n v="60.024009603841534"/>
    <n v="60"/>
    <x v="0"/>
    <n v="1690"/>
    <n v="1688310"/>
  </r>
  <r>
    <s v="B094JNXNPV"/>
    <x v="679"/>
    <x v="159"/>
    <x v="0"/>
    <n v="299"/>
    <x v="4"/>
    <x v="23"/>
    <n v="25.062656641604008"/>
    <n v="25"/>
    <x v="0"/>
    <n v="2766"/>
    <n v="827034"/>
  </r>
  <r>
    <s v="B00GZLB57U"/>
    <x v="680"/>
    <x v="117"/>
    <x v="0"/>
    <n v="238"/>
    <x v="3"/>
    <x v="46"/>
    <n v="65.951359084406292"/>
    <n v="66"/>
    <x v="0"/>
    <n v="8372"/>
    <n v="1992536"/>
  </r>
  <r>
    <s v="B07V82W5CN"/>
    <x v="28"/>
    <x v="3"/>
    <x v="0"/>
    <n v="1349"/>
    <x v="204"/>
    <x v="17"/>
    <n v="38.626023657870789"/>
    <n v="39"/>
    <x v="0"/>
    <n v="7113"/>
    <n v="9595437"/>
  </r>
  <r>
    <s v="B077Z65HSD"/>
    <x v="681"/>
    <x v="175"/>
    <x v="0"/>
    <n v="299"/>
    <x v="8"/>
    <x v="20"/>
    <n v="70.070070070070074"/>
    <n v="70"/>
    <x v="0"/>
    <n v="20850"/>
    <n v="6234150"/>
  </r>
  <r>
    <s v="B08HD7JQHX"/>
    <x v="682"/>
    <x v="142"/>
    <x v="0"/>
    <n v="199"/>
    <x v="6"/>
    <x v="13"/>
    <n v="60.120240480961925"/>
    <n v="60"/>
    <x v="2"/>
    <n v="2804"/>
    <n v="557996"/>
  </r>
  <r>
    <s v="B0B31FR4Y2"/>
    <x v="683"/>
    <x v="114"/>
    <x v="1"/>
    <n v="1999"/>
    <x v="128"/>
    <x v="27"/>
    <n v="80.008000800079998"/>
    <n v="80"/>
    <x v="0"/>
    <n v="1986"/>
    <n v="3970014"/>
  </r>
  <r>
    <s v="B09Y14JLP3"/>
    <x v="684"/>
    <x v="19"/>
    <x v="1"/>
    <n v="99"/>
    <x v="6"/>
    <x v="27"/>
    <n v="80.160320641282567"/>
    <n v="80"/>
    <x v="0"/>
    <n v="2451"/>
    <n v="242649"/>
  </r>
  <r>
    <s v="B09ZHCJDP1"/>
    <x v="685"/>
    <x v="176"/>
    <x v="0"/>
    <n v="499"/>
    <x v="5"/>
    <x v="8"/>
    <n v="50.1"/>
    <n v="50"/>
    <x v="1"/>
    <n v="23"/>
    <n v="11477"/>
  </r>
  <r>
    <s v="B08C4Z69LN"/>
    <x v="686"/>
    <x v="177"/>
    <x v="0"/>
    <n v="1792"/>
    <x v="122"/>
    <x v="76"/>
    <n v="48.8"/>
    <n v="49"/>
    <x v="1"/>
    <n v="26194"/>
    <n v="46939648"/>
  </r>
  <r>
    <s v="B016XVRKZM"/>
    <x v="687"/>
    <x v="173"/>
    <x v="0"/>
    <n v="3299"/>
    <x v="205"/>
    <x v="52"/>
    <n v="19.536585365853661"/>
    <n v="20"/>
    <x v="0"/>
    <n v="15783"/>
    <n v="52068117"/>
  </r>
  <r>
    <s v="B00LHZW3XY"/>
    <x v="688"/>
    <x v="36"/>
    <x v="3"/>
    <n v="125"/>
    <x v="181"/>
    <x v="39"/>
    <n v="30.555555555555557"/>
    <n v="31"/>
    <x v="0"/>
    <n v="8053"/>
    <n v="1006625"/>
  </r>
  <r>
    <s v="B098JYT4SY"/>
    <x v="689"/>
    <x v="142"/>
    <x v="0"/>
    <n v="399"/>
    <x v="206"/>
    <x v="46"/>
    <n v="66.470588235294116"/>
    <n v="66"/>
    <x v="0"/>
    <n v="2809"/>
    <n v="1120791"/>
  </r>
  <r>
    <s v="B08CFCK6CW"/>
    <x v="690"/>
    <x v="178"/>
    <x v="1"/>
    <n v="1199"/>
    <x v="135"/>
    <x v="5"/>
    <n v="85.010626328291039"/>
    <n v="85"/>
    <x v="0"/>
    <n v="25910"/>
    <n v="31066090"/>
  </r>
  <r>
    <s v="B09P564ZTJ"/>
    <x v="691"/>
    <x v="34"/>
    <x v="0"/>
    <n v="235"/>
    <x v="28"/>
    <x v="5"/>
    <n v="85.30331457160726"/>
    <n v="85"/>
    <x v="0"/>
    <n v="1173"/>
    <n v="275655"/>
  </r>
  <r>
    <s v="B07MSLTW8Z"/>
    <x v="692"/>
    <x v="164"/>
    <x v="0"/>
    <n v="549"/>
    <x v="20"/>
    <x v="25"/>
    <n v="72.536268134067043"/>
    <n v="73"/>
    <x v="0"/>
    <n v="6422"/>
    <n v="3525678"/>
  </r>
  <r>
    <s v="B09N6TTHT6"/>
    <x v="27"/>
    <x v="10"/>
    <x v="0"/>
    <n v="89"/>
    <x v="207"/>
    <x v="79"/>
    <n v="10.1010101010101"/>
    <n v="10"/>
    <x v="0"/>
    <n v="241"/>
    <n v="21449"/>
  </r>
  <r>
    <s v="B09W5XR9RT"/>
    <x v="693"/>
    <x v="107"/>
    <x v="0"/>
    <n v="970"/>
    <x v="20"/>
    <x v="24"/>
    <n v="51.475737868934466"/>
    <n v="51"/>
    <x v="0"/>
    <n v="184"/>
    <n v="178480"/>
  </r>
  <r>
    <s v="B098R25TGC"/>
    <x v="694"/>
    <x v="24"/>
    <x v="1"/>
    <n v="1299"/>
    <x v="43"/>
    <x v="48"/>
    <n v="56.685561853951313"/>
    <n v="57"/>
    <x v="0"/>
    <n v="14629"/>
    <n v="19003071"/>
  </r>
  <r>
    <s v="B0B2PQL5N3"/>
    <x v="695"/>
    <x v="34"/>
    <x v="0"/>
    <n v="230"/>
    <x v="8"/>
    <x v="36"/>
    <n v="76.976976976976971"/>
    <n v="77"/>
    <x v="0"/>
    <n v="1528"/>
    <n v="351440"/>
  </r>
  <r>
    <s v="B07DKZCZ89"/>
    <x v="696"/>
    <x v="106"/>
    <x v="1"/>
    <n v="119"/>
    <x v="6"/>
    <x v="60"/>
    <n v="76.152304609218433"/>
    <n v="76"/>
    <x v="0"/>
    <n v="15032"/>
    <n v="1788808"/>
  </r>
  <r>
    <s v="B08GYG6T12"/>
    <x v="697"/>
    <x v="150"/>
    <x v="1"/>
    <n v="449"/>
    <x v="53"/>
    <x v="15"/>
    <n v="43.875"/>
    <n v="44"/>
    <x v="0"/>
    <n v="69585"/>
    <n v="31243665"/>
  </r>
  <r>
    <s v="B09BN2NPBD"/>
    <x v="698"/>
    <x v="145"/>
    <x v="1"/>
    <n v="1699"/>
    <x v="208"/>
    <x v="24"/>
    <n v="51.387696709585114"/>
    <n v="51"/>
    <x v="0"/>
    <n v="14371"/>
    <n v="24416329"/>
  </r>
  <r>
    <s v="B00J4YG0PC"/>
    <x v="699"/>
    <x v="87"/>
    <x v="3"/>
    <n v="561"/>
    <x v="209"/>
    <x v="47"/>
    <n v="22.083333333333332"/>
    <n v="22"/>
    <x v="0"/>
    <n v="3182"/>
    <n v="1785102"/>
  </r>
  <r>
    <s v="B073BRXPZX"/>
    <x v="700"/>
    <x v="138"/>
    <x v="0"/>
    <n v="289"/>
    <x v="210"/>
    <x v="24"/>
    <n v="51.016949152542367"/>
    <n v="51"/>
    <x v="0"/>
    <n v="25886"/>
    <n v="7481054"/>
  </r>
  <r>
    <s v="B08LHTJTBB"/>
    <x v="701"/>
    <x v="179"/>
    <x v="0"/>
    <n v="599"/>
    <x v="20"/>
    <x v="20"/>
    <n v="70.035017508754379"/>
    <n v="70"/>
    <x v="0"/>
    <n v="4736"/>
    <n v="2836864"/>
  </r>
  <r>
    <s v="B07VTFN6HM"/>
    <x v="702"/>
    <x v="139"/>
    <x v="0"/>
    <n v="5599"/>
    <x v="211"/>
    <x v="66"/>
    <n v="23.823129251700681"/>
    <n v="24"/>
    <x v="0"/>
    <n v="73005"/>
    <n v="408754995"/>
  </r>
  <r>
    <s v="B008QS9J6Y"/>
    <x v="703"/>
    <x v="4"/>
    <x v="0"/>
    <n v="1990"/>
    <x v="212"/>
    <x v="7"/>
    <n v="23.314065510597302"/>
    <n v="23"/>
    <x v="0"/>
    <n v="20398"/>
    <n v="40592020"/>
  </r>
  <r>
    <s v="B09M8888DM"/>
    <x v="704"/>
    <x v="165"/>
    <x v="0"/>
    <n v="499"/>
    <x v="10"/>
    <x v="16"/>
    <n v="37.546933667083856"/>
    <n v="38"/>
    <x v="0"/>
    <n v="2125"/>
    <n v="1060375"/>
  </r>
  <r>
    <s v="B07Z1YVP72"/>
    <x v="705"/>
    <x v="180"/>
    <x v="0"/>
    <n v="449"/>
    <x v="8"/>
    <x v="10"/>
    <n v="55.055055055055057"/>
    <n v="55"/>
    <x v="0"/>
    <n v="11330"/>
    <n v="5087170"/>
  </r>
  <r>
    <s v="B082FTPRSK"/>
    <x v="706"/>
    <x v="34"/>
    <x v="0"/>
    <n v="999"/>
    <x v="20"/>
    <x v="8"/>
    <n v="50.025012506253134"/>
    <n v="50"/>
    <x v="0"/>
    <n v="27441"/>
    <n v="27413559"/>
  </r>
  <r>
    <s v="B09RF2QXGX"/>
    <x v="707"/>
    <x v="117"/>
    <x v="0"/>
    <n v="69"/>
    <x v="7"/>
    <x v="36"/>
    <n v="76.923076923076934"/>
    <n v="77"/>
    <x v="0"/>
    <n v="255"/>
    <n v="17595"/>
  </r>
  <r>
    <s v="B01KK0HU3Y"/>
    <x v="708"/>
    <x v="181"/>
    <x v="0"/>
    <n v="899"/>
    <x v="38"/>
    <x v="54"/>
    <n v="40.026684456304203"/>
    <n v="40"/>
    <x v="0"/>
    <n v="23174"/>
    <n v="20833426"/>
  </r>
  <r>
    <s v="B07JF9B592"/>
    <x v="709"/>
    <x v="182"/>
    <x v="2"/>
    <n v="478"/>
    <x v="3"/>
    <x v="44"/>
    <n v="31.616595135908444"/>
    <n v="32"/>
    <x v="0"/>
    <n v="20218"/>
    <n v="9664204"/>
  </r>
  <r>
    <s v="B086394NY5"/>
    <x v="29"/>
    <x v="8"/>
    <x v="0"/>
    <n v="1399"/>
    <x v="213"/>
    <x v="15"/>
    <n v="43.815261044176708"/>
    <n v="44"/>
    <x v="0"/>
    <n v="11074"/>
    <n v="15492526"/>
  </r>
  <r>
    <s v="B00NH11PEY"/>
    <x v="710"/>
    <x v="34"/>
    <x v="0"/>
    <n v="199"/>
    <x v="21"/>
    <x v="25"/>
    <n v="73.466666666666669"/>
    <n v="73"/>
    <x v="1"/>
    <n v="74976"/>
    <n v="14920224"/>
  </r>
  <r>
    <s v="B017PDR9N0"/>
    <x v="711"/>
    <x v="3"/>
    <x v="0"/>
    <n v="149"/>
    <x v="6"/>
    <x v="20"/>
    <n v="70.140280561122253"/>
    <n v="70"/>
    <x v="0"/>
    <n v="25607"/>
    <n v="3815443"/>
  </r>
  <r>
    <s v="B07NC12T2R"/>
    <x v="712"/>
    <x v="183"/>
    <x v="1"/>
    <n v="1799"/>
    <x v="214"/>
    <x v="0"/>
    <n v="63.947895791583164"/>
    <n v="64"/>
    <x v="0"/>
    <n v="41226"/>
    <n v="74165574"/>
  </r>
  <r>
    <s v="B07WKBD37W"/>
    <x v="713"/>
    <x v="3"/>
    <x v="5"/>
    <n v="425"/>
    <x v="8"/>
    <x v="48"/>
    <n v="57.457457457457458"/>
    <n v="57"/>
    <x v="0"/>
    <n v="2581"/>
    <n v="1096925"/>
  </r>
  <r>
    <s v="B08JMC1988"/>
    <x v="714"/>
    <x v="4"/>
    <x v="1"/>
    <n v="999"/>
    <x v="213"/>
    <x v="13"/>
    <n v="59.879518072289159"/>
    <n v="60"/>
    <x v="0"/>
    <n v="18331"/>
    <n v="18312669"/>
  </r>
  <r>
    <s v="B09GFN8WZL"/>
    <x v="715"/>
    <x v="184"/>
    <x v="0"/>
    <n v="378"/>
    <x v="8"/>
    <x v="33"/>
    <n v="62.162162162162161"/>
    <n v="62"/>
    <x v="0"/>
    <n v="1779"/>
    <n v="672462"/>
  </r>
  <r>
    <s v="B095X38CJS"/>
    <x v="716"/>
    <x v="185"/>
    <x v="3"/>
    <n v="99"/>
    <x v="207"/>
    <x v="26"/>
    <n v="0"/>
    <n v="0"/>
    <x v="0"/>
    <n v="388"/>
    <n v="38412"/>
  </r>
  <r>
    <s v="B07ZKD8T1Q"/>
    <x v="717"/>
    <x v="176"/>
    <x v="0"/>
    <n v="1499"/>
    <x v="43"/>
    <x v="8"/>
    <n v="50.016672224074689"/>
    <n v="50"/>
    <x v="1"/>
    <n v="8656"/>
    <n v="12975344"/>
  </r>
  <r>
    <s v="B07G3YNLJB"/>
    <x v="718"/>
    <x v="145"/>
    <x v="0"/>
    <n v="1815"/>
    <x v="108"/>
    <x v="19"/>
    <n v="41.451612903225801"/>
    <n v="41"/>
    <x v="1"/>
    <n v="92925"/>
    <n v="168658875"/>
  </r>
  <r>
    <s v="B00P93X2H6"/>
    <x v="719"/>
    <x v="4"/>
    <x v="3"/>
    <n v="67"/>
    <x v="215"/>
    <x v="68"/>
    <n v="10.666666666666668"/>
    <n v="11"/>
    <x v="0"/>
    <n v="1269"/>
    <n v="85023"/>
  </r>
  <r>
    <s v="B0798PJPCL"/>
    <x v="720"/>
    <x v="36"/>
    <x v="0"/>
    <n v="1889"/>
    <x v="216"/>
    <x v="77"/>
    <n v="30.011115227862174"/>
    <n v="30"/>
    <x v="0"/>
    <n v="17394"/>
    <n v="32857266"/>
  </r>
  <r>
    <s v="B09GFWJDY1"/>
    <x v="721"/>
    <x v="186"/>
    <x v="1"/>
    <n v="499"/>
    <x v="38"/>
    <x v="29"/>
    <n v="66.711140760507007"/>
    <n v="67"/>
    <x v="0"/>
    <n v="9169"/>
    <n v="4575331"/>
  </r>
  <r>
    <s v="B09MZ6WZ6V"/>
    <x v="722"/>
    <x v="147"/>
    <x v="0"/>
    <n v="499"/>
    <x v="8"/>
    <x v="8"/>
    <n v="50.050050050050054"/>
    <n v="50"/>
    <x v="0"/>
    <n v="1030"/>
    <n v="513970"/>
  </r>
  <r>
    <s v="B094QZLJQ6"/>
    <x v="723"/>
    <x v="36"/>
    <x v="0"/>
    <n v="5799"/>
    <x v="135"/>
    <x v="28"/>
    <n v="27.503437929741221"/>
    <n v="28"/>
    <x v="1"/>
    <n v="50273"/>
    <n v="291533127"/>
  </r>
  <r>
    <s v="B07L3NDN24"/>
    <x v="724"/>
    <x v="187"/>
    <x v="1"/>
    <n v="499"/>
    <x v="10"/>
    <x v="16"/>
    <n v="37.546933667083856"/>
    <n v="38"/>
    <x v="0"/>
    <n v="6742"/>
    <n v="3364258"/>
  </r>
  <r>
    <s v="B08WD18LJZ"/>
    <x v="30"/>
    <x v="1"/>
    <x v="0"/>
    <n v="249"/>
    <x v="92"/>
    <x v="53"/>
    <n v="58.5"/>
    <n v="59"/>
    <x v="0"/>
    <n v="1208"/>
    <n v="300792"/>
  </r>
  <r>
    <s v="B09CMM3VGK"/>
    <x v="725"/>
    <x v="179"/>
    <x v="0"/>
    <n v="179"/>
    <x v="6"/>
    <x v="0"/>
    <n v="64.128256513026045"/>
    <n v="64"/>
    <x v="0"/>
    <n v="1933"/>
    <n v="346007"/>
  </r>
  <r>
    <s v="B06XDKWLJH"/>
    <x v="726"/>
    <x v="167"/>
    <x v="0"/>
    <n v="4449"/>
    <x v="217"/>
    <x v="47"/>
    <n v="22.410184862225321"/>
    <n v="22"/>
    <x v="0"/>
    <n v="25006"/>
    <n v="111251694"/>
  </r>
  <r>
    <s v="B01J1CFO5I"/>
    <x v="727"/>
    <x v="87"/>
    <x v="0"/>
    <n v="299"/>
    <x v="184"/>
    <x v="18"/>
    <n v="45.636363636363633"/>
    <n v="46"/>
    <x v="1"/>
    <n v="33434"/>
    <n v="9996766"/>
  </r>
  <r>
    <s v="B07J2NGB69"/>
    <x v="728"/>
    <x v="139"/>
    <x v="0"/>
    <n v="629"/>
    <x v="218"/>
    <x v="10"/>
    <n v="54.748201438848923"/>
    <n v="55"/>
    <x v="0"/>
    <n v="6301"/>
    <n v="3963329"/>
  </r>
  <r>
    <s v="B00MUTWLW4"/>
    <x v="31"/>
    <x v="16"/>
    <x v="0"/>
    <n v="2595"/>
    <x v="219"/>
    <x v="73"/>
    <n v="21.2443095599393"/>
    <n v="21"/>
    <x v="0"/>
    <n v="22618"/>
    <n v="58693710"/>
  </r>
  <r>
    <s v="B08QSC1XY8"/>
    <x v="729"/>
    <x v="188"/>
    <x v="0"/>
    <n v="389"/>
    <x v="0"/>
    <x v="6"/>
    <n v="64.604185623293915"/>
    <n v="65"/>
    <x v="0"/>
    <n v="974"/>
    <n v="378886"/>
  </r>
  <r>
    <s v="B017NC2IPM"/>
    <x v="730"/>
    <x v="146"/>
    <x v="0"/>
    <n v="1799"/>
    <x v="220"/>
    <x v="16"/>
    <n v="38.199931295087595"/>
    <n v="38"/>
    <x v="0"/>
    <n v="20342"/>
    <n v="36595258"/>
  </r>
  <r>
    <s v="B00N1U7JXM"/>
    <x v="731"/>
    <x v="189"/>
    <x v="3"/>
    <n v="90"/>
    <x v="221"/>
    <x v="76"/>
    <n v="48.571428571428569"/>
    <n v="49"/>
    <x v="0"/>
    <n v="7429"/>
    <n v="668610"/>
  </r>
  <r>
    <s v="B08HQL67D6"/>
    <x v="732"/>
    <x v="105"/>
    <x v="0"/>
    <n v="599"/>
    <x v="22"/>
    <x v="26"/>
    <n v="0"/>
    <n v="0"/>
    <x v="0"/>
    <n v="26423"/>
    <n v="15827377"/>
  </r>
  <r>
    <s v="B09RKFBCV7"/>
    <x v="733"/>
    <x v="23"/>
    <x v="1"/>
    <n v="1999"/>
    <x v="135"/>
    <x v="43"/>
    <n v="75.009376172021504"/>
    <n v="75"/>
    <x v="0"/>
    <n v="31305"/>
    <n v="62578695"/>
  </r>
  <r>
    <s v="B08KHM9VBJ"/>
    <x v="734"/>
    <x v="34"/>
    <x v="0"/>
    <n v="2099"/>
    <x v="222"/>
    <x v="31"/>
    <n v="35.415384615384617"/>
    <n v="35"/>
    <x v="0"/>
    <n v="11213"/>
    <n v="23536087"/>
  </r>
  <r>
    <s v="B01IOZUHRS"/>
    <x v="735"/>
    <x v="139"/>
    <x v="0"/>
    <n v="179"/>
    <x v="6"/>
    <x v="0"/>
    <n v="64.128256513026045"/>
    <n v="64"/>
    <x v="0"/>
    <n v="10174"/>
    <n v="1821146"/>
  </r>
  <r>
    <s v="B00CEQEGPI"/>
    <x v="736"/>
    <x v="150"/>
    <x v="0"/>
    <n v="1345"/>
    <x v="223"/>
    <x v="19"/>
    <n v="41.394335511982575"/>
    <n v="41"/>
    <x v="0"/>
    <n v="17413"/>
    <n v="23420485"/>
  </r>
  <r>
    <s v="B08B6XWQ1C"/>
    <x v="737"/>
    <x v="190"/>
    <x v="1"/>
    <n v="349"/>
    <x v="102"/>
    <x v="6"/>
    <n v="64.924623115577887"/>
    <n v="65"/>
    <x v="0"/>
    <n v="6676"/>
    <n v="2329924"/>
  </r>
  <r>
    <s v="B01DGVKBC6"/>
    <x v="32"/>
    <x v="12"/>
    <x v="0"/>
    <n v="287"/>
    <x v="6"/>
    <x v="21"/>
    <n v="42.484969939879761"/>
    <n v="42"/>
    <x v="0"/>
    <n v="8076"/>
    <n v="2317812"/>
  </r>
  <r>
    <s v="B008FWZGSG"/>
    <x v="738"/>
    <x v="191"/>
    <x v="0"/>
    <n v="599"/>
    <x v="22"/>
    <x v="26"/>
    <n v="0"/>
    <n v="0"/>
    <x v="0"/>
    <n v="355"/>
    <n v="212645"/>
  </r>
  <r>
    <s v="B08JD36C6H"/>
    <x v="739"/>
    <x v="10"/>
    <x v="0"/>
    <n v="349"/>
    <x v="224"/>
    <x v="47"/>
    <n v="22.444444444444443"/>
    <n v="22"/>
    <x v="0"/>
    <n v="18656"/>
    <n v="6510944"/>
  </r>
  <r>
    <s v="B00E3DVQFS"/>
    <x v="33"/>
    <x v="5"/>
    <x v="1"/>
    <n v="879"/>
    <x v="225"/>
    <x v="73"/>
    <n v="20.73940486925158"/>
    <n v="21"/>
    <x v="0"/>
    <n v="31599"/>
    <n v="27775521"/>
  </r>
  <r>
    <s v="B0B4HJNPV4"/>
    <x v="740"/>
    <x v="192"/>
    <x v="0"/>
    <n v="199"/>
    <x v="8"/>
    <x v="27"/>
    <n v="80.08008008008008"/>
    <n v="80"/>
    <x v="0"/>
    <n v="1075"/>
    <n v="213925"/>
  </r>
  <r>
    <s v="B00BN5SNF0"/>
    <x v="741"/>
    <x v="36"/>
    <x v="1"/>
    <n v="250"/>
    <x v="186"/>
    <x v="26"/>
    <n v="0"/>
    <n v="0"/>
    <x v="0"/>
    <n v="13971"/>
    <n v="3492750"/>
  </r>
  <r>
    <s v="B09SGGRKV8"/>
    <x v="35"/>
    <x v="8"/>
    <x v="1"/>
    <n v="199"/>
    <x v="6"/>
    <x v="13"/>
    <n v="60.120240480961925"/>
    <n v="60"/>
    <x v="0"/>
    <n v="2492"/>
    <n v="495908"/>
  </r>
  <r>
    <s v="B07XLCFSSN"/>
    <x v="36"/>
    <x v="2"/>
    <x v="0"/>
    <n v="899"/>
    <x v="24"/>
    <x v="3"/>
    <n v="52.684210526315788"/>
    <n v="53"/>
    <x v="0"/>
    <n v="13552"/>
    <n v="12183248"/>
  </r>
  <r>
    <s v="B09RZS1NQT"/>
    <x v="742"/>
    <x v="24"/>
    <x v="0"/>
    <n v="199"/>
    <x v="8"/>
    <x v="27"/>
    <n v="80.08008008008008"/>
    <n v="80"/>
    <x v="0"/>
    <n v="575"/>
    <n v="114425"/>
  </r>
  <r>
    <s v="B084BR3QX8"/>
    <x v="743"/>
    <x v="4"/>
    <x v="0"/>
    <n v="149"/>
    <x v="8"/>
    <x v="5"/>
    <n v="85.085085085085083"/>
    <n v="85"/>
    <x v="0"/>
    <n v="2523"/>
    <n v="375927"/>
  </r>
  <r>
    <s v="B09VC2D2WG"/>
    <x v="744"/>
    <x v="193"/>
    <x v="0"/>
    <n v="469"/>
    <x v="38"/>
    <x v="12"/>
    <n v="68.71247498332221"/>
    <n v="69"/>
    <x v="0"/>
    <n v="352"/>
    <n v="165088"/>
  </r>
  <r>
    <s v="B09163Q5CD"/>
    <x v="745"/>
    <x v="36"/>
    <x v="0"/>
    <n v="1187"/>
    <x v="226"/>
    <x v="16"/>
    <n v="38.465526179367551"/>
    <n v="38"/>
    <x v="0"/>
    <n v="1662"/>
    <n v="1972794"/>
  </r>
  <r>
    <s v="B08K9PX15C"/>
    <x v="746"/>
    <x v="117"/>
    <x v="0"/>
    <n v="849"/>
    <x v="38"/>
    <x v="1"/>
    <n v="43.362241494329552"/>
    <n v="43"/>
    <x v="0"/>
    <n v="7352"/>
    <n v="6241848"/>
  </r>
  <r>
    <s v="B083RD1J99"/>
    <x v="747"/>
    <x v="194"/>
    <x v="0"/>
    <n v="328"/>
    <x v="4"/>
    <x v="75"/>
    <n v="17.794486215538846"/>
    <n v="18"/>
    <x v="0"/>
    <n v="3441"/>
    <n v="1128648"/>
  </r>
  <r>
    <s v="B09Z7YGV3R"/>
    <x v="748"/>
    <x v="195"/>
    <x v="0"/>
    <n v="269"/>
    <x v="3"/>
    <x v="33"/>
    <n v="61.516452074391992"/>
    <n v="62"/>
    <x v="0"/>
    <n v="93"/>
    <n v="25017"/>
  </r>
  <r>
    <s v="B00N3XLDW0"/>
    <x v="749"/>
    <x v="196"/>
    <x v="1"/>
    <n v="299"/>
    <x v="227"/>
    <x v="23"/>
    <n v="25.25"/>
    <n v="25"/>
    <x v="0"/>
    <n v="40895"/>
    <n v="12227605"/>
  </r>
  <r>
    <s v="B07Z53L5QL"/>
    <x v="750"/>
    <x v="145"/>
    <x v="0"/>
    <n v="549"/>
    <x v="38"/>
    <x v="11"/>
    <n v="63.375583722481657"/>
    <n v="63"/>
    <x v="0"/>
    <n v="11006"/>
    <n v="6042294"/>
  </r>
  <r>
    <s v="B00P93X0VO"/>
    <x v="751"/>
    <x v="197"/>
    <x v="3"/>
    <n v="114"/>
    <x v="228"/>
    <x v="84"/>
    <n v="5"/>
    <n v="5"/>
    <x v="0"/>
    <n v="8938"/>
    <n v="1018932"/>
  </r>
  <r>
    <s v="B07SBGFDX9"/>
    <x v="38"/>
    <x v="10"/>
    <x v="3"/>
    <n v="120"/>
    <x v="228"/>
    <x v="26"/>
    <n v="0"/>
    <n v="0"/>
    <x v="0"/>
    <n v="4308"/>
    <n v="516960"/>
  </r>
  <r>
    <s v="B09C6HWG18"/>
    <x v="39"/>
    <x v="8"/>
    <x v="0"/>
    <n v="970"/>
    <x v="20"/>
    <x v="24"/>
    <n v="51.475737868934466"/>
    <n v="51"/>
    <x v="0"/>
    <n v="462"/>
    <n v="448140"/>
  </r>
  <r>
    <s v="B00NH11KIK"/>
    <x v="752"/>
    <x v="139"/>
    <x v="0"/>
    <n v="209"/>
    <x v="26"/>
    <x v="20"/>
    <n v="69.928057553956833"/>
    <n v="70"/>
    <x v="1"/>
    <n v="107686"/>
    <n v="22506374"/>
  </r>
  <r>
    <s v="B07X2L5Z8C"/>
    <x v="753"/>
    <x v="198"/>
    <x v="0"/>
    <n v="1490"/>
    <x v="223"/>
    <x v="31"/>
    <n v="35.076252723311548"/>
    <n v="35"/>
    <x v="1"/>
    <n v="10652"/>
    <n v="15871480"/>
  </r>
  <r>
    <s v="B00VA7YYUO"/>
    <x v="754"/>
    <x v="36"/>
    <x v="4"/>
    <n v="99"/>
    <x v="207"/>
    <x v="26"/>
    <n v="0"/>
    <n v="0"/>
    <x v="0"/>
    <n v="5036"/>
    <n v="498564"/>
  </r>
  <r>
    <s v="B07L9FW9GF"/>
    <x v="755"/>
    <x v="199"/>
    <x v="0"/>
    <n v="149"/>
    <x v="47"/>
    <x v="54"/>
    <n v="40.160642570281126"/>
    <n v="40"/>
    <x v="0"/>
    <n v="5057"/>
    <n v="753493"/>
  </r>
  <r>
    <s v="B08D64C9FN"/>
    <x v="43"/>
    <x v="17"/>
    <x v="0"/>
    <n v="575"/>
    <x v="229"/>
    <x v="72"/>
    <n v="79.456948910325124"/>
    <n v="79"/>
    <x v="0"/>
    <n v="8537"/>
    <n v="4908775"/>
  </r>
  <r>
    <s v="B07XJYYH7L"/>
    <x v="756"/>
    <x v="200"/>
    <x v="0"/>
    <n v="333"/>
    <x v="8"/>
    <x v="29"/>
    <n v="66.666666666666657"/>
    <n v="67"/>
    <x v="2"/>
    <n v="9792"/>
    <n v="3260736"/>
  </r>
  <r>
    <s v="B00LOD70SC"/>
    <x v="757"/>
    <x v="3"/>
    <x v="3"/>
    <n v="178"/>
    <x v="230"/>
    <x v="59"/>
    <n v="15.238095238095239"/>
    <n v="15"/>
    <x v="0"/>
    <n v="2450"/>
    <n v="436100"/>
  </r>
  <r>
    <s v="B09X76VL5L"/>
    <x v="758"/>
    <x v="142"/>
    <x v="1"/>
    <n v="1599"/>
    <x v="185"/>
    <x v="34"/>
    <n v="54.183381088825215"/>
    <n v="54"/>
    <x v="0"/>
    <n v="676"/>
    <n v="1080924"/>
  </r>
  <r>
    <s v="B091JF2TFD"/>
    <x v="759"/>
    <x v="201"/>
    <x v="1"/>
    <n v="499"/>
    <x v="49"/>
    <x v="33"/>
    <n v="61.585835257890686"/>
    <n v="62"/>
    <x v="0"/>
    <n v="1173"/>
    <n v="585327"/>
  </r>
  <r>
    <s v="B07S7DCJKS"/>
    <x v="760"/>
    <x v="107"/>
    <x v="0"/>
    <n v="199"/>
    <x v="6"/>
    <x v="13"/>
    <n v="60.120240480961925"/>
    <n v="60"/>
    <x v="0"/>
    <n v="9998"/>
    <n v="1989602"/>
  </r>
  <r>
    <s v="B09NC2TY11"/>
    <x v="761"/>
    <x v="24"/>
    <x v="1"/>
    <n v="2499"/>
    <x v="142"/>
    <x v="30"/>
    <n v="58.343057176196034"/>
    <n v="58"/>
    <x v="0"/>
    <n v="5852"/>
    <n v="14624148"/>
  </r>
  <r>
    <s v="B0BDS8MY8J"/>
    <x v="762"/>
    <x v="106"/>
    <x v="0"/>
    <n v="199"/>
    <x v="8"/>
    <x v="27"/>
    <n v="80.08008008008008"/>
    <n v="80"/>
    <x v="0"/>
    <n v="362"/>
    <n v="72038"/>
  </r>
  <r>
    <s v="B09X7DY7Q4"/>
    <x v="763"/>
    <x v="105"/>
    <x v="1"/>
    <n v="939"/>
    <x v="134"/>
    <x v="61"/>
    <n v="47.833333333333336"/>
    <n v="48"/>
    <x v="1"/>
    <n v="205052"/>
    <n v="192543828"/>
  </r>
  <r>
    <s v="B09YV575RK"/>
    <x v="764"/>
    <x v="87"/>
    <x v="1"/>
    <n v="2499"/>
    <x v="128"/>
    <x v="43"/>
    <n v="75.00750075007501"/>
    <n v="75"/>
    <x v="0"/>
    <n v="9090"/>
    <n v="22715910"/>
  </r>
  <r>
    <s v="B08LW31NQ6"/>
    <x v="765"/>
    <x v="142"/>
    <x v="0"/>
    <n v="1439"/>
    <x v="231"/>
    <x v="8"/>
    <n v="50.207612456747405"/>
    <n v="50"/>
    <x v="1"/>
    <n v="4099"/>
    <n v="5898461"/>
  </r>
  <r>
    <s v="B09ND94ZRG"/>
    <x v="766"/>
    <x v="145"/>
    <x v="1"/>
    <n v="1099"/>
    <x v="142"/>
    <x v="62"/>
    <n v="81.680280046674454"/>
    <n v="82"/>
    <x v="0"/>
    <n v="12966"/>
    <n v="14249634"/>
  </r>
  <r>
    <s v="B00P93X6EK"/>
    <x v="767"/>
    <x v="7"/>
    <x v="3"/>
    <n v="157"/>
    <x v="189"/>
    <x v="87"/>
    <n v="1.875"/>
    <n v="2"/>
    <x v="1"/>
    <n v="4428"/>
    <n v="695196"/>
  </r>
  <r>
    <s v="B07KRCW6LZ"/>
    <x v="768"/>
    <x v="94"/>
    <x v="0"/>
    <n v="999"/>
    <x v="28"/>
    <x v="16"/>
    <n v="37.523452157598499"/>
    <n v="38"/>
    <x v="0"/>
    <n v="12093"/>
    <n v="12080907"/>
  </r>
  <r>
    <s v="B0994GP1CX"/>
    <x v="769"/>
    <x v="202"/>
    <x v="0"/>
    <n v="115"/>
    <x v="8"/>
    <x v="51"/>
    <n v="88.488488488488485"/>
    <n v="88"/>
    <x v="2"/>
    <n v="5692"/>
    <n v="654580"/>
  </r>
  <r>
    <s v="B07H8W9PB6"/>
    <x v="770"/>
    <x v="203"/>
    <x v="0"/>
    <n v="175"/>
    <x v="6"/>
    <x v="6"/>
    <n v="64.92985971943888"/>
    <n v="65"/>
    <x v="0"/>
    <n v="21"/>
    <n v="3675"/>
  </r>
  <r>
    <s v="B09NNHFSSF"/>
    <x v="771"/>
    <x v="117"/>
    <x v="1"/>
    <n v="1999"/>
    <x v="232"/>
    <x v="48"/>
    <n v="57.468085106382979"/>
    <n v="57"/>
    <x v="0"/>
    <n v="1880"/>
    <n v="3758120"/>
  </r>
  <r>
    <s v="B08D9NDZ1Y"/>
    <x v="772"/>
    <x v="18"/>
    <x v="0"/>
    <n v="3999"/>
    <x v="233"/>
    <x v="86"/>
    <n v="7.7074332557881915"/>
    <n v="8"/>
    <x v="0"/>
    <n v="21762"/>
    <n v="87026238"/>
  </r>
  <r>
    <s v="B0085IATT6"/>
    <x v="773"/>
    <x v="204"/>
    <x v="0"/>
    <n v="899"/>
    <x v="134"/>
    <x v="8"/>
    <n v="50.05555555555555"/>
    <n v="50"/>
    <x v="0"/>
    <n v="22375"/>
    <n v="20115125"/>
  </r>
  <r>
    <s v="B08WJ86PV2"/>
    <x v="774"/>
    <x v="205"/>
    <x v="0"/>
    <n v="299"/>
    <x v="234"/>
    <x v="20"/>
    <n v="69.797979797979806"/>
    <n v="70"/>
    <x v="1"/>
    <n v="2453"/>
    <n v="733447"/>
  </r>
  <r>
    <s v="B078HRR1XV"/>
    <x v="775"/>
    <x v="87"/>
    <x v="0"/>
    <n v="3303"/>
    <x v="105"/>
    <x v="77"/>
    <n v="29.708448606086403"/>
    <n v="30"/>
    <x v="0"/>
    <n v="13544"/>
    <n v="44735832"/>
  </r>
  <r>
    <s v="B09P22HXH6"/>
    <x v="776"/>
    <x v="172"/>
    <x v="0"/>
    <n v="1890"/>
    <x v="235"/>
    <x v="46"/>
    <n v="65.573770491803273"/>
    <n v="66"/>
    <x v="0"/>
    <n v="10976"/>
    <n v="20744640"/>
  </r>
  <r>
    <s v="B00LM4X3XE"/>
    <x v="777"/>
    <x v="61"/>
    <x v="3"/>
    <n v="90"/>
    <x v="200"/>
    <x v="79"/>
    <n v="10"/>
    <n v="10"/>
    <x v="0"/>
    <n v="3061"/>
    <n v="275490"/>
  </r>
  <r>
    <s v="B09YLFHFDW"/>
    <x v="778"/>
    <x v="206"/>
    <x v="1"/>
    <n v="1599"/>
    <x v="236"/>
    <x v="1"/>
    <n v="42.688172043010752"/>
    <n v="43"/>
    <x v="0"/>
    <n v="2272"/>
    <n v="3632928"/>
  </r>
  <r>
    <s v="B07YWS9SP9"/>
    <x v="44"/>
    <x v="18"/>
    <x v="0"/>
    <n v="599"/>
    <x v="8"/>
    <x v="54"/>
    <n v="40.04004004004004"/>
    <n v="40"/>
    <x v="0"/>
    <n v="7601"/>
    <n v="4552999"/>
  </r>
  <r>
    <s v="B002PD61Y4"/>
    <x v="779"/>
    <x v="123"/>
    <x v="0"/>
    <n v="507"/>
    <x v="29"/>
    <x v="30"/>
    <n v="58.029801324503318"/>
    <n v="58"/>
    <x v="0"/>
    <n v="8131"/>
    <n v="4122417"/>
  </r>
  <r>
    <s v="B08WLY8V9S"/>
    <x v="780"/>
    <x v="170"/>
    <x v="0"/>
    <n v="425"/>
    <x v="12"/>
    <x v="3"/>
    <n v="52.725250278086769"/>
    <n v="53"/>
    <x v="1"/>
    <n v="4219"/>
    <n v="1793075"/>
  </r>
  <r>
    <s v="B0873L7J6X"/>
    <x v="781"/>
    <x v="166"/>
    <x v="1"/>
    <n v="1499"/>
    <x v="46"/>
    <x v="11"/>
    <n v="62.515628907226805"/>
    <n v="63"/>
    <x v="0"/>
    <n v="42775"/>
    <n v="64119725"/>
  </r>
  <r>
    <s v="B07YNHCW6N"/>
    <x v="47"/>
    <x v="8"/>
    <x v="0"/>
    <n v="549"/>
    <x v="79"/>
    <x v="38"/>
    <n v="78.031212484994001"/>
    <n v="78"/>
    <x v="0"/>
    <n v="5556"/>
    <n v="3050244"/>
  </r>
  <r>
    <s v="B07232M876"/>
    <x v="782"/>
    <x v="139"/>
    <x v="0"/>
    <n v="199"/>
    <x v="31"/>
    <x v="8"/>
    <n v="49.620253164556956"/>
    <n v="50"/>
    <x v="0"/>
    <n v="92595"/>
    <n v="18426405"/>
  </r>
  <r>
    <s v="B01MQ2A86A"/>
    <x v="783"/>
    <x v="207"/>
    <x v="0"/>
    <n v="1295"/>
    <x v="237"/>
    <x v="73"/>
    <n v="21.276595744680851"/>
    <n v="21"/>
    <x v="1"/>
    <n v="12375"/>
    <n v="16025625"/>
  </r>
  <r>
    <s v="B00KIE28X0"/>
    <x v="502"/>
    <x v="130"/>
    <x v="4"/>
    <n v="310"/>
    <x v="238"/>
    <x v="26"/>
    <n v="0"/>
    <n v="0"/>
    <x v="1"/>
    <n v="5882"/>
    <n v="1823420"/>
  </r>
  <r>
    <s v="B08BQ947H3"/>
    <x v="784"/>
    <x v="4"/>
    <x v="0"/>
    <n v="149"/>
    <x v="158"/>
    <x v="26"/>
    <n v="0"/>
    <n v="0"/>
    <x v="0"/>
    <n v="10833"/>
    <n v="1614117"/>
  </r>
  <r>
    <s v="B0BHYJ8CVF"/>
    <x v="785"/>
    <x v="208"/>
    <x v="0"/>
    <n v="1149"/>
    <x v="38"/>
    <x v="7"/>
    <n v="23.348899266177451"/>
    <n v="23"/>
    <x v="0"/>
    <n v="10443"/>
    <n v="11999007"/>
  </r>
  <r>
    <s v="B0BCVJ3PVP"/>
    <x v="786"/>
    <x v="36"/>
    <x v="0"/>
    <n v="499"/>
    <x v="49"/>
    <x v="33"/>
    <n v="61.585835257890686"/>
    <n v="62"/>
    <x v="1"/>
    <n v="434"/>
    <n v="216566"/>
  </r>
  <r>
    <s v="B0B2931FCV"/>
    <x v="787"/>
    <x v="179"/>
    <x v="1"/>
    <n v="999"/>
    <x v="239"/>
    <x v="60"/>
    <n v="76.208621100261965"/>
    <n v="76"/>
    <x v="0"/>
    <n v="1913"/>
    <n v="1911087"/>
  </r>
  <r>
    <s v="B09TMZ1MF8"/>
    <x v="788"/>
    <x v="145"/>
    <x v="0"/>
    <n v="1709"/>
    <x v="240"/>
    <x v="48"/>
    <n v="57.274999999999999"/>
    <n v="57"/>
    <x v="0"/>
    <n v="3029"/>
    <n v="5176561"/>
  </r>
  <r>
    <s v="B07VV37FT4"/>
    <x v="48"/>
    <x v="7"/>
    <x v="3"/>
    <n v="250"/>
    <x v="186"/>
    <x v="26"/>
    <n v="0"/>
    <n v="0"/>
    <x v="0"/>
    <n v="2628"/>
    <n v="657000"/>
  </r>
  <r>
    <s v="B07P681N66"/>
    <x v="789"/>
    <x v="145"/>
    <x v="0"/>
    <n v="1199"/>
    <x v="32"/>
    <x v="32"/>
    <n v="45.475216007276039"/>
    <n v="45"/>
    <x v="0"/>
    <n v="24780"/>
    <n v="29711220"/>
  </r>
  <r>
    <s v="B07JB2Y4SR"/>
    <x v="790"/>
    <x v="123"/>
    <x v="4"/>
    <n v="90"/>
    <x v="200"/>
    <x v="79"/>
    <n v="10"/>
    <n v="10"/>
    <x v="0"/>
    <n v="10718"/>
    <n v="964620"/>
  </r>
  <r>
    <s v="B08KRMK9LZ"/>
    <x v="791"/>
    <x v="139"/>
    <x v="1"/>
    <n v="2025"/>
    <x v="142"/>
    <x v="46"/>
    <n v="66.244374062343724"/>
    <n v="66"/>
    <x v="0"/>
    <n v="6233"/>
    <n v="12621825"/>
  </r>
  <r>
    <s v="B08LT9BMPP"/>
    <x v="50"/>
    <x v="8"/>
    <x v="0"/>
    <n v="1495"/>
    <x v="170"/>
    <x v="23"/>
    <n v="25.062656641604008"/>
    <n v="25"/>
    <x v="1"/>
    <n v="10541"/>
    <n v="15758795"/>
  </r>
  <r>
    <s v="B082T6V3DT"/>
    <x v="792"/>
    <x v="36"/>
    <x v="0"/>
    <n v="799"/>
    <x v="34"/>
    <x v="33"/>
    <n v="61.952380952380949"/>
    <n v="62"/>
    <x v="0"/>
    <n v="8188"/>
    <n v="6542212"/>
  </r>
  <r>
    <s v="B0814ZY6FP"/>
    <x v="793"/>
    <x v="24"/>
    <x v="1"/>
    <n v="899"/>
    <x v="77"/>
    <x v="23"/>
    <n v="25.020850708924101"/>
    <n v="25"/>
    <x v="0"/>
    <n v="10751"/>
    <n v="9665149"/>
  </r>
  <r>
    <s v="B09F3PDDRF"/>
    <x v="794"/>
    <x v="128"/>
    <x v="0"/>
    <n v="349"/>
    <x v="8"/>
    <x v="6"/>
    <n v="65.06506506506507"/>
    <n v="65"/>
    <x v="0"/>
    <n v="817"/>
    <n v="285133"/>
  </r>
  <r>
    <s v="B07X963JNS"/>
    <x v="795"/>
    <x v="209"/>
    <x v="1"/>
    <n v="900"/>
    <x v="79"/>
    <x v="0"/>
    <n v="63.985594237695075"/>
    <n v="64"/>
    <x v="0"/>
    <n v="36384"/>
    <n v="32745600"/>
  </r>
  <r>
    <s v="B09LD3116F"/>
    <x v="796"/>
    <x v="10"/>
    <x v="1"/>
    <n v="2490"/>
    <x v="144"/>
    <x v="16"/>
    <n v="37.593984962406012"/>
    <n v="38"/>
    <x v="0"/>
    <n v="3606"/>
    <n v="8978940"/>
  </r>
  <r>
    <s v="B08Y5QJTVK"/>
    <x v="797"/>
    <x v="207"/>
    <x v="1"/>
    <n v="116"/>
    <x v="241"/>
    <x v="21"/>
    <n v="42"/>
    <n v="42"/>
    <x v="0"/>
    <n v="357"/>
    <n v="41412"/>
  </r>
  <r>
    <s v="B00LY1FN1K"/>
    <x v="798"/>
    <x v="87"/>
    <x v="4"/>
    <n v="200"/>
    <x v="242"/>
    <x v="14"/>
    <n v="13.043478260869565"/>
    <n v="13"/>
    <x v="0"/>
    <n v="10170"/>
    <n v="2034000"/>
  </r>
  <r>
    <s v="B07DJ5KYDZ"/>
    <x v="799"/>
    <x v="117"/>
    <x v="0"/>
    <n v="1249"/>
    <x v="243"/>
    <x v="10"/>
    <n v="55.329041487839767"/>
    <n v="55"/>
    <x v="0"/>
    <n v="4598"/>
    <n v="5742902"/>
  </r>
  <r>
    <s v="B009LJ2BXA"/>
    <x v="800"/>
    <x v="210"/>
    <x v="0"/>
    <n v="649"/>
    <x v="8"/>
    <x v="31"/>
    <n v="35.035035035035037"/>
    <n v="35"/>
    <x v="0"/>
    <n v="7222"/>
    <n v="4687078"/>
  </r>
  <r>
    <s v="B09BVCVTBC"/>
    <x v="52"/>
    <x v="1"/>
    <x v="0"/>
    <n v="2649"/>
    <x v="162"/>
    <x v="66"/>
    <n v="24.292655044298371"/>
    <n v="24"/>
    <x v="1"/>
    <n v="1271"/>
    <n v="3366879"/>
  </r>
  <r>
    <s v="B0BFWGBX61"/>
    <x v="801"/>
    <x v="117"/>
    <x v="0"/>
    <n v="199"/>
    <x v="1"/>
    <x v="1"/>
    <n v="42.97994269340974"/>
    <n v="43"/>
    <x v="0"/>
    <n v="314"/>
    <n v="62486"/>
  </r>
  <r>
    <s v="B07SY4C3TD"/>
    <x v="802"/>
    <x v="107"/>
    <x v="0"/>
    <n v="596"/>
    <x v="244"/>
    <x v="75"/>
    <n v="17.565698478561547"/>
    <n v="18"/>
    <x v="0"/>
    <n v="3219"/>
    <n v="1918524"/>
  </r>
  <r>
    <s v="B094JB13XL"/>
    <x v="803"/>
    <x v="36"/>
    <x v="1"/>
    <n v="2499"/>
    <x v="142"/>
    <x v="30"/>
    <n v="58.343057176196034"/>
    <n v="58"/>
    <x v="0"/>
    <n v="38879"/>
    <n v="97158621"/>
  </r>
  <r>
    <s v="B08CRRQK6Z"/>
    <x v="804"/>
    <x v="3"/>
    <x v="1"/>
    <n v="4999"/>
    <x v="245"/>
    <x v="13"/>
    <n v="60.004800384030723"/>
    <n v="60"/>
    <x v="0"/>
    <n v="4541"/>
    <n v="22700459"/>
  </r>
  <r>
    <s v="B08MTLLSL8"/>
    <x v="805"/>
    <x v="10"/>
    <x v="1"/>
    <n v="399"/>
    <x v="174"/>
    <x v="12"/>
    <n v="69.069767441860463"/>
    <n v="69"/>
    <x v="0"/>
    <n v="76042"/>
    <n v="30340758"/>
  </r>
  <r>
    <s v="B08Y57TPDM"/>
    <x v="806"/>
    <x v="6"/>
    <x v="1"/>
    <n v="116"/>
    <x v="241"/>
    <x v="21"/>
    <n v="42"/>
    <n v="42"/>
    <x v="0"/>
    <n v="485"/>
    <n v="56260"/>
  </r>
  <r>
    <s v="B09CYTJV3N"/>
    <x v="807"/>
    <x v="36"/>
    <x v="1"/>
    <n v="4499"/>
    <x v="142"/>
    <x v="23"/>
    <n v="25.00416736122687"/>
    <n v="25"/>
    <x v="0"/>
    <n v="44696"/>
    <n v="201087304"/>
  </r>
  <r>
    <s v="B07GLNJC25"/>
    <x v="808"/>
    <x v="142"/>
    <x v="0"/>
    <n v="330"/>
    <x v="6"/>
    <x v="67"/>
    <n v="33.867735470941881"/>
    <n v="34"/>
    <x v="0"/>
    <n v="8566"/>
    <n v="2826780"/>
  </r>
  <r>
    <s v="B08FY4FG5X"/>
    <x v="809"/>
    <x v="104"/>
    <x v="1"/>
    <n v="649"/>
    <x v="79"/>
    <x v="82"/>
    <n v="74.0296118447379"/>
    <n v="74"/>
    <x v="0"/>
    <n v="13049"/>
    <n v="8468801"/>
  </r>
  <r>
    <s v="B07TMCXRFV"/>
    <x v="499"/>
    <x v="3"/>
    <x v="0"/>
    <n v="1234"/>
    <x v="28"/>
    <x v="7"/>
    <n v="22.826766729205751"/>
    <n v="23"/>
    <x v="1"/>
    <n v="16680"/>
    <n v="20583120"/>
  </r>
  <r>
    <s v="B01FSYQ2A4"/>
    <x v="810"/>
    <x v="172"/>
    <x v="1"/>
    <n v="1399"/>
    <x v="156"/>
    <x v="3"/>
    <n v="53.210702341137129"/>
    <n v="53"/>
    <x v="0"/>
    <n v="97174"/>
    <n v="135946426"/>
  </r>
  <r>
    <s v="B00LZPQVMK"/>
    <x v="811"/>
    <x v="211"/>
    <x v="3"/>
    <n v="272"/>
    <x v="246"/>
    <x v="59"/>
    <n v="15"/>
    <n v="15"/>
    <x v="0"/>
    <n v="3686"/>
    <n v="1002592"/>
  </r>
  <r>
    <s v="B08X77LM8C"/>
    <x v="812"/>
    <x v="212"/>
    <x v="1"/>
    <n v="99"/>
    <x v="8"/>
    <x v="2"/>
    <n v="90.090090090090087"/>
    <n v="90"/>
    <x v="0"/>
    <n v="594"/>
    <n v="58806"/>
  </r>
  <r>
    <s v="B01EJ5MM5M"/>
    <x v="813"/>
    <x v="12"/>
    <x v="0"/>
    <n v="3498"/>
    <x v="247"/>
    <x v="79"/>
    <n v="9.7290322580645157"/>
    <n v="10"/>
    <x v="2"/>
    <n v="12185"/>
    <n v="42623130"/>
  </r>
  <r>
    <s v="B08J82K4GX"/>
    <x v="814"/>
    <x v="165"/>
    <x v="0"/>
    <n v="10099"/>
    <x v="248"/>
    <x v="41"/>
    <n v="47.15332286760858"/>
    <n v="47"/>
    <x v="0"/>
    <n v="2623"/>
    <n v="26489677"/>
  </r>
  <r>
    <s v="B07Z1Z77ZZ"/>
    <x v="815"/>
    <x v="213"/>
    <x v="0"/>
    <n v="449"/>
    <x v="8"/>
    <x v="10"/>
    <n v="55.055055055055057"/>
    <n v="55"/>
    <x v="0"/>
    <n v="9701"/>
    <n v="4355749"/>
  </r>
  <r>
    <s v="B00DJ5N9VK"/>
    <x v="56"/>
    <x v="17"/>
    <x v="6"/>
    <n v="150"/>
    <x v="249"/>
    <x v="26"/>
    <n v="0"/>
    <n v="0"/>
    <x v="0"/>
    <n v="15867"/>
    <n v="2380050"/>
  </r>
  <r>
    <s v="B0B4DT8MKT"/>
    <x v="816"/>
    <x v="180"/>
    <x v="0"/>
    <n v="348"/>
    <x v="38"/>
    <x v="36"/>
    <n v="76.784523015343566"/>
    <n v="77"/>
    <x v="0"/>
    <n v="656"/>
    <n v="228288"/>
  </r>
  <r>
    <s v="B08FGNPQ9X"/>
    <x v="817"/>
    <x v="214"/>
    <x v="0"/>
    <n v="1199"/>
    <x v="43"/>
    <x v="13"/>
    <n v="60.020006668889621"/>
    <n v="60"/>
    <x v="0"/>
    <n v="10725"/>
    <n v="12859275"/>
  </r>
  <r>
    <s v="B07NTKGW45"/>
    <x v="57"/>
    <x v="4"/>
    <x v="0"/>
    <n v="397"/>
    <x v="12"/>
    <x v="37"/>
    <n v="55.83982202447163"/>
    <n v="56"/>
    <x v="0"/>
    <n v="3025"/>
    <n v="1200925"/>
  </r>
  <r>
    <s v="B08CDKQ8T6"/>
    <x v="818"/>
    <x v="204"/>
    <x v="0"/>
    <n v="154"/>
    <x v="1"/>
    <x v="37"/>
    <n v="55.873925501432666"/>
    <n v="56"/>
    <x v="0"/>
    <n v="7064"/>
    <n v="1087856"/>
  </r>
  <r>
    <s v="B08J4PL1Z3"/>
    <x v="819"/>
    <x v="58"/>
    <x v="0"/>
    <n v="699"/>
    <x v="93"/>
    <x v="3"/>
    <n v="53.087248322147651"/>
    <n v="53"/>
    <x v="0"/>
    <n v="5736"/>
    <n v="4009464"/>
  </r>
  <r>
    <s v="B07XJWTYM2"/>
    <x v="820"/>
    <x v="187"/>
    <x v="1"/>
    <n v="1679"/>
    <x v="20"/>
    <x v="85"/>
    <n v="16.008004002001002"/>
    <n v="16"/>
    <x v="0"/>
    <n v="72563"/>
    <n v="121833277"/>
  </r>
  <r>
    <s v="B09939XJX8"/>
    <x v="821"/>
    <x v="215"/>
    <x v="0"/>
    <n v="354"/>
    <x v="68"/>
    <x v="60"/>
    <n v="76.400000000000006"/>
    <n v="76"/>
    <x v="0"/>
    <n v="1026"/>
    <n v="363204"/>
  </r>
  <r>
    <s v="B09MDCZJXS"/>
    <x v="822"/>
    <x v="166"/>
    <x v="0"/>
    <n v="1199"/>
    <x v="176"/>
    <x v="38"/>
    <n v="78.196035642844151"/>
    <n v="78"/>
    <x v="0"/>
    <n v="2043"/>
    <n v="2449557"/>
  </r>
  <r>
    <s v="B08CTQP51L"/>
    <x v="823"/>
    <x v="216"/>
    <x v="0"/>
    <n v="379"/>
    <x v="38"/>
    <x v="43"/>
    <n v="74.716477651767846"/>
    <n v="75"/>
    <x v="0"/>
    <n v="4149"/>
    <n v="1572471"/>
  </r>
  <r>
    <s v="B0BG62HMDJ"/>
    <x v="824"/>
    <x v="106"/>
    <x v="0"/>
    <n v="499"/>
    <x v="250"/>
    <x v="63"/>
    <n v="35.612903225806456"/>
    <n v="36"/>
    <x v="0"/>
    <n v="74"/>
    <n v="36926"/>
  </r>
  <r>
    <s v="B08GTYFC37"/>
    <x v="825"/>
    <x v="36"/>
    <x v="0"/>
    <n v="10389"/>
    <x v="251"/>
    <x v="45"/>
    <n v="67.534374999999997"/>
    <n v="68"/>
    <x v="0"/>
    <n v="41398"/>
    <n v="430083822"/>
  </r>
  <r>
    <s v="B08SBH499M"/>
    <x v="826"/>
    <x v="7"/>
    <x v="0"/>
    <n v="649"/>
    <x v="252"/>
    <x v="8"/>
    <n v="50.076923076923073"/>
    <n v="50"/>
    <x v="0"/>
    <n v="5195"/>
    <n v="3371555"/>
  </r>
  <r>
    <s v="B08FYB5HHK"/>
    <x v="60"/>
    <x v="24"/>
    <x v="0"/>
    <n v="1199"/>
    <x v="20"/>
    <x v="54"/>
    <n v="40.020010005002497"/>
    <n v="40"/>
    <x v="1"/>
    <n v="22420"/>
    <n v="26881580"/>
  </r>
  <r>
    <s v="B0994GFWBH"/>
    <x v="827"/>
    <x v="17"/>
    <x v="0"/>
    <n v="139"/>
    <x v="8"/>
    <x v="40"/>
    <n v="86.086086086086084"/>
    <n v="86"/>
    <x v="0"/>
    <n v="1313"/>
    <n v="182507"/>
  </r>
  <r>
    <s v="B0B5GJRTHB"/>
    <x v="828"/>
    <x v="117"/>
    <x v="1"/>
    <n v="889"/>
    <x v="20"/>
    <x v="37"/>
    <n v="55.52776388194097"/>
    <n v="56"/>
    <x v="0"/>
    <n v="2284"/>
    <n v="2030476"/>
  </r>
  <r>
    <s v="B09GBBJV72"/>
    <x v="829"/>
    <x v="217"/>
    <x v="0"/>
    <n v="1409"/>
    <x v="32"/>
    <x v="63"/>
    <n v="35.925420645748069"/>
    <n v="36"/>
    <x v="0"/>
    <n v="427"/>
    <n v="601643"/>
  </r>
  <r>
    <s v="B07P434WJY"/>
    <x v="830"/>
    <x v="167"/>
    <x v="0"/>
    <n v="549"/>
    <x v="20"/>
    <x v="25"/>
    <n v="72.536268134067043"/>
    <n v="73"/>
    <x v="0"/>
    <n v="1367"/>
    <n v="750483"/>
  </r>
  <r>
    <s v="B07T9FV9YP"/>
    <x v="61"/>
    <x v="8"/>
    <x v="0"/>
    <n v="749"/>
    <x v="15"/>
    <x v="30"/>
    <n v="58.365758754863819"/>
    <n v="58"/>
    <x v="0"/>
    <n v="13199"/>
    <n v="9886051"/>
  </r>
  <r>
    <s v="B01GGKZ0V6"/>
    <x v="831"/>
    <x v="0"/>
    <x v="0"/>
    <n v="329"/>
    <x v="40"/>
    <x v="4"/>
    <n v="61.065088757396445"/>
    <n v="61"/>
    <x v="0"/>
    <n v="29746"/>
    <n v="9786434"/>
  </r>
  <r>
    <s v="B08WKFSN84"/>
    <x v="832"/>
    <x v="218"/>
    <x v="0"/>
    <n v="379"/>
    <x v="0"/>
    <x v="46"/>
    <n v="65.514103730664246"/>
    <n v="66"/>
    <x v="0"/>
    <n v="2806"/>
    <n v="1063474"/>
  </r>
  <r>
    <s v="B09TBCVJS3"/>
    <x v="833"/>
    <x v="219"/>
    <x v="1"/>
    <n v="5998"/>
    <x v="135"/>
    <x v="23"/>
    <n v="25.015626953369168"/>
    <n v="25"/>
    <x v="0"/>
    <n v="30355"/>
    <n v="182069290"/>
  </r>
  <r>
    <s v="B08TR61BVK"/>
    <x v="834"/>
    <x v="166"/>
    <x v="0"/>
    <n v="299"/>
    <x v="38"/>
    <x v="27"/>
    <n v="80.053368912608406"/>
    <n v="80"/>
    <x v="0"/>
    <n v="2868"/>
    <n v="857532"/>
  </r>
  <r>
    <s v="B0B2CPVXHX"/>
    <x v="835"/>
    <x v="4"/>
    <x v="0"/>
    <n v="379"/>
    <x v="38"/>
    <x v="43"/>
    <n v="74.716477651767846"/>
    <n v="75"/>
    <x v="0"/>
    <n v="670"/>
    <n v="253930"/>
  </r>
  <r>
    <s v="B08XNL93PL"/>
    <x v="836"/>
    <x v="150"/>
    <x v="3"/>
    <n v="1399"/>
    <x v="43"/>
    <x v="3"/>
    <n v="53.351117039013005"/>
    <n v="53"/>
    <x v="0"/>
    <n v="3530"/>
    <n v="4938470"/>
  </r>
  <r>
    <s v="B088GXTJM3"/>
    <x v="837"/>
    <x v="145"/>
    <x v="1"/>
    <n v="699"/>
    <x v="49"/>
    <x v="18"/>
    <n v="46.189376443418013"/>
    <n v="46"/>
    <x v="0"/>
    <n v="6183"/>
    <n v="4321917"/>
  </r>
  <r>
    <s v="B099S26HWG"/>
    <x v="838"/>
    <x v="220"/>
    <x v="3"/>
    <n v="300"/>
    <x v="253"/>
    <x v="26"/>
    <n v="0"/>
    <n v="0"/>
    <x v="0"/>
    <n v="419"/>
    <n v="125700"/>
  </r>
  <r>
    <s v="B08461VC1Z"/>
    <x v="839"/>
    <x v="149"/>
    <x v="0"/>
    <n v="999"/>
    <x v="170"/>
    <x v="8"/>
    <n v="49.924812030075188"/>
    <n v="50"/>
    <x v="1"/>
    <n v="7317"/>
    <n v="7309683"/>
  </r>
  <r>
    <s v="B00K32PEW4"/>
    <x v="62"/>
    <x v="25"/>
    <x v="3"/>
    <n v="535"/>
    <x v="254"/>
    <x v="26"/>
    <n v="0"/>
    <n v="0"/>
    <x v="0"/>
    <n v="4426"/>
    <n v="2367910"/>
  </r>
  <r>
    <s v="B09F9YQQ7B"/>
    <x v="840"/>
    <x v="34"/>
    <x v="1"/>
    <n v="13999"/>
    <x v="13"/>
    <x v="15"/>
    <n v="44.001760070402817"/>
    <n v="44"/>
    <x v="0"/>
    <n v="45237"/>
    <n v="633272763"/>
  </r>
  <r>
    <s v="B07LFWP97N"/>
    <x v="841"/>
    <x v="172"/>
    <x v="0"/>
    <n v="269"/>
    <x v="0"/>
    <x v="60"/>
    <n v="75.52320291173794"/>
    <n v="76"/>
    <x v="0"/>
    <n v="1092"/>
    <n v="293748"/>
  </r>
  <r>
    <s v="B0746N6WML"/>
    <x v="842"/>
    <x v="7"/>
    <x v="3"/>
    <n v="341"/>
    <x v="224"/>
    <x v="66"/>
    <n v="24.222222222222221"/>
    <n v="24"/>
    <x v="0"/>
    <n v="2493"/>
    <n v="850113"/>
  </r>
  <r>
    <s v="B07W9KYT62"/>
    <x v="69"/>
    <x v="28"/>
    <x v="0"/>
    <n v="2499"/>
    <x v="46"/>
    <x v="16"/>
    <n v="37.509377344336087"/>
    <n v="38"/>
    <x v="0"/>
    <n v="12679"/>
    <n v="31684821"/>
  </r>
  <r>
    <s v="B0B5ZF3NRK"/>
    <x v="843"/>
    <x v="117"/>
    <x v="0"/>
    <n v="349"/>
    <x v="22"/>
    <x v="21"/>
    <n v="41.736227045075125"/>
    <n v="42"/>
    <x v="0"/>
    <n v="210"/>
    <n v="73290"/>
  </r>
  <r>
    <s v="B08D9MNH4B"/>
    <x v="517"/>
    <x v="27"/>
    <x v="0"/>
    <n v="5899"/>
    <x v="255"/>
    <x v="85"/>
    <n v="15.788722341184869"/>
    <n v="16"/>
    <x v="0"/>
    <n v="4199"/>
    <n v="24769901"/>
  </r>
  <r>
    <s v="B078G6ZF5Z"/>
    <x v="844"/>
    <x v="154"/>
    <x v="1"/>
    <n v="699"/>
    <x v="77"/>
    <x v="21"/>
    <n v="41.701417848206837"/>
    <n v="42"/>
    <x v="0"/>
    <n v="14403"/>
    <n v="10067697"/>
  </r>
  <r>
    <s v="B09MKG4ZCM"/>
    <x v="845"/>
    <x v="221"/>
    <x v="0"/>
    <n v="1565"/>
    <x v="43"/>
    <x v="61"/>
    <n v="47.815938646215407"/>
    <n v="48"/>
    <x v="0"/>
    <n v="11113"/>
    <n v="17391845"/>
  </r>
  <r>
    <s v="B07RZZ1QSW"/>
    <x v="514"/>
    <x v="2"/>
    <x v="1"/>
    <n v="326"/>
    <x v="10"/>
    <x v="53"/>
    <n v="59.19899874843555"/>
    <n v="59"/>
    <x v="0"/>
    <n v="10773"/>
    <n v="3511998"/>
  </r>
  <r>
    <s v="B08BCKN299"/>
    <x v="846"/>
    <x v="222"/>
    <x v="1"/>
    <n v="120"/>
    <x v="8"/>
    <x v="51"/>
    <n v="87.987987987987992"/>
    <n v="88"/>
    <x v="0"/>
    <n v="6491"/>
    <n v="778920"/>
  </r>
  <r>
    <s v="B07222HQKP"/>
    <x v="847"/>
    <x v="139"/>
    <x v="0"/>
    <n v="657"/>
    <x v="8"/>
    <x v="67"/>
    <n v="34.234234234234236"/>
    <n v="34"/>
    <x v="0"/>
    <n v="13944"/>
    <n v="9161208"/>
  </r>
  <r>
    <s v="B00NFD0ETQ"/>
    <x v="848"/>
    <x v="156"/>
    <x v="0"/>
    <n v="1995"/>
    <x v="256"/>
    <x v="39"/>
    <n v="31.088082901554404"/>
    <n v="31"/>
    <x v="1"/>
    <n v="10760"/>
    <n v="21466200"/>
  </r>
  <r>
    <s v="B075DB1F13"/>
    <x v="849"/>
    <x v="139"/>
    <x v="1"/>
    <n v="1500"/>
    <x v="68"/>
    <x v="26"/>
    <n v="0"/>
    <n v="0"/>
    <x v="0"/>
    <n v="25996"/>
    <n v="38994000"/>
  </r>
  <r>
    <s v="B0148NPH9I"/>
    <x v="850"/>
    <x v="212"/>
    <x v="0"/>
    <n v="2640"/>
    <x v="257"/>
    <x v="49"/>
    <n v="17.370892018779344"/>
    <n v="17"/>
    <x v="1"/>
    <n v="16146"/>
    <n v="42625440"/>
  </r>
  <r>
    <s v="B01JOFKL0A"/>
    <x v="64"/>
    <x v="4"/>
    <x v="0"/>
    <n v="5299"/>
    <x v="258"/>
    <x v="49"/>
    <n v="16.616837136113297"/>
    <n v="17"/>
    <x v="0"/>
    <n v="8280"/>
    <n v="43875720"/>
  </r>
  <r>
    <s v="B09Q8HMKZX"/>
    <x v="851"/>
    <x v="167"/>
    <x v="0"/>
    <n v="263"/>
    <x v="3"/>
    <x v="33"/>
    <n v="62.374821173104436"/>
    <n v="62"/>
    <x v="0"/>
    <n v="450"/>
    <n v="118350"/>
  </r>
  <r>
    <s v="B079S811J3"/>
    <x v="852"/>
    <x v="47"/>
    <x v="0"/>
    <n v="1990"/>
    <x v="43"/>
    <x v="67"/>
    <n v="33.644548182727576"/>
    <n v="34"/>
    <x v="0"/>
    <n v="14237"/>
    <n v="28331630"/>
  </r>
  <r>
    <s v="B0083T231O"/>
    <x v="853"/>
    <x v="145"/>
    <x v="1"/>
    <n v="1289"/>
    <x v="38"/>
    <x v="81"/>
    <n v="14.009339559706472"/>
    <n v="14"/>
    <x v="1"/>
    <n v="20668"/>
    <n v="26641052"/>
  </r>
  <r>
    <s v="B086PXQ2R4"/>
    <x v="854"/>
    <x v="223"/>
    <x v="3"/>
    <n v="165"/>
    <x v="173"/>
    <x v="26"/>
    <n v="0"/>
    <n v="0"/>
    <x v="1"/>
    <n v="1674"/>
    <n v="276210"/>
  </r>
  <r>
    <s v="B07L1N3TJX"/>
    <x v="855"/>
    <x v="224"/>
    <x v="0"/>
    <n v="1699"/>
    <x v="162"/>
    <x v="24"/>
    <n v="51.443269505573021"/>
    <n v="51"/>
    <x v="0"/>
    <n v="7689"/>
    <n v="13063611"/>
  </r>
  <r>
    <s v="B07YFWVRCM"/>
    <x v="67"/>
    <x v="19"/>
    <x v="1"/>
    <n v="2299"/>
    <x v="259"/>
    <x v="12"/>
    <n v="69.346666666666664"/>
    <n v="69"/>
    <x v="0"/>
    <n v="5554"/>
    <n v="12768646"/>
  </r>
  <r>
    <s v="B01GGKYKQM"/>
    <x v="856"/>
    <x v="164"/>
    <x v="0"/>
    <n v="219"/>
    <x v="11"/>
    <x v="12"/>
    <n v="68.714285714285722"/>
    <n v="69"/>
    <x v="0"/>
    <n v="20053"/>
    <n v="4391607"/>
  </r>
  <r>
    <s v="B08TDJ5BVF"/>
    <x v="857"/>
    <x v="154"/>
    <x v="0"/>
    <n v="39"/>
    <x v="260"/>
    <x v="26"/>
    <n v="0"/>
    <n v="0"/>
    <x v="0"/>
    <n v="3344"/>
    <n v="130416"/>
  </r>
  <r>
    <s v="B09XXZXQC1"/>
    <x v="858"/>
    <x v="225"/>
    <x v="0"/>
    <n v="26999"/>
    <x v="261"/>
    <x v="56"/>
    <n v="28.948130213953"/>
    <n v="29"/>
    <x v="1"/>
    <n v="2886"/>
    <n v="77919114"/>
  </r>
  <r>
    <s v="B083T5G5PM"/>
    <x v="859"/>
    <x v="226"/>
    <x v="1"/>
    <n v="1490"/>
    <x v="262"/>
    <x v="23"/>
    <n v="25.125628140703515"/>
    <n v="25"/>
    <x v="0"/>
    <n v="98250"/>
    <n v="146392500"/>
  </r>
  <r>
    <s v="B0BHVPTM2C"/>
    <x v="68"/>
    <x v="27"/>
    <x v="0"/>
    <n v="398"/>
    <x v="263"/>
    <x v="27"/>
    <n v="79.579271421241657"/>
    <n v="80"/>
    <x v="0"/>
    <n v="75"/>
    <n v="29850"/>
  </r>
  <r>
    <s v="B0B86CDHL1"/>
    <x v="860"/>
    <x v="117"/>
    <x v="0"/>
    <n v="349"/>
    <x v="12"/>
    <x v="4"/>
    <n v="61.179087875417125"/>
    <n v="61"/>
    <x v="1"/>
    <n v="149"/>
    <n v="52001"/>
  </r>
  <r>
    <s v="B01NBX5RSB"/>
    <x v="861"/>
    <x v="123"/>
    <x v="0"/>
    <n v="770"/>
    <x v="264"/>
    <x v="8"/>
    <n v="50.226244343891402"/>
    <n v="50"/>
    <x v="0"/>
    <n v="2585"/>
    <n v="1990450"/>
  </r>
  <r>
    <s v="B08MWJTST6"/>
    <x v="862"/>
    <x v="34"/>
    <x v="1"/>
    <n v="279"/>
    <x v="49"/>
    <x v="72"/>
    <n v="78.52193995381063"/>
    <n v="79"/>
    <x v="0"/>
    <n v="5072"/>
    <n v="1415088"/>
  </r>
  <r>
    <s v="B07R99NBVB"/>
    <x v="71"/>
    <x v="29"/>
    <x v="5"/>
    <n v="249"/>
    <x v="22"/>
    <x v="30"/>
    <n v="58.430717863105173"/>
    <n v="58"/>
    <x v="1"/>
    <n v="5985"/>
    <n v="1490265"/>
  </r>
  <r>
    <s v="B08R69VDHT"/>
    <x v="863"/>
    <x v="207"/>
    <x v="0"/>
    <n v="115"/>
    <x v="6"/>
    <x v="36"/>
    <n v="76.953907815631268"/>
    <n v="77"/>
    <x v="0"/>
    <n v="7732"/>
    <n v="889180"/>
  </r>
  <r>
    <s v="B00LY12TH6"/>
    <x v="72"/>
    <x v="3"/>
    <x v="4"/>
    <n v="230"/>
    <x v="242"/>
    <x v="26"/>
    <n v="0"/>
    <n v="0"/>
    <x v="1"/>
    <n v="9427"/>
    <n v="2168210"/>
  </r>
  <r>
    <s v="B09RWZRCP1"/>
    <x v="864"/>
    <x v="117"/>
    <x v="0"/>
    <n v="399"/>
    <x v="8"/>
    <x v="13"/>
    <n v="60.06006006006006"/>
    <n v="60"/>
    <x v="0"/>
    <n v="1780"/>
    <n v="710220"/>
  </r>
  <r>
    <s v="B08497Z1MQ"/>
    <x v="865"/>
    <x v="227"/>
    <x v="0"/>
    <n v="599"/>
    <x v="11"/>
    <x v="81"/>
    <n v="14.428571428571429"/>
    <n v="14"/>
    <x v="0"/>
    <n v="2301"/>
    <n v="1378299"/>
  </r>
  <r>
    <s v="B07KNM95JK"/>
    <x v="866"/>
    <x v="166"/>
    <x v="0"/>
    <n v="598"/>
    <x v="265"/>
    <x v="61"/>
    <n v="48"/>
    <n v="48"/>
    <x v="0"/>
    <n v="2535"/>
    <n v="1515930"/>
  </r>
  <r>
    <s v="B09Q3M3WLJ"/>
    <x v="867"/>
    <x v="228"/>
    <x v="0"/>
    <n v="399"/>
    <x v="38"/>
    <x v="25"/>
    <n v="73.382254836557706"/>
    <n v="73"/>
    <x v="0"/>
    <n v="691"/>
    <n v="275709"/>
  </r>
  <r>
    <s v="B09B9SPC7F"/>
    <x v="73"/>
    <x v="1"/>
    <x v="0"/>
    <n v="499"/>
    <x v="49"/>
    <x v="33"/>
    <n v="61.585835257890686"/>
    <n v="62"/>
    <x v="0"/>
    <n v="2740"/>
    <n v="1367260"/>
  </r>
  <r>
    <s v="B09CMP1SC8"/>
    <x v="868"/>
    <x v="87"/>
    <x v="0"/>
    <n v="199"/>
    <x v="6"/>
    <x v="13"/>
    <n v="60.120240480961925"/>
    <n v="60"/>
    <x v="0"/>
    <n v="602"/>
    <n v="119798"/>
  </r>
  <r>
    <s v="B099SD8PRP"/>
    <x v="74"/>
    <x v="1"/>
    <x v="0"/>
    <n v="579"/>
    <x v="266"/>
    <x v="41"/>
    <n v="46.88073394495413"/>
    <n v="47"/>
    <x v="0"/>
    <n v="3482"/>
    <n v="2016078"/>
  </r>
  <r>
    <s v="B09YLXYP7Y"/>
    <x v="869"/>
    <x v="200"/>
    <x v="0"/>
    <n v="179"/>
    <x v="4"/>
    <x v="10"/>
    <n v="55.13784461152882"/>
    <n v="55"/>
    <x v="0"/>
    <n v="1423"/>
    <n v="254717"/>
  </r>
  <r>
    <s v="B00S2SEV7K"/>
    <x v="870"/>
    <x v="36"/>
    <x v="3"/>
    <n v="90"/>
    <x v="200"/>
    <x v="79"/>
    <n v="10"/>
    <n v="10"/>
    <x v="0"/>
    <n v="6199"/>
    <n v="557910"/>
  </r>
  <r>
    <s v="B08WKCTFF3"/>
    <x v="871"/>
    <x v="117"/>
    <x v="0"/>
    <n v="899"/>
    <x v="20"/>
    <x v="10"/>
    <n v="55.027513756878442"/>
    <n v="55"/>
    <x v="0"/>
    <n v="1667"/>
    <n v="1498633"/>
  </r>
  <r>
    <s v="B08498D67S"/>
    <x v="872"/>
    <x v="34"/>
    <x v="0"/>
    <n v="1149"/>
    <x v="134"/>
    <x v="63"/>
    <n v="36.166666666666671"/>
    <n v="36"/>
    <x v="0"/>
    <n v="4723"/>
    <n v="5426727"/>
  </r>
  <r>
    <s v="B00C3GBCIS"/>
    <x v="873"/>
    <x v="229"/>
    <x v="0"/>
    <n v="249"/>
    <x v="6"/>
    <x v="8"/>
    <n v="50.100200400801597"/>
    <n v="50"/>
    <x v="0"/>
    <n v="22860"/>
    <n v="5692140"/>
  </r>
  <r>
    <s v="B00URH5E34"/>
    <x v="874"/>
    <x v="7"/>
    <x v="0"/>
    <n v="39"/>
    <x v="260"/>
    <x v="26"/>
    <n v="0"/>
    <n v="0"/>
    <x v="0"/>
    <n v="13572"/>
    <n v="529308"/>
  </r>
  <r>
    <s v="B00EYW1U68"/>
    <x v="875"/>
    <x v="3"/>
    <x v="0"/>
    <n v="1599"/>
    <x v="267"/>
    <x v="37"/>
    <n v="55.57099194220617"/>
    <n v="56"/>
    <x v="0"/>
    <n v="16182"/>
    <n v="25875018"/>
  </r>
  <r>
    <s v="B08SMJT55F"/>
    <x v="76"/>
    <x v="31"/>
    <x v="1"/>
    <n v="1199"/>
    <x v="144"/>
    <x v="20"/>
    <n v="69.949874686716797"/>
    <n v="70"/>
    <x v="0"/>
    <n v="2908"/>
    <n v="3486692"/>
  </r>
  <r>
    <s v="B0B2DJDCPX"/>
    <x v="876"/>
    <x v="230"/>
    <x v="0"/>
    <n v="209"/>
    <x v="6"/>
    <x v="30"/>
    <n v="58.116232464929865"/>
    <n v="58"/>
    <x v="0"/>
    <n v="536"/>
    <n v="112024"/>
  </r>
  <r>
    <s v="B08Y7MXFMK"/>
    <x v="877"/>
    <x v="145"/>
    <x v="0"/>
    <n v="1099"/>
    <x v="38"/>
    <x v="35"/>
    <n v="26.684456304202804"/>
    <n v="27"/>
    <x v="0"/>
    <n v="2375"/>
    <n v="2610125"/>
  </r>
  <r>
    <s v="B086Q3QMFS"/>
    <x v="878"/>
    <x v="117"/>
    <x v="3"/>
    <n v="120"/>
    <x v="228"/>
    <x v="26"/>
    <n v="0"/>
    <n v="0"/>
    <x v="1"/>
    <n v="4951"/>
    <n v="594120"/>
  </r>
  <r>
    <s v="B08498H13H"/>
    <x v="879"/>
    <x v="172"/>
    <x v="0"/>
    <n v="1519"/>
    <x v="162"/>
    <x v="48"/>
    <n v="56.587596456130321"/>
    <n v="57"/>
    <x v="0"/>
    <n v="408"/>
    <n v="619752"/>
  </r>
  <r>
    <s v="B07LFQLKFZ"/>
    <x v="880"/>
    <x v="231"/>
    <x v="3"/>
    <n v="420"/>
    <x v="268"/>
    <x v="26"/>
    <n v="0"/>
    <n v="0"/>
    <x v="0"/>
    <n v="1926"/>
    <n v="808920"/>
  </r>
  <r>
    <s v="B00LY17RHI"/>
    <x v="881"/>
    <x v="232"/>
    <x v="3"/>
    <n v="225"/>
    <x v="182"/>
    <x v="26"/>
    <n v="0"/>
    <n v="0"/>
    <x v="0"/>
    <n v="4798"/>
    <n v="1079550"/>
  </r>
  <r>
    <s v="B07W14CHV8"/>
    <x v="528"/>
    <x v="17"/>
    <x v="0"/>
    <n v="199"/>
    <x v="10"/>
    <x v="43"/>
    <n v="75.093867334167712"/>
    <n v="75"/>
    <x v="0"/>
    <n v="7333"/>
    <n v="1459267"/>
  </r>
  <r>
    <s v="B0B9BXKBC7"/>
    <x v="882"/>
    <x v="212"/>
    <x v="1"/>
    <n v="1799"/>
    <x v="46"/>
    <x v="10"/>
    <n v="55.013753438359593"/>
    <n v="55"/>
    <x v="1"/>
    <n v="245"/>
    <n v="440755"/>
  </r>
  <r>
    <s v="B09F5Z694W"/>
    <x v="883"/>
    <x v="176"/>
    <x v="0"/>
    <n v="8349"/>
    <x v="269"/>
    <x v="14"/>
    <n v="13.257142857142856"/>
    <n v="13"/>
    <x v="0"/>
    <n v="3652"/>
    <n v="30490548"/>
  </r>
  <r>
    <s v="B0B25LQQPC"/>
    <x v="82"/>
    <x v="0"/>
    <x v="0"/>
    <n v="3307"/>
    <x v="270"/>
    <x v="18"/>
    <n v="45.786885245901637"/>
    <n v="46"/>
    <x v="0"/>
    <n v="2515"/>
    <n v="8317105"/>
  </r>
  <r>
    <s v="B07GVGTSLN"/>
    <x v="884"/>
    <x v="117"/>
    <x v="0"/>
    <n v="325"/>
    <x v="49"/>
    <x v="43"/>
    <n v="74.980754426481909"/>
    <n v="75"/>
    <x v="0"/>
    <n v="10576"/>
    <n v="3437200"/>
  </r>
  <r>
    <s v="B01LYLJ99X"/>
    <x v="885"/>
    <x v="10"/>
    <x v="0"/>
    <n v="449"/>
    <x v="252"/>
    <x v="6"/>
    <n v="65.461538461538453"/>
    <n v="65"/>
    <x v="0"/>
    <n v="4959"/>
    <n v="2226591"/>
  </r>
  <r>
    <s v="B014SZPBM4"/>
    <x v="886"/>
    <x v="233"/>
    <x v="1"/>
    <n v="380"/>
    <x v="227"/>
    <x v="84"/>
    <n v="5"/>
    <n v="5"/>
    <x v="0"/>
    <n v="2111"/>
    <n v="802180"/>
  </r>
  <r>
    <s v="B08CZHGHKH"/>
    <x v="887"/>
    <x v="87"/>
    <x v="0"/>
    <n v="499"/>
    <x v="36"/>
    <x v="0"/>
    <n v="64.331665475339534"/>
    <n v="64"/>
    <x v="0"/>
    <n v="1462"/>
    <n v="729538"/>
  </r>
  <r>
    <s v="B0B2RBP83P"/>
    <x v="888"/>
    <x v="3"/>
    <x v="0"/>
    <n v="37247"/>
    <x v="271"/>
    <x v="16"/>
    <n v="37.807647353481386"/>
    <n v="38"/>
    <x v="0"/>
    <n v="323"/>
    <n v="12030781"/>
  </r>
  <r>
    <s v="B078W65FJ7"/>
    <x v="889"/>
    <x v="36"/>
    <x v="1"/>
    <n v="849"/>
    <x v="213"/>
    <x v="46"/>
    <n v="65.903614457831324"/>
    <n v="66"/>
    <x v="0"/>
    <n v="91188"/>
    <n v="77418612"/>
  </r>
  <r>
    <s v="B08S74GTBT"/>
    <x v="539"/>
    <x v="120"/>
    <x v="1"/>
    <n v="799"/>
    <x v="20"/>
    <x v="13"/>
    <n v="60.030015007503756"/>
    <n v="60"/>
    <x v="0"/>
    <n v="418"/>
    <n v="333982"/>
  </r>
  <r>
    <s v="B0B9BD2YL4"/>
    <x v="86"/>
    <x v="24"/>
    <x v="1"/>
    <n v="2599"/>
    <x v="154"/>
    <x v="11"/>
    <n v="62.866123731961707"/>
    <n v="63"/>
    <x v="1"/>
    <n v="1526"/>
    <n v="3966074"/>
  </r>
  <r>
    <s v="B0BMXMLSMM"/>
    <x v="88"/>
    <x v="34"/>
    <x v="0"/>
    <n v="199"/>
    <x v="8"/>
    <x v="27"/>
    <n v="80.08008008008008"/>
    <n v="80"/>
    <x v="1"/>
    <n v="127"/>
    <n v="25273"/>
  </r>
  <r>
    <s v="B0141EZMAI"/>
    <x v="890"/>
    <x v="31"/>
    <x v="0"/>
    <n v="269"/>
    <x v="53"/>
    <x v="46"/>
    <n v="66.375"/>
    <n v="66"/>
    <x v="0"/>
    <n v="10134"/>
    <n v="2726046"/>
  </r>
  <r>
    <s v="B07QMRHWJD"/>
    <x v="891"/>
    <x v="170"/>
    <x v="0"/>
    <n v="298"/>
    <x v="8"/>
    <x v="20"/>
    <n v="70.170170170170167"/>
    <n v="70"/>
    <x v="0"/>
    <n v="1552"/>
    <n v="462496"/>
  </r>
  <r>
    <s v="B07W7Z6DVL"/>
    <x v="892"/>
    <x v="234"/>
    <x v="1"/>
    <n v="1499"/>
    <x v="43"/>
    <x v="8"/>
    <n v="50.016672224074689"/>
    <n v="50"/>
    <x v="0"/>
    <n v="25262"/>
    <n v="37867738"/>
  </r>
  <r>
    <s v="B07WMS7TWB"/>
    <x v="893"/>
    <x v="235"/>
    <x v="4"/>
    <n v="649"/>
    <x v="272"/>
    <x v="61"/>
    <n v="47.871485943775099"/>
    <n v="48"/>
    <x v="0"/>
    <n v="123365"/>
    <n v="80063885"/>
  </r>
  <r>
    <s v="B00H47GVGY"/>
    <x v="894"/>
    <x v="19"/>
    <x v="4"/>
    <n v="1199"/>
    <x v="273"/>
    <x v="56"/>
    <n v="29.262536873156343"/>
    <n v="29"/>
    <x v="0"/>
    <n v="13300"/>
    <n v="15946700"/>
  </r>
  <r>
    <s v="B07VX71FZP"/>
    <x v="895"/>
    <x v="236"/>
    <x v="4"/>
    <n v="1199"/>
    <x v="198"/>
    <x v="54"/>
    <n v="40.050000000000004"/>
    <n v="40"/>
    <x v="0"/>
    <n v="18543"/>
    <n v="22233057"/>
  </r>
  <r>
    <s v="B07NCKMXVZ"/>
    <x v="896"/>
    <x v="237"/>
    <x v="4"/>
    <n v="455"/>
    <x v="8"/>
    <x v="34"/>
    <n v="54.454454454454456"/>
    <n v="54"/>
    <x v="0"/>
    <n v="3578"/>
    <n v="1627990"/>
  </r>
  <r>
    <s v="B0B61DSF17"/>
    <x v="897"/>
    <x v="238"/>
    <x v="4"/>
    <n v="199"/>
    <x v="20"/>
    <x v="2"/>
    <n v="90.045022511255624"/>
    <n v="90"/>
    <x v="0"/>
    <n v="2031"/>
    <n v="404169"/>
  </r>
  <r>
    <s v="B07VQGVL68"/>
    <x v="898"/>
    <x v="234"/>
    <x v="4"/>
    <n v="293"/>
    <x v="6"/>
    <x v="19"/>
    <n v="41.282565130260522"/>
    <n v="41"/>
    <x v="0"/>
    <n v="44994"/>
    <n v="13183242"/>
  </r>
  <r>
    <s v="B01LWYDEQ7"/>
    <x v="899"/>
    <x v="239"/>
    <x v="4"/>
    <n v="199"/>
    <x v="140"/>
    <x v="13"/>
    <n v="59.797979797979792"/>
    <n v="60"/>
    <x v="0"/>
    <n v="270563"/>
    <n v="53842037"/>
  </r>
  <r>
    <s v="B07VNFP3C2"/>
    <x v="900"/>
    <x v="240"/>
    <x v="4"/>
    <n v="749"/>
    <x v="272"/>
    <x v="54"/>
    <n v="39.839357429718874"/>
    <n v="40"/>
    <x v="0"/>
    <n v="31783"/>
    <n v="23805467"/>
  </r>
  <r>
    <s v="B00LUGTJGO"/>
    <x v="901"/>
    <x v="239"/>
    <x v="4"/>
    <n v="1399"/>
    <x v="274"/>
    <x v="79"/>
    <n v="9.6836668818592635"/>
    <n v="10"/>
    <x v="0"/>
    <n v="2602"/>
    <n v="3640198"/>
  </r>
  <r>
    <s v="B01MQZ7J8K"/>
    <x v="902"/>
    <x v="234"/>
    <x v="4"/>
    <n v="749"/>
    <x v="275"/>
    <x v="61"/>
    <n v="48.166089965397923"/>
    <n v="48"/>
    <x v="0"/>
    <n v="63350"/>
    <n v="47449150"/>
  </r>
  <r>
    <s v="B01GFTEV5Y"/>
    <x v="903"/>
    <x v="239"/>
    <x v="4"/>
    <n v="1699"/>
    <x v="276"/>
    <x v="41"/>
    <n v="46.789852803006575"/>
    <n v="47"/>
    <x v="0"/>
    <n v="54032"/>
    <n v="91800368"/>
  </r>
  <r>
    <s v="B00NW4UWN6"/>
    <x v="904"/>
    <x v="241"/>
    <x v="4"/>
    <n v="1043"/>
    <x v="277"/>
    <x v="47"/>
    <n v="22.45353159851301"/>
    <n v="22"/>
    <x v="0"/>
    <n v="15592"/>
    <n v="16262456"/>
  </r>
  <r>
    <s v="B01NCVJMKX"/>
    <x v="905"/>
    <x v="242"/>
    <x v="4"/>
    <n v="499"/>
    <x v="8"/>
    <x v="8"/>
    <n v="50.050050050050054"/>
    <n v="50"/>
    <x v="0"/>
    <n v="4859"/>
    <n v="2424641"/>
  </r>
  <r>
    <s v="B00O24PUO6"/>
    <x v="906"/>
    <x v="243"/>
    <x v="4"/>
    <n v="1464"/>
    <x v="203"/>
    <x v="68"/>
    <n v="11.272727272727273"/>
    <n v="11"/>
    <x v="0"/>
    <n v="14120"/>
    <n v="20671680"/>
  </r>
  <r>
    <s v="B07GXPDLYQ"/>
    <x v="907"/>
    <x v="240"/>
    <x v="4"/>
    <n v="249"/>
    <x v="6"/>
    <x v="8"/>
    <n v="50.100200400801597"/>
    <n v="50"/>
    <x v="2"/>
    <n v="8427"/>
    <n v="2098323"/>
  </r>
  <r>
    <s v="B01C8P29N0"/>
    <x v="908"/>
    <x v="43"/>
    <x v="4"/>
    <n v="625"/>
    <x v="41"/>
    <x v="10"/>
    <n v="55.357142857142861"/>
    <n v="55"/>
    <x v="0"/>
    <n v="23316"/>
    <n v="14572500"/>
  </r>
  <r>
    <s v="B08KDBLMQP"/>
    <x v="909"/>
    <x v="244"/>
    <x v="4"/>
    <n v="1290"/>
    <x v="180"/>
    <x v="61"/>
    <n v="48.4"/>
    <n v="48"/>
    <x v="0"/>
    <n v="6530"/>
    <n v="8423700"/>
  </r>
  <r>
    <s v="B078JDNZJ8"/>
    <x v="910"/>
    <x v="245"/>
    <x v="4"/>
    <n v="3600"/>
    <x v="278"/>
    <x v="21"/>
    <n v="41.841680129240707"/>
    <n v="42"/>
    <x v="0"/>
    <n v="11924"/>
    <n v="42926400"/>
  </r>
  <r>
    <s v="B01M5F614J"/>
    <x v="911"/>
    <x v="244"/>
    <x v="4"/>
    <n v="6549"/>
    <x v="279"/>
    <x v="3"/>
    <n v="53.218087006214731"/>
    <n v="53"/>
    <x v="0"/>
    <n v="2961"/>
    <n v="19391589"/>
  </r>
  <r>
    <s v="B083GKDRKR"/>
    <x v="912"/>
    <x v="240"/>
    <x v="4"/>
    <n v="1625"/>
    <x v="280"/>
    <x v="18"/>
    <n v="45.742904841402336"/>
    <n v="46"/>
    <x v="1"/>
    <n v="23484"/>
    <n v="38161500"/>
  </r>
  <r>
    <s v="B097R2V1W8"/>
    <x v="913"/>
    <x v="246"/>
    <x v="4"/>
    <n v="2599"/>
    <x v="281"/>
    <x v="37"/>
    <n v="55.874363327674025"/>
    <n v="56"/>
    <x v="0"/>
    <n v="21783"/>
    <n v="56614017"/>
  </r>
  <r>
    <s v="B07YR26BJ3"/>
    <x v="914"/>
    <x v="240"/>
    <x v="4"/>
    <n v="1199"/>
    <x v="198"/>
    <x v="54"/>
    <n v="40.050000000000004"/>
    <n v="40"/>
    <x v="0"/>
    <n v="14030"/>
    <n v="16821970"/>
  </r>
  <r>
    <s v="B097R45BH8"/>
    <x v="915"/>
    <x v="247"/>
    <x v="4"/>
    <n v="5499"/>
    <x v="282"/>
    <x v="30"/>
    <n v="58.182509505703415"/>
    <n v="58"/>
    <x v="0"/>
    <n v="6398"/>
    <n v="35182602"/>
  </r>
  <r>
    <s v="B09X5C9VLK"/>
    <x v="916"/>
    <x v="240"/>
    <x v="4"/>
    <n v="1299"/>
    <x v="122"/>
    <x v="11"/>
    <n v="62.885714285714286"/>
    <n v="63"/>
    <x v="0"/>
    <n v="44050"/>
    <n v="57220950"/>
  </r>
  <r>
    <s v="B01C8P29T4"/>
    <x v="917"/>
    <x v="240"/>
    <x v="4"/>
    <n v="599"/>
    <x v="283"/>
    <x v="66"/>
    <n v="23.694267515923567"/>
    <n v="24"/>
    <x v="0"/>
    <n v="24247"/>
    <n v="14523953"/>
  </r>
  <r>
    <s v="B00HVXS7WC"/>
    <x v="918"/>
    <x v="247"/>
    <x v="4"/>
    <n v="1999"/>
    <x v="284"/>
    <x v="16"/>
    <n v="37.725856697819317"/>
    <n v="38"/>
    <x v="0"/>
    <n v="41349"/>
    <n v="82656651"/>
  </r>
  <r>
    <s v="B096YCN3SD"/>
    <x v="919"/>
    <x v="247"/>
    <x v="4"/>
    <n v="549"/>
    <x v="5"/>
    <x v="32"/>
    <n v="45.1"/>
    <n v="45"/>
    <x v="0"/>
    <n v="1074"/>
    <n v="589626"/>
  </r>
  <r>
    <s v="B09LQH3SD9"/>
    <x v="920"/>
    <x v="248"/>
    <x v="4"/>
    <n v="999"/>
    <x v="198"/>
    <x v="8"/>
    <n v="50.05"/>
    <n v="50"/>
    <x v="0"/>
    <n v="1163"/>
    <n v="1161837"/>
  </r>
  <r>
    <s v="B09KNMLH4Y"/>
    <x v="921"/>
    <x v="240"/>
    <x v="4"/>
    <n v="398"/>
    <x v="20"/>
    <x v="27"/>
    <n v="80.090045022511262"/>
    <n v="80"/>
    <x v="0"/>
    <n v="257"/>
    <n v="102286"/>
  </r>
  <r>
    <s v="B00ABMASXG"/>
    <x v="922"/>
    <x v="249"/>
    <x v="4"/>
    <n v="539"/>
    <x v="209"/>
    <x v="23"/>
    <n v="25.138888888888889"/>
    <n v="25"/>
    <x v="0"/>
    <n v="36017"/>
    <n v="19413163"/>
  </r>
  <r>
    <s v="B07QDSN9V6"/>
    <x v="923"/>
    <x v="239"/>
    <x v="4"/>
    <n v="699"/>
    <x v="285"/>
    <x v="37"/>
    <n v="56.175548589341695"/>
    <n v="56"/>
    <x v="0"/>
    <n v="8090"/>
    <n v="5654910"/>
  </r>
  <r>
    <s v="B00YMJ0OI8"/>
    <x v="924"/>
    <x v="234"/>
    <x v="4"/>
    <n v="2148"/>
    <x v="286"/>
    <x v="19"/>
    <n v="41.069958847736629"/>
    <n v="41"/>
    <x v="0"/>
    <n v="31388"/>
    <n v="67421424"/>
  </r>
  <r>
    <s v="B0B8XNPQPN"/>
    <x v="925"/>
    <x v="250"/>
    <x v="4"/>
    <n v="3599"/>
    <x v="287"/>
    <x v="10"/>
    <n v="54.729559748427668"/>
    <n v="55"/>
    <x v="0"/>
    <n v="136"/>
    <n v="489464"/>
  </r>
  <r>
    <s v="B0814P4L98"/>
    <x v="926"/>
    <x v="251"/>
    <x v="4"/>
    <n v="351"/>
    <x v="8"/>
    <x v="6"/>
    <n v="64.86486486486487"/>
    <n v="65"/>
    <x v="0"/>
    <n v="5380"/>
    <n v="1888380"/>
  </r>
  <r>
    <s v="B008QTK47Q"/>
    <x v="927"/>
    <x v="244"/>
    <x v="4"/>
    <n v="1614"/>
    <x v="288"/>
    <x v="86"/>
    <n v="7.5071633237822342"/>
    <n v="8"/>
    <x v="0"/>
    <n v="37974"/>
    <n v="61290036"/>
  </r>
  <r>
    <s v="B088ZTJT2R"/>
    <x v="928"/>
    <x v="77"/>
    <x v="4"/>
    <n v="719"/>
    <x v="178"/>
    <x v="15"/>
    <n v="44.478764478764475"/>
    <n v="44"/>
    <x v="0"/>
    <n v="17218"/>
    <n v="12379742"/>
  </r>
  <r>
    <s v="B0BK1K598K"/>
    <x v="929"/>
    <x v="234"/>
    <x v="4"/>
    <n v="678"/>
    <x v="38"/>
    <x v="10"/>
    <n v="54.769846564376245"/>
    <n v="55"/>
    <x v="0"/>
    <n v="900"/>
    <n v="610200"/>
  </r>
  <r>
    <s v="B09Y5FZK9N"/>
    <x v="930"/>
    <x v="252"/>
    <x v="4"/>
    <n v="809"/>
    <x v="289"/>
    <x v="61"/>
    <n v="47.637540453074436"/>
    <n v="48"/>
    <x v="0"/>
    <n v="976"/>
    <n v="789584"/>
  </r>
  <r>
    <s v="B09J2SCVQT"/>
    <x v="931"/>
    <x v="251"/>
    <x v="4"/>
    <n v="1969"/>
    <x v="290"/>
    <x v="4"/>
    <n v="60.62"/>
    <n v="61"/>
    <x v="0"/>
    <n v="4927"/>
    <n v="9701263"/>
  </r>
  <r>
    <s v="B00TDD0YM4"/>
    <x v="932"/>
    <x v="244"/>
    <x v="4"/>
    <n v="1490"/>
    <x v="273"/>
    <x v="89"/>
    <n v="12.094395280235988"/>
    <n v="12"/>
    <x v="0"/>
    <n v="3543"/>
    <n v="5279070"/>
  </r>
  <r>
    <s v="B078KRFWQB"/>
    <x v="933"/>
    <x v="77"/>
    <x v="4"/>
    <n v="2499"/>
    <x v="291"/>
    <x v="42"/>
    <n v="36.653992395437264"/>
    <n v="37"/>
    <x v="0"/>
    <n v="2732"/>
    <n v="6827268"/>
  </r>
  <r>
    <s v="B07SRM58TP"/>
    <x v="934"/>
    <x v="251"/>
    <x v="4"/>
    <n v="1665"/>
    <x v="292"/>
    <x v="73"/>
    <n v="20.676512625059551"/>
    <n v="21"/>
    <x v="0"/>
    <n v="14368"/>
    <n v="23922720"/>
  </r>
  <r>
    <s v="B00EDJJ7FS"/>
    <x v="935"/>
    <x v="234"/>
    <x v="4"/>
    <n v="3229"/>
    <x v="293"/>
    <x v="17"/>
    <n v="39.017941454202074"/>
    <n v="39"/>
    <x v="0"/>
    <n v="39724"/>
    <n v="128268796"/>
  </r>
  <r>
    <s v="B0832W3B7Q"/>
    <x v="936"/>
    <x v="77"/>
    <x v="4"/>
    <n v="1799"/>
    <x v="294"/>
    <x v="8"/>
    <n v="49.958275382475662"/>
    <n v="50"/>
    <x v="0"/>
    <n v="9791"/>
    <n v="17614009"/>
  </r>
  <r>
    <s v="B07WNK1FFN"/>
    <x v="937"/>
    <x v="240"/>
    <x v="4"/>
    <n v="1260"/>
    <x v="87"/>
    <x v="55"/>
    <n v="25.838728663919952"/>
    <n v="26"/>
    <x v="0"/>
    <n v="2891"/>
    <n v="3642660"/>
  </r>
  <r>
    <s v="B009P2LK08"/>
    <x v="938"/>
    <x v="253"/>
    <x v="4"/>
    <n v="749"/>
    <x v="295"/>
    <x v="67"/>
    <n v="33.658104517271923"/>
    <n v="34"/>
    <x v="0"/>
    <n v="2446"/>
    <n v="1832054"/>
  </r>
  <r>
    <s v="B07DGD4Z4C"/>
    <x v="939"/>
    <x v="254"/>
    <x v="4"/>
    <n v="3499"/>
    <x v="296"/>
    <x v="54"/>
    <n v="39.620362381363243"/>
    <n v="40"/>
    <x v="0"/>
    <n v="25340"/>
    <n v="88664660"/>
  </r>
  <r>
    <s v="B07GMFY9QM"/>
    <x v="940"/>
    <x v="247"/>
    <x v="4"/>
    <n v="379"/>
    <x v="8"/>
    <x v="33"/>
    <n v="62.062062062062061"/>
    <n v="62"/>
    <x v="0"/>
    <n v="3096"/>
    <n v="1173384"/>
  </r>
  <r>
    <s v="B0BGPN4GGH"/>
    <x v="941"/>
    <x v="19"/>
    <x v="4"/>
    <n v="1099"/>
    <x v="157"/>
    <x v="34"/>
    <n v="54.208333333333336"/>
    <n v="54"/>
    <x v="0"/>
    <n v="4"/>
    <n v="4396"/>
  </r>
  <r>
    <s v="B0B2DZ5S6R"/>
    <x v="942"/>
    <x v="239"/>
    <x v="4"/>
    <n v="749"/>
    <x v="49"/>
    <x v="21"/>
    <n v="42.340261739799843"/>
    <n v="42"/>
    <x v="0"/>
    <n v="119"/>
    <n v="89131"/>
  </r>
  <r>
    <s v="B07S851WX5"/>
    <x v="943"/>
    <x v="255"/>
    <x v="4"/>
    <n v="1299"/>
    <x v="49"/>
    <x v="26"/>
    <n v="0"/>
    <n v="0"/>
    <x v="0"/>
    <n v="40106"/>
    <n v="52097694"/>
  </r>
  <r>
    <s v="B01MY839VW"/>
    <x v="944"/>
    <x v="247"/>
    <x v="4"/>
    <n v="549"/>
    <x v="266"/>
    <x v="8"/>
    <n v="49.633027522935777"/>
    <n v="50"/>
    <x v="0"/>
    <n v="13029"/>
    <n v="7152921"/>
  </r>
  <r>
    <s v="B09LV1CMGH"/>
    <x v="945"/>
    <x v="251"/>
    <x v="4"/>
    <n v="899"/>
    <x v="198"/>
    <x v="10"/>
    <n v="55.05"/>
    <n v="55"/>
    <x v="0"/>
    <n v="291"/>
    <n v="261609"/>
  </r>
  <r>
    <s v="B01EY310UM"/>
    <x v="946"/>
    <x v="256"/>
    <x v="4"/>
    <n v="1321"/>
    <x v="289"/>
    <x v="81"/>
    <n v="14.498381877022654"/>
    <n v="14"/>
    <x v="0"/>
    <n v="15453"/>
    <n v="20413413"/>
  </r>
  <r>
    <s v="B09NL7LBWT"/>
    <x v="947"/>
    <x v="240"/>
    <x v="4"/>
    <n v="1099"/>
    <x v="20"/>
    <x v="32"/>
    <n v="45.022511255627812"/>
    <n v="45"/>
    <x v="0"/>
    <n v="604"/>
    <n v="663796"/>
  </r>
  <r>
    <s v="B008YW8M0G"/>
    <x v="948"/>
    <x v="240"/>
    <x v="4"/>
    <n v="775"/>
    <x v="297"/>
    <x v="68"/>
    <n v="11.428571428571429"/>
    <n v="11"/>
    <x v="0"/>
    <n v="46647"/>
    <n v="36151425"/>
  </r>
  <r>
    <s v="B097R3XH9R"/>
    <x v="949"/>
    <x v="251"/>
    <x v="4"/>
    <n v="6299"/>
    <x v="298"/>
    <x v="53"/>
    <n v="58.74918140144073"/>
    <n v="59"/>
    <x v="0"/>
    <n v="3233"/>
    <n v="20364667"/>
  </r>
  <r>
    <s v="B08TM71L54"/>
    <x v="950"/>
    <x v="257"/>
    <x v="4"/>
    <n v="3190"/>
    <x v="299"/>
    <x v="66"/>
    <n v="23.957091775923718"/>
    <n v="24"/>
    <x v="0"/>
    <n v="1282"/>
    <n v="4089580"/>
  </r>
  <r>
    <s v="B0BPBXNQQT"/>
    <x v="951"/>
    <x v="258"/>
    <x v="4"/>
    <n v="799"/>
    <x v="300"/>
    <x v="13"/>
    <n v="59.82905982905983"/>
    <n v="60"/>
    <x v="0"/>
    <n v="70"/>
    <n v="55930"/>
  </r>
  <r>
    <s v="B00W56GLOQ"/>
    <x v="952"/>
    <x v="235"/>
    <x v="4"/>
    <n v="2699"/>
    <x v="290"/>
    <x v="18"/>
    <n v="46.02"/>
    <n v="46"/>
    <x v="0"/>
    <n v="26164"/>
    <n v="70616636"/>
  </r>
  <r>
    <s v="B0883KDSXC"/>
    <x v="953"/>
    <x v="253"/>
    <x v="4"/>
    <n v="599"/>
    <x v="234"/>
    <x v="17"/>
    <n v="39.494949494949495"/>
    <n v="39"/>
    <x v="0"/>
    <n v="16166"/>
    <n v="9683434"/>
  </r>
  <r>
    <s v="B078V8R9BS"/>
    <x v="954"/>
    <x v="259"/>
    <x v="4"/>
    <n v="749"/>
    <x v="301"/>
    <x v="9"/>
    <n v="32.583258325832581"/>
    <n v="33"/>
    <x v="0"/>
    <n v="35693"/>
    <n v="26734057"/>
  </r>
  <r>
    <s v="B08GSQXLJ2"/>
    <x v="955"/>
    <x v="260"/>
    <x v="4"/>
    <n v="6199"/>
    <x v="302"/>
    <x v="54"/>
    <n v="40.394230769230774"/>
    <n v="40"/>
    <x v="0"/>
    <n v="14391"/>
    <n v="89209809"/>
  </r>
  <r>
    <s v="B01M5B0TPW"/>
    <x v="956"/>
    <x v="246"/>
    <x v="4"/>
    <n v="1819"/>
    <x v="213"/>
    <x v="35"/>
    <n v="26.947791164658636"/>
    <n v="27"/>
    <x v="0"/>
    <n v="7946"/>
    <n v="14453774"/>
  </r>
  <r>
    <s v="B082KVTRW8"/>
    <x v="957"/>
    <x v="239"/>
    <x v="4"/>
    <n v="1199"/>
    <x v="24"/>
    <x v="42"/>
    <n v="36.89473684210526"/>
    <n v="37"/>
    <x v="0"/>
    <n v="1765"/>
    <n v="2116235"/>
  </r>
  <r>
    <s v="B08CFJBZRK"/>
    <x v="958"/>
    <x v="261"/>
    <x v="4"/>
    <n v="3249"/>
    <x v="303"/>
    <x v="61"/>
    <n v="48.387609213661634"/>
    <n v="48"/>
    <x v="0"/>
    <n v="14062"/>
    <n v="45687438"/>
  </r>
  <r>
    <s v="B07H3WDC4X"/>
    <x v="959"/>
    <x v="19"/>
    <x v="4"/>
    <n v="349"/>
    <x v="8"/>
    <x v="6"/>
    <n v="65.06506506506507"/>
    <n v="65"/>
    <x v="0"/>
    <n v="15646"/>
    <n v="5460454"/>
  </r>
  <r>
    <s v="B09ZTZ9N3Q"/>
    <x v="960"/>
    <x v="262"/>
    <x v="4"/>
    <n v="1049"/>
    <x v="87"/>
    <x v="16"/>
    <n v="38.257798705120663"/>
    <n v="38"/>
    <x v="2"/>
    <n v="111"/>
    <n v="116439"/>
  </r>
  <r>
    <s v="B083P71WKK"/>
    <x v="961"/>
    <x v="240"/>
    <x v="4"/>
    <n v="799"/>
    <x v="68"/>
    <x v="41"/>
    <n v="46.733333333333334"/>
    <n v="47"/>
    <x v="0"/>
    <n v="9695"/>
    <n v="7746305"/>
  </r>
  <r>
    <s v="B097R4D42G"/>
    <x v="962"/>
    <x v="263"/>
    <x v="4"/>
    <n v="4999"/>
    <x v="304"/>
    <x v="61"/>
    <n v="48.196891191709845"/>
    <n v="48"/>
    <x v="0"/>
    <n v="1772"/>
    <n v="8858228"/>
  </r>
  <r>
    <s v="B07MKMFKPG"/>
    <x v="963"/>
    <x v="256"/>
    <x v="4"/>
    <n v="6999"/>
    <x v="305"/>
    <x v="67"/>
    <n v="33.909348441926348"/>
    <n v="34"/>
    <x v="0"/>
    <n v="11499"/>
    <n v="80481501"/>
  </r>
  <r>
    <s v="B0949FPSFY"/>
    <x v="964"/>
    <x v="264"/>
    <x v="4"/>
    <n v="799"/>
    <x v="20"/>
    <x v="13"/>
    <n v="60.030015007503756"/>
    <n v="60"/>
    <x v="0"/>
    <n v="2162"/>
    <n v="1727438"/>
  </r>
  <r>
    <s v="B08F47T4X5"/>
    <x v="965"/>
    <x v="255"/>
    <x v="4"/>
    <n v="89"/>
    <x v="306"/>
    <x v="26"/>
    <n v="0"/>
    <n v="0"/>
    <x v="0"/>
    <n v="19621"/>
    <n v="1746269"/>
  </r>
  <r>
    <s v="B01M0505SJ"/>
    <x v="966"/>
    <x v="250"/>
    <x v="4"/>
    <n v="1400"/>
    <x v="307"/>
    <x v="15"/>
    <n v="43.661971830985912"/>
    <n v="44"/>
    <x v="0"/>
    <n v="19998"/>
    <n v="27997200"/>
  </r>
  <r>
    <s v="B08D6RCM3Q"/>
    <x v="967"/>
    <x v="240"/>
    <x v="4"/>
    <n v="355"/>
    <x v="12"/>
    <x v="4"/>
    <n v="60.511679644048947"/>
    <n v="61"/>
    <x v="0"/>
    <n v="1051"/>
    <n v="373105"/>
  </r>
  <r>
    <s v="B009P2LITG"/>
    <x v="968"/>
    <x v="265"/>
    <x v="4"/>
    <n v="2169"/>
    <x v="308"/>
    <x v="67"/>
    <n v="33.851784080512353"/>
    <n v="34"/>
    <x v="0"/>
    <n v="1716"/>
    <n v="3722004"/>
  </r>
  <r>
    <s v="B00V9NHDI4"/>
    <x v="969"/>
    <x v="234"/>
    <x v="4"/>
    <n v="2799"/>
    <x v="309"/>
    <x v="55"/>
    <n v="26.322716504343248"/>
    <n v="26"/>
    <x v="0"/>
    <n v="32931"/>
    <n v="92173869"/>
  </r>
  <r>
    <s v="B07WGPBXY9"/>
    <x v="970"/>
    <x v="266"/>
    <x v="4"/>
    <n v="899"/>
    <x v="164"/>
    <x v="28"/>
    <n v="28.022417934347477"/>
    <n v="28"/>
    <x v="0"/>
    <n v="17424"/>
    <n v="15664176"/>
  </r>
  <r>
    <s v="B00KRCBA6E"/>
    <x v="971"/>
    <x v="259"/>
    <x v="4"/>
    <n v="2499"/>
    <x v="290"/>
    <x v="8"/>
    <n v="50.019999999999996"/>
    <n v="50"/>
    <x v="0"/>
    <n v="1889"/>
    <n v="4720611"/>
  </r>
  <r>
    <s v="B0B3X2BY3M"/>
    <x v="972"/>
    <x v="240"/>
    <x v="4"/>
    <n v="3599"/>
    <x v="310"/>
    <x v="24"/>
    <n v="50.691875599397171"/>
    <n v="51"/>
    <x v="0"/>
    <n v="10324"/>
    <n v="37156076"/>
  </r>
  <r>
    <s v="B00F159RIK"/>
    <x v="973"/>
    <x v="240"/>
    <x v="4"/>
    <n v="499"/>
    <x v="311"/>
    <x v="52"/>
    <n v="20.16"/>
    <n v="20"/>
    <x v="0"/>
    <n v="5355"/>
    <n v="2672145"/>
  </r>
  <r>
    <s v="B08MV82R99"/>
    <x v="974"/>
    <x v="77"/>
    <x v="4"/>
    <n v="653"/>
    <x v="312"/>
    <x v="63"/>
    <n v="35.980392156862742"/>
    <n v="36"/>
    <x v="0"/>
    <n v="3366"/>
    <n v="2197998"/>
  </r>
  <r>
    <s v="B09VKWGZD7"/>
    <x v="975"/>
    <x v="240"/>
    <x v="4"/>
    <n v="4789"/>
    <x v="313"/>
    <x v="41"/>
    <n v="46.729699666295879"/>
    <n v="47"/>
    <x v="0"/>
    <n v="1017"/>
    <n v="4870413"/>
  </r>
  <r>
    <s v="B009P2LK80"/>
    <x v="976"/>
    <x v="242"/>
    <x v="4"/>
    <n v="1409"/>
    <x v="314"/>
    <x v="81"/>
    <n v="14.032946918852959"/>
    <n v="14"/>
    <x v="0"/>
    <n v="787"/>
    <n v="1108883"/>
  </r>
  <r>
    <s v="B00A7PLVU6"/>
    <x v="977"/>
    <x v="267"/>
    <x v="4"/>
    <n v="753"/>
    <x v="12"/>
    <x v="85"/>
    <n v="16.240266963292544"/>
    <n v="16"/>
    <x v="0"/>
    <n v="18462"/>
    <n v="13901886"/>
  </r>
  <r>
    <s v="B0B25DJ352"/>
    <x v="978"/>
    <x v="262"/>
    <x v="4"/>
    <n v="353"/>
    <x v="77"/>
    <x v="58"/>
    <n v="70.558798999165973"/>
    <n v="71"/>
    <x v="0"/>
    <n v="629"/>
    <n v="222037"/>
  </r>
  <r>
    <s v="B013B2WGT6"/>
    <x v="979"/>
    <x v="251"/>
    <x v="4"/>
    <n v="1099"/>
    <x v="2"/>
    <x v="21"/>
    <n v="42.127435492364398"/>
    <n v="42"/>
    <x v="0"/>
    <n v="15276"/>
    <n v="16788324"/>
  </r>
  <r>
    <s v="B097RJ867P"/>
    <x v="980"/>
    <x v="268"/>
    <x v="4"/>
    <n v="8799"/>
    <x v="315"/>
    <x v="66"/>
    <n v="24.113842173350584"/>
    <n v="24"/>
    <x v="0"/>
    <n v="2981"/>
    <n v="26229819"/>
  </r>
  <r>
    <s v="B091V8HK8Z"/>
    <x v="981"/>
    <x v="251"/>
    <x v="4"/>
    <n v="1345"/>
    <x v="316"/>
    <x v="7"/>
    <n v="23.142857142857142"/>
    <n v="23"/>
    <x v="0"/>
    <n v="2466"/>
    <n v="3316770"/>
  </r>
  <r>
    <s v="B071VNHMX2"/>
    <x v="982"/>
    <x v="259"/>
    <x v="4"/>
    <n v="2095"/>
    <x v="317"/>
    <x v="26"/>
    <n v="0"/>
    <n v="0"/>
    <x v="1"/>
    <n v="7949"/>
    <n v="16653155"/>
  </r>
  <r>
    <s v="B08MVSGXMY"/>
    <x v="983"/>
    <x v="235"/>
    <x v="4"/>
    <n v="1498"/>
    <x v="318"/>
    <x v="31"/>
    <n v="34.869565217391305"/>
    <n v="35"/>
    <x v="0"/>
    <n v="95"/>
    <n v="142310"/>
  </r>
  <r>
    <s v="B00H0B29DI"/>
    <x v="984"/>
    <x v="251"/>
    <x v="4"/>
    <n v="2199"/>
    <x v="156"/>
    <x v="55"/>
    <n v="26.454849498327761"/>
    <n v="26"/>
    <x v="0"/>
    <n v="1558"/>
    <n v="3426042"/>
  </r>
  <r>
    <s v="B01GZSQJPA"/>
    <x v="985"/>
    <x v="269"/>
    <x v="4"/>
    <n v="3699"/>
    <x v="319"/>
    <x v="81"/>
    <n v="13.876600698486612"/>
    <n v="14"/>
    <x v="0"/>
    <n v="26543"/>
    <n v="98182557"/>
  </r>
  <r>
    <s v="B08VGFX2B6"/>
    <x v="986"/>
    <x v="247"/>
    <x v="4"/>
    <n v="177"/>
    <x v="17"/>
    <x v="68"/>
    <n v="11.055276381909549"/>
    <n v="11"/>
    <x v="0"/>
    <n v="3688"/>
    <n v="652776"/>
  </r>
  <r>
    <s v="B09GYBZPHF"/>
    <x v="987"/>
    <x v="270"/>
    <x v="4"/>
    <n v="1149"/>
    <x v="79"/>
    <x v="34"/>
    <n v="54.021608643457384"/>
    <n v="54"/>
    <x v="0"/>
    <n v="4383"/>
    <n v="5036067"/>
  </r>
  <r>
    <s v="B0B4KPCBSH"/>
    <x v="988"/>
    <x v="259"/>
    <x v="4"/>
    <n v="244"/>
    <x v="6"/>
    <x v="24"/>
    <n v="51.102204408817627"/>
    <n v="51"/>
    <x v="2"/>
    <n v="478"/>
    <n v="116632"/>
  </r>
  <r>
    <s v="B09CGLY5CX"/>
    <x v="989"/>
    <x v="271"/>
    <x v="4"/>
    <n v="1959"/>
    <x v="157"/>
    <x v="75"/>
    <n v="18.375"/>
    <n v="18"/>
    <x v="0"/>
    <n v="237"/>
    <n v="464283"/>
  </r>
  <r>
    <s v="B09JN37WBX"/>
    <x v="990"/>
    <x v="234"/>
    <x v="4"/>
    <n v="319"/>
    <x v="320"/>
    <x v="48"/>
    <n v="57.409879839786385"/>
    <n v="57"/>
    <x v="1"/>
    <n v="124"/>
    <n v="39556"/>
  </r>
  <r>
    <s v="B01I1LDZGA"/>
    <x v="991"/>
    <x v="272"/>
    <x v="4"/>
    <n v="1499"/>
    <x v="321"/>
    <x v="85"/>
    <n v="15.549295774647886"/>
    <n v="16"/>
    <x v="0"/>
    <n v="14667"/>
    <n v="21985833"/>
  </r>
  <r>
    <s v="B0BN2576GQ"/>
    <x v="992"/>
    <x v="234"/>
    <x v="4"/>
    <n v="469"/>
    <x v="28"/>
    <x v="58"/>
    <n v="70.669168230143839"/>
    <n v="71"/>
    <x v="0"/>
    <n v="6"/>
    <n v="2814"/>
  </r>
  <r>
    <s v="B06XPYRWV5"/>
    <x v="993"/>
    <x v="240"/>
    <x v="4"/>
    <n v="1099"/>
    <x v="201"/>
    <x v="17"/>
    <n v="38.774373259052922"/>
    <n v="39"/>
    <x v="0"/>
    <n v="4244"/>
    <n v="4664156"/>
  </r>
  <r>
    <s v="B01N1XVVLC"/>
    <x v="994"/>
    <x v="273"/>
    <x v="4"/>
    <n v="9590"/>
    <x v="60"/>
    <x v="54"/>
    <n v="40.058753672104508"/>
    <n v="40"/>
    <x v="0"/>
    <n v="1017"/>
    <n v="9753030"/>
  </r>
  <r>
    <s v="B00O2R38C4"/>
    <x v="995"/>
    <x v="274"/>
    <x v="4"/>
    <n v="999"/>
    <x v="93"/>
    <x v="9"/>
    <n v="32.95302013422819"/>
    <n v="33"/>
    <x v="0"/>
    <n v="12999"/>
    <n v="12986001"/>
  </r>
  <r>
    <s v="B0B2CZTCL2"/>
    <x v="996"/>
    <x v="275"/>
    <x v="4"/>
    <n v="1299"/>
    <x v="20"/>
    <x v="31"/>
    <n v="35.017508754377189"/>
    <n v="35"/>
    <x v="0"/>
    <n v="311"/>
    <n v="403989"/>
  </r>
  <r>
    <s v="B00PVT30YI"/>
    <x v="997"/>
    <x v="270"/>
    <x v="4"/>
    <n v="292"/>
    <x v="6"/>
    <x v="19"/>
    <n v="41.482965931863731"/>
    <n v="41"/>
    <x v="0"/>
    <n v="4238"/>
    <n v="1237496"/>
  </r>
  <r>
    <s v="B00SH18114"/>
    <x v="998"/>
    <x v="276"/>
    <x v="4"/>
    <n v="160"/>
    <x v="7"/>
    <x v="18"/>
    <n v="46.488294314381271"/>
    <n v="46"/>
    <x v="1"/>
    <n v="2781"/>
    <n v="444960"/>
  </r>
  <r>
    <s v="B00E9G8KOY"/>
    <x v="999"/>
    <x v="276"/>
    <x v="4"/>
    <n v="600"/>
    <x v="92"/>
    <x v="26"/>
    <n v="0"/>
    <n v="0"/>
    <x v="0"/>
    <n v="10907"/>
    <n v="6544200"/>
  </r>
  <r>
    <s v="B00H3H03Q4"/>
    <x v="1000"/>
    <x v="239"/>
    <x v="4"/>
    <n v="1130"/>
    <x v="322"/>
    <x v="26"/>
    <n v="0"/>
    <n v="0"/>
    <x v="0"/>
    <n v="13250"/>
    <n v="14972500"/>
  </r>
  <r>
    <s v="B0756K5DYZ"/>
    <x v="1001"/>
    <x v="277"/>
    <x v="4"/>
    <n v="3249"/>
    <x v="303"/>
    <x v="61"/>
    <n v="48.387609213661634"/>
    <n v="48"/>
    <x v="0"/>
    <n v="43070"/>
    <n v="139934430"/>
  </r>
  <r>
    <s v="B0188KPKB2"/>
    <x v="1002"/>
    <x v="278"/>
    <x v="4"/>
    <n v="3599"/>
    <x v="323"/>
    <x v="33"/>
    <n v="61.935483870967744"/>
    <n v="62"/>
    <x v="0"/>
    <n v="11828"/>
    <n v="42568972"/>
  </r>
  <r>
    <s v="B091KNVNS9"/>
    <x v="1003"/>
    <x v="253"/>
    <x v="4"/>
    <n v="368"/>
    <x v="3"/>
    <x v="41"/>
    <n v="47.353361945636621"/>
    <n v="47"/>
    <x v="0"/>
    <n v="1240"/>
    <n v="456320"/>
  </r>
  <r>
    <s v="B075JJ5NQC"/>
    <x v="1004"/>
    <x v="246"/>
    <x v="4"/>
    <n v="3199"/>
    <x v="95"/>
    <x v="63"/>
    <n v="36.007201440288057"/>
    <n v="36"/>
    <x v="0"/>
    <n v="20869"/>
    <n v="66759931"/>
  </r>
  <r>
    <s v="B0B5KZ3C53"/>
    <x v="1005"/>
    <x v="279"/>
    <x v="4"/>
    <n v="1599"/>
    <x v="199"/>
    <x v="32"/>
    <n v="44.862068965517246"/>
    <n v="45"/>
    <x v="0"/>
    <n v="441"/>
    <n v="705159"/>
  </r>
  <r>
    <s v="B09NTHQRW3"/>
    <x v="1006"/>
    <x v="235"/>
    <x v="4"/>
    <n v="1999"/>
    <x v="79"/>
    <x v="52"/>
    <n v="20.008003201280509"/>
    <n v="20"/>
    <x v="0"/>
    <n v="1034"/>
    <n v="2066966"/>
  </r>
  <r>
    <s v="B008YW3CYM"/>
    <x v="1007"/>
    <x v="246"/>
    <x v="4"/>
    <n v="616"/>
    <x v="206"/>
    <x v="61"/>
    <n v="48.235294117647058"/>
    <n v="48"/>
    <x v="0"/>
    <n v="37126"/>
    <n v="22869616"/>
  </r>
  <r>
    <s v="B07QHHCB27"/>
    <x v="1008"/>
    <x v="280"/>
    <x v="4"/>
    <n v="1499"/>
    <x v="34"/>
    <x v="56"/>
    <n v="28.61904761904762"/>
    <n v="29"/>
    <x v="0"/>
    <n v="6355"/>
    <n v="9526145"/>
  </r>
  <r>
    <s v="B0BMFD94VD"/>
    <x v="1009"/>
    <x v="259"/>
    <x v="4"/>
    <n v="199"/>
    <x v="6"/>
    <x v="13"/>
    <n v="60.120240480961925"/>
    <n v="60"/>
    <x v="2"/>
    <n v="12"/>
    <n v="2388"/>
  </r>
  <r>
    <s v="B00HZIOGXW"/>
    <x v="1010"/>
    <x v="279"/>
    <x v="4"/>
    <n v="610"/>
    <x v="324"/>
    <x v="55"/>
    <n v="26.060606060606062"/>
    <n v="26"/>
    <x v="0"/>
    <n v="13165"/>
    <n v="8030650"/>
  </r>
  <r>
    <s v="B09CKSYBLR"/>
    <x v="1011"/>
    <x v="251"/>
    <x v="4"/>
    <n v="999"/>
    <x v="38"/>
    <x v="9"/>
    <n v="33.355570380253504"/>
    <n v="33"/>
    <x v="0"/>
    <n v="1646"/>
    <n v="1644354"/>
  </r>
  <r>
    <s v="B072J83V9W"/>
    <x v="1012"/>
    <x v="281"/>
    <x v="4"/>
    <n v="8999"/>
    <x v="325"/>
    <x v="79"/>
    <n v="9.9649824912456229"/>
    <n v="10"/>
    <x v="0"/>
    <n v="17994"/>
    <n v="161928006"/>
  </r>
  <r>
    <s v="B09MTLG4TP"/>
    <x v="1013"/>
    <x v="282"/>
    <x v="4"/>
    <n v="453"/>
    <x v="8"/>
    <x v="10"/>
    <n v="54.654654654654657"/>
    <n v="55"/>
    <x v="0"/>
    <n v="610"/>
    <n v="276330"/>
  </r>
  <r>
    <s v="B097XJQZ8H"/>
    <x v="1014"/>
    <x v="239"/>
    <x v="4"/>
    <n v="2464"/>
    <x v="326"/>
    <x v="53"/>
    <n v="58.933333333333337"/>
    <n v="59"/>
    <x v="0"/>
    <n v="8866"/>
    <n v="21845824"/>
  </r>
  <r>
    <s v="B00935MD1C"/>
    <x v="1015"/>
    <x v="283"/>
    <x v="4"/>
    <n v="2719"/>
    <x v="291"/>
    <x v="39"/>
    <n v="31.077313054499367"/>
    <n v="31"/>
    <x v="0"/>
    <n v="13406"/>
    <n v="36450914"/>
  </r>
  <r>
    <s v="B0BR4F878Q"/>
    <x v="1016"/>
    <x v="279"/>
    <x v="4"/>
    <n v="1439"/>
    <x v="20"/>
    <x v="28"/>
    <n v="28.014007003501749"/>
    <n v="28"/>
    <x v="1"/>
    <n v="53803"/>
    <n v="77422517"/>
  </r>
  <r>
    <s v="B0B3G5XZN5"/>
    <x v="1017"/>
    <x v="247"/>
    <x v="4"/>
    <n v="2799"/>
    <x v="162"/>
    <x v="52"/>
    <n v="20.005715918833953"/>
    <n v="20"/>
    <x v="1"/>
    <n v="546"/>
    <n v="1528254"/>
  </r>
  <r>
    <s v="B07WKB69RS"/>
    <x v="1018"/>
    <x v="284"/>
    <x v="4"/>
    <n v="2088"/>
    <x v="327"/>
    <x v="33"/>
    <n v="62.378378378378372"/>
    <n v="62"/>
    <x v="0"/>
    <n v="5292"/>
    <n v="11049696"/>
  </r>
  <r>
    <s v="B09DL9978Y"/>
    <x v="1019"/>
    <x v="285"/>
    <x v="4"/>
    <n v="2399"/>
    <x v="328"/>
    <x v="61"/>
    <n v="47.734204793028326"/>
    <n v="48"/>
    <x v="0"/>
    <n v="444"/>
    <n v="1065156"/>
  </r>
  <r>
    <s v="B06XMZV7RH"/>
    <x v="1020"/>
    <x v="259"/>
    <x v="4"/>
    <n v="308"/>
    <x v="6"/>
    <x v="16"/>
    <n v="38.276553106212425"/>
    <n v="38"/>
    <x v="0"/>
    <n v="4584"/>
    <n v="1411872"/>
  </r>
  <r>
    <s v="B09WMTJPG7"/>
    <x v="1021"/>
    <x v="43"/>
    <x v="4"/>
    <n v="2599"/>
    <x v="329"/>
    <x v="19"/>
    <n v="40.93181818181818"/>
    <n v="41"/>
    <x v="0"/>
    <n v="14947"/>
    <n v="38847253"/>
  </r>
  <r>
    <s v="B09ZK6THRR"/>
    <x v="1022"/>
    <x v="271"/>
    <x v="4"/>
    <n v="479"/>
    <x v="5"/>
    <x v="50"/>
    <n v="52.1"/>
    <n v="52"/>
    <x v="0"/>
    <n v="1559"/>
    <n v="746761"/>
  </r>
  <r>
    <s v="B07MP21WJD"/>
    <x v="1023"/>
    <x v="286"/>
    <x v="4"/>
    <n v="245"/>
    <x v="7"/>
    <x v="75"/>
    <n v="18.060200668896321"/>
    <n v="18"/>
    <x v="0"/>
    <n v="1660"/>
    <n v="406700"/>
  </r>
  <r>
    <s v="B09XB1R2F3"/>
    <x v="1024"/>
    <x v="287"/>
    <x v="4"/>
    <n v="179"/>
    <x v="10"/>
    <x v="38"/>
    <n v="77.596996245306642"/>
    <n v="78"/>
    <x v="0"/>
    <n v="132"/>
    <n v="23628"/>
  </r>
  <r>
    <s v="B08Y5QJXSR"/>
    <x v="1025"/>
    <x v="234"/>
    <x v="4"/>
    <n v="3569"/>
    <x v="330"/>
    <x v="39"/>
    <n v="31.233140655105974"/>
    <n v="31"/>
    <x v="0"/>
    <n v="28629"/>
    <n v="102176901"/>
  </r>
  <r>
    <s v="B07WJXCTG9"/>
    <x v="1026"/>
    <x v="235"/>
    <x v="4"/>
    <n v="699"/>
    <x v="277"/>
    <x v="61"/>
    <n v="48.029739776951672"/>
    <n v="48"/>
    <x v="0"/>
    <n v="8446"/>
    <n v="5903754"/>
  </r>
  <r>
    <s v="B09NBZ36F7"/>
    <x v="1027"/>
    <x v="288"/>
    <x v="4"/>
    <n v="2089"/>
    <x v="240"/>
    <x v="61"/>
    <n v="47.774999999999999"/>
    <n v="48"/>
    <x v="0"/>
    <n v="11199"/>
    <n v="23394711"/>
  </r>
  <r>
    <s v="B0912WJ87V"/>
    <x v="1028"/>
    <x v="289"/>
    <x v="7"/>
    <n v="2339"/>
    <x v="240"/>
    <x v="21"/>
    <n v="41.524999999999999"/>
    <n v="42"/>
    <x v="0"/>
    <n v="1118"/>
    <n v="2615002"/>
  </r>
  <r>
    <s v="B0BMTZ4T1D"/>
    <x v="1029"/>
    <x v="265"/>
    <x v="4"/>
    <n v="784"/>
    <x v="28"/>
    <x v="24"/>
    <n v="50.969355847404628"/>
    <n v="51"/>
    <x v="1"/>
    <n v="11"/>
    <n v="8624"/>
  </r>
  <r>
    <s v="B07Z51CGGH"/>
    <x v="1030"/>
    <x v="290"/>
    <x v="4"/>
    <n v="5499"/>
    <x v="128"/>
    <x v="32"/>
    <n v="45.004500450045001"/>
    <n v="45"/>
    <x v="0"/>
    <n v="4353"/>
    <n v="23937147"/>
  </r>
  <r>
    <s v="B0BDG6QDYD"/>
    <x v="1031"/>
    <x v="251"/>
    <x v="4"/>
    <n v="899"/>
    <x v="262"/>
    <x v="10"/>
    <n v="54.824120603015082"/>
    <n v="55"/>
    <x v="0"/>
    <n v="185"/>
    <n v="166315"/>
  </r>
  <r>
    <s v="B00YQLG7GK"/>
    <x v="1032"/>
    <x v="240"/>
    <x v="4"/>
    <n v="1695"/>
    <x v="273"/>
    <x v="26"/>
    <n v="0"/>
    <n v="0"/>
    <x v="0"/>
    <n v="14290"/>
    <n v="24221550"/>
  </r>
  <r>
    <s v="B00SMJPA9C"/>
    <x v="1033"/>
    <x v="291"/>
    <x v="4"/>
    <n v="499"/>
    <x v="331"/>
    <x v="41"/>
    <n v="46.914893617021278"/>
    <n v="47"/>
    <x v="0"/>
    <n v="3036"/>
    <n v="1514964"/>
  </r>
  <r>
    <s v="B0B9RN5X8B"/>
    <x v="1034"/>
    <x v="292"/>
    <x v="4"/>
    <n v="2699"/>
    <x v="232"/>
    <x v="1"/>
    <n v="42.574468085106382"/>
    <n v="43"/>
    <x v="0"/>
    <n v="1296"/>
    <n v="3497904"/>
  </r>
  <r>
    <s v="B08QW937WV"/>
    <x v="1035"/>
    <x v="293"/>
    <x v="4"/>
    <n v="1448"/>
    <x v="43"/>
    <x v="50"/>
    <n v="51.717239079693236"/>
    <n v="52"/>
    <x v="1"/>
    <n v="19"/>
    <n v="27512"/>
  </r>
  <r>
    <s v="B0B4PPD89B"/>
    <x v="1036"/>
    <x v="244"/>
    <x v="4"/>
    <n v="79"/>
    <x v="332"/>
    <x v="26"/>
    <n v="0"/>
    <n v="0"/>
    <x v="0"/>
    <n v="97"/>
    <n v="7663"/>
  </r>
  <r>
    <s v="B08GM5S4CQ"/>
    <x v="1037"/>
    <x v="239"/>
    <x v="4"/>
    <n v="6990"/>
    <x v="333"/>
    <x v="24"/>
    <n v="51.084674597620719"/>
    <n v="51"/>
    <x v="0"/>
    <n v="1771"/>
    <n v="12379290"/>
  </r>
  <r>
    <s v="B00NM6MO26"/>
    <x v="1038"/>
    <x v="77"/>
    <x v="4"/>
    <n v="2698"/>
    <x v="291"/>
    <x v="44"/>
    <n v="31.609632446134345"/>
    <n v="32"/>
    <x v="0"/>
    <n v="15034"/>
    <n v="40561732"/>
  </r>
  <r>
    <s v="B083M7WPZD"/>
    <x v="1039"/>
    <x v="246"/>
    <x v="4"/>
    <n v="3199"/>
    <x v="142"/>
    <x v="41"/>
    <n v="46.674445740956827"/>
    <n v="47"/>
    <x v="0"/>
    <n v="3242"/>
    <n v="10371158"/>
  </r>
  <r>
    <s v="B07GLSKXS1"/>
    <x v="1040"/>
    <x v="294"/>
    <x v="4"/>
    <n v="1199"/>
    <x v="334"/>
    <x v="17"/>
    <n v="38.512820512820511"/>
    <n v="39"/>
    <x v="0"/>
    <n v="2832"/>
    <n v="3395568"/>
  </r>
  <r>
    <s v="B09F6KL23R"/>
    <x v="1041"/>
    <x v="246"/>
    <x v="4"/>
    <n v="1414"/>
    <x v="229"/>
    <x v="76"/>
    <n v="49.481957842086459"/>
    <n v="49"/>
    <x v="0"/>
    <n v="1498"/>
    <n v="2118172"/>
  </r>
  <r>
    <s v="B094G9L9LT"/>
    <x v="1042"/>
    <x v="265"/>
    <x v="4"/>
    <n v="999"/>
    <x v="334"/>
    <x v="76"/>
    <n v="48.769230769230774"/>
    <n v="49"/>
    <x v="0"/>
    <n v="305"/>
    <n v="304695"/>
  </r>
  <r>
    <s v="B09FZ89DK6"/>
    <x v="1043"/>
    <x v="6"/>
    <x v="4"/>
    <n v="5999"/>
    <x v="128"/>
    <x v="54"/>
    <n v="40.004000400039999"/>
    <n v="40"/>
    <x v="0"/>
    <n v="1191"/>
    <n v="7144809"/>
  </r>
  <r>
    <s v="B0811VCGL5"/>
    <x v="1044"/>
    <x v="22"/>
    <x v="4"/>
    <n v="9970"/>
    <x v="35"/>
    <x v="7"/>
    <n v="23.301792445572737"/>
    <n v="23"/>
    <x v="0"/>
    <n v="4049"/>
    <n v="40368530"/>
  </r>
  <r>
    <s v="B07FXLC2G2"/>
    <x v="1045"/>
    <x v="244"/>
    <x v="4"/>
    <n v="698"/>
    <x v="3"/>
    <x v="26"/>
    <n v="0.14306151645207438"/>
    <n v="0"/>
    <x v="0"/>
    <n v="3160"/>
    <n v="2205680"/>
  </r>
  <r>
    <s v="B01LYU3BZF"/>
    <x v="1046"/>
    <x v="250"/>
    <x v="4"/>
    <n v="2199"/>
    <x v="335"/>
    <x v="39"/>
    <n v="31.065830721003135"/>
    <n v="31"/>
    <x v="0"/>
    <n v="9650"/>
    <n v="21220350"/>
  </r>
  <r>
    <s v="B083RC4WFJ"/>
    <x v="1047"/>
    <x v="295"/>
    <x v="4"/>
    <n v="320"/>
    <x v="10"/>
    <x v="13"/>
    <n v="59.949937421777221"/>
    <n v="60"/>
    <x v="0"/>
    <n v="3846"/>
    <n v="1230720"/>
  </r>
  <r>
    <s v="B09SFRNKSR"/>
    <x v="1048"/>
    <x v="296"/>
    <x v="4"/>
    <n v="298"/>
    <x v="6"/>
    <x v="54"/>
    <n v="40.280561122244492"/>
    <n v="40"/>
    <x v="0"/>
    <n v="290"/>
    <n v="86420"/>
  </r>
  <r>
    <s v="B07NRTCDS5"/>
    <x v="1049"/>
    <x v="240"/>
    <x v="4"/>
    <n v="1199"/>
    <x v="38"/>
    <x v="52"/>
    <n v="20.013342228152101"/>
    <n v="20"/>
    <x v="0"/>
    <n v="2206"/>
    <n v="2644994"/>
  </r>
  <r>
    <s v="B07SPVMSC6"/>
    <x v="1050"/>
    <x v="297"/>
    <x v="4"/>
    <n v="1399"/>
    <x v="336"/>
    <x v="41"/>
    <n v="47.406015037593988"/>
    <n v="47"/>
    <x v="0"/>
    <n v="9349"/>
    <n v="13079251"/>
  </r>
  <r>
    <s v="B09H3BXWTK"/>
    <x v="1051"/>
    <x v="240"/>
    <x v="4"/>
    <n v="599"/>
    <x v="229"/>
    <x v="72"/>
    <n v="78.599499821364773"/>
    <n v="79"/>
    <x v="0"/>
    <n v="578"/>
    <n v="346222"/>
  </r>
  <r>
    <s v="B0073QGKAS"/>
    <x v="1052"/>
    <x v="298"/>
    <x v="4"/>
    <n v="1499"/>
    <x v="38"/>
    <x v="26"/>
    <n v="0"/>
    <n v="0"/>
    <x v="0"/>
    <n v="9331"/>
    <n v="13987169"/>
  </r>
  <r>
    <s v="B08GJ57MKL"/>
    <x v="1053"/>
    <x v="246"/>
    <x v="4"/>
    <n v="14400"/>
    <x v="337"/>
    <x v="60"/>
    <n v="75.959933222036724"/>
    <n v="76"/>
    <x v="0"/>
    <n v="3837"/>
    <n v="55252800"/>
  </r>
  <r>
    <s v="B009DA69W6"/>
    <x v="1054"/>
    <x v="299"/>
    <x v="4"/>
    <n v="1699"/>
    <x v="24"/>
    <x v="68"/>
    <n v="10.578947368421053"/>
    <n v="11"/>
    <x v="0"/>
    <n v="11456"/>
    <n v="19463744"/>
  </r>
  <r>
    <s v="B099PR2GQJ"/>
    <x v="1055"/>
    <x v="240"/>
    <x v="4"/>
    <n v="649"/>
    <x v="8"/>
    <x v="31"/>
    <n v="35.035035035035037"/>
    <n v="35"/>
    <x v="0"/>
    <n v="49"/>
    <n v="31801"/>
  </r>
  <r>
    <s v="B08G8H8DPL"/>
    <x v="1056"/>
    <x v="300"/>
    <x v="4"/>
    <n v="3249"/>
    <x v="338"/>
    <x v="76"/>
    <n v="49.035294117647062"/>
    <n v="49"/>
    <x v="0"/>
    <n v="4978"/>
    <n v="16173522"/>
  </r>
  <r>
    <s v="B08VGM3YMF"/>
    <x v="1057"/>
    <x v="268"/>
    <x v="4"/>
    <n v="199"/>
    <x v="6"/>
    <x v="13"/>
    <n v="60.120240480961925"/>
    <n v="60"/>
    <x v="0"/>
    <n v="1996"/>
    <n v="397204"/>
  </r>
  <r>
    <s v="B08TTRVWKY"/>
    <x v="1058"/>
    <x v="301"/>
    <x v="4"/>
    <n v="1099"/>
    <x v="2"/>
    <x v="21"/>
    <n v="42.127435492364398"/>
    <n v="42"/>
    <x v="0"/>
    <n v="1811"/>
    <n v="1990289"/>
  </r>
  <r>
    <s v="B07T4D9FNY"/>
    <x v="1059"/>
    <x v="302"/>
    <x v="4"/>
    <n v="664"/>
    <x v="93"/>
    <x v="10"/>
    <n v="55.436241610738257"/>
    <n v="55"/>
    <x v="0"/>
    <n v="2198"/>
    <n v="1459472"/>
  </r>
  <r>
    <s v="B07RX42D3D"/>
    <x v="1060"/>
    <x v="291"/>
    <x v="4"/>
    <n v="260"/>
    <x v="339"/>
    <x v="55"/>
    <n v="25.714285714285712"/>
    <n v="26"/>
    <x v="0"/>
    <n v="13127"/>
    <n v="3413020"/>
  </r>
  <r>
    <s v="B08WRKSF9D"/>
    <x v="1061"/>
    <x v="303"/>
    <x v="4"/>
    <n v="6499"/>
    <x v="340"/>
    <x v="66"/>
    <n v="23.541176470588233"/>
    <n v="24"/>
    <x v="0"/>
    <n v="5865"/>
    <n v="38116635"/>
  </r>
  <r>
    <s v="B09R83SFYV"/>
    <x v="1062"/>
    <x v="235"/>
    <x v="4"/>
    <n v="1484"/>
    <x v="79"/>
    <x v="19"/>
    <n v="40.616246498599438"/>
    <n v="41"/>
    <x v="0"/>
    <n v="1067"/>
    <n v="1583428"/>
  </r>
  <r>
    <s v="B07989VV5K"/>
    <x v="1063"/>
    <x v="258"/>
    <x v="4"/>
    <n v="999"/>
    <x v="341"/>
    <x v="63"/>
    <n v="35.96153846153846"/>
    <n v="36"/>
    <x v="0"/>
    <n v="4881"/>
    <n v="4876119"/>
  </r>
  <r>
    <s v="B07FL3WRX5"/>
    <x v="1064"/>
    <x v="304"/>
    <x v="4"/>
    <n v="3299"/>
    <x v="342"/>
    <x v="76"/>
    <n v="49.246153846153845"/>
    <n v="49"/>
    <x v="0"/>
    <n v="11217"/>
    <n v="37004883"/>
  </r>
  <r>
    <s v="B0BPCJM7TB"/>
    <x v="1065"/>
    <x v="245"/>
    <x v="4"/>
    <n v="259"/>
    <x v="8"/>
    <x v="82"/>
    <n v="74.074074074074076"/>
    <n v="74"/>
    <x v="0"/>
    <n v="43"/>
    <n v="11137"/>
  </r>
  <r>
    <s v="B08H673XKN"/>
    <x v="1066"/>
    <x v="251"/>
    <x v="4"/>
    <n v="3249"/>
    <x v="343"/>
    <x v="30"/>
    <n v="58.319435535599737"/>
    <n v="58"/>
    <x v="0"/>
    <n v="4664"/>
    <n v="15153336"/>
  </r>
  <r>
    <s v="B07DXRGWDJ"/>
    <x v="1067"/>
    <x v="305"/>
    <x v="4"/>
    <n v="4280"/>
    <x v="344"/>
    <x v="56"/>
    <n v="28.607172643869895"/>
    <n v="29"/>
    <x v="0"/>
    <n v="2112"/>
    <n v="9039360"/>
  </r>
  <r>
    <s v="B08243SKCK"/>
    <x v="1068"/>
    <x v="259"/>
    <x v="4"/>
    <n v="189"/>
    <x v="7"/>
    <x v="42"/>
    <n v="36.789297658862871"/>
    <n v="37"/>
    <x v="0"/>
    <n v="2737"/>
    <n v="517293"/>
  </r>
  <r>
    <s v="B09SPTNG58"/>
    <x v="1069"/>
    <x v="269"/>
    <x v="4"/>
    <n v="1449"/>
    <x v="345"/>
    <x v="16"/>
    <n v="38.314176245210732"/>
    <n v="38"/>
    <x v="0"/>
    <n v="9019"/>
    <n v="13068531"/>
  </r>
  <r>
    <s v="B083J64CBB"/>
    <x v="1070"/>
    <x v="306"/>
    <x v="4"/>
    <n v="199"/>
    <x v="6"/>
    <x v="13"/>
    <n v="60.120240480961925"/>
    <n v="60"/>
    <x v="0"/>
    <n v="10234"/>
    <n v="2036566"/>
  </r>
  <r>
    <s v="B08JV91JTK"/>
    <x v="1071"/>
    <x v="307"/>
    <x v="4"/>
    <n v="474"/>
    <x v="49"/>
    <x v="0"/>
    <n v="63.510392609699771"/>
    <n v="64"/>
    <x v="0"/>
    <n v="550"/>
    <n v="260700"/>
  </r>
  <r>
    <s v="B0BQ3K23Y1"/>
    <x v="1072"/>
    <x v="244"/>
    <x v="4"/>
    <n v="279"/>
    <x v="6"/>
    <x v="15"/>
    <n v="44.08817635270541"/>
    <n v="44"/>
    <x v="1"/>
    <n v="28"/>
    <n v="7812"/>
  </r>
  <r>
    <s v="B09MT94QLL"/>
    <x v="1073"/>
    <x v="308"/>
    <x v="4"/>
    <n v="1999"/>
    <x v="346"/>
    <x v="30"/>
    <n v="58.136125654450268"/>
    <n v="58"/>
    <x v="0"/>
    <n v="1353"/>
    <n v="2704647"/>
  </r>
  <r>
    <s v="B07NKNBTT3"/>
    <x v="1074"/>
    <x v="309"/>
    <x v="4"/>
    <n v="799"/>
    <x v="347"/>
    <x v="31"/>
    <n v="35.040650406504064"/>
    <n v="35"/>
    <x v="0"/>
    <n v="2138"/>
    <n v="1708262"/>
  </r>
  <r>
    <s v="B09KPXTZXN"/>
    <x v="1075"/>
    <x v="253"/>
    <x v="4"/>
    <n v="949"/>
    <x v="20"/>
    <x v="3"/>
    <n v="52.526263131565784"/>
    <n v="53"/>
    <x v="0"/>
    <n v="1679"/>
    <n v="1593371"/>
  </r>
  <r>
    <s v="B078HG2ZPS"/>
    <x v="1076"/>
    <x v="77"/>
    <x v="4"/>
    <n v="3657.66"/>
    <x v="348"/>
    <x v="56"/>
    <n v="29.060124127230413"/>
    <n v="29"/>
    <x v="0"/>
    <n v="12837"/>
    <n v="46953381.420000002"/>
  </r>
  <r>
    <s v="B07N2MGB3G"/>
    <x v="1077"/>
    <x v="251"/>
    <x v="4"/>
    <n v="1699"/>
    <x v="20"/>
    <x v="59"/>
    <n v="15.007503751875939"/>
    <n v="15"/>
    <x v="0"/>
    <n v="8873"/>
    <n v="15075227"/>
  </r>
  <r>
    <s v="B008LN8KDM"/>
    <x v="1078"/>
    <x v="244"/>
    <x v="4"/>
    <n v="1849"/>
    <x v="317"/>
    <x v="89"/>
    <n v="11.742243436754176"/>
    <n v="12"/>
    <x v="0"/>
    <n v="7681"/>
    <n v="14202169"/>
  </r>
  <r>
    <s v="B08MZNT7GP"/>
    <x v="1079"/>
    <x v="240"/>
    <x v="4"/>
    <n v="12499"/>
    <x v="349"/>
    <x v="42"/>
    <n v="36.953341740226989"/>
    <n v="37"/>
    <x v="0"/>
    <n v="322"/>
    <n v="4024678"/>
  </r>
  <r>
    <s v="B009P2L7CO"/>
    <x v="1080"/>
    <x v="310"/>
    <x v="4"/>
    <n v="1099"/>
    <x v="350"/>
    <x v="1"/>
    <n v="42.760416666666664"/>
    <n v="43"/>
    <x v="0"/>
    <n v="9772"/>
    <n v="10739428"/>
  </r>
  <r>
    <s v="B07YC8JHMB"/>
    <x v="1081"/>
    <x v="311"/>
    <x v="4"/>
    <n v="8199"/>
    <x v="351"/>
    <x v="76"/>
    <n v="48.756250000000001"/>
    <n v="49"/>
    <x v="0"/>
    <n v="18497"/>
    <n v="151656903"/>
  </r>
  <r>
    <s v="B0BNQMF152"/>
    <x v="1082"/>
    <x v="246"/>
    <x v="4"/>
    <n v="499"/>
    <x v="32"/>
    <x v="36"/>
    <n v="77.30786721236926"/>
    <n v="77"/>
    <x v="0"/>
    <n v="53"/>
    <n v="26447"/>
  </r>
  <r>
    <s v="B08J7VCT12"/>
    <x v="1083"/>
    <x v="312"/>
    <x v="4"/>
    <n v="6999"/>
    <x v="123"/>
    <x v="3"/>
    <n v="53.336889125941731"/>
    <n v="53"/>
    <x v="0"/>
    <n v="1728"/>
    <n v="12094272"/>
  </r>
  <r>
    <s v="B0989W6J2F"/>
    <x v="1084"/>
    <x v="274"/>
    <x v="4"/>
    <n v="1595"/>
    <x v="15"/>
    <x v="68"/>
    <n v="11.339633129516399"/>
    <n v="11"/>
    <x v="0"/>
    <n v="2877"/>
    <n v="4588815"/>
  </r>
  <r>
    <s v="B0B84KSH3X"/>
    <x v="1085"/>
    <x v="249"/>
    <x v="4"/>
    <n v="1049"/>
    <x v="334"/>
    <x v="18"/>
    <n v="46.205128205128204"/>
    <n v="46"/>
    <x v="0"/>
    <n v="250"/>
    <n v="262250"/>
  </r>
  <r>
    <s v="B08HLC7Z3G"/>
    <x v="1086"/>
    <x v="313"/>
    <x v="4"/>
    <n v="1182"/>
    <x v="280"/>
    <x v="4"/>
    <n v="60.534223706176959"/>
    <n v="61"/>
    <x v="0"/>
    <n v="5178"/>
    <n v="6120396"/>
  </r>
  <r>
    <s v="B0BN6M3TCM"/>
    <x v="1087"/>
    <x v="251"/>
    <x v="4"/>
    <n v="499"/>
    <x v="8"/>
    <x v="8"/>
    <n v="50.050050050050054"/>
    <n v="50"/>
    <x v="1"/>
    <n v="79"/>
    <n v="39421"/>
  </r>
  <r>
    <s v="B01L6MT7E0"/>
    <x v="1088"/>
    <x v="314"/>
    <x v="4"/>
    <n v="8799"/>
    <x v="352"/>
    <x v="35"/>
    <n v="26.644435181325555"/>
    <n v="27"/>
    <x v="0"/>
    <n v="4157"/>
    <n v="36577443"/>
  </r>
  <r>
    <s v="B0B9F9PT8R"/>
    <x v="1089"/>
    <x v="235"/>
    <x v="4"/>
    <n v="1529"/>
    <x v="43"/>
    <x v="76"/>
    <n v="49.016338779593198"/>
    <n v="49"/>
    <x v="2"/>
    <n v="29"/>
    <n v="44341"/>
  </r>
  <r>
    <s v="B0883LQJ6B"/>
    <x v="1090"/>
    <x v="274"/>
    <x v="4"/>
    <n v="1199"/>
    <x v="353"/>
    <x v="56"/>
    <n v="29.053254437869825"/>
    <n v="29"/>
    <x v="0"/>
    <n v="4580"/>
    <n v="5491420"/>
  </r>
  <r>
    <s v="B099Z83VRC"/>
    <x v="1091"/>
    <x v="251"/>
    <x v="4"/>
    <n v="1052"/>
    <x v="354"/>
    <x v="19"/>
    <n v="41.229050279329613"/>
    <n v="41"/>
    <x v="0"/>
    <n v="1404"/>
    <n v="1477008"/>
  </r>
  <r>
    <s v="B00S9BSJC8"/>
    <x v="1092"/>
    <x v="293"/>
    <x v="4"/>
    <n v="6499"/>
    <x v="355"/>
    <x v="28"/>
    <n v="27.74874930516954"/>
    <n v="28"/>
    <x v="0"/>
    <n v="2810"/>
    <n v="18262190"/>
  </r>
  <r>
    <s v="B0B4SJKRDF"/>
    <x v="1093"/>
    <x v="315"/>
    <x v="4"/>
    <n v="239"/>
    <x v="356"/>
    <x v="26"/>
    <n v="0"/>
    <n v="0"/>
    <x v="0"/>
    <n v="7"/>
    <n v="1673"/>
  </r>
  <r>
    <s v="B0BM4KTNL1"/>
    <x v="1094"/>
    <x v="316"/>
    <x v="4"/>
    <n v="699"/>
    <x v="28"/>
    <x v="37"/>
    <n v="56.285178236397748"/>
    <n v="56"/>
    <x v="1"/>
    <n v="1729"/>
    <n v="1208571"/>
  </r>
  <r>
    <s v="B08S6RKT4L"/>
    <x v="1095"/>
    <x v="317"/>
    <x v="4"/>
    <n v="2599"/>
    <x v="357"/>
    <x v="17"/>
    <n v="39.417249417249415"/>
    <n v="39"/>
    <x v="0"/>
    <n v="2116"/>
    <n v="5499484"/>
  </r>
  <r>
    <s v="B09SZ5TWHW"/>
    <x v="1096"/>
    <x v="318"/>
    <x v="4"/>
    <n v="1547"/>
    <x v="231"/>
    <x v="18"/>
    <n v="46.470588235294116"/>
    <n v="46"/>
    <x v="0"/>
    <n v="463"/>
    <n v="716261"/>
  </r>
  <r>
    <s v="B0BLC2BYPX"/>
    <x v="1097"/>
    <x v="235"/>
    <x v="4"/>
    <n v="499"/>
    <x v="49"/>
    <x v="33"/>
    <n v="61.585835257890686"/>
    <n v="62"/>
    <x v="1"/>
    <n v="54"/>
    <n v="26946"/>
  </r>
  <r>
    <s v="B00P0R95EA"/>
    <x v="1098"/>
    <x v="290"/>
    <x v="4"/>
    <n v="510"/>
    <x v="358"/>
    <x v="52"/>
    <n v="20.3125"/>
    <n v="20"/>
    <x v="0"/>
    <n v="7229"/>
    <n v="3686790"/>
  </r>
  <r>
    <s v="B07W4HTS8Q"/>
    <x v="1099"/>
    <x v="244"/>
    <x v="4"/>
    <n v="1899"/>
    <x v="359"/>
    <x v="8"/>
    <n v="49.894459102902374"/>
    <n v="50"/>
    <x v="0"/>
    <n v="3842"/>
    <n v="7295958"/>
  </r>
  <r>
    <s v="B078JBK4GX"/>
    <x v="1100"/>
    <x v="247"/>
    <x v="4"/>
    <n v="2599"/>
    <x v="360"/>
    <x v="1"/>
    <n v="43.004385964912281"/>
    <n v="43"/>
    <x v="0"/>
    <n v="646"/>
    <n v="1678954"/>
  </r>
  <r>
    <s v="B08S7V8YTN"/>
    <x v="1101"/>
    <x v="319"/>
    <x v="4"/>
    <n v="1199"/>
    <x v="122"/>
    <x v="46"/>
    <n v="65.742857142857147"/>
    <n v="66"/>
    <x v="0"/>
    <n v="1802"/>
    <n v="2160598"/>
  </r>
  <r>
    <s v="B07H5PBN54"/>
    <x v="1102"/>
    <x v="8"/>
    <x v="4"/>
    <n v="999"/>
    <x v="361"/>
    <x v="33"/>
    <n v="61.576923076923073"/>
    <n v="62"/>
    <x v="2"/>
    <n v="252"/>
    <n v="251748"/>
  </r>
  <r>
    <s v="B07YCBSCYB"/>
    <x v="1103"/>
    <x v="320"/>
    <x v="4"/>
    <n v="1999"/>
    <x v="362"/>
    <x v="17"/>
    <n v="39.424242424242422"/>
    <n v="39"/>
    <x v="0"/>
    <n v="780"/>
    <n v="1559220"/>
  </r>
  <r>
    <s v="B098T9CJVQ"/>
    <x v="1104"/>
    <x v="251"/>
    <x v="4"/>
    <n v="210"/>
    <x v="3"/>
    <x v="20"/>
    <n v="69.957081545064383"/>
    <n v="70"/>
    <x v="0"/>
    <n v="74"/>
    <n v="15540"/>
  </r>
  <r>
    <s v="B01KCSGBU2"/>
    <x v="1105"/>
    <x v="321"/>
    <x v="4"/>
    <n v="14499"/>
    <x v="363"/>
    <x v="16"/>
    <n v="38.456640774226408"/>
    <n v="38"/>
    <x v="0"/>
    <n v="2026"/>
    <n v="29374974"/>
  </r>
  <r>
    <s v="B095XCRDQW"/>
    <x v="1106"/>
    <x v="251"/>
    <x v="4"/>
    <n v="950"/>
    <x v="28"/>
    <x v="19"/>
    <n v="40.587867417135712"/>
    <n v="41"/>
    <x v="0"/>
    <n v="5911"/>
    <n v="5615450"/>
  </r>
  <r>
    <s v="B09CTWFV5W"/>
    <x v="1107"/>
    <x v="244"/>
    <x v="4"/>
    <n v="7199"/>
    <x v="325"/>
    <x v="28"/>
    <n v="27.973986993496748"/>
    <n v="28"/>
    <x v="0"/>
    <n v="1964"/>
    <n v="14138836"/>
  </r>
  <r>
    <s v="B0B7NWGXS6"/>
    <x v="1108"/>
    <x v="251"/>
    <x v="4"/>
    <n v="2439"/>
    <x v="364"/>
    <x v="83"/>
    <n v="4.1650294695481334"/>
    <n v="4"/>
    <x v="0"/>
    <n v="25"/>
    <n v="60975"/>
  </r>
  <r>
    <s v="B07DZ986Q2"/>
    <x v="1109"/>
    <x v="296"/>
    <x v="4"/>
    <n v="7799"/>
    <x v="355"/>
    <x v="14"/>
    <n v="13.296275708727071"/>
    <n v="13"/>
    <x v="0"/>
    <n v="3160"/>
    <n v="24644840"/>
  </r>
  <r>
    <s v="B07KKJPTWB"/>
    <x v="1110"/>
    <x v="258"/>
    <x v="4"/>
    <n v="1599"/>
    <x v="20"/>
    <x v="52"/>
    <n v="20.010005002501249"/>
    <n v="20"/>
    <x v="0"/>
    <n v="1558"/>
    <n v="2491242"/>
  </r>
  <r>
    <s v="B071R3LHFM"/>
    <x v="1111"/>
    <x v="235"/>
    <x v="4"/>
    <n v="2899"/>
    <x v="365"/>
    <x v="41"/>
    <n v="47.290909090909089"/>
    <n v="47"/>
    <x v="0"/>
    <n v="8958"/>
    <n v="25969242"/>
  </r>
  <r>
    <s v="B086X18Q71"/>
    <x v="1112"/>
    <x v="322"/>
    <x v="4"/>
    <n v="9799"/>
    <x v="366"/>
    <x v="71"/>
    <n v="19.349794238683128"/>
    <n v="19"/>
    <x v="0"/>
    <n v="13251"/>
    <n v="129846549"/>
  </r>
  <r>
    <s v="B07WVQG8WZ"/>
    <x v="1113"/>
    <x v="323"/>
    <x v="4"/>
    <n v="3299"/>
    <x v="367"/>
    <x v="67"/>
    <n v="33.953953953953956"/>
    <n v="34"/>
    <x v="0"/>
    <n v="1393"/>
    <n v="4595507"/>
  </r>
  <r>
    <s v="B0BFBNXS94"/>
    <x v="1114"/>
    <x v="324"/>
    <x v="4"/>
    <n v="669"/>
    <x v="38"/>
    <x v="10"/>
    <n v="55.370246831220818"/>
    <n v="55"/>
    <x v="3"/>
    <n v="13"/>
    <n v="8697"/>
  </r>
  <r>
    <s v="B071113J7M"/>
    <x v="1115"/>
    <x v="325"/>
    <x v="4"/>
    <n v="5890"/>
    <x v="368"/>
    <x v="47"/>
    <n v="21.529443112176924"/>
    <n v="22"/>
    <x v="1"/>
    <n v="7241"/>
    <n v="42649490"/>
  </r>
  <r>
    <s v="B09YLWT89W"/>
    <x v="1116"/>
    <x v="250"/>
    <x v="4"/>
    <n v="9199"/>
    <x v="369"/>
    <x v="76"/>
    <n v="48.894444444444446"/>
    <n v="49"/>
    <x v="0"/>
    <n v="16020"/>
    <n v="147367980"/>
  </r>
  <r>
    <s v="B0814LP6S9"/>
    <x v="1117"/>
    <x v="326"/>
    <x v="4"/>
    <n v="351"/>
    <x v="0"/>
    <x v="45"/>
    <n v="68.061874431301177"/>
    <n v="68"/>
    <x v="0"/>
    <n v="1470"/>
    <n v="515970"/>
  </r>
  <r>
    <s v="B07BKSSDR2"/>
    <x v="1118"/>
    <x v="327"/>
    <x v="8"/>
    <n v="899"/>
    <x v="24"/>
    <x v="3"/>
    <n v="52.684210526315788"/>
    <n v="53"/>
    <x v="0"/>
    <n v="3663"/>
    <n v="3293037"/>
  </r>
  <r>
    <s v="B09VGS66FV"/>
    <x v="1119"/>
    <x v="77"/>
    <x v="4"/>
    <n v="1349"/>
    <x v="370"/>
    <x v="35"/>
    <n v="27.081081081081081"/>
    <n v="27"/>
    <x v="0"/>
    <n v="638"/>
    <n v="860662"/>
  </r>
  <r>
    <s v="B07RCGTZ4M"/>
    <x v="1120"/>
    <x v="249"/>
    <x v="4"/>
    <n v="6236"/>
    <x v="128"/>
    <x v="16"/>
    <n v="37.633763376337633"/>
    <n v="38"/>
    <x v="0"/>
    <n v="3552"/>
    <n v="22150272"/>
  </r>
  <r>
    <s v="B0747VDH9L"/>
    <x v="1121"/>
    <x v="328"/>
    <x v="4"/>
    <n v="2742"/>
    <x v="371"/>
    <x v="39"/>
    <n v="31.364205256570717"/>
    <n v="31"/>
    <x v="0"/>
    <n v="11148"/>
    <n v="30567816"/>
  </r>
  <r>
    <s v="B08XLR6DSB"/>
    <x v="1122"/>
    <x v="251"/>
    <x v="4"/>
    <n v="721"/>
    <x v="38"/>
    <x v="50"/>
    <n v="51.901267511674455"/>
    <n v="52"/>
    <x v="2"/>
    <n v="2449"/>
    <n v="1765729"/>
  </r>
  <r>
    <s v="B08H6CZSHT"/>
    <x v="1123"/>
    <x v="249"/>
    <x v="4"/>
    <n v="2903"/>
    <x v="219"/>
    <x v="89"/>
    <n v="11.896813353566008"/>
    <n v="12"/>
    <x v="0"/>
    <n v="2299"/>
    <n v="6673997"/>
  </r>
  <r>
    <s v="B07CVR2L5K"/>
    <x v="1124"/>
    <x v="260"/>
    <x v="4"/>
    <n v="1656"/>
    <x v="372"/>
    <x v="17"/>
    <n v="38.552875695732844"/>
    <n v="39"/>
    <x v="0"/>
    <n v="6027"/>
    <n v="9980712"/>
  </r>
  <r>
    <s v="B09J4YQYX3"/>
    <x v="1125"/>
    <x v="274"/>
    <x v="4"/>
    <n v="1399"/>
    <x v="373"/>
    <x v="17"/>
    <n v="38.908296943231441"/>
    <n v="39"/>
    <x v="0"/>
    <n v="461"/>
    <n v="644939"/>
  </r>
  <r>
    <s v="B0B2DD8BQ8"/>
    <x v="1126"/>
    <x v="309"/>
    <x v="4"/>
    <n v="2079"/>
    <x v="374"/>
    <x v="9"/>
    <n v="32.913843175217814"/>
    <n v="33"/>
    <x v="0"/>
    <n v="282"/>
    <n v="586278"/>
  </r>
  <r>
    <s v="B0123P3PWE"/>
    <x v="1127"/>
    <x v="265"/>
    <x v="4"/>
    <n v="999"/>
    <x v="375"/>
    <x v="70"/>
    <n v="7.0697674418604652"/>
    <n v="7"/>
    <x v="0"/>
    <n v="9275"/>
    <n v="9265725"/>
  </r>
  <r>
    <s v="B08HDCWDXD"/>
    <x v="1128"/>
    <x v="329"/>
    <x v="4"/>
    <n v="3179"/>
    <x v="154"/>
    <x v="10"/>
    <n v="54.579225603657669"/>
    <n v="55"/>
    <x v="0"/>
    <n v="743"/>
    <n v="2361997"/>
  </r>
  <r>
    <s v="B0836JGZ74"/>
    <x v="1129"/>
    <x v="284"/>
    <x v="4"/>
    <n v="1049"/>
    <x v="79"/>
    <x v="30"/>
    <n v="58.023209283713484"/>
    <n v="58"/>
    <x v="0"/>
    <n v="328"/>
    <n v="344072"/>
  </r>
  <r>
    <s v="B0BCKJJN8R"/>
    <x v="1130"/>
    <x v="245"/>
    <x v="4"/>
    <n v="3599"/>
    <x v="376"/>
    <x v="24"/>
    <n v="50.631001371742116"/>
    <n v="51"/>
    <x v="0"/>
    <n v="942"/>
    <n v="3390258"/>
  </r>
  <r>
    <s v="B008P7IF02"/>
    <x v="1131"/>
    <x v="247"/>
    <x v="4"/>
    <n v="4799"/>
    <x v="296"/>
    <x v="49"/>
    <n v="17.187230371009491"/>
    <n v="17"/>
    <x v="0"/>
    <n v="3815"/>
    <n v="18308185"/>
  </r>
  <r>
    <s v="B08CNLYKW5"/>
    <x v="1132"/>
    <x v="301"/>
    <x v="4"/>
    <n v="1699"/>
    <x v="377"/>
    <x v="8"/>
    <n v="50"/>
    <n v="50"/>
    <x v="0"/>
    <n v="7988"/>
    <n v="13571612"/>
  </r>
  <r>
    <s v="B08C7TYHPB"/>
    <x v="1133"/>
    <x v="240"/>
    <x v="4"/>
    <n v="664"/>
    <x v="93"/>
    <x v="10"/>
    <n v="55.436241610738257"/>
    <n v="55"/>
    <x v="0"/>
    <n v="925"/>
    <n v="614200"/>
  </r>
  <r>
    <s v="B08VJFYH6N"/>
    <x v="1134"/>
    <x v="259"/>
    <x v="4"/>
    <n v="948"/>
    <x v="378"/>
    <x v="19"/>
    <n v="41.481481481481481"/>
    <n v="41"/>
    <x v="0"/>
    <n v="4370"/>
    <n v="4142760"/>
  </r>
  <r>
    <s v="B08235JZFB"/>
    <x v="1135"/>
    <x v="239"/>
    <x v="4"/>
    <n v="850"/>
    <x v="5"/>
    <x v="59"/>
    <n v="15"/>
    <n v="15"/>
    <x v="0"/>
    <n v="7619"/>
    <n v="6476150"/>
  </r>
  <r>
    <s v="B078XFKBZL"/>
    <x v="1136"/>
    <x v="245"/>
    <x v="4"/>
    <n v="600"/>
    <x v="358"/>
    <x v="80"/>
    <n v="6.25"/>
    <n v="6"/>
    <x v="0"/>
    <n v="2593"/>
    <n v="1555800"/>
  </r>
  <r>
    <s v="B01M265AAK"/>
    <x v="1137"/>
    <x v="330"/>
    <x v="4"/>
    <n v="3711"/>
    <x v="379"/>
    <x v="49"/>
    <n v="17.441601779755285"/>
    <n v="17"/>
    <x v="0"/>
    <n v="356"/>
    <n v="1321116"/>
  </r>
  <r>
    <s v="B0B694PXQJ"/>
    <x v="1138"/>
    <x v="276"/>
    <x v="4"/>
    <n v="799"/>
    <x v="43"/>
    <x v="25"/>
    <n v="73.357785928642883"/>
    <n v="73"/>
    <x v="1"/>
    <n v="63"/>
    <n v="50337"/>
  </r>
  <r>
    <s v="B00B3VFJY2"/>
    <x v="1139"/>
    <x v="331"/>
    <x v="4"/>
    <n v="980"/>
    <x v="380"/>
    <x v="26"/>
    <n v="0"/>
    <n v="0"/>
    <x v="0"/>
    <n v="4740"/>
    <n v="4645200"/>
  </r>
  <r>
    <s v="B08W9BK4MD"/>
    <x v="1140"/>
    <x v="270"/>
    <x v="4"/>
    <n v="351"/>
    <x v="12"/>
    <x v="4"/>
    <n v="60.956618464961068"/>
    <n v="61"/>
    <x v="0"/>
    <n v="296"/>
    <n v="103896"/>
  </r>
  <r>
    <s v="B09X5HD5T1"/>
    <x v="1141"/>
    <x v="251"/>
    <x v="4"/>
    <n v="229"/>
    <x v="6"/>
    <x v="34"/>
    <n v="54.108216432865731"/>
    <n v="54"/>
    <x v="0"/>
    <n v="185"/>
    <n v="42365"/>
  </r>
  <r>
    <s v="B08H6B3G96"/>
    <x v="1142"/>
    <x v="240"/>
    <x v="4"/>
    <n v="3349"/>
    <x v="371"/>
    <x v="85"/>
    <n v="16.170212765957448"/>
    <n v="16"/>
    <x v="0"/>
    <n v="1954"/>
    <n v="6543946"/>
  </r>
  <r>
    <s v="B09N3BFP4M"/>
    <x v="1143"/>
    <x v="332"/>
    <x v="4"/>
    <n v="5499"/>
    <x v="381"/>
    <x v="50"/>
    <n v="52.182608695652178"/>
    <n v="52"/>
    <x v="0"/>
    <n v="959"/>
    <n v="5273541"/>
  </r>
  <r>
    <s v="B09DSQXCM8"/>
    <x v="1144"/>
    <x v="333"/>
    <x v="4"/>
    <n v="299"/>
    <x v="6"/>
    <x v="54"/>
    <n v="40.080160320641284"/>
    <n v="40"/>
    <x v="0"/>
    <n v="1015"/>
    <n v="303485"/>
  </r>
  <r>
    <s v="B01M69WCZ6"/>
    <x v="1145"/>
    <x v="334"/>
    <x v="4"/>
    <n v="2249"/>
    <x v="382"/>
    <x v="42"/>
    <n v="36.647887323943664"/>
    <n v="37"/>
    <x v="0"/>
    <n v="3973"/>
    <n v="8935277"/>
  </r>
  <r>
    <s v="B0BM9H2NY9"/>
    <x v="1146"/>
    <x v="266"/>
    <x v="4"/>
    <n v="699"/>
    <x v="28"/>
    <x v="37"/>
    <n v="56.285178236397748"/>
    <n v="56"/>
    <x v="1"/>
    <n v="2300"/>
    <n v="1607700"/>
  </r>
  <r>
    <s v="B099FDW2ZF"/>
    <x v="1147"/>
    <x v="246"/>
    <x v="4"/>
    <n v="1235"/>
    <x v="38"/>
    <x v="75"/>
    <n v="17.61174116077385"/>
    <n v="18"/>
    <x v="0"/>
    <n v="203"/>
    <n v="250705"/>
  </r>
  <r>
    <s v="B0B935YNR7"/>
    <x v="1148"/>
    <x v="259"/>
    <x v="4"/>
    <n v="1349"/>
    <x v="43"/>
    <x v="10"/>
    <n v="55.018339446482159"/>
    <n v="55"/>
    <x v="0"/>
    <n v="441"/>
    <n v="594909"/>
  </r>
  <r>
    <s v="B07JGCGNDG"/>
    <x v="1149"/>
    <x v="246"/>
    <x v="4"/>
    <n v="6800"/>
    <x v="381"/>
    <x v="19"/>
    <n v="40.869565217391305"/>
    <n v="41"/>
    <x v="0"/>
    <n v="10308"/>
    <n v="70094400"/>
  </r>
  <r>
    <s v="B07GWTWFS2"/>
    <x v="1150"/>
    <x v="335"/>
    <x v="4"/>
    <n v="1699"/>
    <x v="383"/>
    <x v="81"/>
    <n v="13.974683544303797"/>
    <n v="14"/>
    <x v="0"/>
    <n v="4716"/>
    <n v="8012484"/>
  </r>
  <r>
    <s v="B09KRHXTLN"/>
    <x v="1151"/>
    <x v="249"/>
    <x v="4"/>
    <n v="1069"/>
    <x v="87"/>
    <x v="42"/>
    <n v="37.080635668040024"/>
    <n v="37"/>
    <x v="0"/>
    <n v="313"/>
    <n v="334597"/>
  </r>
  <r>
    <s v="B09H34V36W"/>
    <x v="1152"/>
    <x v="244"/>
    <x v="4"/>
    <n v="1349"/>
    <x v="192"/>
    <x v="18"/>
    <n v="45.93186372745491"/>
    <n v="46"/>
    <x v="0"/>
    <n v="166"/>
    <n v="223934"/>
  </r>
  <r>
    <s v="B09J2QCKKM"/>
    <x v="1153"/>
    <x v="301"/>
    <x v="4"/>
    <n v="1499"/>
    <x v="122"/>
    <x v="48"/>
    <n v="57.171428571428571"/>
    <n v="57"/>
    <x v="0"/>
    <n v="303"/>
    <n v="454197"/>
  </r>
  <r>
    <s v="B09XRBJ94N"/>
    <x v="1154"/>
    <x v="249"/>
    <x v="4"/>
    <n v="2092"/>
    <x v="384"/>
    <x v="10"/>
    <n v="54.521739130434788"/>
    <n v="55"/>
    <x v="0"/>
    <n v="562"/>
    <n v="1175704"/>
  </r>
  <r>
    <s v="B07SLNG3LW"/>
    <x v="1155"/>
    <x v="336"/>
    <x v="4"/>
    <n v="3859"/>
    <x v="385"/>
    <x v="11"/>
    <n v="62.515784361340451"/>
    <n v="63"/>
    <x v="0"/>
    <n v="8095"/>
    <n v="31238605"/>
  </r>
  <r>
    <s v="B0BNDGL26T"/>
    <x v="1156"/>
    <x v="259"/>
    <x v="4"/>
    <n v="499"/>
    <x v="32"/>
    <x v="36"/>
    <n v="77.30786721236926"/>
    <n v="77"/>
    <x v="2"/>
    <n v="109"/>
    <n v="54391"/>
  </r>
  <r>
    <s v="B095PWLLY6"/>
    <x v="1157"/>
    <x v="324"/>
    <x v="4"/>
    <n v="1804"/>
    <x v="386"/>
    <x v="66"/>
    <n v="24.201680672268907"/>
    <n v="24"/>
    <x v="0"/>
    <n v="15382"/>
    <n v="27749128"/>
  </r>
  <r>
    <s v="B07Y9PY6Y1"/>
    <x v="1158"/>
    <x v="337"/>
    <x v="4"/>
    <n v="6525"/>
    <x v="387"/>
    <x v="55"/>
    <n v="26.020408163265309"/>
    <n v="26"/>
    <x v="1"/>
    <n v="5137"/>
    <n v="33518925"/>
  </r>
  <r>
    <s v="B0BJ966M5K"/>
    <x v="1159"/>
    <x v="19"/>
    <x v="4"/>
    <n v="4999"/>
    <x v="13"/>
    <x v="27"/>
    <n v="80.003200128005119"/>
    <n v="80"/>
    <x v="1"/>
    <n v="124"/>
    <n v="619876"/>
  </r>
  <r>
    <s v="B086GVRP63"/>
    <x v="1160"/>
    <x v="259"/>
    <x v="4"/>
    <n v="1189"/>
    <x v="157"/>
    <x v="8"/>
    <n v="50.458333333333336"/>
    <n v="50"/>
    <x v="0"/>
    <n v="618"/>
    <n v="734802"/>
  </r>
  <r>
    <s v="B08MVXPTDG"/>
    <x v="1161"/>
    <x v="338"/>
    <x v="4"/>
    <n v="2590"/>
    <x v="388"/>
    <x v="16"/>
    <n v="38.333333333333336"/>
    <n v="38"/>
    <x v="0"/>
    <n v="63"/>
    <n v="163170"/>
  </r>
  <r>
    <s v="B0BMZ6SY89"/>
    <x v="1162"/>
    <x v="339"/>
    <x v="4"/>
    <n v="899"/>
    <x v="28"/>
    <x v="15"/>
    <n v="43.777360850531579"/>
    <n v="44"/>
    <x v="2"/>
    <n v="15"/>
    <n v="13485"/>
  </r>
  <r>
    <s v="B09P1MFKG1"/>
    <x v="1163"/>
    <x v="340"/>
    <x v="4"/>
    <n v="998"/>
    <x v="43"/>
    <x v="29"/>
    <n v="66.722240746915645"/>
    <n v="67"/>
    <x v="1"/>
    <n v="9"/>
    <n v="8982"/>
  </r>
  <r>
    <s v="B01LY9W8AF"/>
    <x v="1164"/>
    <x v="290"/>
    <x v="4"/>
    <n v="998.06"/>
    <x v="389"/>
    <x v="47"/>
    <n v="22.148205928237132"/>
    <n v="22"/>
    <x v="0"/>
    <n v="7274"/>
    <n v="7259888.4399999995"/>
  </r>
  <r>
    <s v="B07ZJND9B9"/>
    <x v="1165"/>
    <x v="341"/>
    <x v="4"/>
    <n v="1099"/>
    <x v="262"/>
    <x v="32"/>
    <n v="44.773869346733669"/>
    <n v="45"/>
    <x v="0"/>
    <n v="5911"/>
    <n v="6496189"/>
  </r>
  <r>
    <s v="B0B2CWRDB1"/>
    <x v="1166"/>
    <x v="342"/>
    <x v="4"/>
    <n v="5999"/>
    <x v="128"/>
    <x v="54"/>
    <n v="40.004000400039999"/>
    <n v="40"/>
    <x v="0"/>
    <n v="170"/>
    <n v="1019830"/>
  </r>
  <r>
    <s v="B072NCN9M4"/>
    <x v="1167"/>
    <x v="343"/>
    <x v="4"/>
    <n v="8886"/>
    <x v="390"/>
    <x v="23"/>
    <n v="25.0126582278481"/>
    <n v="25"/>
    <x v="0"/>
    <n v="3065"/>
    <n v="27235590"/>
  </r>
  <r>
    <s v="B08SKZ2RMG"/>
    <x v="1168"/>
    <x v="344"/>
    <x v="4"/>
    <n v="475"/>
    <x v="8"/>
    <x v="50"/>
    <n v="52.452452452452448"/>
    <n v="52"/>
    <x v="0"/>
    <n v="1021"/>
    <n v="484975"/>
  </r>
  <r>
    <s v="B0B53DS4TF"/>
    <x v="1169"/>
    <x v="276"/>
    <x v="4"/>
    <n v="4995"/>
    <x v="391"/>
    <x v="43"/>
    <n v="75.086039203950321"/>
    <n v="75"/>
    <x v="1"/>
    <n v="3964"/>
    <n v="19800180"/>
  </r>
  <r>
    <s v="B08BJN4MP3"/>
    <x v="1170"/>
    <x v="345"/>
    <x v="4"/>
    <n v="13999"/>
    <x v="392"/>
    <x v="15"/>
    <n v="43.665995975855132"/>
    <n v="44"/>
    <x v="0"/>
    <n v="8948"/>
    <n v="125263052"/>
  </r>
  <r>
    <s v="B0BCYQY9X5"/>
    <x v="1171"/>
    <x v="251"/>
    <x v="4"/>
    <n v="8499"/>
    <x v="393"/>
    <x v="61"/>
    <n v="48.459672528805335"/>
    <n v="48"/>
    <x v="0"/>
    <n v="97"/>
    <n v="824403"/>
  </r>
  <r>
    <s v="B009UORDX4"/>
    <x v="1172"/>
    <x v="269"/>
    <x v="4"/>
    <n v="949"/>
    <x v="394"/>
    <x v="90"/>
    <n v="2.666666666666667"/>
    <n v="3"/>
    <x v="0"/>
    <n v="7223"/>
    <n v="6854627"/>
  </r>
  <r>
    <s v="B08VGDBF3B"/>
    <x v="1173"/>
    <x v="277"/>
    <x v="4"/>
    <n v="395"/>
    <x v="6"/>
    <x v="73"/>
    <n v="20.841683366733466"/>
    <n v="21"/>
    <x v="0"/>
    <n v="330"/>
    <n v="130350"/>
  </r>
  <r>
    <s v="B012ELCYUG"/>
    <x v="1174"/>
    <x v="235"/>
    <x v="4"/>
    <n v="635"/>
    <x v="395"/>
    <x v="26"/>
    <n v="0"/>
    <n v="0"/>
    <x v="0"/>
    <n v="4570"/>
    <n v="2901950"/>
  </r>
  <r>
    <s v="B07S9M8YTY"/>
    <x v="1175"/>
    <x v="346"/>
    <x v="4"/>
    <n v="717"/>
    <x v="218"/>
    <x v="61"/>
    <n v="48.417266187050359"/>
    <n v="48"/>
    <x v="0"/>
    <n v="4867"/>
    <n v="3489639"/>
  </r>
  <r>
    <s v="B0B19VJXQZ"/>
    <x v="1176"/>
    <x v="246"/>
    <x v="4"/>
    <n v="27900"/>
    <x v="337"/>
    <x v="3"/>
    <n v="53.42237061769616"/>
    <n v="53"/>
    <x v="0"/>
    <n v="5298"/>
    <n v="147814200"/>
  </r>
  <r>
    <s v="B00SMFPJG0"/>
    <x v="1177"/>
    <x v="347"/>
    <x v="4"/>
    <n v="649"/>
    <x v="111"/>
    <x v="90"/>
    <n v="3.1343283582089549"/>
    <n v="3"/>
    <x v="0"/>
    <n v="7786"/>
    <n v="5053114"/>
  </r>
  <r>
    <s v="B0BHYLCL19"/>
    <x v="1178"/>
    <x v="348"/>
    <x v="4"/>
    <n v="193"/>
    <x v="4"/>
    <x v="50"/>
    <n v="51.629072681704258"/>
    <n v="52"/>
    <x v="0"/>
    <n v="37"/>
    <n v="7141"/>
  </r>
  <r>
    <s v="B0BPJBTB3F"/>
    <x v="1179"/>
    <x v="235"/>
    <x v="4"/>
    <n v="1299"/>
    <x v="192"/>
    <x v="61"/>
    <n v="47.935871743486977"/>
    <n v="48"/>
    <x v="3"/>
    <n v="2"/>
    <n v="2598"/>
  </r>
  <r>
    <s v="B08MXJYB2V"/>
    <x v="1180"/>
    <x v="329"/>
    <x v="4"/>
    <n v="2449"/>
    <x v="396"/>
    <x v="28"/>
    <n v="27.758112094395283"/>
    <n v="28"/>
    <x v="0"/>
    <n v="5206"/>
    <n v="12749494"/>
  </r>
  <r>
    <s v="B081B1JL35"/>
    <x v="1181"/>
    <x v="244"/>
    <x v="4"/>
    <n v="1049"/>
    <x v="79"/>
    <x v="30"/>
    <n v="58.023209283713484"/>
    <n v="58"/>
    <x v="0"/>
    <n v="638"/>
    <n v="669262"/>
  </r>
  <r>
    <s v="B09VL9KFDB"/>
    <x v="1182"/>
    <x v="249"/>
    <x v="4"/>
    <n v="2399"/>
    <x v="388"/>
    <x v="1"/>
    <n v="42.88095238095238"/>
    <n v="43"/>
    <x v="0"/>
    <n v="397"/>
    <n v="952403"/>
  </r>
  <r>
    <s v="B0B1MDZV9C"/>
    <x v="1183"/>
    <x v="311"/>
    <x v="4"/>
    <n v="2286"/>
    <x v="379"/>
    <x v="76"/>
    <n v="49.143492769744164"/>
    <n v="49"/>
    <x v="0"/>
    <n v="326"/>
    <n v="745236"/>
  </r>
  <r>
    <s v="B08TT63N58"/>
    <x v="1184"/>
    <x v="349"/>
    <x v="4"/>
    <n v="499"/>
    <x v="32"/>
    <x v="36"/>
    <n v="77.30786721236926"/>
    <n v="77"/>
    <x v="2"/>
    <n v="3527"/>
    <n v="1759973"/>
  </r>
  <r>
    <s v="B08YK7BBD2"/>
    <x v="1185"/>
    <x v="340"/>
    <x v="4"/>
    <n v="429"/>
    <x v="8"/>
    <x v="48"/>
    <n v="57.057057057057058"/>
    <n v="57"/>
    <x v="2"/>
    <n v="617"/>
    <n v="264693"/>
  </r>
  <r>
    <s v="B07YQ5SN4H"/>
    <x v="1186"/>
    <x v="350"/>
    <x v="4"/>
    <n v="299"/>
    <x v="64"/>
    <x v="8"/>
    <n v="49.747899159663866"/>
    <n v="50"/>
    <x v="0"/>
    <n v="314"/>
    <n v="93886"/>
  </r>
  <r>
    <s v="B0B7FJNSZR"/>
    <x v="1187"/>
    <x v="245"/>
    <x v="4"/>
    <n v="5395"/>
    <x v="18"/>
    <x v="25"/>
    <n v="73.011505752876431"/>
    <n v="73"/>
    <x v="0"/>
    <n v="535"/>
    <n v="2886325"/>
  </r>
  <r>
    <s v="B01N6IJG0F"/>
    <x v="1188"/>
    <x v="274"/>
    <x v="4"/>
    <n v="559"/>
    <x v="397"/>
    <x v="32"/>
    <n v="44.653465346534652"/>
    <n v="45"/>
    <x v="0"/>
    <n v="17325"/>
    <n v="9684675"/>
  </r>
  <r>
    <s v="B0B84QN4CN"/>
    <x v="1189"/>
    <x v="318"/>
    <x v="4"/>
    <n v="660"/>
    <x v="97"/>
    <x v="54"/>
    <n v="40"/>
    <n v="40"/>
    <x v="0"/>
    <n v="91"/>
    <n v="60060"/>
  </r>
  <r>
    <s v="B0B8ZM9RVV"/>
    <x v="1190"/>
    <x v="351"/>
    <x v="4"/>
    <n v="419"/>
    <x v="8"/>
    <x v="30"/>
    <n v="58.058058058058059"/>
    <n v="58"/>
    <x v="0"/>
    <n v="227"/>
    <n v="95113"/>
  </r>
  <r>
    <s v="B01892MIPA"/>
    <x v="1191"/>
    <x v="244"/>
    <x v="4"/>
    <n v="7349"/>
    <x v="398"/>
    <x v="9"/>
    <n v="32.577981651376149"/>
    <n v="33"/>
    <x v="0"/>
    <n v="11957"/>
    <n v="87871993"/>
  </r>
  <r>
    <s v="B08ZHYNTM1"/>
    <x v="1192"/>
    <x v="249"/>
    <x v="4"/>
    <n v="2899"/>
    <x v="399"/>
    <x v="28"/>
    <n v="27.615480649188513"/>
    <n v="28"/>
    <x v="0"/>
    <n v="7140"/>
    <n v="20698860"/>
  </r>
  <r>
    <s v="B09SDDQQKP"/>
    <x v="1193"/>
    <x v="301"/>
    <x v="4"/>
    <n v="1799"/>
    <x v="219"/>
    <x v="32"/>
    <n v="45.402124430955993"/>
    <n v="45"/>
    <x v="0"/>
    <n v="687"/>
    <n v="1235913"/>
  </r>
  <r>
    <s v="B0B5RP43VN"/>
    <x v="1194"/>
    <x v="352"/>
    <x v="4"/>
    <n v="1474"/>
    <x v="400"/>
    <x v="45"/>
    <n v="68.3010752688172"/>
    <n v="68"/>
    <x v="0"/>
    <n v="1045"/>
    <n v="1540330"/>
  </r>
  <r>
    <s v="B096NTB9XT"/>
    <x v="1195"/>
    <x v="244"/>
    <x v="4"/>
    <n v="15999"/>
    <x v="401"/>
    <x v="31"/>
    <n v="34.697959183673468"/>
    <n v="35"/>
    <x v="0"/>
    <n v="11206"/>
    <n v="179284794"/>
  </r>
  <r>
    <s v="B078JF6X9B"/>
    <x v="1196"/>
    <x v="353"/>
    <x v="4"/>
    <n v="3645"/>
    <x v="402"/>
    <x v="54"/>
    <n v="39.950576606260299"/>
    <n v="40"/>
    <x v="0"/>
    <n v="561"/>
    <n v="2044845"/>
  </r>
  <r>
    <s v="B08CGW4GYR"/>
    <x v="1197"/>
    <x v="156"/>
    <x v="4"/>
    <n v="375"/>
    <x v="8"/>
    <x v="33"/>
    <n v="62.462462462462462"/>
    <n v="62"/>
    <x v="0"/>
    <n v="1988"/>
    <n v="745500"/>
  </r>
  <r>
    <s v="B00A328ENA"/>
    <x v="1198"/>
    <x v="279"/>
    <x v="4"/>
    <n v="2976"/>
    <x v="291"/>
    <x v="23"/>
    <n v="24.562737642585553"/>
    <n v="25"/>
    <x v="0"/>
    <n v="3740"/>
    <n v="11130240"/>
  </r>
  <r>
    <s v="B0763K5HLQ"/>
    <x v="1199"/>
    <x v="354"/>
    <x v="4"/>
    <n v="1099"/>
    <x v="38"/>
    <x v="35"/>
    <n v="26.684456304202804"/>
    <n v="27"/>
    <x v="0"/>
    <n v="4401"/>
    <n v="4836699"/>
  </r>
  <r>
    <s v="B09PDZNSBG"/>
    <x v="1200"/>
    <x v="355"/>
    <x v="4"/>
    <n v="2575"/>
    <x v="403"/>
    <x v="33"/>
    <n v="61.567164179104473"/>
    <n v="62"/>
    <x v="0"/>
    <n v="611"/>
    <n v="1573325"/>
  </r>
  <r>
    <s v="B085LPT5F4"/>
    <x v="1201"/>
    <x v="19"/>
    <x v="4"/>
    <n v="1649"/>
    <x v="187"/>
    <x v="19"/>
    <n v="41.107142857142861"/>
    <n v="41"/>
    <x v="0"/>
    <n v="2162"/>
    <n v="3565138"/>
  </r>
  <r>
    <s v="B0B9RZ4G4W"/>
    <x v="1202"/>
    <x v="242"/>
    <x v="4"/>
    <n v="799"/>
    <x v="87"/>
    <x v="3"/>
    <n v="52.972336668628607"/>
    <n v="53"/>
    <x v="0"/>
    <n v="97"/>
    <n v="77503"/>
  </r>
  <r>
    <s v="B0085W2MUQ"/>
    <x v="1203"/>
    <x v="262"/>
    <x v="4"/>
    <n v="765"/>
    <x v="404"/>
    <x v="73"/>
    <n v="21.134020618556701"/>
    <n v="21"/>
    <x v="0"/>
    <n v="6055"/>
    <n v="4632075"/>
  </r>
  <r>
    <s v="B09474JWN6"/>
    <x v="1204"/>
    <x v="77"/>
    <x v="4"/>
    <n v="999"/>
    <x v="68"/>
    <x v="9"/>
    <n v="33.4"/>
    <n v="33"/>
    <x v="0"/>
    <n v="386"/>
    <n v="385614"/>
  </r>
  <r>
    <s v="B09G2VTHQM"/>
    <x v="1205"/>
    <x v="77"/>
    <x v="4"/>
    <n v="587"/>
    <x v="178"/>
    <x v="10"/>
    <n v="54.671814671814666"/>
    <n v="55"/>
    <x v="0"/>
    <n v="557"/>
    <n v="326959"/>
  </r>
  <r>
    <s v="B07R679HTT"/>
    <x v="1206"/>
    <x v="274"/>
    <x v="4"/>
    <n v="12609"/>
    <x v="405"/>
    <x v="41"/>
    <n v="47.460310846285267"/>
    <n v="47"/>
    <x v="0"/>
    <n v="2288"/>
    <n v="28849392"/>
  </r>
  <r>
    <s v="B00B7GKXMG"/>
    <x v="1207"/>
    <x v="8"/>
    <x v="4"/>
    <n v="699"/>
    <x v="406"/>
    <x v="75"/>
    <n v="17.764705882352942"/>
    <n v="18"/>
    <x v="0"/>
    <n v="1106"/>
    <n v="773094"/>
  </r>
  <r>
    <s v="B07H3N8RJH"/>
    <x v="1208"/>
    <x v="259"/>
    <x v="4"/>
    <n v="3799"/>
    <x v="326"/>
    <x v="42"/>
    <n v="36.683333333333337"/>
    <n v="37"/>
    <x v="0"/>
    <n v="11935"/>
    <n v="45341065"/>
  </r>
  <r>
    <s v="B07K2HVKLL"/>
    <x v="1209"/>
    <x v="281"/>
    <x v="4"/>
    <n v="640"/>
    <x v="312"/>
    <x v="42"/>
    <n v="37.254901960784316"/>
    <n v="37"/>
    <x v="0"/>
    <n v="5059"/>
    <n v="3237760"/>
  </r>
  <r>
    <s v="B09MQ9PDHR"/>
    <x v="1210"/>
    <x v="240"/>
    <x v="4"/>
    <n v="979"/>
    <x v="20"/>
    <x v="24"/>
    <n v="51.025512756378191"/>
    <n v="51"/>
    <x v="0"/>
    <n v="157"/>
    <n v="153703"/>
  </r>
  <r>
    <s v="B014HDJ7ZE"/>
    <x v="1211"/>
    <x v="356"/>
    <x v="4"/>
    <n v="5365"/>
    <x v="407"/>
    <x v="28"/>
    <n v="27.938213566151781"/>
    <n v="28"/>
    <x v="0"/>
    <n v="3584"/>
    <n v="19228160"/>
  </r>
  <r>
    <s v="B07D2NMTTV"/>
    <x v="1212"/>
    <x v="249"/>
    <x v="4"/>
    <n v="3199"/>
    <x v="122"/>
    <x v="91"/>
    <n v="8.6"/>
    <n v="9"/>
    <x v="0"/>
    <n v="1899"/>
    <n v="6074901"/>
  </r>
  <r>
    <s v="B075K76YW1"/>
    <x v="1213"/>
    <x v="357"/>
    <x v="4"/>
    <n v="979"/>
    <x v="408"/>
    <x v="77"/>
    <n v="29.820788530465954"/>
    <n v="30"/>
    <x v="0"/>
    <n v="15252"/>
    <n v="14931708"/>
  </r>
  <r>
    <s v="B0BNLFQDG2"/>
    <x v="1214"/>
    <x v="239"/>
    <x v="4"/>
    <n v="929"/>
    <x v="32"/>
    <x v="30"/>
    <n v="57.75352432924057"/>
    <n v="58"/>
    <x v="0"/>
    <n v="4"/>
    <n v="3716"/>
  </r>
  <r>
    <s v="B082ZQ4479"/>
    <x v="1215"/>
    <x v="234"/>
    <x v="4"/>
    <n v="3710"/>
    <x v="409"/>
    <x v="81"/>
    <n v="14.318706697459586"/>
    <n v="14"/>
    <x v="0"/>
    <n v="1662"/>
    <n v="6166020"/>
  </r>
  <r>
    <s v="B09Y358DZQ"/>
    <x v="1216"/>
    <x v="260"/>
    <x v="4"/>
    <n v="2033"/>
    <x v="319"/>
    <x v="3"/>
    <n v="52.665890570430726"/>
    <n v="53"/>
    <x v="2"/>
    <n v="422"/>
    <n v="857926"/>
  </r>
  <r>
    <s v="B09M3F4HGB"/>
    <x v="1217"/>
    <x v="259"/>
    <x v="4"/>
    <n v="9495"/>
    <x v="82"/>
    <x v="8"/>
    <n v="50"/>
    <n v="50"/>
    <x v="0"/>
    <n v="79"/>
    <n v="750105"/>
  </r>
  <r>
    <s v="B07VZH6ZBB"/>
    <x v="1218"/>
    <x v="358"/>
    <x v="4"/>
    <n v="7799"/>
    <x v="410"/>
    <x v="16"/>
    <n v="37.608000000000004"/>
    <n v="38"/>
    <x v="0"/>
    <n v="5160"/>
    <n v="40242840"/>
  </r>
  <r>
    <s v="B07F366Z51"/>
    <x v="1219"/>
    <x v="255"/>
    <x v="4"/>
    <n v="949"/>
    <x v="411"/>
    <x v="13"/>
    <n v="60.209643605870021"/>
    <n v="60"/>
    <x v="0"/>
    <n v="2311"/>
    <n v="2193139"/>
  </r>
  <r>
    <s v="B077BTLQ67"/>
    <x v="1220"/>
    <x v="259"/>
    <x v="4"/>
    <n v="2790"/>
    <x v="412"/>
    <x v="1"/>
    <n v="42.944785276073624"/>
    <n v="43"/>
    <x v="0"/>
    <n v="588"/>
    <n v="1640520"/>
  </r>
  <r>
    <s v="B07YSJ7FF1"/>
    <x v="1221"/>
    <x v="253"/>
    <x v="4"/>
    <n v="645"/>
    <x v="97"/>
    <x v="19"/>
    <n v="41.363636363636367"/>
    <n v="41"/>
    <x v="0"/>
    <n v="3271"/>
    <n v="2109795"/>
  </r>
  <r>
    <s v="B07TXCY3YK"/>
    <x v="1222"/>
    <x v="359"/>
    <x v="4"/>
    <n v="2237.81"/>
    <x v="413"/>
    <x v="1"/>
    <n v="42.605539882021034"/>
    <n v="43"/>
    <x v="0"/>
    <n v="11004"/>
    <n v="24624861.239999998"/>
  </r>
  <r>
    <s v="B07TC9F7PN"/>
    <x v="1223"/>
    <x v="9"/>
    <x v="4"/>
    <n v="8699"/>
    <x v="414"/>
    <x v="76"/>
    <n v="48.523581276998641"/>
    <n v="49"/>
    <x v="0"/>
    <n v="3195"/>
    <n v="27793305"/>
  </r>
  <r>
    <s v="B09NS5TKPN"/>
    <x v="1224"/>
    <x v="265"/>
    <x v="4"/>
    <n v="42990"/>
    <x v="415"/>
    <x v="1"/>
    <n v="43.426766679826294"/>
    <n v="43"/>
    <x v="0"/>
    <n v="3231"/>
    <n v="138900690"/>
  </r>
  <r>
    <s v="B00LP9RFSU"/>
    <x v="1225"/>
    <x v="360"/>
    <x v="4"/>
    <n v="825"/>
    <x v="324"/>
    <x v="26"/>
    <n v="0"/>
    <n v="0"/>
    <x v="0"/>
    <n v="3246"/>
    <n v="2677950"/>
  </r>
  <r>
    <s v="B0B7L86YCB"/>
    <x v="1226"/>
    <x v="361"/>
    <x v="4"/>
    <n v="161"/>
    <x v="253"/>
    <x v="18"/>
    <n v="46.333333333333329"/>
    <n v="46"/>
    <x v="2"/>
    <n v="24"/>
    <n v="3864"/>
  </r>
  <r>
    <s v="B09VPH38JS"/>
    <x v="1227"/>
    <x v="324"/>
    <x v="4"/>
    <n v="697"/>
    <x v="38"/>
    <x v="34"/>
    <n v="53.502334889926615"/>
    <n v="54"/>
    <x v="0"/>
    <n v="144"/>
    <n v="100368"/>
  </r>
  <r>
    <s v="B01MUAUOCX"/>
    <x v="1228"/>
    <x v="348"/>
    <x v="4"/>
    <n v="688"/>
    <x v="416"/>
    <x v="86"/>
    <n v="7.8982597054886208"/>
    <n v="8"/>
    <x v="1"/>
    <n v="2280"/>
    <n v="1568640"/>
  </r>
  <r>
    <s v="B09MB3DKG1"/>
    <x v="1229"/>
    <x v="362"/>
    <x v="4"/>
    <n v="2199"/>
    <x v="46"/>
    <x v="32"/>
    <n v="45.011252813203299"/>
    <n v="45"/>
    <x v="0"/>
    <n v="340"/>
    <n v="747660"/>
  </r>
  <r>
    <s v="B08QHLXWV3"/>
    <x v="1230"/>
    <x v="363"/>
    <x v="4"/>
    <n v="6850"/>
    <x v="417"/>
    <x v="1"/>
    <n v="42.869057547956629"/>
    <n v="43"/>
    <x v="0"/>
    <n v="144"/>
    <n v="986400"/>
  </r>
  <r>
    <s v="B07G147SZD"/>
    <x v="1231"/>
    <x v="364"/>
    <x v="4"/>
    <n v="2699"/>
    <x v="309"/>
    <x v="56"/>
    <n v="28.954988154777574"/>
    <n v="29"/>
    <x v="0"/>
    <n v="727"/>
    <n v="1962173"/>
  </r>
  <r>
    <s v="B09LH32678"/>
    <x v="1232"/>
    <x v="335"/>
    <x v="4"/>
    <n v="899"/>
    <x v="20"/>
    <x v="10"/>
    <n v="55.027513756878442"/>
    <n v="55"/>
    <x v="0"/>
    <n v="832"/>
    <n v="747968"/>
  </r>
  <r>
    <s v="B09R1YFL6S"/>
    <x v="1233"/>
    <x v="365"/>
    <x v="4"/>
    <n v="1090"/>
    <x v="43"/>
    <x v="0"/>
    <n v="63.654551517172386"/>
    <n v="64"/>
    <x v="0"/>
    <n v="57"/>
    <n v="62130"/>
  </r>
  <r>
    <s v="B07Q4NJQC5"/>
    <x v="1234"/>
    <x v="275"/>
    <x v="4"/>
    <n v="295"/>
    <x v="22"/>
    <x v="24"/>
    <n v="50.751252086811348"/>
    <n v="51"/>
    <x v="0"/>
    <n v="1644"/>
    <n v="484980"/>
  </r>
  <r>
    <s v="B097RN7BBK"/>
    <x v="1235"/>
    <x v="359"/>
    <x v="4"/>
    <n v="479"/>
    <x v="20"/>
    <x v="60"/>
    <n v="76.038019009504751"/>
    <n v="76"/>
    <x v="2"/>
    <n v="1066"/>
    <n v="510614"/>
  </r>
  <r>
    <s v="B097MKZHNV"/>
    <x v="1236"/>
    <x v="366"/>
    <x v="4"/>
    <n v="2949"/>
    <x v="418"/>
    <x v="17"/>
    <n v="39.183336770468138"/>
    <n v="39"/>
    <x v="0"/>
    <n v="7968"/>
    <n v="23497632"/>
  </r>
  <r>
    <s v="B07LG96SDB"/>
    <x v="1237"/>
    <x v="367"/>
    <x v="4"/>
    <n v="335"/>
    <x v="419"/>
    <x v="67"/>
    <n v="34.313725490196077"/>
    <n v="34"/>
    <x v="0"/>
    <n v="3195"/>
    <n v="1070325"/>
  </r>
  <r>
    <s v="B08KS2KQTK"/>
    <x v="1238"/>
    <x v="368"/>
    <x v="4"/>
    <n v="293"/>
    <x v="6"/>
    <x v="19"/>
    <n v="41.282565130260522"/>
    <n v="41"/>
    <x v="0"/>
    <n v="1456"/>
    <n v="426608"/>
  </r>
  <r>
    <s v="B095K14P86"/>
    <x v="1239"/>
    <x v="369"/>
    <x v="4"/>
    <n v="599"/>
    <x v="49"/>
    <x v="34"/>
    <n v="53.887605850654353"/>
    <n v="54"/>
    <x v="0"/>
    <n v="590"/>
    <n v="353410"/>
  </r>
  <r>
    <s v="B08K36NZSV"/>
    <x v="1240"/>
    <x v="244"/>
    <x v="4"/>
    <n v="499"/>
    <x v="8"/>
    <x v="8"/>
    <n v="50.050050050050054"/>
    <n v="50"/>
    <x v="0"/>
    <n v="1436"/>
    <n v="716564"/>
  </r>
  <r>
    <s v="B07LDPLSZC"/>
    <x v="1241"/>
    <x v="370"/>
    <x v="4"/>
    <n v="849"/>
    <x v="206"/>
    <x v="56"/>
    <n v="28.655462184873947"/>
    <n v="29"/>
    <x v="0"/>
    <n v="4184"/>
    <n v="3552216"/>
  </r>
  <r>
    <s v="B07F1T31ZZ"/>
    <x v="1242"/>
    <x v="365"/>
    <x v="4"/>
    <n v="249"/>
    <x v="227"/>
    <x v="16"/>
    <n v="37.75"/>
    <n v="38"/>
    <x v="0"/>
    <n v="693"/>
    <n v="172557"/>
  </r>
  <r>
    <s v="B0BNDRK886"/>
    <x v="1243"/>
    <x v="371"/>
    <x v="4"/>
    <n v="185"/>
    <x v="22"/>
    <x v="12"/>
    <n v="69.115191986644405"/>
    <n v="69"/>
    <x v="0"/>
    <n v="1306"/>
    <n v="241610"/>
  </r>
  <r>
    <s v="B09ZVJXN5L"/>
    <x v="1244"/>
    <x v="372"/>
    <x v="4"/>
    <n v="778"/>
    <x v="8"/>
    <x v="47"/>
    <n v="22.122122122122121"/>
    <n v="22"/>
    <x v="2"/>
    <n v="8"/>
    <n v="6224"/>
  </r>
  <r>
    <s v="B08JKPVDKL"/>
    <x v="1245"/>
    <x v="373"/>
    <x v="4"/>
    <n v="279"/>
    <x v="3"/>
    <x v="13"/>
    <n v="60.085836909871247"/>
    <n v="60"/>
    <x v="0"/>
    <n v="2326"/>
    <n v="648954"/>
  </r>
  <r>
    <s v="B09JFR8H3Q"/>
    <x v="1246"/>
    <x v="244"/>
    <x v="4"/>
    <n v="215"/>
    <x v="38"/>
    <x v="40"/>
    <n v="85.657104736490993"/>
    <n v="86"/>
    <x v="0"/>
    <n v="1004"/>
    <n v="215860"/>
  </r>
  <r>
    <s v="B07LDN9Q2P"/>
    <x v="1247"/>
    <x v="374"/>
    <x v="4"/>
    <n v="889"/>
    <x v="178"/>
    <x v="39"/>
    <n v="31.351351351351354"/>
    <n v="31"/>
    <x v="0"/>
    <n v="6400"/>
    <n v="5689600"/>
  </r>
  <r>
    <s v="B08T8KWNQ9"/>
    <x v="1248"/>
    <x v="375"/>
    <x v="4"/>
    <n v="1449"/>
    <x v="95"/>
    <x v="58"/>
    <n v="71.014202840568117"/>
    <n v="71"/>
    <x v="0"/>
    <n v="63"/>
    <n v="91287"/>
  </r>
  <r>
    <s v="B07Y1RCCW5"/>
    <x v="1249"/>
    <x v="246"/>
    <x v="4"/>
    <n v="1190"/>
    <x v="420"/>
    <x v="3"/>
    <n v="53.333333333333336"/>
    <n v="53"/>
    <x v="0"/>
    <n v="1181"/>
    <n v="1405390"/>
  </r>
  <r>
    <s v="B0762HXMTF"/>
    <x v="1250"/>
    <x v="324"/>
    <x v="4"/>
    <n v="1799"/>
    <x v="334"/>
    <x v="86"/>
    <n v="7.7435897435897436"/>
    <n v="8"/>
    <x v="0"/>
    <n v="1888"/>
    <n v="3396512"/>
  </r>
  <r>
    <s v="B00K57MR22"/>
    <x v="1251"/>
    <x v="247"/>
    <x v="4"/>
    <n v="6120"/>
    <x v="421"/>
    <x v="28"/>
    <n v="27.813163481953289"/>
    <n v="28"/>
    <x v="1"/>
    <n v="6550"/>
    <n v="40086000"/>
  </r>
  <r>
    <s v="B07TTSS5MP"/>
    <x v="1252"/>
    <x v="376"/>
    <x v="4"/>
    <n v="1799"/>
    <x v="195"/>
    <x v="32"/>
    <n v="45.468323734464988"/>
    <n v="45"/>
    <x v="0"/>
    <n v="1846"/>
    <n v="3320954"/>
  </r>
  <r>
    <s v="B09ZDVL7L8"/>
    <x v="1253"/>
    <x v="77"/>
    <x v="4"/>
    <n v="2199"/>
    <x v="422"/>
    <x v="15"/>
    <n v="43.543003851091143"/>
    <n v="44"/>
    <x v="0"/>
    <n v="1085"/>
    <n v="2385915"/>
  </r>
  <r>
    <s v="B09XHXXCFH"/>
    <x v="1254"/>
    <x v="377"/>
    <x v="4"/>
    <n v="3685"/>
    <x v="423"/>
    <x v="9"/>
    <n v="32.939035486806191"/>
    <n v="33"/>
    <x v="0"/>
    <n v="290"/>
    <n v="1068650"/>
  </r>
  <r>
    <s v="B0BL3R4RGS"/>
    <x v="1255"/>
    <x v="251"/>
    <x v="4"/>
    <n v="649"/>
    <x v="8"/>
    <x v="31"/>
    <n v="35.035035035035037"/>
    <n v="35"/>
    <x v="0"/>
    <n v="4"/>
    <n v="2596"/>
  </r>
  <r>
    <s v="B07P1BR7L8"/>
    <x v="1256"/>
    <x v="235"/>
    <x v="4"/>
    <n v="8599"/>
    <x v="355"/>
    <x v="83"/>
    <n v="4.4024458032240137"/>
    <n v="4"/>
    <x v="0"/>
    <n v="9734"/>
    <n v="83702666"/>
  </r>
  <r>
    <s v="B078WB1VWJ"/>
    <x v="1257"/>
    <x v="378"/>
    <x v="4"/>
    <n v="1110"/>
    <x v="28"/>
    <x v="39"/>
    <n v="30.581613508442778"/>
    <n v="31"/>
    <x v="0"/>
    <n v="4022"/>
    <n v="4464420"/>
  </r>
  <r>
    <s v="B0BP89YBC1"/>
    <x v="1258"/>
    <x v="278"/>
    <x v="4"/>
    <n v="1499"/>
    <x v="122"/>
    <x v="48"/>
    <n v="57.171428571428571"/>
    <n v="57"/>
    <x v="1"/>
    <n v="2591"/>
    <n v="3883909"/>
  </r>
  <r>
    <s v="B09W9V2PXG"/>
    <x v="1259"/>
    <x v="379"/>
    <x v="4"/>
    <n v="759"/>
    <x v="20"/>
    <x v="33"/>
    <n v="62.031015507753871"/>
    <n v="62"/>
    <x v="0"/>
    <n v="532"/>
    <n v="403788"/>
  </r>
  <r>
    <s v="B09XTQFFCG"/>
    <x v="1260"/>
    <x v="247"/>
    <x v="4"/>
    <n v="2669"/>
    <x v="424"/>
    <x v="49"/>
    <n v="16.567677399187247"/>
    <n v="17"/>
    <x v="0"/>
    <n v="260"/>
    <n v="693940"/>
  </r>
  <r>
    <s v="B08LVVTGZK"/>
    <x v="1261"/>
    <x v="269"/>
    <x v="4"/>
    <n v="929"/>
    <x v="252"/>
    <x v="56"/>
    <n v="28.53846153846154"/>
    <n v="29"/>
    <x v="0"/>
    <n v="1672"/>
    <n v="1553288"/>
  </r>
  <r>
    <s v="B07J2BQZD6"/>
    <x v="1262"/>
    <x v="256"/>
    <x v="4"/>
    <n v="199"/>
    <x v="4"/>
    <x v="8"/>
    <n v="50.125313283208015"/>
    <n v="50"/>
    <x v="0"/>
    <n v="7945"/>
    <n v="1581055"/>
  </r>
  <r>
    <s v="B07HK53XM4"/>
    <x v="1263"/>
    <x v="380"/>
    <x v="4"/>
    <n v="279"/>
    <x v="22"/>
    <x v="3"/>
    <n v="53.42237061769616"/>
    <n v="53"/>
    <x v="0"/>
    <n v="1367"/>
    <n v="381393"/>
  </r>
  <r>
    <s v="B08RDWBYCQ"/>
    <x v="1264"/>
    <x v="381"/>
    <x v="4"/>
    <n v="549"/>
    <x v="8"/>
    <x v="32"/>
    <n v="45.045045045045043"/>
    <n v="45"/>
    <x v="0"/>
    <n v="1313"/>
    <n v="720837"/>
  </r>
  <r>
    <s v="B09FHHTL8L"/>
    <x v="1265"/>
    <x v="382"/>
    <x v="4"/>
    <n v="85"/>
    <x v="17"/>
    <x v="48"/>
    <n v="57.286432160804026"/>
    <n v="57"/>
    <x v="0"/>
    <n v="212"/>
    <n v="18020"/>
  </r>
  <r>
    <s v="B0BHNHMR3H"/>
    <x v="1266"/>
    <x v="324"/>
    <x v="4"/>
    <n v="499"/>
    <x v="49"/>
    <x v="33"/>
    <n v="61.585835257890686"/>
    <n v="62"/>
    <x v="0"/>
    <n v="65"/>
    <n v="32435"/>
  </r>
  <r>
    <s v="B07D8VBYB4"/>
    <x v="1267"/>
    <x v="77"/>
    <x v="4"/>
    <n v="5865"/>
    <x v="425"/>
    <x v="23"/>
    <n v="24.575617283950617"/>
    <n v="25"/>
    <x v="0"/>
    <n v="2737"/>
    <n v="16052505"/>
  </r>
  <r>
    <s v="B0B3TBY2YX"/>
    <x v="1268"/>
    <x v="383"/>
    <x v="4"/>
    <n v="1260"/>
    <x v="94"/>
    <x v="32"/>
    <n v="45.193562418442802"/>
    <n v="45"/>
    <x v="0"/>
    <n v="55"/>
    <n v="69300"/>
  </r>
  <r>
    <s v="B088WCFPQF"/>
    <x v="1269"/>
    <x v="260"/>
    <x v="4"/>
    <n v="1099"/>
    <x v="68"/>
    <x v="35"/>
    <n v="26.733333333333331"/>
    <n v="27"/>
    <x v="1"/>
    <n v="1065"/>
    <n v="1170435"/>
  </r>
  <r>
    <s v="B07JZSG42Y"/>
    <x v="1270"/>
    <x v="335"/>
    <x v="4"/>
    <n v="1928"/>
    <x v="426"/>
    <x v="55"/>
    <n v="25.559845559845563"/>
    <n v="26"/>
    <x v="0"/>
    <n v="2377"/>
    <n v="4582856"/>
  </r>
  <r>
    <s v="B08YRMBK9R"/>
    <x v="1271"/>
    <x v="239"/>
    <x v="4"/>
    <n v="3249"/>
    <x v="427"/>
    <x v="61"/>
    <n v="48.420384187966341"/>
    <n v="48"/>
    <x v="0"/>
    <n v="2569"/>
    <n v="8346681"/>
  </r>
  <r>
    <s v="B00935MGHS"/>
    <x v="1272"/>
    <x v="301"/>
    <x v="4"/>
    <n v="1199"/>
    <x v="201"/>
    <x v="9"/>
    <n v="33.203342618384404"/>
    <n v="33"/>
    <x v="0"/>
    <n v="5967"/>
    <n v="7154433"/>
  </r>
  <r>
    <s v="B07B5XJ572"/>
    <x v="1273"/>
    <x v="266"/>
    <x v="4"/>
    <n v="1456"/>
    <x v="335"/>
    <x v="34"/>
    <n v="54.357366771159874"/>
    <n v="54"/>
    <x v="0"/>
    <n v="1776"/>
    <n v="2585856"/>
  </r>
  <r>
    <s v="B086199CWG"/>
    <x v="1274"/>
    <x v="341"/>
    <x v="4"/>
    <n v="3349"/>
    <x v="428"/>
    <x v="77"/>
    <n v="30.214628047509901"/>
    <n v="30"/>
    <x v="0"/>
    <n v="4200"/>
    <n v="14065800"/>
  </r>
  <r>
    <s v="B0BBWJFK5C"/>
    <x v="1275"/>
    <x v="340"/>
    <x v="4"/>
    <n v="4899"/>
    <x v="130"/>
    <x v="18"/>
    <n v="45.560617846427384"/>
    <n v="46"/>
    <x v="0"/>
    <n v="297"/>
    <n v="1455003"/>
  </r>
  <r>
    <s v="B07GLS2563"/>
    <x v="1276"/>
    <x v="77"/>
    <x v="4"/>
    <n v="1199"/>
    <x v="2"/>
    <x v="42"/>
    <n v="36.861506055818857"/>
    <n v="37"/>
    <x v="0"/>
    <n v="3858"/>
    <n v="4625742"/>
  </r>
  <r>
    <s v="B09P182Z2H"/>
    <x v="1277"/>
    <x v="384"/>
    <x v="4"/>
    <n v="3290"/>
    <x v="429"/>
    <x v="1"/>
    <n v="43.26608035868253"/>
    <n v="43"/>
    <x v="0"/>
    <n v="168"/>
    <n v="552720"/>
  </r>
  <r>
    <s v="B0B59K1C8F"/>
    <x v="1278"/>
    <x v="385"/>
    <x v="4"/>
    <n v="179"/>
    <x v="10"/>
    <x v="38"/>
    <n v="77.596996245306642"/>
    <n v="78"/>
    <x v="0"/>
    <n v="101"/>
    <n v="18079"/>
  </r>
  <r>
    <s v="B06Y36JKC3"/>
    <x v="1279"/>
    <x v="324"/>
    <x v="4"/>
    <n v="149"/>
    <x v="253"/>
    <x v="8"/>
    <n v="50.333333333333329"/>
    <n v="50"/>
    <x v="0"/>
    <n v="4074"/>
    <n v="607026"/>
  </r>
  <r>
    <s v="B075S9FVRY"/>
    <x v="1280"/>
    <x v="386"/>
    <x v="4"/>
    <n v="5490"/>
    <x v="430"/>
    <x v="66"/>
    <n v="23.75"/>
    <n v="24"/>
    <x v="1"/>
    <n v="1408"/>
    <n v="7729920"/>
  </r>
  <r>
    <s v="B08SJVD8QD"/>
    <x v="1281"/>
    <x v="291"/>
    <x v="4"/>
    <n v="379"/>
    <x v="431"/>
    <x v="90"/>
    <n v="2.5706940874035991"/>
    <n v="3"/>
    <x v="0"/>
    <n v="3739"/>
    <n v="1417081"/>
  </r>
  <r>
    <s v="B07FJNNZCJ"/>
    <x v="1282"/>
    <x v="240"/>
    <x v="4"/>
    <n v="8699"/>
    <x v="432"/>
    <x v="9"/>
    <n v="33.335887807494828"/>
    <n v="33"/>
    <x v="0"/>
    <n v="5891"/>
    <n v="51245809"/>
  </r>
  <r>
    <s v="B09MFR93KS"/>
    <x v="1283"/>
    <x v="246"/>
    <x v="4"/>
    <n v="3041.67"/>
    <x v="142"/>
    <x v="76"/>
    <n v="49.297049508251369"/>
    <n v="49"/>
    <x v="0"/>
    <n v="777"/>
    <n v="2363377.59"/>
  </r>
  <r>
    <s v="B07Y5FDPKV"/>
    <x v="1284"/>
    <x v="239"/>
    <x v="4"/>
    <n v="1745"/>
    <x v="157"/>
    <x v="35"/>
    <n v="27.291666666666664"/>
    <n v="27"/>
    <x v="0"/>
    <n v="14160"/>
    <n v="24709200"/>
  </r>
  <r>
    <s v="B0756KCV5K"/>
    <x v="1285"/>
    <x v="387"/>
    <x v="4"/>
    <n v="3180"/>
    <x v="293"/>
    <x v="54"/>
    <n v="39.943342776203963"/>
    <n v="40"/>
    <x v="0"/>
    <n v="6919"/>
    <n v="22002420"/>
  </r>
  <r>
    <s v="B0BJ6P3LSK"/>
    <x v="1286"/>
    <x v="250"/>
    <x v="4"/>
    <n v="4999"/>
    <x v="13"/>
    <x v="27"/>
    <n v="80.003200128005119"/>
    <n v="80"/>
    <x v="1"/>
    <n v="287"/>
    <n v="1434713"/>
  </r>
  <r>
    <s v="B09HS1NDRQ"/>
    <x v="1287"/>
    <x v="388"/>
    <x v="4"/>
    <n v="390"/>
    <x v="10"/>
    <x v="24"/>
    <n v="51.188986232790988"/>
    <n v="51"/>
    <x v="0"/>
    <n v="287"/>
    <n v="111930"/>
  </r>
  <r>
    <s v="B018SJJ0GE"/>
    <x v="1288"/>
    <x v="389"/>
    <x v="4"/>
    <n v="1999"/>
    <x v="43"/>
    <x v="9"/>
    <n v="33.344448149383126"/>
    <n v="33"/>
    <x v="0"/>
    <n v="388"/>
    <n v="775612"/>
  </r>
  <r>
    <s v="B09FPP3R1D"/>
    <x v="1289"/>
    <x v="390"/>
    <x v="4"/>
    <n v="1624"/>
    <x v="192"/>
    <x v="31"/>
    <n v="34.909819639278552"/>
    <n v="35"/>
    <x v="0"/>
    <n v="827"/>
    <n v="1343048"/>
  </r>
  <r>
    <s v="B01F7B2JCI"/>
    <x v="1290"/>
    <x v="271"/>
    <x v="4"/>
    <n v="184"/>
    <x v="224"/>
    <x v="53"/>
    <n v="59.111111111111114"/>
    <n v="59"/>
    <x v="0"/>
    <n v="4971"/>
    <n v="914664"/>
  </r>
  <r>
    <s v="B09NNZ1GF7"/>
    <x v="1291"/>
    <x v="391"/>
    <x v="4"/>
    <n v="445"/>
    <x v="8"/>
    <x v="10"/>
    <n v="55.455455455455457"/>
    <n v="55"/>
    <x v="0"/>
    <n v="229"/>
    <n v="101905"/>
  </r>
  <r>
    <s v="B01CS4A5V4"/>
    <x v="1292"/>
    <x v="301"/>
    <x v="4"/>
    <n v="699"/>
    <x v="353"/>
    <x v="53"/>
    <n v="58.639053254437869"/>
    <n v="59"/>
    <x v="0"/>
    <n v="3524"/>
    <n v="2463276"/>
  </r>
  <r>
    <s v="B0BL11S5QK"/>
    <x v="1293"/>
    <x v="246"/>
    <x v="4"/>
    <n v="1601"/>
    <x v="433"/>
    <x v="53"/>
    <n v="58.843187660668384"/>
    <n v="59"/>
    <x v="0"/>
    <n v="156"/>
    <n v="249756"/>
  </r>
  <r>
    <s v="B09BL2KHQW"/>
    <x v="1294"/>
    <x v="392"/>
    <x v="4"/>
    <n v="231"/>
    <x v="434"/>
    <x v="68"/>
    <n v="11.153846153846155"/>
    <n v="11"/>
    <x v="0"/>
    <n v="490"/>
    <n v="113190"/>
  </r>
  <r>
    <s v="B081RLM75M"/>
    <x v="1295"/>
    <x v="301"/>
    <x v="4"/>
    <n v="369"/>
    <x v="22"/>
    <x v="16"/>
    <n v="38.397328881469114"/>
    <n v="38"/>
    <x v="0"/>
    <n v="82"/>
    <n v="30258"/>
  </r>
  <r>
    <s v="B07SYYVP69"/>
    <x v="1296"/>
    <x v="290"/>
    <x v="4"/>
    <n v="809"/>
    <x v="334"/>
    <x v="53"/>
    <n v="58.512820512820518"/>
    <n v="59"/>
    <x v="0"/>
    <n v="710"/>
    <n v="574390"/>
  </r>
  <r>
    <s v="B0BDZWMGZ1"/>
    <x v="1297"/>
    <x v="324"/>
    <x v="4"/>
    <n v="1199"/>
    <x v="156"/>
    <x v="13"/>
    <n v="59.899665551839462"/>
    <n v="60"/>
    <x v="0"/>
    <n v="133"/>
    <n v="159467"/>
  </r>
  <r>
    <s v="B078JT7LTD"/>
    <x v="1298"/>
    <x v="274"/>
    <x v="4"/>
    <n v="6120"/>
    <x v="435"/>
    <x v="66"/>
    <n v="24.191750278706799"/>
    <n v="24"/>
    <x v="1"/>
    <n v="2751"/>
    <n v="16836120"/>
  </r>
  <r>
    <s v="B09WF4Q7B3"/>
    <x v="1299"/>
    <x v="6"/>
    <x v="4"/>
    <n v="1799"/>
    <x v="163"/>
    <x v="39"/>
    <n v="30.781069642170067"/>
    <n v="31"/>
    <x v="0"/>
    <n v="771"/>
    <n v="1387029"/>
  </r>
  <r>
    <s v="B092R48XXB"/>
    <x v="1300"/>
    <x v="244"/>
    <x v="4"/>
    <n v="18999"/>
    <x v="56"/>
    <x v="42"/>
    <n v="36.66788892963099"/>
    <n v="37"/>
    <x v="0"/>
    <n v="2536"/>
    <n v="48181464"/>
  </r>
  <r>
    <s v="B00KIDSU8S"/>
    <x v="1301"/>
    <x v="77"/>
    <x v="4"/>
    <n v="1999"/>
    <x v="436"/>
    <x v="59"/>
    <n v="15.296610169491526"/>
    <n v="15"/>
    <x v="0"/>
    <n v="7801"/>
    <n v="15594199"/>
  </r>
  <r>
    <s v="B0977CGNJJ"/>
    <x v="1302"/>
    <x v="259"/>
    <x v="4"/>
    <n v="5999"/>
    <x v="437"/>
    <x v="61"/>
    <n v="47.812092214006093"/>
    <n v="48"/>
    <x v="0"/>
    <n v="534"/>
    <n v="3203466"/>
  </r>
  <r>
    <s v="B08WWKM5HQ"/>
    <x v="1303"/>
    <x v="247"/>
    <x v="4"/>
    <n v="2599"/>
    <x v="438"/>
    <x v="18"/>
    <n v="45.627615062761507"/>
    <n v="46"/>
    <x v="0"/>
    <n v="898"/>
    <n v="2333902"/>
  </r>
  <r>
    <s v="B015GX9Y0W"/>
    <x v="1304"/>
    <x v="269"/>
    <x v="4"/>
    <n v="1199"/>
    <x v="157"/>
    <x v="8"/>
    <n v="50.041666666666664"/>
    <n v="50"/>
    <x v="0"/>
    <n v="1202"/>
    <n v="1441198"/>
  </r>
  <r>
    <s v="B089BDBDGM"/>
    <x v="1305"/>
    <x v="393"/>
    <x v="4"/>
    <n v="219"/>
    <x v="47"/>
    <x v="89"/>
    <n v="12.048192771084338"/>
    <n v="12"/>
    <x v="0"/>
    <n v="1108"/>
    <n v="242652"/>
  </r>
  <r>
    <s v="B0BPBG712X"/>
    <x v="1306"/>
    <x v="394"/>
    <x v="4"/>
    <n v="799"/>
    <x v="77"/>
    <x v="9"/>
    <n v="33.361134278565466"/>
    <n v="33"/>
    <x v="0"/>
    <n v="17"/>
    <n v="13583"/>
  </r>
  <r>
    <s v="B00JBNZPFM"/>
    <x v="1307"/>
    <x v="249"/>
    <x v="4"/>
    <n v="6199"/>
    <x v="138"/>
    <x v="15"/>
    <n v="43.640330939176287"/>
    <n v="44"/>
    <x v="0"/>
    <n v="10429"/>
    <n v="64649371"/>
  </r>
  <r>
    <s v="B08N6P8G5K"/>
    <x v="1308"/>
    <x v="8"/>
    <x v="4"/>
    <n v="6790"/>
    <x v="439"/>
    <x v="16"/>
    <n v="38.244656662119148"/>
    <n v="38"/>
    <x v="1"/>
    <n v="3192"/>
    <n v="21673680"/>
  </r>
  <r>
    <s v="B07NPBG1B4"/>
    <x v="1309"/>
    <x v="395"/>
    <x v="4"/>
    <n v="1982.84"/>
    <x v="362"/>
    <x v="54"/>
    <n v="39.913939393939394"/>
    <n v="40"/>
    <x v="0"/>
    <n v="5873"/>
    <n v="11645219.32"/>
  </r>
  <r>
    <s v="B01MRARGBW"/>
    <x v="1310"/>
    <x v="260"/>
    <x v="4"/>
    <n v="199"/>
    <x v="227"/>
    <x v="8"/>
    <n v="50.249999999999993"/>
    <n v="50"/>
    <x v="0"/>
    <n v="1379"/>
    <n v="274421"/>
  </r>
  <r>
    <s v="B07VZYMQNZ"/>
    <x v="1311"/>
    <x v="244"/>
    <x v="4"/>
    <n v="1180"/>
    <x v="440"/>
    <x v="75"/>
    <n v="18.055555555555554"/>
    <n v="18"/>
    <x v="0"/>
    <n v="1527"/>
    <n v="1801860"/>
  </r>
  <r>
    <s v="B01L7C4IU2"/>
    <x v="1312"/>
    <x v="251"/>
    <x v="4"/>
    <n v="2199"/>
    <x v="441"/>
    <x v="28"/>
    <n v="27.783251231527096"/>
    <n v="28"/>
    <x v="0"/>
    <n v="2686"/>
    <n v="5906514"/>
  </r>
  <r>
    <s v="B09H7JDJCW"/>
    <x v="1313"/>
    <x v="265"/>
    <x v="4"/>
    <n v="2999"/>
    <x v="294"/>
    <x v="49"/>
    <n v="16.578581363004172"/>
    <n v="17"/>
    <x v="0"/>
    <n v="178"/>
    <n v="533822"/>
  </r>
  <r>
    <s v="B07F6GXNPB"/>
    <x v="1314"/>
    <x v="396"/>
    <x v="4"/>
    <n v="253"/>
    <x v="33"/>
    <x v="76"/>
    <n v="49.4"/>
    <n v="49"/>
    <x v="0"/>
    <n v="2664"/>
    <n v="673992"/>
  </r>
  <r>
    <s v="B0B97D658R"/>
    <x v="1315"/>
    <x v="397"/>
    <x v="4"/>
    <n v="499"/>
    <x v="10"/>
    <x v="16"/>
    <n v="37.546933667083856"/>
    <n v="38"/>
    <x v="0"/>
    <n v="212"/>
    <n v="105788"/>
  </r>
  <r>
    <s v="B09NFSHCWN"/>
    <x v="1316"/>
    <x v="398"/>
    <x v="4"/>
    <n v="1149"/>
    <x v="2"/>
    <x v="17"/>
    <n v="39.494470774091624"/>
    <n v="39"/>
    <x v="0"/>
    <n v="24"/>
    <n v="27576"/>
  </r>
  <r>
    <s v="B076VQS87V"/>
    <x v="1317"/>
    <x v="270"/>
    <x v="4"/>
    <n v="457"/>
    <x v="10"/>
    <x v="1"/>
    <n v="42.803504380475594"/>
    <n v="43"/>
    <x v="0"/>
    <n v="1868"/>
    <n v="853676"/>
  </r>
  <r>
    <s v="B09LMMFW3S"/>
    <x v="1318"/>
    <x v="365"/>
    <x v="4"/>
    <n v="229"/>
    <x v="4"/>
    <x v="1"/>
    <n v="42.606516290726816"/>
    <n v="43"/>
    <x v="0"/>
    <n v="451"/>
    <n v="103279"/>
  </r>
  <r>
    <s v="B0BBLHTRM9"/>
    <x v="1319"/>
    <x v="399"/>
    <x v="4"/>
    <n v="199"/>
    <x v="3"/>
    <x v="22"/>
    <n v="71.530758226037193"/>
    <n v="72"/>
    <x v="2"/>
    <n v="159"/>
    <n v="31641"/>
  </r>
  <r>
    <s v="B0BJYSCWFQ"/>
    <x v="1320"/>
    <x v="240"/>
    <x v="4"/>
    <n v="899"/>
    <x v="20"/>
    <x v="10"/>
    <n v="55.027513756878442"/>
    <n v="55"/>
    <x v="0"/>
    <n v="39"/>
    <n v="35061"/>
  </r>
  <r>
    <s v="B0187F2IOK"/>
    <x v="1321"/>
    <x v="400"/>
    <x v="4"/>
    <n v="1499"/>
    <x v="32"/>
    <x v="44"/>
    <n v="31.832651205093228"/>
    <n v="32"/>
    <x v="0"/>
    <n v="6531"/>
    <n v="9789969"/>
  </r>
  <r>
    <s v="B0B8CB7MHW"/>
    <x v="1322"/>
    <x v="235"/>
    <x v="4"/>
    <n v="426"/>
    <x v="8"/>
    <x v="48"/>
    <n v="57.357357357357351"/>
    <n v="57"/>
    <x v="0"/>
    <n v="222"/>
    <n v="94572"/>
  </r>
  <r>
    <s v="B07K19NYZ8"/>
    <x v="1323"/>
    <x v="328"/>
    <x v="4"/>
    <n v="2320"/>
    <x v="442"/>
    <x v="56"/>
    <n v="29.483282674772038"/>
    <n v="29"/>
    <x v="0"/>
    <n v="195"/>
    <n v="452400"/>
  </r>
  <r>
    <s v="B08ZXZ362Z"/>
    <x v="1324"/>
    <x v="235"/>
    <x v="4"/>
    <n v="1563"/>
    <x v="443"/>
    <x v="8"/>
    <n v="49.548095545513235"/>
    <n v="50"/>
    <x v="0"/>
    <n v="2283"/>
    <n v="3568329"/>
  </r>
  <r>
    <s v="B00GHL8VP2"/>
    <x v="1325"/>
    <x v="401"/>
    <x v="4"/>
    <n v="3487.77"/>
    <x v="214"/>
    <x v="77"/>
    <n v="30.104809619238477"/>
    <n v="30"/>
    <x v="0"/>
    <n v="1127"/>
    <n v="3930716.79"/>
  </r>
  <r>
    <s v="B0B9JZW1SQ"/>
    <x v="1326"/>
    <x v="251"/>
    <x v="4"/>
    <n v="498"/>
    <x v="66"/>
    <x v="53"/>
    <n v="58.5"/>
    <n v="59"/>
    <x v="2"/>
    <n v="113"/>
    <n v="56274"/>
  </r>
  <r>
    <s v="B00TI8E7BI"/>
    <x v="1327"/>
    <x v="388"/>
    <x v="4"/>
    <n v="2695"/>
    <x v="372"/>
    <x v="26"/>
    <n v="0"/>
    <n v="0"/>
    <x v="0"/>
    <n v="2518"/>
    <n v="6786010"/>
  </r>
  <r>
    <s v="B07J9KXQCC"/>
    <x v="1328"/>
    <x v="402"/>
    <x v="4"/>
    <n v="949"/>
    <x v="94"/>
    <x v="53"/>
    <n v="58.721183123096999"/>
    <n v="59"/>
    <x v="0"/>
    <n v="550"/>
    <n v="521950"/>
  </r>
  <r>
    <s v="B0B3JSWG81"/>
    <x v="1329"/>
    <x v="403"/>
    <x v="4"/>
    <n v="199"/>
    <x v="8"/>
    <x v="27"/>
    <n v="80.08008008008008"/>
    <n v="80"/>
    <x v="2"/>
    <n v="2"/>
    <n v="398"/>
  </r>
  <r>
    <s v="B08L7J3T31"/>
    <x v="1330"/>
    <x v="239"/>
    <x v="4"/>
    <n v="379"/>
    <x v="444"/>
    <x v="53"/>
    <n v="58.759521218715996"/>
    <n v="59"/>
    <x v="0"/>
    <n v="1090"/>
    <n v="413110"/>
  </r>
  <r>
    <s v="B01M6453MB"/>
    <x v="1331"/>
    <x v="240"/>
    <x v="4"/>
    <n v="2280"/>
    <x v="441"/>
    <x v="23"/>
    <n v="25.123152709359609"/>
    <n v="25"/>
    <x v="0"/>
    <n v="4118"/>
    <n v="9389040"/>
  </r>
  <r>
    <s v="B009P2LIL4"/>
    <x v="1332"/>
    <x v="244"/>
    <x v="4"/>
    <n v="2219"/>
    <x v="445"/>
    <x v="28"/>
    <n v="27.954545454545453"/>
    <n v="28"/>
    <x v="0"/>
    <n v="468"/>
    <n v="1038492"/>
  </r>
  <r>
    <s v="B00J5DYCCA"/>
    <x v="1333"/>
    <x v="260"/>
    <x v="4"/>
    <n v="1399"/>
    <x v="446"/>
    <x v="55"/>
    <n v="25.978835978835978"/>
    <n v="26"/>
    <x v="0"/>
    <n v="8031"/>
    <n v="11235369"/>
  </r>
  <r>
    <s v="B01486F4G6"/>
    <x v="1334"/>
    <x v="30"/>
    <x v="4"/>
    <n v="2863"/>
    <x v="447"/>
    <x v="47"/>
    <n v="22.411924119241192"/>
    <n v="22"/>
    <x v="0"/>
    <n v="6987"/>
    <n v="2000378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
  <r>
    <s v="B07JW9H4J1"/>
    <s v="Wayona Nylon Braided Usb To Lightning Fast Charging And Data Sync Cable Compatible For Iphone 13, 12,11, X, 8, 7, 6, 5, Ipad Air, Pro, Mini (3 Ft Pack Of 1, Grey)"/>
    <s v="Wayona "/>
    <x v="0"/>
    <n v="399"/>
    <n v="1099"/>
    <n v="0.64"/>
    <n v="0.63694267515923564"/>
    <n v="64"/>
    <n v="4"/>
    <n v="24269"/>
    <n v="9683331"/>
    <n v="26671631"/>
  </r>
  <r>
    <s v="B098NS6PVG"/>
    <s v="Ambrane Unbreakable 60W / 3A Fast Charging 1.5M Braided Type C Cable For Smartphones, Tablets, Laptops &amp; Other Type C Devices, Pd Technology, 480Mbps Data Sync, Quick Charge 3.0 (Rct15A, Black)"/>
    <s v="Ambrane "/>
    <x v="0"/>
    <n v="199"/>
    <n v="349"/>
    <n v="0.43"/>
    <n v="0.42979942693409739"/>
    <n v="43"/>
    <n v="4"/>
    <n v="43994"/>
    <n v="8754806"/>
    <n v="15353906"/>
  </r>
  <r>
    <s v="B096MSW6CT"/>
    <s v="Sounce Fast Phone Charging Cable &amp; Data Sync Usb Cable Compatible For Iphone 13, 12,11, X, 8, 7, 6, 5, Ipad Air, Pro, Mini &amp; Ios Devices"/>
    <s v="Sounce "/>
    <x v="0"/>
    <n v="199"/>
    <n v="1899"/>
    <n v="0.9"/>
    <n v="0.8952080042127436"/>
    <n v="90"/>
    <n v="4"/>
    <n v="7928"/>
    <n v="1577672"/>
    <n v="15055272"/>
  </r>
  <r>
    <s v="B08HDJ86NZ"/>
    <s v="Boat Deuce Usb 300 2 In 1 Type-C &amp; Micro Usb Stress Resistant, Tangle-Free, Sturdy Cable With 3A Fast Charging &amp; 480Mbps Data Transmission, 10000+ Bends Lifespan And Extended 1.5M Length(Martian Red)"/>
    <s v="Boat "/>
    <x v="0"/>
    <n v="329"/>
    <n v="699"/>
    <n v="0.53"/>
    <n v="0.52932761087267521"/>
    <n v="53"/>
    <n v="4"/>
    <n v="94363"/>
    <n v="31045427"/>
    <n v="65959737"/>
  </r>
  <r>
    <s v="B08CF3B7N1"/>
    <s v="Portronics Konnect L 1.2M Fast Charging 3A 8 Pin Usb Cable With Charge &amp; Sync Function For Iphone, Ipad (Grey)"/>
    <s v="Portronics "/>
    <x v="0"/>
    <n v="154"/>
    <n v="399"/>
    <n v="0.61"/>
    <n v="0.61403508771929827"/>
    <n v="61"/>
    <n v="4"/>
    <n v="16905"/>
    <n v="2603370"/>
    <n v="6745095"/>
  </r>
  <r>
    <s v="B08Y1TFSP6"/>
    <s v="Ptron Solero Tb301 3A Type-C Data And Fast Charging Cable, Made In India, 480Mbps Data Sync, Strong And Durable 1.5-Meter Nylon Braided Usb Cable For Type-C Devices For Charging Adapter (Black)"/>
    <s v="Ptron "/>
    <x v="0"/>
    <n v="149"/>
    <n v="1000"/>
    <n v="0.85"/>
    <n v="0.85099999999999998"/>
    <n v="85"/>
    <n v="4"/>
    <n v="24871"/>
    <n v="3705779"/>
    <n v="24871000"/>
  </r>
  <r>
    <s v="B08WRWPM22"/>
    <s v="Boat Micro Usb 55 Tangle-Free, Sturdy Micro Usb Cable With 3A Fast Charging &amp; 480Mbps Data Transmission (Black)"/>
    <s v="Boat "/>
    <x v="0"/>
    <n v="176.63"/>
    <n v="499"/>
    <n v="0.65"/>
    <n v="0.64603206412825653"/>
    <n v="65"/>
    <n v="4"/>
    <n v="15188"/>
    <n v="2682656.44"/>
    <n v="7578812"/>
  </r>
  <r>
    <s v="B08DDRGWTJ"/>
    <s v="Mi Usb Type-C Cable Smartphone (Black)"/>
    <s v="Mi "/>
    <x v="0"/>
    <n v="229"/>
    <n v="299"/>
    <n v="0.23"/>
    <n v="0.23411371237458195"/>
    <n v="23"/>
    <n v="4"/>
    <n v="30411"/>
    <n v="6964119"/>
    <n v="9092889"/>
  </r>
  <r>
    <s v="B008IFXQFU"/>
    <s v="Tp-Link Usb Wifi Adapter For Pc(Tl-Wn725N), N150 Wireless Network Adapter For Desktop - Nano Size Wifi Dongle Compatible With Windows 11/10/7/8/8.1/Xp/ Mac Os 10.9-10.15 Linux Kernel 2.6.18-4.4.3"/>
    <s v="Tp-Link "/>
    <x v="0"/>
    <n v="499"/>
    <n v="999"/>
    <n v="0.5"/>
    <n v="0.50050050050050054"/>
    <n v="50"/>
    <n v="4"/>
    <n v="179691"/>
    <n v="89665809"/>
    <n v="179511309"/>
  </r>
  <r>
    <s v="B082LZGK39"/>
    <s v="Portronics Konnect L Por-1081 Fast Charging 3A Type-C Cable 1.2Meter With Charge &amp; Sync Function For All Type-C Devices (Grey)"/>
    <s v="Portronics "/>
    <x v="0"/>
    <n v="199"/>
    <n v="299"/>
    <n v="0.33"/>
    <n v="0.33444816053511706"/>
    <n v="33"/>
    <n v="4"/>
    <n v="43994"/>
    <n v="8754806"/>
    <n v="13154206"/>
  </r>
  <r>
    <s v="B08CF3D7QR"/>
    <s v="Boat Rugged V3 Extra Tough Unbreakable Braided Micro Usb Cable 1.5 Meter (Black)"/>
    <s v="Boat "/>
    <x v="0"/>
    <n v="154"/>
    <n v="339"/>
    <n v="0.55000000000000004"/>
    <n v="0.54572271386430682"/>
    <n v="55"/>
    <n v="4"/>
    <n v="13391"/>
    <n v="2062214"/>
    <n v="4539549"/>
  </r>
  <r>
    <s v="B0789LZTCJ"/>
    <s v="Amazonbasics Flexible Premium Hdmi Cable (Black, 4K@60Hz, 18Gbps), 3-Foot"/>
    <s v="Amazonbasics "/>
    <x v="0"/>
    <n v="299"/>
    <n v="799"/>
    <n v="0.63"/>
    <n v="0.62578222778473092"/>
    <n v="63"/>
    <n v="4"/>
    <n v="94363"/>
    <n v="28214537"/>
    <n v="75396037"/>
  </r>
  <r>
    <s v="B07KSMBL2H"/>
    <s v="Portronics Konnect Cl 20W Por-1067 Type-C To 8 Pin Usb 1.2M Cable With Power Delivery &amp; 3A Quick Charge Support, Nylon Braided For All Type-C And 8 Pin Devices, Green"/>
    <s v="Portronics "/>
    <x v="1"/>
    <n v="219"/>
    <n v="700"/>
    <n v="0.69"/>
    <n v="0.68714285714285717"/>
    <n v="69"/>
    <n v="4"/>
    <n v="426973"/>
    <n v="93507087"/>
    <n v="298881100"/>
  </r>
  <r>
    <s v="B085DTN6R2"/>
    <s v="Portronics Konnect L 1.2M Por-1401 Fast Charging 3A 8 Pin Usb Cable With Charge &amp; Sync Function (White)"/>
    <s v="Portronics "/>
    <x v="0"/>
    <n v="350"/>
    <n v="899"/>
    <n v="0.61"/>
    <n v="0.61067853170189101"/>
    <n v="61"/>
    <n v="4"/>
    <n v="2262"/>
    <n v="791700"/>
    <n v="2033538"/>
  </r>
  <r>
    <s v="B09KLVMZ3B"/>
    <s v="Mi Braided Usb Type-C Cable For Charging Adapter (Red)"/>
    <s v="Mi "/>
    <x v="0"/>
    <n v="159"/>
    <n v="399"/>
    <n v="0.6"/>
    <n v="0.60150375939849621"/>
    <n v="60"/>
    <n v="4"/>
    <n v="4768"/>
    <n v="758112"/>
    <n v="1902432"/>
  </r>
  <r>
    <s v="B083342NKJ"/>
    <s v="Mi 80 Cm (32 Inches) 5A Series Hd Ready Smart Android Led Tv L32M7-5Ain (Black)"/>
    <s v="Mi "/>
    <x v="0"/>
    <n v="349"/>
    <n v="399"/>
    <n v="0.13"/>
    <n v="0.12531328320802004"/>
    <n v="13"/>
    <n v="4"/>
    <n v="18757"/>
    <n v="6546193"/>
    <n v="7484043"/>
  </r>
  <r>
    <s v="B0B6F7LX4C"/>
    <s v="Ambrane Unbreakable 60W / 3A Fast Charging 1.5M Braided Type C To Type C Cable For Smartphones, Tablets, Laptops &amp; Other Type C Devices, Pd Technology, 480Mbps Data Sync (Rctt15, Black)"/>
    <s v="Ambrane "/>
    <x v="1"/>
    <n v="13999"/>
    <n v="24999"/>
    <n v="0.44"/>
    <n v="0.44001760070402818"/>
    <n v="44"/>
    <n v="4"/>
    <n v="32840"/>
    <n v="459727160"/>
    <n v="820967160"/>
  </r>
  <r>
    <s v="B082LSVT4B"/>
    <s v="Boat Type C A325 Tangle-Free, Sturdy Type C Cable With 3A Rapid Charging &amp; 480Mbps Data Transmission(Black)"/>
    <s v="Boat "/>
    <x v="0"/>
    <n v="249"/>
    <n v="399"/>
    <n v="0.38"/>
    <n v="0.37593984962406013"/>
    <n v="38"/>
    <n v="4"/>
    <n v="43994"/>
    <n v="10954506"/>
    <n v="17553606"/>
  </r>
  <r>
    <s v="B08WRBG3XW"/>
    <s v="Lg 80 Cm (32 Inches) Hd Ready Smart Led Tv 32Lm563Bptc (Dark Iron Gray)"/>
    <s v="Lg "/>
    <x v="0"/>
    <n v="199"/>
    <n v="499"/>
    <n v="0.6"/>
    <n v="0.60120240480961928"/>
    <n v="60"/>
    <n v="4"/>
    <n v="13045"/>
    <n v="2595955"/>
    <n v="6509455"/>
  </r>
  <r>
    <s v="B08DPLCM6T"/>
    <s v="Duracell Usb Lightning Apple Certified (Mfi) Braided Sync &amp; Charge Cable For Iphone, Ipad And Ipod. Fast Charging Lightning Cable, 3.9 Feet (1.2M) - Black"/>
    <s v="Duracell "/>
    <x v="1"/>
    <n v="13490"/>
    <n v="21990"/>
    <n v="0.39"/>
    <n v="0.38653933606184632"/>
    <n v="39"/>
    <n v="4"/>
    <n v="11976"/>
    <n v="161556240"/>
    <n v="263352240"/>
  </r>
  <r>
    <s v="B09C6HXFC1"/>
    <s v="Tizum Hdmi To Vga Adapter Cable 1080P For Projector, Computer, Laptop, Tv, Projectors &amp; Tv"/>
    <s v="Tizum "/>
    <x v="0"/>
    <n v="970"/>
    <n v="1799"/>
    <n v="0.46"/>
    <n v="0.46081156197887713"/>
    <n v="46"/>
    <n v="5"/>
    <n v="815"/>
    <n v="790550"/>
    <n v="1466185"/>
  </r>
  <r>
    <s v="B085194JFL"/>
    <s v="Samsung 80 Cm (32 Inches) Wondertainment Series Hd Ready Led Smart Tv Ua32T4340Bkxxl (Glossy Black)"/>
    <s v="Samsung "/>
    <x v="1"/>
    <n v="279"/>
    <n v="499"/>
    <n v="0.44"/>
    <n v="0.4408817635270541"/>
    <n v="44"/>
    <n v="4"/>
    <n v="10962"/>
    <n v="3058398"/>
    <n v="5470038"/>
  </r>
  <r>
    <s v="B09F6S8BT6"/>
    <s v="Flix Micro Usb Cable For Smartphone (Black)"/>
    <s v="Flix "/>
    <x v="1"/>
    <n v="13490"/>
    <n v="22900"/>
    <n v="0.41"/>
    <n v="0.41091703056768558"/>
    <n v="41"/>
    <n v="4"/>
    <n v="16299"/>
    <n v="219873510"/>
    <n v="373247100"/>
  </r>
  <r>
    <s v="B09NHVCHS9"/>
    <s v="Acer 80 Cm (32 Inches) I Series Hd Ready Android Smart Led Tv Ar32Ar2841Hdfl (Black)"/>
    <s v="Acer "/>
    <x v="0"/>
    <n v="59"/>
    <n v="199"/>
    <n v="0.7"/>
    <n v="0.70351758793969854"/>
    <n v="70"/>
    <n v="4"/>
    <n v="9378"/>
    <n v="553302"/>
    <n v="1866222"/>
  </r>
  <r>
    <s v="B0B1YVCJ2Y"/>
    <s v="Tizum High Speed Hdmi Cable With Ethernet | Supports 3D 4K | For All Hdmi Devices Laptop Computer Gaming Console Tv Set Top Box (1.5 Meter/ 5 Feet)"/>
    <s v="Tizum "/>
    <x v="1"/>
    <n v="11499"/>
    <n v="19990"/>
    <n v="0.42"/>
    <n v="0.42476238119059528"/>
    <n v="42"/>
    <n v="4"/>
    <n v="4703"/>
    <n v="54079797"/>
    <n v="94012970"/>
  </r>
  <r>
    <s v="B01M4GGIVU"/>
    <s v="Oneplus 80 Cm (32 Inches) Y Series Hd Ready Led Smart Android Tv 32Y1 (Black)"/>
    <s v="Oneplus "/>
    <x v="1"/>
    <n v="199"/>
    <n v="699"/>
    <n v="0.72"/>
    <n v="0.71530758226037194"/>
    <n v="72"/>
    <n v="4"/>
    <n v="12153"/>
    <n v="2418447"/>
    <n v="8494947"/>
  </r>
  <r>
    <s v="B08B42LWKN"/>
    <s v="Ambrane Unbreakable 3 In 1 Fast Charging Braided Multipurpose Cable For Speaker With 2.1 A Speed - 1.25 Meter, Black"/>
    <s v="Ambrane "/>
    <x v="1"/>
    <n v="14999"/>
    <n v="19999"/>
    <n v="0.25"/>
    <n v="0.25001250062503128"/>
    <n v="25"/>
    <n v="4"/>
    <n v="34899"/>
    <n v="523450101"/>
    <n v="697945101"/>
  </r>
  <r>
    <s v="B094JNXNPV"/>
    <s v="Duracell Usb C To Lightning Apple Certified (Mfi) Braided Sync &amp; Charge Cable For Iphone, Ipad And Ipod. Fast Charging Lightning Cable, 3.9 Feet (1.2M) - Black"/>
    <s v="Duracell "/>
    <x v="0"/>
    <n v="299"/>
    <n v="399"/>
    <n v="0.25"/>
    <n v="0.25062656641604009"/>
    <n v="25"/>
    <n v="4"/>
    <n v="2766"/>
    <n v="827034"/>
    <n v="1103634"/>
  </r>
  <r>
    <s v="B09W5XR9RT"/>
    <s v="Boat A400 Usb Type-C To Usb-A 2.0 Male Data Cable, 2 Meter (Black)"/>
    <s v="Boat "/>
    <x v="0"/>
    <n v="970"/>
    <n v="1999"/>
    <n v="0.51"/>
    <n v="0.51475737868934468"/>
    <n v="51"/>
    <n v="4"/>
    <n v="184"/>
    <n v="178480"/>
    <n v="367816"/>
  </r>
  <r>
    <s v="B077Z65HSD"/>
    <s v="Amazonbasics Usb 2.0 - A-Male To A-Female Extension Cable For Personal Computer, Printer (Black, 9.8 Feet/3 Meters)"/>
    <s v="Amazonbasics "/>
    <x v="0"/>
    <n v="299"/>
    <n v="999"/>
    <n v="0.7"/>
    <n v="0.70070070070070067"/>
    <n v="70"/>
    <n v="4"/>
    <n v="20850"/>
    <n v="6234150"/>
    <n v="20829150"/>
  </r>
  <r>
    <s v="B00NH11PEY"/>
    <s v="Ambrane 60W / 3A Type C Fast Charging Unbreakable 1.5M L Shaped Braided Cable, Pd Technology, 480Mbps Data Transfer For Smartphones, Tablet, Laptops &amp; Other Type C Devices (Ablc10, Black)"/>
    <s v="Ambrane "/>
    <x v="0"/>
    <n v="199"/>
    <n v="750"/>
    <n v="0.73"/>
    <n v="0.73466666666666669"/>
    <n v="73"/>
    <n v="5"/>
    <n v="74976"/>
    <n v="14920224"/>
    <n v="56232000"/>
  </r>
  <r>
    <s v="B09CMM3VGK"/>
    <s v="Zoul Usb C 60W Fast Charging 3A 6Ft/2M Long Type C Nylon Braided Data Cable Quick Charger Cable Qc 3.0 For Samsung Galaxy M31S M30 S10 S9 S20 Plus, Note 10 9 8, A20E A40 A50 A70 (2M, Grey)"/>
    <s v="Zoul "/>
    <x v="0"/>
    <n v="179"/>
    <n v="499"/>
    <n v="0.64"/>
    <n v="0.6412825651302605"/>
    <n v="64"/>
    <n v="4"/>
    <n v="1934"/>
    <n v="346186"/>
    <n v="965066"/>
  </r>
  <r>
    <s v="B08QSC1XY8"/>
    <s v="Samsung Original Type C To C Cable - 3.28 Feet (1 Meter), White"/>
    <s v="Samsung "/>
    <x v="0"/>
    <n v="389"/>
    <n v="1099"/>
    <n v="0.65"/>
    <n v="0.64604185623293908"/>
    <n v="65"/>
    <n v="4"/>
    <n v="974"/>
    <n v="378886"/>
    <n v="1070426"/>
  </r>
  <r>
    <s v="B008FWZGSG"/>
    <s v="Ptron Solero T351 3.5Amps Fast Charging Type-C To Type-C Pd Data &amp; Charging Usb Cable, Made In India, 480Mbps Data Sync, Durable 1 Meter Long Cable For Type-C Smartphones, Tablets &amp; Laptops (Black)"/>
    <s v="Ptron "/>
    <x v="0"/>
    <n v="599"/>
    <n v="599"/>
    <n v="0"/>
    <n v="0"/>
    <n v="0"/>
    <n v="4"/>
    <n v="355"/>
    <n v="212645"/>
    <n v="212645"/>
  </r>
  <r>
    <s v="B0B4HJNPV4"/>
    <s v="Ptron Solero Mb301 3A Micro Usb Data &amp; Charging Cable, Made In India, 480Mbps Data Sync, Strong &amp; Durable 1.5-Meter Nylon Braided Usb Cable For Micro Usb Devices - (Black)"/>
    <s v="Ptron "/>
    <x v="0"/>
    <n v="199"/>
    <n v="999"/>
    <n v="0.8"/>
    <n v="0.80080080080080085"/>
    <n v="80"/>
    <n v="4"/>
    <n v="1075"/>
    <n v="213925"/>
    <n v="1073925"/>
  </r>
  <r>
    <s v="B08Y1SJVV5"/>
    <s v="Amazonbasics Nylon Braided Usb-C To Lightning Cable, Fast Charging Mfi Certified Smartphone, Iphone Charger (6-Foot, Dark Grey)"/>
    <s v="Amazonbasics "/>
    <x v="0"/>
    <n v="99"/>
    <n v="666.66"/>
    <n v="0.85"/>
    <n v="0.85149851498514983"/>
    <n v="85"/>
    <n v="4"/>
    <n v="24871"/>
    <n v="2462229"/>
    <n v="16580500.859999999"/>
  </r>
  <r>
    <s v="B07XLCFSSN"/>
    <s v="Sounce 65W Oneplus Dash Warp Charge Cable, 6.5A Type-C To Usb C Pd Data Sync Fast Charging Cable Compatible With One Plus 8T/ 9/ 9R/ 9 Pro/ 9Rt/ 10R/ Nord &amp; For All Type C Devices ‚Äì Red, 1 Meter"/>
    <s v="Sounce "/>
    <x v="0"/>
    <n v="899"/>
    <n v="1900"/>
    <n v="0.53"/>
    <n v="0.52684210526315789"/>
    <n v="53"/>
    <n v="4"/>
    <n v="13552"/>
    <n v="12183248"/>
    <n v="25748800"/>
  </r>
  <r>
    <s v="B09RZS1NQT"/>
    <s v="Oneplus 126 Cm (50 Inches) Y Series 4K Ultra Hd Smart Android Led Tv 50Y1S Pro (Black)"/>
    <s v="Oneplus "/>
    <x v="0"/>
    <n v="199"/>
    <n v="999"/>
    <n v="0.8"/>
    <n v="0.80080080080080085"/>
    <n v="80"/>
    <n v="4"/>
    <n v="576"/>
    <n v="114624"/>
    <n v="575424"/>
  </r>
  <r>
    <s v="B0B3MMYHYW"/>
    <s v="Duracell Type C To Type C 5A (100W) Braided Sync &amp; Fast Charging Cable, 3.9 Feet (1.2M). Usb C To C Cable, Supports Pd &amp; Qc 3.0 Charging, 5 Gbps Data Transmission ‚Äì Black"/>
    <s v="Duracell "/>
    <x v="1"/>
    <n v="32999"/>
    <n v="45999"/>
    <n v="0.28000000000000003"/>
    <n v="0.28261483945303156"/>
    <n v="28"/>
    <n v="4"/>
    <n v="7298"/>
    <n v="240826702"/>
    <n v="335700702"/>
  </r>
  <r>
    <s v="B09C6HWG18"/>
    <s v="Amazonbasics Usb 2.0 Cable - A-Male To B-Male - For Personal Computer, Printer- 6 Feet (1.8 Meters), Black"/>
    <s v="Amazonbasics "/>
    <x v="0"/>
    <n v="970"/>
    <n v="1999"/>
    <n v="0.51"/>
    <n v="0.51475737868934468"/>
    <n v="51"/>
    <n v="4"/>
    <n v="462"/>
    <n v="448140"/>
    <n v="923538"/>
  </r>
  <r>
    <s v="B00NH11KIK"/>
    <s v="Mi 108 Cm (43 Inches) Full Hd Android Led Tv 4C | L43M6-Inc (Black)"/>
    <s v="Mi "/>
    <x v="0"/>
    <n v="209"/>
    <n v="695"/>
    <n v="0.7"/>
    <n v="0.69928057553956835"/>
    <n v="70"/>
    <n v="5"/>
    <n v="107687"/>
    <n v="22506583"/>
    <n v="74842465"/>
  </r>
  <r>
    <s v="B09JPC82QC"/>
    <s v="Wayona Nylon Braided 3A Lightning To Usb A Syncing And Fast Charging Data Cable For Iphone, Ipad (3 Ft Pack Of 1, Black)"/>
    <s v="Wayona "/>
    <x v="1"/>
    <n v="19999"/>
    <n v="34999"/>
    <n v="0.43"/>
    <n v="0.428583673819252"/>
    <n v="43"/>
    <n v="4"/>
    <n v="27151"/>
    <n v="542992849"/>
    <n v="950257849"/>
  </r>
  <r>
    <s v="B07KRCW6LZ"/>
    <s v="Flix (Beetel Usb To Micro Usb Pvc Data Sync &amp; 2A Fast Charging Cable, Made In India, 480Mbps Data Sync, Solid Cable, 1 Meter Long Usb Cable For Micro Usb Devices (White)(Xcd-M11)"/>
    <s v="Flix "/>
    <x v="0"/>
    <n v="999"/>
    <n v="1599"/>
    <n v="0.38"/>
    <n v="0.37523452157598497"/>
    <n v="38"/>
    <n v="4"/>
    <n v="12093"/>
    <n v="12080907"/>
    <n v="19336707"/>
  </r>
  <r>
    <s v="B09NJN8L25"/>
    <s v="Wecool Nylon Braided Multifunction Fast Charging Cable For Android Smartphone, Ios And Type C Usb Devices, 3 In 1 Charging Cable, 3A, (3 Feet) (Black)"/>
    <s v="Wecool "/>
    <x v="0"/>
    <n v="59"/>
    <n v="199"/>
    <n v="0.7"/>
    <n v="0.70351758793969854"/>
    <n v="70"/>
    <n v="4"/>
    <n v="9378"/>
    <n v="553302"/>
    <n v="1866222"/>
  </r>
  <r>
    <s v="B07XJYYH7L"/>
    <s v="D-Link Dwa-131 300 Mbps Wireless Nano Usb Adapter (Black)"/>
    <s v="D-Link "/>
    <x v="0"/>
    <n v="333"/>
    <n v="999"/>
    <n v="0.67"/>
    <n v="0.66666666666666663"/>
    <n v="67"/>
    <n v="3"/>
    <n v="9792"/>
    <n v="3260736"/>
    <n v="9782208"/>
  </r>
  <r>
    <s v="B002PD61Y4"/>
    <s v="Amazon Basics High-Speed Hdmi Cable, 6 Feet - Supports Ethernet, 3D, 4K Video,Black"/>
    <s v="Amazon "/>
    <x v="0"/>
    <n v="507"/>
    <n v="1208"/>
    <n v="0.57999999999999996"/>
    <n v="0.58029801324503316"/>
    <n v="58"/>
    <n v="4"/>
    <n v="8131"/>
    <n v="4122417"/>
    <n v="9822248"/>
  </r>
  <r>
    <s v="B014I8SSD0"/>
    <s v="7Seven¬Æ Compatible For Samsung Smart 4K Ultra Hd Tv Monitor Remote Control Replacement Of Original Samsung Tv Remote For Led Oled Uhd Qled And Suitable For 6 7 8 Series Samsung Tv With Hot Keys Bn59-01259E"/>
    <s v="7Seven¬Æ "/>
    <x v="1"/>
    <n v="309"/>
    <n v="475"/>
    <n v="0.35"/>
    <n v="0.34947368421052633"/>
    <n v="35"/>
    <n v="4"/>
    <n v="426973"/>
    <n v="131934657"/>
    <n v="202812175"/>
  </r>
  <r>
    <s v="B09L8DSSFH"/>
    <s v="Amazonbasics Micro Usb Fast Charging Cable For Android Smartphone,Personal Computer,Printer With Gold Plated Connectors (6 Feet, Black)"/>
    <s v="Amazonbasics "/>
    <x v="1"/>
    <n v="399"/>
    <n v="999"/>
    <n v="0.6"/>
    <n v="0.60060060060060061"/>
    <n v="60"/>
    <n v="4"/>
    <n v="493"/>
    <n v="196707"/>
    <n v="492507"/>
  </r>
  <r>
    <s v="B07232M876"/>
    <s v="Tp-Link Ac600 600 Mbps Wifi Wireless Network Usb Adapter For Desktop Pc With 2.4Ghz/5Ghz High Gain Dual Band 5Dbi Antenna Wi-Fi, Supports Windows 11/10/8.1/8/7/Xp, Mac Os 10.15 And Earlier (Archer T2U Plus)"/>
    <s v="Tp-Link "/>
    <x v="0"/>
    <n v="199"/>
    <n v="395"/>
    <n v="0.5"/>
    <n v="0.4962025316455696"/>
    <n v="50"/>
    <n v="4"/>
    <n v="92595"/>
    <n v="18426405"/>
    <n v="36575025"/>
  </r>
  <r>
    <s v="B07P681N66"/>
    <s v="Amazonbasics Micro Usb Fast Charging Cable For Android Phones With Gold Plated Connectors (3 Feet, Black)"/>
    <s v="Amazonbasics "/>
    <x v="0"/>
    <n v="1199"/>
    <n v="2199"/>
    <n v="0.45"/>
    <n v="0.45475216007276037"/>
    <n v="45"/>
    <n v="4"/>
    <n v="24780"/>
    <n v="29711220"/>
    <n v="54491220"/>
  </r>
  <r>
    <s v="B0711PVX6Z"/>
    <s v="Amazonbasics New Release Nylon Usb-A To Lightning Cable Cord, Fast Charging Mfi Certified Charger For Apple Iphone, Ipad (6-Ft, Rose Gold)"/>
    <s v="Amazonbasics "/>
    <x v="0"/>
    <n v="179"/>
    <n v="500"/>
    <n v="0.64"/>
    <n v="0.64200000000000002"/>
    <n v="64"/>
    <n v="4"/>
    <n v="92595"/>
    <n v="16574505"/>
    <n v="46297500"/>
  </r>
  <r>
    <s v="B082T6V3DT"/>
    <s v="Vw 80 Cm (32 Inches) Frameless Series Hd Ready Led Tv Vw32A (Black)"/>
    <s v="Vw "/>
    <x v="0"/>
    <n v="799"/>
    <n v="2100"/>
    <n v="0.62"/>
    <n v="0.61952380952380948"/>
    <n v="62"/>
    <n v="4"/>
    <n v="8188"/>
    <n v="6542212"/>
    <n v="17194800"/>
  </r>
  <r>
    <s v="B07MKFNHKG"/>
    <s v="Ambrane Unbreakable 3A Fast Charging Braided Type C Cable    1.5 Meter (Rct15, Blue) Supports Qc 2.0/3.0 Charging"/>
    <s v="Ambrane "/>
    <x v="1"/>
    <n v="6999"/>
    <n v="12999"/>
    <n v="0.46"/>
    <n v="0.46157396722824834"/>
    <n v="46"/>
    <n v="4"/>
    <n v="4003"/>
    <n v="28016997"/>
    <n v="52034997"/>
  </r>
  <r>
    <s v="B0BFWGBX61"/>
    <s v="Tata Sky Universal Remote"/>
    <s v="Tata "/>
    <x v="0"/>
    <n v="199"/>
    <n v="349"/>
    <n v="0.43"/>
    <n v="0.42979942693409739"/>
    <n v="43"/>
    <n v="4"/>
    <n v="314"/>
    <n v="62486"/>
    <n v="109586"/>
  </r>
  <r>
    <s v="B01N90RZ4M"/>
    <s v="Tp-Link Wifi Dongle 300 Mbps Mini Wireless Network Usb Wi-Fi Adapter For Pc Desktop Laptop(Supports Windows 11/10/8.1/8/7/Xp, Mac Os 10.9-10.15 And Linux, Wps, Soft Ap Mode, Usb 2.0) (Tl-Wn823N),Black"/>
    <s v="Tp-Link "/>
    <x v="1"/>
    <n v="230"/>
    <n v="499"/>
    <n v="0.54"/>
    <n v="0.53907815631262523"/>
    <n v="54"/>
    <n v="4"/>
    <n v="2960"/>
    <n v="680800"/>
    <n v="1477040"/>
  </r>
  <r>
    <s v="B0088TKTY2"/>
    <s v="Oneplus 80 Cm (32 Inches) Y Series Hd Ready Smart Android Led Tv 32 Y1S (Black)"/>
    <s v="Oneplus "/>
    <x v="0"/>
    <n v="649"/>
    <n v="1399"/>
    <n v="0.54"/>
    <n v="0.53609721229449603"/>
    <n v="54"/>
    <n v="4"/>
    <n v="179691"/>
    <n v="116619459"/>
    <n v="251387709"/>
  </r>
  <r>
    <s v="B09Q5SWVBJ"/>
    <s v="Wecool Unbreakable 3 In 1 Charging Cable With 3A Speed, Fast Charging Multi Purpose Cable 1.25 Mtr Long, Type C Cable, Micro Usb Cable And Cable For Iphone, White"/>
    <s v="Wecool "/>
    <x v="1"/>
    <n v="15999"/>
    <n v="21999"/>
    <n v="0.27"/>
    <n v="0.27273966998499932"/>
    <n v="27"/>
    <n v="4"/>
    <n v="34899"/>
    <n v="558349101"/>
    <n v="767743101"/>
  </r>
  <r>
    <s v="B0B4DT8MKT"/>
    <s v="Portronics Konnect L 1.2Mtr, Fast Charging 3A Micro Usb Cable With Charge &amp; Sync Function (Grey)"/>
    <s v="Portronics "/>
    <x v="0"/>
    <n v="348"/>
    <n v="1499"/>
    <n v="0.77"/>
    <n v="0.76784523015343564"/>
    <n v="77"/>
    <n v="4"/>
    <n v="656"/>
    <n v="228288"/>
    <n v="983344"/>
  </r>
  <r>
    <s v="B08CDKQ8T6"/>
    <s v="Airtel Digitaltv Dth Television, Setup Box Remote Compatible For Sd And Hd Recording (Black)"/>
    <s v="Airtel "/>
    <x v="0"/>
    <n v="154"/>
    <n v="349"/>
    <n v="0.56000000000000005"/>
    <n v="0.55873925501432664"/>
    <n v="56"/>
    <n v="4"/>
    <n v="7064"/>
    <n v="1087856"/>
    <n v="2465336"/>
  </r>
  <r>
    <s v="B07B275VN9"/>
    <s v="Samsung 108 Cm (43 Inches) Crystal 4K Neo Series Ultra Hd Smart Led Tv Ua43Aue65Akxxl (Black)"/>
    <s v="Samsung "/>
    <x v="1"/>
    <n v="179"/>
    <n v="799"/>
    <n v="0.78"/>
    <n v="0.77596996245306638"/>
    <n v="78"/>
    <n v="4"/>
    <n v="2201"/>
    <n v="393979"/>
    <n v="1758599"/>
  </r>
  <r>
    <s v="B0B15CPR37"/>
    <s v="Lapster 1.5 Mtr Usb 2.0 Type A Male To Usb A Male Cable For Computer And Laptop"/>
    <s v="Lapster "/>
    <x v="1"/>
    <n v="32990"/>
    <n v="47900"/>
    <n v="0.31"/>
    <n v="0.31127348643006264"/>
    <n v="31"/>
    <n v="4"/>
    <n v="7109"/>
    <n v="234525910"/>
    <n v="340521100"/>
  </r>
  <r>
    <s v="B0994GFWBH"/>
    <s v="Amazonbasics Usb Type-C To Usb Type-C 2.0 Cable - 3 Feet Laptop (0.9 Meters) - White"/>
    <s v="Amazonbasics "/>
    <x v="0"/>
    <n v="139"/>
    <n v="999"/>
    <n v="0.86"/>
    <n v="0.86086086086086089"/>
    <n v="86"/>
    <n v="4"/>
    <n v="1313"/>
    <n v="182507"/>
    <n v="1311687"/>
  </r>
  <r>
    <s v="B01GGKZ0V6"/>
    <s v="Redmi 80 Cm (32 Inches) Android 11 Series Hd Ready Smart Led Tv | L32M6-Ra/L32M7-Ra (Black)"/>
    <s v="Redmi "/>
    <x v="0"/>
    <n v="329"/>
    <n v="845"/>
    <n v="0.61"/>
    <n v="0.61065088757396446"/>
    <n v="61"/>
    <n v="4"/>
    <n v="29746"/>
    <n v="9786434"/>
    <n v="25135370"/>
  </r>
  <r>
    <s v="B09F9YQQ7B"/>
    <s v="Amazon Basics High-Speed Hdmi Cable, 6 Feet (2-Pack),Black"/>
    <s v="Amazon "/>
    <x v="1"/>
    <n v="13999"/>
    <n v="24999"/>
    <n v="0.44"/>
    <n v="0.44001760070402818"/>
    <n v="44"/>
    <n v="4"/>
    <n v="45238"/>
    <n v="633286762"/>
    <n v="1130904762"/>
  </r>
  <r>
    <s v="B014I8SX4Y"/>
    <s v="Portronics Konnect L 20W Pd Quick Charge Type-C To 8-Pin Usb Mobile Charging Cable, 1.2M, Tangle Resistant, Fast Data Sync(Grey)"/>
    <s v="Portronics "/>
    <x v="1"/>
    <n v="309"/>
    <n v="1400"/>
    <n v="0.78"/>
    <n v="0.77928571428571425"/>
    <n v="78"/>
    <n v="4"/>
    <n v="426973"/>
    <n v="131934657"/>
    <n v="597762200"/>
  </r>
  <r>
    <s v="B09Q8HMKZX"/>
    <s v="Acer 80 Cm (32 Inches) N Series Hd Ready Tv Ar32Nsv53Hd (Black)"/>
    <s v="Acer "/>
    <x v="0"/>
    <n v="263"/>
    <n v="699"/>
    <n v="0.62"/>
    <n v="0.62374821173104433"/>
    <n v="62"/>
    <n v="4"/>
    <n v="450"/>
    <n v="118350"/>
    <n v="314550"/>
  </r>
  <r>
    <s v="B0B9XN9S3W"/>
    <s v="Model-P4 6 Way Swivel Tilt Wall Mount 32-55-Inch Full Motion Cantilever For Led,Lcd And Plasma Tv'S"/>
    <s v="Model-P4 "/>
    <x v="1"/>
    <n v="7999"/>
    <n v="14990"/>
    <n v="0.47"/>
    <n v="0.46637758505670446"/>
    <n v="47"/>
    <n v="4"/>
    <n v="457"/>
    <n v="3655543"/>
    <n v="6850430"/>
  </r>
  <r>
    <s v="B07966M8XH"/>
    <s v="Amazon Basics Usb Type-C To Usb-A 2.0 Male Fast Charging Cable For Laptop - 3 Feet (0.9 Meters), Black"/>
    <s v="Amazon "/>
    <x v="1"/>
    <n v="1599"/>
    <n v="2999"/>
    <n v="0.47"/>
    <n v="0.46682227409136379"/>
    <n v="47"/>
    <n v="4"/>
    <n v="2727"/>
    <n v="4360473"/>
    <n v="8178273"/>
  </r>
  <r>
    <s v="B01GGKYKQM"/>
    <s v="Oraimo 65W Type C To C Fast Charging Cable Usb C To Usb C Cable High Speed Syncing, Nylon Braided 1M Length With Led Indicator Compatible For Laptop, Macbook, Samsung Galaxy S22 S20 S10 S20Fe S21 S21 Ultra A70 A51 A71 A50S M31 M51 M31S M53 5G"/>
    <s v="Oraimo "/>
    <x v="0"/>
    <n v="219"/>
    <n v="700"/>
    <n v="0.69"/>
    <n v="0.68714285714285717"/>
    <n v="69"/>
    <n v="4"/>
    <n v="20053"/>
    <n v="4391607"/>
    <n v="14037100"/>
  </r>
  <r>
    <s v="B0B86CDHL1"/>
    <s v="Cedo 65W Oneplus Dash Warp Charge Cable, Usb A To Type C Data Sync Fast Charging Cable Compatible With One Plus 3 /3T /5 /5T /6 /6T /7 /7T /7 Pro &amp; For All Type C Devices - 1 Meter, Red"/>
    <s v="Cedo "/>
    <x v="0"/>
    <n v="349"/>
    <n v="899"/>
    <n v="0.61"/>
    <n v="0.61179087875417126"/>
    <n v="61"/>
    <n v="5"/>
    <n v="149"/>
    <n v="52001"/>
    <n v="133951"/>
  </r>
  <r>
    <s v="B0B5ZF3NRK"/>
    <s v="Redmi 108 Cm (43 Inches) 4K Ultra Hd Android Smart Led Tv X43 | L43R7-7Ain (Black)"/>
    <s v="Redmi "/>
    <x v="0"/>
    <n v="349"/>
    <n v="599"/>
    <n v="0.42"/>
    <n v="0.41736227045075125"/>
    <n v="42"/>
    <n v="4"/>
    <n v="210"/>
    <n v="73290"/>
    <n v="125790"/>
  </r>
  <r>
    <s v="B09RFC46VP"/>
    <s v="Pinnaclz Original Combo Of 2 Micro Usb Fast Charging Cable, Usb Charging Cable For Data Transfer Perfect For Android Smart Phones White 1.2 Meter Made In India (Pack Of 2)"/>
    <s v="Pinnaclz "/>
    <x v="1"/>
    <n v="26999"/>
    <n v="42999"/>
    <n v="0.37"/>
    <n v="0.37210167678318101"/>
    <n v="37"/>
    <n v="4"/>
    <n v="45238"/>
    <n v="1221380762"/>
    <n v="1945188762"/>
  </r>
  <r>
    <s v="B08R69VDHT"/>
    <s v="Boat Type C A750 Stress Resistant, Tangle-Free, Sturdy Flat Cable With 6.5A Fast Charging &amp; 480Mbps Data Transmission, 10000+ Bends Lifespan And Extended 1.5M Length(Rebellious Black)"/>
    <s v="Boat "/>
    <x v="0"/>
    <n v="115"/>
    <n v="499"/>
    <n v="0.77"/>
    <n v="0.76953907815631262"/>
    <n v="77"/>
    <n v="4"/>
    <n v="7732"/>
    <n v="889180"/>
    <n v="3858268"/>
  </r>
  <r>
    <s v="B09RWZRCP1"/>
    <s v="Ambrane 2 In 1 Type-C &amp; Micro Usb Cable With 60W / 3A Fast Charging, 480 Mbps High Data, Pd Technology &amp; Quick Charge 3.0, Compatible With All Type-C &amp; Micro Usb Devices (Abdc-10, Black)"/>
    <s v="Ambrane "/>
    <x v="0"/>
    <n v="399"/>
    <n v="999"/>
    <n v="0.6"/>
    <n v="0.60060060060060061"/>
    <n v="60"/>
    <n v="4"/>
    <n v="1780"/>
    <n v="710220"/>
    <n v="1778220"/>
  </r>
  <r>
    <s v="B09CMP1SC8"/>
    <s v="Ambrane 60W / 3A Fast Charging Output Cable With Type-C To Usb For Mobile, Neckband, True Wireless Earphone Charging, 480Mbps Data Sync Speed, 1M Length (Act - Az10, Black)"/>
    <s v="Ambrane "/>
    <x v="0"/>
    <n v="199"/>
    <n v="499"/>
    <n v="0.6"/>
    <n v="0.60120240480961928"/>
    <n v="60"/>
    <n v="4"/>
    <n v="602"/>
    <n v="119798"/>
    <n v="300398"/>
  </r>
  <r>
    <s v="B09ZPM4C2C"/>
    <s v="Swapkart Fast Charging Cable And Data Sync Usb Cable Compatible For Iphone 6/6S/7/7+/8/8+/10/11, 12, 13 Pro Max Ipad Air/Mini, Ipod And Ios Devices (White)"/>
    <s v="Swapkart "/>
    <x v="1"/>
    <n v="10901"/>
    <n v="30990"/>
    <n v="0.65"/>
    <n v="0.64824136818328493"/>
    <n v="65"/>
    <n v="4"/>
    <n v="398"/>
    <n v="4338598"/>
    <n v="12334020"/>
  </r>
  <r>
    <s v="B0B2DJDCPX"/>
    <s v="Firestick Remote"/>
    <s v="Firestick "/>
    <x v="0"/>
    <n v="209"/>
    <n v="499"/>
    <n v="0.57999999999999996"/>
    <n v="0.58116232464929862"/>
    <n v="58"/>
    <n v="4"/>
    <n v="536"/>
    <n v="112024"/>
    <n v="267464"/>
  </r>
  <r>
    <s v="B0BCZCQTJX"/>
    <s v="Wayona Usb Nylon Braided Data Sync And Charging Cable For Iphone, Ipad Tablet (Red, Black)"/>
    <s v="Wayona "/>
    <x v="1"/>
    <n v="1434"/>
    <n v="3999"/>
    <n v="0.64"/>
    <n v="0.64141035258814705"/>
    <n v="64"/>
    <n v="4"/>
    <n v="32"/>
    <n v="45888"/>
    <n v="127968"/>
  </r>
  <r>
    <s v="B07LGT55SJ"/>
    <s v="Flix (Beetel) Usb To Type C Pvc Data Sync And 2A 480Mbps Data Sync, Tough Fast Charging Long Cable For Usb Type C Devices, Charging Adapter (White, 1 Meter) - Xcd-C12"/>
    <s v="Flix "/>
    <x v="0"/>
    <n v="399"/>
    <n v="1099"/>
    <n v="0.64"/>
    <n v="0.63694267515923564"/>
    <n v="64"/>
    <n v="4"/>
    <n v="24269"/>
    <n v="9683331"/>
    <n v="26671631"/>
  </r>
  <r>
    <s v="B09NKZXMWJ"/>
    <s v="Skywall 81.28 Cm (32 Inches) Hd Ready Smart Led Tv 32Swels-Pro (Black)"/>
    <s v="Skywall "/>
    <x v="0"/>
    <n v="139"/>
    <n v="249"/>
    <n v="0.44"/>
    <n v="0.44176706827309237"/>
    <n v="44"/>
    <n v="4"/>
    <n v="9378"/>
    <n v="1303542"/>
    <n v="2335122"/>
  </r>
  <r>
    <s v="B08QX1CC14"/>
    <s v="Boat A 350 Type C Cable For Smartphone, Charging Adapter (1.5M, Carbon Black)"/>
    <s v="Boat "/>
    <x v="1"/>
    <n v="7299"/>
    <n v="19125"/>
    <n v="0.62"/>
    <n v="0.61835294117647055"/>
    <n v="62"/>
    <n v="3"/>
    <n v="902"/>
    <n v="6583698"/>
    <n v="17250750"/>
  </r>
  <r>
    <s v="B0974H97TJ"/>
    <s v="Wayona Usb Type C Fast Charger Cable Fast Charging Usb C Cable/Cord Compatible For Samsung Galaxy S10E S10 S9 S8 Plus S10+,Note 10 Note 9 Note 8,S20,M31S,M40,Realme X3,Pixel 2 Xl (3 Ft Pack Of 1,Grey)"/>
    <s v="Wayona "/>
    <x v="0"/>
    <n v="299"/>
    <n v="799"/>
    <n v="0.63"/>
    <n v="0.62578222778473092"/>
    <n v="63"/>
    <n v="4"/>
    <n v="28791"/>
    <n v="8608509"/>
    <n v="23004009"/>
  </r>
  <r>
    <s v="B07GVGTSLN"/>
    <s v="Oneplus 108 Cm (43 Inches) Y Series 4K Ultra Hd Smart Android Led Tv 43Y1S Pro (Black)"/>
    <s v="Oneplus "/>
    <x v="0"/>
    <n v="325"/>
    <n v="1299"/>
    <n v="0.75"/>
    <n v="0.7498075442648191"/>
    <n v="75"/>
    <n v="4"/>
    <n v="10576"/>
    <n v="3437200"/>
    <n v="13738224"/>
  </r>
  <r>
    <s v="B09VCHLSJF"/>
    <s v="Acer 127 Cm (50 Inches) I Series 4K Ultra Hd Android Smart Led Tv Ar50Ar2851Udfl (Black)"/>
    <s v="Acer "/>
    <x v="1"/>
    <n v="29999"/>
    <n v="39999"/>
    <n v="0.25"/>
    <n v="0.25000625015625388"/>
    <n v="25"/>
    <n v="4"/>
    <n v="7298"/>
    <n v="218932702"/>
    <n v="291912702"/>
  </r>
  <r>
    <s v="B0B1YZX72F"/>
    <s v="Samsung 108 Cm (43 Inches) Crystal 4K Series Ultra Hd Smart Led Tv Ua43Aue60Aklxl (Black)"/>
    <s v="Samsung "/>
    <x v="1"/>
    <n v="27999"/>
    <n v="40990"/>
    <n v="0.32"/>
    <n v="0.31693095877043181"/>
    <n v="32"/>
    <n v="4"/>
    <n v="4703"/>
    <n v="131679297"/>
    <n v="192775970"/>
  </r>
  <r>
    <s v="B092BJMT8Q"/>
    <s v="Lapster 65W Compatible For Oneplus Dash Warp Charge Cable , Type C To C Cable Fast Charging Data Sync Cable Compatible With One Plus 10R / 9Rt/ 9 Pro/ 9R/ 8T/ 9/ Nord &amp; For All Type C Devices ‚Äì Red, 1 Meter"/>
    <s v="Lapster "/>
    <x v="1"/>
    <n v="30990"/>
    <n v="52900"/>
    <n v="0.41"/>
    <n v="0.41417769376181474"/>
    <n v="41"/>
    <n v="4"/>
    <n v="7109"/>
    <n v="220307910"/>
    <n v="376066100"/>
  </r>
  <r>
    <s v="B0BMXMLSMM"/>
    <s v="Wayona Nylon Braided (2 Pack) Lightning Fast Usb Data Cable Fast Charger Cord For Iphone, Ipad Tablet (3 Ft Pack Of 2, Grey)"/>
    <s v="Wayona "/>
    <x v="0"/>
    <n v="199"/>
    <n v="999"/>
    <n v="0.8"/>
    <n v="0.80080080080080085"/>
    <n v="80"/>
    <n v="5"/>
    <n v="127"/>
    <n v="25273"/>
    <n v="126873"/>
  </r>
  <r>
    <s v="B07JH1C41D"/>
    <s v="Gizga Essentials Usb Wifi Adapter For Pc, 150 Mbps Wireless Network Adapter For Desktop - Nano Size Wifi Dongle Compatible With Windows, Mac Os &amp; Linux Kernel | Wpa/Wpa2 Encryption Standards| Black"/>
    <s v="Gizga "/>
    <x v="0"/>
    <n v="649"/>
    <n v="1999"/>
    <n v="0.68"/>
    <n v="0.67533766883441726"/>
    <n v="68"/>
    <n v="4"/>
    <n v="24269"/>
    <n v="15750581"/>
    <n v="48513731"/>
  </r>
  <r>
    <s v="B0141EZMAI"/>
    <s v="Oneplus 108 Cm (43 Inches) Y Series Full Hd Smart Android Led Tv 43 Y1S (Black)"/>
    <s v="Oneplus "/>
    <x v="0"/>
    <n v="269"/>
    <n v="800"/>
    <n v="0.66"/>
    <n v="0.66374999999999995"/>
    <n v="66"/>
    <n v="4"/>
    <n v="10134"/>
    <n v="2726046"/>
    <n v="8107200"/>
  </r>
  <r>
    <s v="B09Q5P2MT3"/>
    <s v="Boat Deuce Usb 300 2 In 1 Type-C &amp; Micro Usb Stress Resistant, Sturdy Cable With 3A Fast Charging &amp; 480Mbps Data Transmission, 10000+ Bends Lifespan And Extended 1.5M Length(Mercurial Black)"/>
    <s v="Boat "/>
    <x v="1"/>
    <n v="24999"/>
    <n v="31999"/>
    <n v="0.22"/>
    <n v="0.21875683615112973"/>
    <n v="22"/>
    <n v="4"/>
    <n v="34899"/>
    <n v="872440101"/>
    <n v="1116733101"/>
  </r>
  <r>
    <s v="B08HDH26JX"/>
    <s v="Lapster Usb 3.0 A To Micro B Superspeed For Hard Disk Cable - Short Cable"/>
    <s v="Lapster "/>
    <x v="0"/>
    <n v="299"/>
    <n v="699"/>
    <n v="0.56999999999999995"/>
    <n v="0.57224606580829762"/>
    <n v="57"/>
    <n v="4"/>
    <n v="94363"/>
    <n v="28214537"/>
    <n v="65959737"/>
  </r>
  <r>
    <s v="B09VT6JKRP"/>
    <s v="Tcl 100 Cm (40 Inches) Full Hd Certified Android R Smart Led Tv 40S6505 (Black)"/>
    <s v="Tcl "/>
    <x v="0"/>
    <n v="199"/>
    <n v="999"/>
    <n v="0.8"/>
    <n v="0.80080080080080085"/>
    <n v="80"/>
    <n v="4"/>
    <n v="425"/>
    <n v="84575"/>
    <n v="424575"/>
  </r>
  <r>
    <s v="B09T3KB6JZ"/>
    <s v="Zebronics Zeb-Usb150Wf1 Wifi Usb Mini Adapter Supports 150 Mbps Wireless Data, Comes With Advanced Security Wpa/Wpa2 Encryption Standards"/>
    <s v="Zebronics "/>
    <x v="1"/>
    <n v="18990"/>
    <n v="40990"/>
    <n v="0.54"/>
    <n v="0.53671627226152718"/>
    <n v="54"/>
    <n v="4"/>
    <n v="6659"/>
    <n v="126454410"/>
    <n v="272952410"/>
  </r>
  <r>
    <s v="B093QCY6YJ"/>
    <s v="Lohaya Remote Compatible For Mi Smart Led Tv 4A Remote Control (32&quot;/43&quot;) [ Compatible For Mi Tv Remote Control ] [ Compatible For Mi Smart Led Tv Remote Control ]"/>
    <s v="Lohaya "/>
    <x v="0"/>
    <n v="290"/>
    <n v="349"/>
    <n v="0.17"/>
    <n v="0.16905444126074498"/>
    <n v="17"/>
    <n v="4"/>
    <n v="1977"/>
    <n v="573330"/>
    <n v="689973"/>
  </r>
  <r>
    <s v="B093ZNQZ2Y"/>
    <s v="Gilary Multi Charging Cable, 3 In 1 Nylon Braided Fast Charging Cable For Iphone Micro Usb Type C Mobile Phone | Colour May Vary |"/>
    <s v="Gilary "/>
    <x v="1"/>
    <n v="249"/>
    <n v="799"/>
    <n v="0.69"/>
    <n v="0.68836045056320405"/>
    <n v="69"/>
    <n v="4"/>
    <n v="1079"/>
    <n v="268671"/>
    <n v="862121"/>
  </r>
  <r>
    <s v="B08LKS3LSP"/>
    <s v="Tp-Link Ue300 Usb 3.0 To Rj45 Gigabit Ethernet Network Adapter - Plug And Play"/>
    <s v="Tp-Link "/>
    <x v="0"/>
    <n v="345"/>
    <n v="999"/>
    <n v="0.65"/>
    <n v="0.65465465465465467"/>
    <n v="65"/>
    <n v="4"/>
    <n v="1097"/>
    <n v="378465"/>
    <n v="1095903"/>
  </r>
  <r>
    <s v="B00V4BGDKU"/>
    <s v="Wayona Type C To Lightning Mfi Certified 20W Fast Charging Nylon Braided Usb C Cable For Iphone 14, 14 Pro, 14 Pro Max, 14 Plus, 13, 13 Pro, 13 Pro Max, 13 Mini, 12, 12 Pro, 11, 11 Pro Max Iphone 12 Mini, X, 8 (2M, Grey)"/>
    <s v="Wayona "/>
    <x v="0"/>
    <n v="1099"/>
    <n v="1899"/>
    <n v="0.42"/>
    <n v="0.42127435492364401"/>
    <n v="42"/>
    <n v="5"/>
    <n v="22420"/>
    <n v="24639580"/>
    <n v="42575580"/>
  </r>
  <r>
    <s v="B08CHKQ8D4"/>
    <s v="Dealfreez Case Compatible With Fire Tv Stick 3Rd Gen 2021 Full Wrap Silicone Remote Cover Anti-Lost With Loop (D-Black)"/>
    <s v="Dealfreez "/>
    <x v="0"/>
    <n v="719"/>
    <n v="1499"/>
    <n v="0.52"/>
    <n v="0.52034689793195466"/>
    <n v="52"/>
    <n v="4"/>
    <n v="1045"/>
    <n v="751355"/>
    <n v="1566455"/>
  </r>
  <r>
    <s v="B09BW334ML"/>
    <s v="Amazon Basics New Release Nylon Usb-A To Lightning Cable Cord, Fast Charging Mfi Certified Charger For Apple Iphone, Ipad (3-Ft, Rose Gold)"/>
    <s v="Amazon "/>
    <x v="1"/>
    <n v="349"/>
    <n v="1499"/>
    <n v="0.77"/>
    <n v="0.76717811874583053"/>
    <n v="77"/>
    <n v="4"/>
    <n v="4145"/>
    <n v="1446605"/>
    <n v="6213355"/>
  </r>
  <r>
    <s v="B082T6GVLJ"/>
    <s v="Isoelite Remote Compatible For Samsung Led/Lcd Remote Control Works With All Samsung Led/Lcd Tv Model No :- Bn59-607A (Please Match The Image With Your Old Remote)"/>
    <s v="Isoelite "/>
    <x v="0"/>
    <n v="849"/>
    <n v="1809"/>
    <n v="0.53"/>
    <n v="0.53067993366500832"/>
    <n v="53"/>
    <n v="4"/>
    <n v="6547"/>
    <n v="5558403"/>
    <n v="11843523"/>
  </r>
  <r>
    <s v="B07DL1KC3H"/>
    <s v="Mi 100 Cm (40 Inches) 5A Series Full Hd Smart Android Led Tv With 24W Dolby Audio &amp; Metal Bezel-Less Frame (Black) (2022 Model)"/>
    <s v="Mi "/>
    <x v="1"/>
    <n v="299"/>
    <n v="899"/>
    <n v="0.67"/>
    <n v="0.66740823136818683"/>
    <n v="67"/>
    <n v="4"/>
    <n v="1588"/>
    <n v="474812"/>
    <n v="1427612"/>
  </r>
  <r>
    <s v="B0B6F98KJJ"/>
    <s v="Wayona Nylon Braided Usb Data Sync And Fast Charging 3A Short Power Bank Cable For Iphones, Ipad Air, Ipad Mini, Ipod Nano And Ipod Touch (Grey)"/>
    <s v="Wayona "/>
    <x v="1"/>
    <n v="21999"/>
    <n v="29999"/>
    <n v="0.27"/>
    <n v="0.26667555585186176"/>
    <n v="27"/>
    <n v="4"/>
    <n v="32840"/>
    <n v="722447160"/>
    <n v="985167160"/>
  </r>
  <r>
    <s v="B07JNVF678"/>
    <s v="Wayona Type C To Type C Long Fast Charging Cable Type C Charger Cord Compatible With Samsung S22 S20 S20 Fe 2022 S22 Ultra S21 Ultra A70 A51 A53 A33 A73 M51 M31 M33 M53 (Grey, 2M, 65W, 6Ft)"/>
    <s v="Wayona "/>
    <x v="0"/>
    <n v="349"/>
    <n v="999"/>
    <n v="0.65"/>
    <n v="0.65065065065065064"/>
    <n v="65"/>
    <n v="4"/>
    <n v="13120"/>
    <n v="4578880"/>
    <n v="13106880"/>
  </r>
  <r>
    <s v="B09QGZFBPM"/>
    <s v="Wayona Nylon Braided 2M / 6Ft Fast Charge Usb To Lightning Data Sync And Charging Cable For Iphone, Ipad Tablet (6 Ft Pack Of 1, Grey)"/>
    <s v="Wayona "/>
    <x v="0"/>
    <n v="399"/>
    <n v="999"/>
    <n v="0.6"/>
    <n v="0.60060060060060061"/>
    <n v="60"/>
    <n v="4"/>
    <n v="2806"/>
    <n v="1119594"/>
    <n v="2803194"/>
  </r>
  <r>
    <s v="B07JGDB5M1"/>
    <s v="Crossvolt Compatible Dash/Warp Data Sync Fast Charging Cable Supported For All C Type Devices (Cable)"/>
    <s v="Crossvolt "/>
    <x v="0"/>
    <n v="449"/>
    <n v="1299"/>
    <n v="0.65"/>
    <n v="0.65434949961508848"/>
    <n v="65"/>
    <n v="4"/>
    <n v="24269"/>
    <n v="10896781"/>
    <n v="31525431"/>
  </r>
  <r>
    <s v="B0981XSZJ7"/>
    <s v="Vu 139 Cm (55 Inches) The Gloled Series 4K Smart Led Google Tv 55Gloled (Grey)"/>
    <s v="Vu "/>
    <x v="0"/>
    <n v="299"/>
    <n v="999"/>
    <n v="0.7"/>
    <n v="0.70070070070070067"/>
    <n v="70"/>
    <n v="4"/>
    <n v="766"/>
    <n v="229034"/>
    <n v="765234"/>
  </r>
  <r>
    <s v="B0B9XLX8VR"/>
    <s v="Ptron Solero T241 2.4A Type-C Data &amp; Charging Usb Cable, Made In India, 480Mbps Data Sync, Durable 1-Meter Long Usb Cable For Type-C Usb Devices For Charging Adapter (Black)"/>
    <s v="Ptron "/>
    <x v="1"/>
    <n v="37999"/>
    <n v="65000"/>
    <n v="0.42"/>
    <n v="0.41539999999999999"/>
    <n v="42"/>
    <n v="4"/>
    <n v="3587"/>
    <n v="136302413"/>
    <n v="233155000"/>
  </r>
  <r>
    <s v="B08Y5KXR6Z"/>
    <s v="Croma 80 Cm (32 Inches) Hd Ready Led Tv (Crel7369, Black) (2021 Model)"/>
    <s v="Croma "/>
    <x v="0"/>
    <n v="99"/>
    <n v="800"/>
    <n v="0.88"/>
    <n v="0.87624999999999997"/>
    <n v="88"/>
    <n v="4"/>
    <n v="24871"/>
    <n v="2462229"/>
    <n v="19896800"/>
  </r>
  <r>
    <s v="B09F6VHQXB"/>
    <s v="Boat Laptop, Smartphone Type-C A400 Male Data Cable (Carbon Black)"/>
    <s v="Boat "/>
    <x v="1"/>
    <n v="7390"/>
    <n v="20000"/>
    <n v="0.63"/>
    <n v="0.63049999999999995"/>
    <n v="63"/>
    <n v="4"/>
    <n v="2581"/>
    <n v="19073590"/>
    <n v="51620000"/>
  </r>
  <r>
    <s v="B0974G5Q2Y"/>
    <s v="Lg 80 Cm (32 Inches) Hd Ready Smart Led Tv 32Lq576Bpsa (Ceramic Black)"/>
    <s v="Lg "/>
    <x v="0"/>
    <n v="273.10000000000002"/>
    <n v="999"/>
    <n v="0.73"/>
    <n v="0.72662662662662658"/>
    <n v="73"/>
    <n v="4"/>
    <n v="20850"/>
    <n v="5694135.0000000009"/>
    <n v="20829150"/>
  </r>
  <r>
    <s v="B09YL9SN9B"/>
    <s v="Boat Type C A750 Stress Resistant, Tangle-Free, Sturdy Flat Cable With 6.5A Fast Charging &amp; 480Mbps Data Transmission, 10000+ Bends Lifespan And Extended 1.5M Length(Radiant Red)"/>
    <s v="Boat "/>
    <x v="1"/>
    <n v="15990"/>
    <n v="23990"/>
    <n v="0.33"/>
    <n v="0.33347228011671531"/>
    <n v="33"/>
    <n v="4"/>
    <n v="1035"/>
    <n v="16549650"/>
    <n v="24829650"/>
  </r>
  <r>
    <s v="B09RX1FK54"/>
    <s v="Cotbolt Silicone Protective Case Cover For Lg An Mr21Ga Magic Remote Shockproof For Lg Smart Tv Remote 2021 Protective Skin Waterproof Anti Lost (Black) (Remote Not Included)"/>
    <s v="Cotbolt "/>
    <x v="0"/>
    <n v="399"/>
    <n v="999"/>
    <n v="0.6"/>
    <n v="0.60060060060060061"/>
    <n v="60"/>
    <n v="4"/>
    <n v="1780"/>
    <n v="710220"/>
    <n v="1778220"/>
  </r>
  <r>
    <s v="B09TT6BFDX"/>
    <s v="Portronics Konnect L Por-1403 Fast Charging 3A Type-C Cable 1.2 Meter With Charge &amp; Sync Function For All Type-C Devices (White)"/>
    <s v="Portronics "/>
    <x v="1"/>
    <n v="399"/>
    <n v="1999"/>
    <n v="0.8"/>
    <n v="0.80040020010004997"/>
    <n v="80"/>
    <n v="5"/>
    <n v="505"/>
    <n v="201495"/>
    <n v="1009495"/>
  </r>
  <r>
    <s v="B09KH58JZR"/>
    <s v="Electvision Remote Control Compatible With Amazon Fire Tv Stick (Pairing Manual Will Be Back Side Remote Control)(P)"/>
    <s v="Electvision "/>
    <x v="0"/>
    <n v="210"/>
    <n v="399"/>
    <n v="0.47"/>
    <n v="0.47368421052631576"/>
    <n v="47"/>
    <n v="4"/>
    <n v="1717"/>
    <n v="360570"/>
    <n v="685083"/>
  </r>
  <r>
    <s v="B09DDCQFMT"/>
    <s v="King Shine Multi Retractable 3.0A Fast Charger Cord, Multiple Charging Cable 4Ft/1.2M 3-In-1 Usb Charge Cord Compatible With Phone/Type C/Micro Usb For All Android And Ios Smartphones (Random Colour)"/>
    <s v="King "/>
    <x v="1"/>
    <n v="1299"/>
    <n v="1999"/>
    <n v="0.35"/>
    <n v="0.35017508754377191"/>
    <n v="35"/>
    <n v="4"/>
    <n v="590"/>
    <n v="766410"/>
    <n v="1179410"/>
  </r>
  <r>
    <s v="B08RP2L2NL"/>
    <s v="Lapster 5 Pin Mini Usb Cable, Usb B Cable,Camera Cable Usb2.0 For External Hdds/Card Readers/Camera Etc."/>
    <s v="Lapster "/>
    <x v="0"/>
    <n v="347"/>
    <n v="999"/>
    <n v="0.65"/>
    <n v="0.6526526526526526"/>
    <n v="65"/>
    <n v="4"/>
    <n v="1121"/>
    <n v="388987"/>
    <n v="1119879"/>
  </r>
  <r>
    <s v="B0B4G2MWSB"/>
    <s v="Portronics Konnect Spydr 31 3-In-1 Multi Functional Cable With 3.0A Output, Tangle Resistant, 1.2M Length, Nylon Braided(Zebra)"/>
    <s v="Portronics "/>
    <x v="0"/>
    <n v="149"/>
    <n v="999"/>
    <n v="0.85"/>
    <n v="0.85085085085085088"/>
    <n v="85"/>
    <n v="4"/>
    <n v="1313"/>
    <n v="195637"/>
    <n v="1311687"/>
  </r>
  <r>
    <s v="B0B21C4BMX"/>
    <s v="Belkin Apple Certified Lightning To Type C Cable, Tough Unbreakable Braided Fast Charging For Iphone, Ipad, Air Pods, 3.3 Feet (1 Meters)    White"/>
    <s v="Belkin "/>
    <x v="0"/>
    <n v="228"/>
    <n v="899"/>
    <n v="0.75"/>
    <n v="0.74638487208008897"/>
    <n v="75"/>
    <n v="4"/>
    <n v="132"/>
    <n v="30096"/>
    <n v="118668"/>
  </r>
  <r>
    <s v="B084MZXJNK"/>
    <s v="Remote Control Compatible For Amazon Fire Tv Stick Remote Control [ 3Rd Gen ](Not Compatible For Fire Tv Edition Smart Tv) From Basesailor"/>
    <s v="Remote "/>
    <x v="0"/>
    <n v="1599"/>
    <n v="1999"/>
    <n v="0.2"/>
    <n v="0.20010005002501249"/>
    <n v="20"/>
    <n v="4"/>
    <n v="1951"/>
    <n v="3119649"/>
    <n v="3900049"/>
  </r>
  <r>
    <s v="B0BHZCNC4P"/>
    <s v="Vw 80 Cm (32 Inches) Playwall Frameless Series Hd Ready Android Smart Led Tv Vw3251 (Black)"/>
    <s v="Vw "/>
    <x v="1"/>
    <n v="1499"/>
    <n v="3999"/>
    <n v="0.63"/>
    <n v="0.62515628907226806"/>
    <n v="63"/>
    <n v="4"/>
    <n v="37"/>
    <n v="55463"/>
    <n v="147963"/>
  </r>
  <r>
    <s v="B0B16KD737"/>
    <s v="Hisense 108 Cm (43 Inches) 4K Ultra Hd Smart Certified Android Led Tv 43A6Ge (Black)"/>
    <s v="Hisense "/>
    <x v="1"/>
    <n v="8499"/>
    <n v="15999"/>
    <n v="0.47"/>
    <n v="0.46877929870616913"/>
    <n v="47"/>
    <n v="4"/>
    <n v="592"/>
    <n v="5031408"/>
    <n v="9471408"/>
  </r>
  <r>
    <s v="B099K9ZX65"/>
    <s v="Redmi 126 Cm (50 Inches) 4K Ultra Hd Android Smart Led Tv X50 | L50M6-Ra (Black)"/>
    <s v="Redmi "/>
    <x v="1"/>
    <n v="20990"/>
    <n v="44990"/>
    <n v="0.53"/>
    <n v="0.53345187819515449"/>
    <n v="53"/>
    <n v="4"/>
    <n v="1259"/>
    <n v="26426410"/>
    <n v="56642410"/>
  </r>
  <r>
    <s v="B08Y55LPBF"/>
    <s v="Amazonbasics 6-Feet Displayport (Not Usb Port) To Hdmi Cable Black"/>
    <s v="Amazonbasics "/>
    <x v="1"/>
    <n v="32999"/>
    <n v="44999"/>
    <n v="0.27"/>
    <n v="0.26667259272428279"/>
    <n v="27"/>
    <n v="4"/>
    <n v="45238"/>
    <n v="1492808762"/>
    <n v="2035664762"/>
  </r>
  <r>
    <s v="B015OW3M1W"/>
    <s v="Amazonbasics 3 Feet High Speed Hdmi Male To Female 2.0 Extension Cable"/>
    <s v="Amazonbasics "/>
    <x v="1"/>
    <n v="799"/>
    <n v="1700"/>
    <n v="0.53"/>
    <n v="0.53"/>
    <n v="53"/>
    <n v="4"/>
    <n v="28638"/>
    <n v="22881762"/>
    <n v="48684600"/>
  </r>
  <r>
    <s v="B01D5H8ZI8"/>
    <s v="Iffalcon 80 Cm (32 Inches) Hd Ready Smart Led Tv¬†32F53 (Black)"/>
    <s v="Iffalcon "/>
    <x v="1"/>
    <n v="229"/>
    <n v="595"/>
    <n v="0.62"/>
    <n v="0.6151260504201681"/>
    <n v="62"/>
    <n v="4"/>
    <n v="12835"/>
    <n v="2939215"/>
    <n v="7636825"/>
  </r>
  <r>
    <s v="B09X1M3DHX"/>
    <s v="7Seven¬Æ Compatible Lg Smart Tv Remote Suitable For Any Lg Led Oled Lcd Uhd Plasma Android Television And Akb75095303 Replacement Of Original Lg Tv Remote Control"/>
    <s v="7Seven¬Æ "/>
    <x v="1"/>
    <n v="9999"/>
    <n v="27990"/>
    <n v="0.64"/>
    <n v="0.64276527331189715"/>
    <n v="64"/>
    <n v="4"/>
    <n v="1269"/>
    <n v="12688731"/>
    <n v="35519310"/>
  </r>
  <r>
    <s v="B09MM6P76N"/>
    <s v="Amazonbasics 3.5Mm To 2-Male Rca Adapter Cable For Tablet, Smartphone (Black, 15 Feet)"/>
    <s v="Amazonbasics "/>
    <x v="1"/>
    <n v="349"/>
    <n v="599"/>
    <n v="0.42"/>
    <n v="0.41736227045075125"/>
    <n v="42"/>
    <n v="4"/>
    <n v="284"/>
    <n v="99116"/>
    <n v="170116"/>
  </r>
  <r>
    <s v="B01D5H8LDM"/>
    <s v="Acer 109 Cm (43 Inches) I Series 4K Ultra Hd Android Smart Led Tv Ar43Ar2851Udfl (Black)"/>
    <s v="Acer "/>
    <x v="1"/>
    <n v="489"/>
    <n v="1200"/>
    <n v="0.59"/>
    <n v="0.59250000000000003"/>
    <n v="59"/>
    <n v="4"/>
    <n v="69538"/>
    <n v="34004082"/>
    <n v="83445600"/>
  </r>
  <r>
    <s v="B0B1YY6JJL"/>
    <s v="Wayona Usb Type C 65W 6Ft/2M Long Fast Charging Cable Compatible For Samsung S22 S20 Fe S21 Ultra A33 A53 A01 A73 A70 A51 M33 M53 M51 M31(2M, Black)"/>
    <s v="Wayona "/>
    <x v="1"/>
    <n v="23999"/>
    <n v="34990"/>
    <n v="0.31"/>
    <n v="0.3141183195198628"/>
    <n v="31"/>
    <n v="4"/>
    <n v="4703"/>
    <n v="112867297"/>
    <n v="164557970"/>
  </r>
  <r>
    <s v="B09QGZM8QB"/>
    <s v="Saifsmart Outlet Wall Mount Hanger Holder For Dot 3Rd Gen, Compact Bracket Case Plug And Built-In Cable Management For Kitchen Bathroom, Bedroom (Black)"/>
    <s v="Saifsmart "/>
    <x v="0"/>
    <n v="399"/>
    <n v="999"/>
    <n v="0.6"/>
    <n v="0.60060060060060061"/>
    <n v="60"/>
    <n v="4"/>
    <n v="2806"/>
    <n v="1119594"/>
    <n v="2803194"/>
  </r>
  <r>
    <s v="B08L4SBJRY"/>
    <s v="Mi 2-In-1 Usb Type C Cable (Micro Usb To Type C) 30Cm For Smartphone, Headphone, Laptop (White)"/>
    <s v="Mi "/>
    <x v="1"/>
    <n v="349"/>
    <n v="1299"/>
    <n v="0.73"/>
    <n v="0.73133179368745194"/>
    <n v="73"/>
    <n v="4"/>
    <n v="3295"/>
    <n v="1149955"/>
    <n v="4280205"/>
  </r>
  <r>
    <s v="B09X79PP8F"/>
    <s v="Amazonbasics New Release Abs Usb-A To Lightning Cable Cord, Fast Charging Mfi Certified Charger For Apple Iphone, Ipad Tablet (3-Ft, White)"/>
    <s v="Amazonbasics "/>
    <x v="0"/>
    <n v="179"/>
    <n v="299"/>
    <n v="0.4"/>
    <n v="0.40133779264214048"/>
    <n v="40"/>
    <n v="4"/>
    <n v="81"/>
    <n v="14499"/>
    <n v="24219"/>
  </r>
  <r>
    <s v="B082T6GVG9"/>
    <s v="Lg 108 Cm (43 Inches) 4K Ultra Hd Smart Led Tv 43Uq7500Psf (Ceramic Black)"/>
    <s v="Lg "/>
    <x v="0"/>
    <n v="689"/>
    <n v="1500"/>
    <n v="0.54"/>
    <n v="0.54066666666666663"/>
    <n v="54"/>
    <n v="4"/>
    <n v="42301"/>
    <n v="29145389"/>
    <n v="63451500"/>
  </r>
  <r>
    <s v="B0B3XY5YT4"/>
    <s v="Ptron Solero 331 3.4Amps Multifunction Fast Charging Cable, 3-In-1 Usb Cable Micro Usb/Type-C/Ios, Made In India, Durable &amp; Strong &amp; Tangle-Free 118Cm In Length (Black)"/>
    <s v="Ptron "/>
    <x v="1"/>
    <n v="30990"/>
    <n v="49990"/>
    <n v="0.38"/>
    <n v="0.38007601520304063"/>
    <n v="38"/>
    <n v="4"/>
    <n v="1376"/>
    <n v="42642240"/>
    <n v="68786240"/>
  </r>
  <r>
    <s v="B0B4HKH19N"/>
    <s v="10K 8K 4K Hdmi Cable, Certified 48Gbps 1Ms Ultra High Speed Hdmi 2.1 Cable 4K 120Hz 144Hz 2K 165Hz 8K 60Hz Dynamic Hdr Arc Earc Dts:X Compatible For Mac Gaming Pc Soundbar Tv Monitor Laptop Ps5 4 Xbox"/>
    <s v="10K "/>
    <x v="0"/>
    <n v="249"/>
    <n v="931"/>
    <n v="0.73"/>
    <n v="0.73254564983888293"/>
    <n v="73"/>
    <n v="4"/>
    <n v="1075"/>
    <n v="267675"/>
    <n v="1000825"/>
  </r>
  <r>
    <s v="B08TGG316Z"/>
    <s v="Lripl Compatible Sony Bravia Lcd/Led Remote Works With Almost All Sony Led/Lcd Tv'S"/>
    <s v="Lripl "/>
    <x v="1"/>
    <n v="999"/>
    <n v="2399"/>
    <n v="0.57999999999999996"/>
    <n v="0.58357649020425173"/>
    <n v="58"/>
    <n v="5"/>
    <n v="3664"/>
    <n v="3660336"/>
    <n v="8789936"/>
  </r>
  <r>
    <s v="B071VMP1Z4"/>
    <s v="Boat Type-C A400 Type-C To Usb A Cable For All Type C Phones (Lg Nexus 5X), 1Mtr(Black)"/>
    <s v="Boat "/>
    <x v="1"/>
    <n v="399"/>
    <n v="399"/>
    <n v="0"/>
    <n v="0"/>
    <n v="0"/>
    <n v="4"/>
    <n v="1951"/>
    <n v="778449"/>
    <n v="778449"/>
  </r>
  <r>
    <s v="B071SDRGWL"/>
    <s v="Zoul Type C To Type C Fast Charging Cable 65W 2M/6Ft Usb C Nylon Braided Cord Compatible With Macbook Oneplus 9 9R Samsung Galaxy S21 Ultra S20+ (2M, Black)"/>
    <s v="Zoul "/>
    <x v="0"/>
    <n v="349"/>
    <n v="699"/>
    <n v="0.5"/>
    <n v="0.50071530758226035"/>
    <n v="50"/>
    <n v="4"/>
    <n v="20850"/>
    <n v="7276650"/>
    <n v="14574150"/>
  </r>
  <r>
    <s v="B08PSQRW2T"/>
    <s v="Tp-Link Ac1300 Archer T3U Plus High Gain Usb 3.0 Wi-Fi Dongle, Wireless Dual Band Mu-Mimo Wifi Adapter With High Gain Antenna, Supports Windows 11/10/8.1/8/7/Xp/Macos"/>
    <s v="Tp-Link "/>
    <x v="0"/>
    <n v="399"/>
    <n v="1099"/>
    <n v="0.64"/>
    <n v="0.63694267515923564"/>
    <n v="64"/>
    <n v="4"/>
    <n v="2685"/>
    <n v="1071315"/>
    <n v="2950815"/>
  </r>
  <r>
    <s v="B0859M539M"/>
    <s v="Lripl Mi Remote Control With Netflix &amp; Prime Video Button Compatible For Mi 4X Led Android Smart Tv 4A Remote Control (32&quot;/43&quot;) With Voice Command (Pairing Required)"/>
    <s v="Lripl "/>
    <x v="0"/>
    <n v="1699"/>
    <n v="2999"/>
    <n v="0.43"/>
    <n v="0.43347782594198064"/>
    <n v="43"/>
    <n v="4"/>
    <n v="24780"/>
    <n v="42101220"/>
    <n v="74315220"/>
  </r>
  <r>
    <s v="B08RX8G496"/>
    <s v="Tp-Link Nano Usb Wifi Dongle 150Mbps High Gain Wireless Network Wi-Fi Adapter For Pc Desktop And Laptops, Supports Windows 10/8.1/8/7/Xp, Linux, Mac Os X (Tl-Wn722N)"/>
    <s v="Tp-Link "/>
    <x v="1"/>
    <n v="655"/>
    <n v="1099"/>
    <n v="0.4"/>
    <n v="0.40400363967242947"/>
    <n v="40"/>
    <n v="3"/>
    <n v="285"/>
    <n v="186675"/>
    <n v="313215"/>
  </r>
  <r>
    <s v="B002SZEOLG"/>
    <s v="Kodak 80 Cm (32 Inches) Hd Ready Certified Android Led Tv 32Hdx7Xpro (Black)"/>
    <s v="Kodak "/>
    <x v="0"/>
    <n v="749"/>
    <n v="1339"/>
    <n v="0.44"/>
    <n v="0.44062733383121733"/>
    <n v="44"/>
    <n v="4"/>
    <n v="179692"/>
    <n v="134589308"/>
    <n v="240607588"/>
  </r>
  <r>
    <s v="B08CS3BT4L"/>
    <s v="Airtel Digitaltv Dth Remote Sd/Hd/Hd Recording Compatible For Television (Shining Black )"/>
    <s v="Airtel "/>
    <x v="1"/>
    <n v="9999"/>
    <n v="12999"/>
    <n v="0.23"/>
    <n v="0.23078698361412417"/>
    <n v="23"/>
    <n v="4"/>
    <n v="6088"/>
    <n v="60873912"/>
    <n v="79137912"/>
  </r>
  <r>
    <s v="B00RFWNJMC"/>
    <s v="Amazonbasics New Release Nylon Usb-A To Lightning Cable Cord, Mfi Certified Charger For Apple Iphone, Ipad, Silver, 6-Ft"/>
    <s v="Amazonbasics "/>
    <x v="1"/>
    <n v="195"/>
    <n v="499"/>
    <n v="0.61"/>
    <n v="0.60921843687374755"/>
    <n v="61"/>
    <n v="4"/>
    <n v="1383"/>
    <n v="269685"/>
    <n v="690117"/>
  </r>
  <r>
    <s v="B082T6GXS5"/>
    <s v="Ambrane Fast 100W Output Cable With Type-C To Type-C For Mobile, Laptop, Macbook &amp; Table Charging, 480Mbps Data Sync Speed, Braided Cable, 1.5M Length (Abcc-100, Black-Grey)"/>
    <s v="Ambrane "/>
    <x v="0"/>
    <n v="999"/>
    <n v="2100"/>
    <n v="0.52"/>
    <n v="0.52428571428571424"/>
    <n v="52"/>
    <n v="5"/>
    <n v="5492"/>
    <n v="5486508"/>
    <n v="11533200"/>
  </r>
  <r>
    <s v="B09CMQRQM6"/>
    <s v="Bluerigger Digital Optical Audio Toslink Cable (3.3 Feet / 1 Meter) With 8 Channel (7.1) Audio Support (For Home Theatre, Xbox, Playstation Etc.)"/>
    <s v="Bluerigger "/>
    <x v="0"/>
    <n v="499"/>
    <n v="899"/>
    <n v="0.44"/>
    <n v="0.44493882091212456"/>
    <n v="44"/>
    <n v="4"/>
    <n v="919"/>
    <n v="458581"/>
    <n v="826181"/>
  </r>
  <r>
    <s v="B005LJQMCK"/>
    <s v="Duracell Type-C To Micro 1.2M Braided Sync &amp; Charge Cable, Usb C To Micro Fast Charge Compatible For Fast Data Transmission (Black)"/>
    <s v="Duracell "/>
    <x v="1"/>
    <n v="416"/>
    <n v="599"/>
    <n v="0.31"/>
    <n v="0.30550918196994992"/>
    <n v="31"/>
    <n v="4"/>
    <n v="30023"/>
    <n v="12489568"/>
    <n v="17983777"/>
  </r>
  <r>
    <s v="B09C6H53KH"/>
    <s v="Vu 138 Cm (55 Inches) Premium Series 4K Ultra Hd Smart Ips Led Tv 55Ut (Black)"/>
    <s v="Vu "/>
    <x v="0"/>
    <n v="368"/>
    <n v="699"/>
    <n v="0.47"/>
    <n v="0.47353361945636624"/>
    <n v="47"/>
    <n v="4"/>
    <n v="387"/>
    <n v="142416"/>
    <n v="270513"/>
  </r>
  <r>
    <s v="B0BB3CBFBM"/>
    <s v="Zoul Usb Type C Fast Charging 3A Nylon Braided Data Cable Quick Charger Cable Qc 3.0 For Samsung Galaxy M31S M30 S10 S9 S20 Plus, Note 10 9 8, A20E A40 A50 A70 (1M, Grey)"/>
    <s v="Zoul "/>
    <x v="1"/>
    <n v="29990"/>
    <n v="65000"/>
    <n v="0.54"/>
    <n v="0.53861538461538461"/>
    <n v="54"/>
    <n v="4"/>
    <n v="211"/>
    <n v="6327890"/>
    <n v="13715000"/>
  </r>
  <r>
    <s v="B08QSDKFGQ"/>
    <s v="Samsung 80 Cm (32 Inches) Wondertainment Series Hd Ready Led Smart Tv Ua32Te40Aakbxl (Titan Gray)"/>
    <s v="Samsung "/>
    <x v="0"/>
    <n v="339"/>
    <n v="1099"/>
    <n v="0.69"/>
    <n v="0.69153776160145586"/>
    <n v="69"/>
    <n v="4"/>
    <n v="974"/>
    <n v="330186"/>
    <n v="1070426"/>
  </r>
  <r>
    <s v="B08PV1X771"/>
    <s v="Mi Xiaomi Usb Type C Hypercharge Cable 6A 100Cm Sturdy And Durable Black Supports 120W Hypercharging"/>
    <s v="Mi "/>
    <x v="1"/>
    <n v="15490"/>
    <n v="20900"/>
    <n v="0.26"/>
    <n v="0.25885167464114833"/>
    <n v="26"/>
    <n v="4"/>
    <n v="16299"/>
    <n v="252471510"/>
    <n v="340649100"/>
  </r>
  <r>
    <s v="B07YTNKVJQ"/>
    <s v="Generic Ultra-Mini Bluetooth Csr 4.0 Usb Dongle Adapter For Windows Computer ( Black:Golden)"/>
    <s v="Generic "/>
    <x v="0"/>
    <n v="499"/>
    <n v="1299"/>
    <n v="0.62"/>
    <n v="0.61585835257890686"/>
    <n v="62"/>
    <n v="4"/>
    <n v="30411"/>
    <n v="15175089"/>
    <n v="39503889"/>
  </r>
  <r>
    <s v="B0117H7GZ6"/>
    <s v="7Seven¬Æ Compatible For Tata Sky Remote Original Set Top¬†Hd Box And Suitable For Sd Tata Play Setup Box Remote Control"/>
    <s v="7Seven¬Æ "/>
    <x v="0"/>
    <n v="249"/>
    <n v="399"/>
    <n v="0.38"/>
    <n v="0.37593984962406013"/>
    <n v="38"/>
    <n v="3"/>
    <n v="4642"/>
    <n v="1155858"/>
    <n v="1852158"/>
  </r>
  <r>
    <s v="B09XJ1LM7R"/>
    <s v="Belkin Apple Certified Lightning To Type C Cable, Fast Charging For Iphone, Ipad, Air Pods, 3.3 Feet (1 Meters)    White"/>
    <s v="Belkin "/>
    <x v="1"/>
    <n v="399"/>
    <n v="799"/>
    <n v="0.5"/>
    <n v="0.50062578222778475"/>
    <n v="50"/>
    <n v="4"/>
    <n v="12"/>
    <n v="4788"/>
    <n v="9588"/>
  </r>
  <r>
    <s v="B084N133Y7"/>
    <s v="Egate I9 Pro-Max 1080P Native Full Hd Projector 4K Support | 3600 L (330 Ansi ) | 150&quot; (381 Cm) Large Screen | Vga, Av, Hdmi, Sd Card, Usb, Audio Out | (E03I31 / E04I32) Black"/>
    <s v="Egate "/>
    <x v="0"/>
    <n v="1499"/>
    <n v="1999"/>
    <n v="0.25"/>
    <n v="0.25012506253126565"/>
    <n v="25"/>
    <n v="4"/>
    <n v="1951"/>
    <n v="2924549"/>
    <n v="3900049"/>
  </r>
  <r>
    <s v="B088Z1YWBC"/>
    <s v="Zebronics Haa2021 Hdmi Version 2.1 Cable With 8K @ 60Hz, 4K @ 120Hz, Earc &amp; Cec Support, 3D Compatible, 2 Meters Length, 48Gbps Max And Gold-Plated Connectors"/>
    <s v="Zebronics "/>
    <x v="1"/>
    <n v="9490"/>
    <n v="15990"/>
    <n v="0.41"/>
    <n v="0.4065040650406504"/>
    <n v="41"/>
    <n v="4"/>
    <n v="10480"/>
    <n v="99455200"/>
    <n v="167575200"/>
  </r>
  <r>
    <s v="B07VSG5SXZ"/>
    <s v="7Seven¬Æ Compatible For Sony Bravia Lcd Led Uhd Oled Qled 4K Ultra Hd Tv Remote Control With Youtube And Netflix Hotkeys. Universal Replacement For Original Sony Smart Android Tv Remote Control"/>
    <s v="7Seven¬Æ "/>
    <x v="1"/>
    <n v="637"/>
    <n v="1499"/>
    <n v="0.57999999999999996"/>
    <n v="0.57505003335557037"/>
    <n v="58"/>
    <n v="4"/>
    <n v="24"/>
    <n v="15288"/>
    <n v="35976"/>
  </r>
  <r>
    <s v="B08RWCZ6SY"/>
    <s v="Amazonbasics Digital Optical Coax To Analog Rca Audio Converter Adapter With Fiber Cable"/>
    <s v="Amazonbasics "/>
    <x v="1"/>
    <n v="399"/>
    <n v="899"/>
    <n v="0.56000000000000005"/>
    <n v="0.55617352614015569"/>
    <n v="56"/>
    <n v="4"/>
    <n v="254"/>
    <n v="101346"/>
    <n v="228346"/>
  </r>
  <r>
    <s v="B07KSB1MLX"/>
    <s v="Wayona Type C Cable Nylon Braided Usb C Qc 3.0 Fast Charging Short Power Bank Cable For Samsung Galaxy S10E/S10+/S10/S9/S9+/Note 9/S8/Note 8, Lg G7 G5 G6, Moto G6 G7 (0.25M, Black)"/>
    <s v="Wayona "/>
    <x v="1"/>
    <n v="1089"/>
    <n v="1600"/>
    <n v="0.32"/>
    <n v="0.31937500000000002"/>
    <n v="32"/>
    <n v="4"/>
    <n v="3565"/>
    <n v="3882285"/>
    <n v="5704000"/>
  </r>
  <r>
    <s v="B081FG1QYX"/>
    <s v="Pinnaclz Original Combo Of 2 Usb Type C Fast Charging Cable, Usb C Data Cable For Charging And Data Transfer Smart Phones White 1.2 Meter Made In India (Pack Of 2)"/>
    <s v="Pinnaclz "/>
    <x v="0"/>
    <n v="339"/>
    <n v="999"/>
    <n v="0.66"/>
    <n v="0.66066066066066065"/>
    <n v="66"/>
    <n v="4"/>
    <n v="6255"/>
    <n v="2120445"/>
    <n v="6248745"/>
  </r>
  <r>
    <s v="B08R69WBN7"/>
    <s v="Ambrane Bcl-15 Lightning Cable For Smartphone (1.5M Black)"/>
    <s v="Ambrane "/>
    <x v="0"/>
    <n v="149"/>
    <n v="499"/>
    <n v="0.7"/>
    <n v="0.70140280561122248"/>
    <n v="70"/>
    <n v="4"/>
    <n v="7732"/>
    <n v="1152068"/>
    <n v="3858268"/>
  </r>
  <r>
    <s v="B0B3RHX6B6"/>
    <s v="Belkin Usb C To Usb-C Fast Charging Type C Cable, 60W Pd, 3.3 Feet (1 Meter) For Laptop, Personal Computer, Tablet, Smartphone - Black, Usb-If Certified"/>
    <s v="Belkin "/>
    <x v="0"/>
    <n v="149"/>
    <n v="399"/>
    <n v="0.63"/>
    <n v="0.62656641604010022"/>
    <n v="63"/>
    <n v="4"/>
    <n v="57"/>
    <n v="8493"/>
    <n v="22743"/>
  </r>
  <r>
    <s v="B084N18QZY"/>
    <s v="Lohaya Television Remote Compatible With Samsung Smart Led/Lcd/Hd Tv Remote Control [ Compatible For All Samsung Tv Remote Control ]"/>
    <s v="Lohaya "/>
    <x v="0"/>
    <n v="599"/>
    <n v="849"/>
    <n v="0.28999999999999998"/>
    <n v="0.29446407538280328"/>
    <n v="29"/>
    <n v="5"/>
    <n v="577"/>
    <n v="345623"/>
    <n v="489873"/>
  </r>
  <r>
    <s v="B081NHWT6Z"/>
    <s v="Wayona Nylon Braided Lightning Usb Data Sync &amp; 3A Charging Cable For Iphones, Ipad Air, Ipad Mini, Ipod Nano And Ipod Touch (3 Ft Pack Of 1, Grey)"/>
    <s v="Wayona "/>
    <x v="1"/>
    <n v="299"/>
    <n v="1199"/>
    <n v="0.75"/>
    <n v="0.75062552126772308"/>
    <n v="75"/>
    <n v="4"/>
    <n v="1193"/>
    <n v="356707"/>
    <n v="1430407"/>
  </r>
  <r>
    <s v="B07JPJJZ2H"/>
    <s v="Electvision Remote Control Compatible With Kodak/Thomson Smart Led Tv (Without Voice) Before Placing Order For Verification Contact Our Coustmer Care 7738090464"/>
    <s v="Electvision "/>
    <x v="0"/>
    <n v="399"/>
    <n v="1299"/>
    <n v="0.69"/>
    <n v="0.69284064665127021"/>
    <n v="69"/>
    <n v="4"/>
    <n v="13120"/>
    <n v="5234880"/>
    <n v="17042880"/>
  </r>
  <r>
    <s v="B09JKNF147"/>
    <s v="Acer 80 Cm (32 Inches) S Series Hd Ready Android Smart Led Tv Ar32Ar2841Hdsb (Black)"/>
    <s v="Acer "/>
    <x v="1"/>
    <n v="339"/>
    <n v="1999"/>
    <n v="0.83"/>
    <n v="0.83041520760380194"/>
    <n v="83"/>
    <n v="4"/>
    <n v="343"/>
    <n v="116277"/>
    <n v="685657"/>
  </r>
  <r>
    <s v="B0B9959XF3"/>
    <s v="Realme 10W Fast Charging Micro-Usb Cable (Braided, Black)"/>
    <s v="Realme "/>
    <x v="1"/>
    <n v="12499"/>
    <n v="22990"/>
    <n v="0.46"/>
    <n v="0.45632883862548934"/>
    <n v="46"/>
    <n v="4"/>
    <n v="1611"/>
    <n v="20135889"/>
    <n v="37036890"/>
  </r>
  <r>
    <s v="B09PNR6F8Q"/>
    <s v="Tp-Link Ac1300 Usb Wifi Adapter (Archer T3U) - 2.4G/5G Dual Band Mini Wireless Network Adapter For Pc Desktop, Mu-Mimo Wi-Fi Dongle, Usb 3.0, Supports Windows 11,10, 8.1, 8, 7, Xp/Mac Os 10.15 And Earlier"/>
    <s v="Tp-Link "/>
    <x v="0"/>
    <n v="249"/>
    <n v="399"/>
    <n v="0.38"/>
    <n v="0.37593984962406013"/>
    <n v="38"/>
    <n v="4"/>
    <n v="6558"/>
    <n v="1632942"/>
    <n v="2616642"/>
  </r>
  <r>
    <s v="B07M69276N"/>
    <s v="Acer 139 Cm (55 Inches) I Series 4K Ultra Hd Android Smart Led Tv Ar55Ar2851Udfl (Black)"/>
    <s v="Acer "/>
    <x v="0"/>
    <n v="1399"/>
    <n v="2499"/>
    <n v="0.44"/>
    <n v="0.44017607042817125"/>
    <n v="44"/>
    <n v="4"/>
    <n v="23169"/>
    <n v="32413431"/>
    <n v="57899331"/>
  </r>
  <r>
    <s v="B0B1YZ9CB8"/>
    <s v="Ambrane 60W / 3A Fast Charging Output Cable With Micro To Usb For Mobile, Neckband, True Wireless Earphone Charging, 480Mbps Data Sync Speed, 1M Length (Acm - Az1, Black)"/>
    <s v="Ambrane "/>
    <x v="1"/>
    <n v="32999"/>
    <n v="47990"/>
    <n v="0.31"/>
    <n v="0.31237757866222132"/>
    <n v="31"/>
    <n v="4"/>
    <n v="4703"/>
    <n v="155194297"/>
    <n v="225696970"/>
  </r>
  <r>
    <s v="B09YLYB9PB"/>
    <s v="Wayona Usb Type C 65W Fast Charging 2M/6Ft Long Flash Charge Cable 3A Qc 3.0 Data Cable Compatible With Samsung Galaxy S21 S10 S9 S8, Iqoo Z3, Vivo, Note 10 9 8, A20E A40 A50 A70, Moto G7 G8 (2M, Grey)"/>
    <s v="Wayona "/>
    <x v="0"/>
    <n v="149"/>
    <n v="399"/>
    <n v="0.63"/>
    <n v="0.62656641604010022"/>
    <n v="63"/>
    <n v="4"/>
    <n v="1423"/>
    <n v="212027"/>
    <n v="567777"/>
  </r>
  <r>
    <s v="B08CTNJ985"/>
    <s v="Syncwire Ltg To Usb Cable For Fast Charging Compatible With Phone 5/ 5C/ 5S/ 6/ 6S/ 7/8/ X/Xr/Xs Max/ 11/12/ 13 Series And Pad Air/Mini, Pod &amp; Other Devices (1.1 Meter, White)"/>
    <s v="Syncwire "/>
    <x v="0"/>
    <n v="325"/>
    <n v="999"/>
    <n v="0.67"/>
    <n v="0.67467467467467468"/>
    <n v="67"/>
    <n v="4"/>
    <n v="2651"/>
    <n v="861575"/>
    <n v="2648349"/>
  </r>
  <r>
    <s v="B0BP7XLX48"/>
    <s v="Skadioo Wifi Adapter For Pc | Car Accessories, Wifi Dongle For Pc | Usb Wifi Adapter For Pc | Wi-Fi Receiver 2.4Ghz, 802.11B/G/N Unano Size Wifi Dongle Compatible Adapter,Wifi Dongle For Pc"/>
    <s v="Skadioo "/>
    <x v="0"/>
    <n v="399"/>
    <n v="1999"/>
    <n v="0.8"/>
    <n v="0.80040020010004997"/>
    <n v="80"/>
    <n v="5"/>
    <n v="5"/>
    <n v="1995"/>
    <n v="9995"/>
  </r>
  <r>
    <s v="B09LHXNZLR"/>
    <s v="Flix (Beetel Usb To Type C Pvc Data Sync &amp; 15W(3A) Tpe Fast Charging Cable, Made In India, 480Mbps Data Sync, 1 Meter Long Cable For All Andriod &amp; All Type C Devices (Black)(Xcd - Fpc02)"/>
    <s v="Flix "/>
    <x v="0"/>
    <n v="199"/>
    <n v="499"/>
    <n v="0.6"/>
    <n v="0.60120240480961928"/>
    <n v="60"/>
    <n v="4"/>
    <n v="612"/>
    <n v="121788"/>
    <n v="305388"/>
  </r>
  <r>
    <s v="B0B3N8VG24"/>
    <s v="Zoul Usb C To Usb C Fast Charging Cable 65W Type C To Type C Nylon Braided Cord Compatible With Macbook Oneplus 9 10R Samsung Galaxy S22 S21 Ultra Z Flip3 Macbook Air/Pro M1 Google Pixel 11'' Ipad Pro 2020/2018 (2M, Grey)"/>
    <s v="Zoul "/>
    <x v="0"/>
    <n v="88"/>
    <n v="299"/>
    <n v="0.71"/>
    <n v="0.70568561872909696"/>
    <n v="71"/>
    <n v="4"/>
    <n v="9378"/>
    <n v="825264"/>
    <n v="2804022"/>
  </r>
  <r>
    <s v="B08PSVBB2X"/>
    <s v="Flix (Beetel Flow Usb To Micro Usb Pvc Data Sync &amp; 12W(2.4A) Fast Charging Cable,Made In India,480Mbps Data Sync,Solid Cable,1 Meter Long Cable For All Andriod &amp; Micro Usb Devices (Black)(Xcd-Fpm01)"/>
    <s v="Flix "/>
    <x v="0"/>
    <n v="399"/>
    <n v="1099"/>
    <n v="0.64"/>
    <n v="0.63694267515923564"/>
    <n v="64"/>
    <n v="4"/>
    <n v="2685"/>
    <n v="1071315"/>
    <n v="2950815"/>
  </r>
  <r>
    <s v="B0B3MQXNFB"/>
    <s v="7Seven¬Æ Bluetooth Voice Command Remote For Xiaomi Redmi Mi Smart Tv With Netflix &amp; Prime Video Hot Keys Xmrm-00A"/>
    <s v="7Seven¬Æ "/>
    <x v="0"/>
    <n v="57.89"/>
    <n v="199"/>
    <n v="0.71"/>
    <n v="0.70909547738693479"/>
    <n v="71"/>
    <n v="4"/>
    <n v="9378"/>
    <n v="542892.42000000004"/>
    <n v="1866222"/>
  </r>
  <r>
    <s v="B08XMSKKMM"/>
    <s v="Sony Tv - Remote Compatible For Sony Led Remote Control Works With Sony Led Tv By Trend Trail Speed Tech &amp; Remote Hi Remote &amp; Reo India Only"/>
    <s v="Sony "/>
    <x v="1"/>
    <n v="799"/>
    <n v="1999"/>
    <n v="0.6"/>
    <n v="0.60030015007503756"/>
    <n v="60"/>
    <n v="3"/>
    <n v="576"/>
    <n v="460224"/>
    <n v="1151424"/>
  </r>
  <r>
    <s v="B09L8DT7D6"/>
    <s v="Storite Usb 3.0 Cable A To Micro B High Speed Upto 5 Gbps Data Transfer Cable For Portable External Hard Drive - (20Cm), Black"/>
    <s v="Storite "/>
    <x v="1"/>
    <n v="205"/>
    <n v="499"/>
    <n v="0.59"/>
    <n v="0.58917835671342689"/>
    <n v="59"/>
    <n v="4"/>
    <n v="313"/>
    <n v="64165"/>
    <n v="156187"/>
  </r>
  <r>
    <s v="B00GE55L22"/>
    <s v="Boat Ltg 500 Apple Mfi Certified For Iphone, Ipad And Ipod 2Mtr Data Cable(Space Grey)"/>
    <s v="Boat "/>
    <x v="0"/>
    <n v="299"/>
    <n v="699"/>
    <n v="0.56999999999999995"/>
    <n v="0.57224606580829762"/>
    <n v="57"/>
    <n v="4"/>
    <n v="2957"/>
    <n v="884143"/>
    <n v="2066943"/>
  </r>
  <r>
    <s v="B0162K34H2"/>
    <s v="Amazonbasics Usb C To Lightning Aluminum With Nylon Braided Mfi Certified Charging Cable (Grey, 1.2 Meter)"/>
    <s v="Amazonbasics "/>
    <x v="0"/>
    <n v="849"/>
    <n v="999"/>
    <n v="0.15"/>
    <n v="0.15015015015015015"/>
    <n v="15"/>
    <n v="4"/>
    <n v="6736"/>
    <n v="5718864"/>
    <n v="6729264"/>
  </r>
  <r>
    <s v="B0B8SRZ5SV"/>
    <s v="Amazonbasics Double Braided Nylon Usb Type-C To Type-C 2.0 Cable Smartphone (Dark Grey, 3 Feet)"/>
    <s v="Amazonbasics "/>
    <x v="0"/>
    <n v="949"/>
    <n v="1999"/>
    <n v="0.53"/>
    <n v="0.52526263131565787"/>
    <n v="53"/>
    <n v="4"/>
    <n v="13552"/>
    <n v="12860848"/>
    <n v="27090448"/>
  </r>
  <r>
    <s v="B07CWNJLPC"/>
    <s v="Amazon Basics Usb 3.0 Cable - A Male To Micro B - 6 Feet (1.8 Meters), Black"/>
    <s v="Amazon "/>
    <x v="0"/>
    <n v="499"/>
    <n v="1200"/>
    <n v="0.57999999999999996"/>
    <n v="0.58416666666666661"/>
    <n v="58"/>
    <n v="4"/>
    <n v="5451"/>
    <n v="2720049"/>
    <n v="6541200"/>
  </r>
  <r>
    <s v="B00NH12R1O"/>
    <s v="Amazonbasics Usb C To Lightning Aluminum With Nylon Braided Mfi Certified Charging Cable (Grey, 1.8 Meter)"/>
    <s v="Amazonbasics "/>
    <x v="0"/>
    <n v="299"/>
    <n v="485"/>
    <n v="0.38"/>
    <n v="0.38350515463917528"/>
    <n v="38"/>
    <n v="4"/>
    <n v="10911"/>
    <n v="3262389"/>
    <n v="5291835"/>
  </r>
  <r>
    <s v="B0B8SSC5D9"/>
    <s v="Wayona Usb C 65W Fast Charging Cable Compatible For Tablets Samsung S22 S20 S10 S20Fe S21 S21 Ultra A70 A51 A71 A50S M31 M51 M31S M53 5G (1M, Black)"/>
    <s v="Wayona "/>
    <x v="0"/>
    <n v="949"/>
    <n v="1999"/>
    <n v="0.53"/>
    <n v="0.52526263131565787"/>
    <n v="53"/>
    <n v="4"/>
    <n v="13552"/>
    <n v="12860848"/>
    <n v="27090448"/>
  </r>
  <r>
    <s v="B08WKG2MWT"/>
    <s v="Karbonn 80 Cm (32 Inches) Millenium Bezel-Less Series Hd Ready Smart Led Tv Kjw32Skhd (Phantom Black)"/>
    <s v="Karbonn "/>
    <x v="0"/>
    <n v="379"/>
    <n v="1099"/>
    <n v="0.66"/>
    <n v="0.65514103730664242"/>
    <n v="66"/>
    <n v="4"/>
    <n v="2806"/>
    <n v="1063474"/>
    <n v="3083794"/>
  </r>
  <r>
    <s v="B0B466C3G4"/>
    <s v="Bluerigger Digital Optical Audio Toslink Cable (6 Feet / 1.8 Meter) With 8 Channel (7.1) Audio Support (For Home Theatre, Xbox, Playstation Etc.)"/>
    <s v="Bluerigger "/>
    <x v="1"/>
    <n v="8990"/>
    <n v="18990"/>
    <n v="0.53"/>
    <n v="0.526592943654555"/>
    <n v="53"/>
    <n v="4"/>
    <n v="350"/>
    <n v="3146500"/>
    <n v="6646500"/>
  </r>
  <r>
    <s v="B005LJQMZC"/>
    <s v="Vw 60 Cm (24 Inches) Premium Series Hd Ready Led Tv Vw24A (Black)"/>
    <s v="Vw "/>
    <x v="1"/>
    <n v="486"/>
    <n v="1999"/>
    <n v="0.76"/>
    <n v="0.75687843921960984"/>
    <n v="76"/>
    <n v="4"/>
    <n v="30023"/>
    <n v="14591178"/>
    <n v="60015977"/>
  </r>
  <r>
    <s v="B07MDRGHWQ"/>
    <s v="Amazon Basics Usb A To Lightning Mfi Certified Charging Cable (White, 1.2 Meter)"/>
    <s v="Amazon "/>
    <x v="1"/>
    <n v="5699"/>
    <n v="11000"/>
    <n v="0.48"/>
    <n v="0.4819090909090909"/>
    <n v="48"/>
    <n v="4"/>
    <n v="4003"/>
    <n v="22813097"/>
    <n v="44033000"/>
  </r>
  <r>
    <s v="B07DC4RZPY"/>
    <s v="Samsung 138 Cm (55 Inches) Crystal 4K Neo Series Ultra Hd Smart Led Tv Ua55Aue65Akxxl (Black)"/>
    <s v="Samsung "/>
    <x v="0"/>
    <n v="709"/>
    <n v="1999"/>
    <n v="0.65"/>
    <n v="0.64532266133066529"/>
    <n v="65"/>
    <n v="4"/>
    <n v="178817"/>
    <n v="126781253"/>
    <n v="357455183"/>
  </r>
  <r>
    <s v="B0B15GSPQW"/>
    <s v="Lohaya Television Remote Compatible For Vu Led Lcd Hd Tv Remote Control Model No :- En2B27V"/>
    <s v="Lohaya "/>
    <x v="1"/>
    <n v="47990"/>
    <n v="70900"/>
    <n v="0.32"/>
    <n v="0.32313117066290548"/>
    <n v="32"/>
    <n v="4"/>
    <n v="7109"/>
    <n v="341160910"/>
    <n v="504028100"/>
  </r>
  <r>
    <s v="B08GJNM9N7"/>
    <s v="Duracell Micro Usb 3A Braided Sync &amp; Fast Charging Cable, 3.9 Feet (1.2M). Supports Qc 2.0/3.0 Charging, High Speed Data Transmission - Black"/>
    <s v="Duracell "/>
    <x v="1"/>
    <n v="299"/>
    <n v="1199"/>
    <n v="0.75"/>
    <n v="0.75062552126772308"/>
    <n v="75"/>
    <n v="4"/>
    <n v="490"/>
    <n v="146510"/>
    <n v="587510"/>
  </r>
  <r>
    <s v="B09C6FML9B"/>
    <s v="Zebronics Cu3100V Fast Charging Type C Cable With Qc 18W Support, 3A Max Capacity, 1 Meter Braided Cable, Data Transfer And Superior Durability (Braided Black + White)"/>
    <s v="Zebronics "/>
    <x v="0"/>
    <n v="320"/>
    <n v="599"/>
    <n v="0.47"/>
    <n v="0.46577629382303842"/>
    <n v="47"/>
    <n v="4"/>
    <n v="491"/>
    <n v="157120"/>
    <n v="294109"/>
  </r>
  <r>
    <s v="B0B65MJ45G"/>
    <s v="Flix (Beetel) Usb To Iphone Lightning Textured Pattern Data Sync &amp; 2A Fast Charging Cable, Made In India, 480Mbps Data Sync, Tough Cable, 1 Meter Long Usb Cable For Apple Devices (Black)(Xcd-L102)"/>
    <s v="Flix "/>
    <x v="0"/>
    <n v="139"/>
    <n v="549"/>
    <n v="0.75"/>
    <n v="0.74681238615664847"/>
    <n v="75"/>
    <n v="4"/>
    <n v="61"/>
    <n v="8479"/>
    <n v="33489"/>
  </r>
  <r>
    <s v="B08P9RYPLR"/>
    <s v="Mi 108 Cm (43 Inches) 5A Series Full Hd Smart Android Led Tv L43M7-Eain (Black)"/>
    <s v="Mi "/>
    <x v="0"/>
    <n v="129"/>
    <n v="249"/>
    <n v="0.48"/>
    <n v="0.48192771084337349"/>
    <n v="48"/>
    <n v="4"/>
    <n v="9378"/>
    <n v="1209762"/>
    <n v="2335122"/>
  </r>
  <r>
    <s v="B0B6F8HHR6"/>
    <s v="Belkin Apple Certified Lightning To Usb Charge And Sync Cable For Iphone, Ipad, Air Pods, 39.6 Inch (100Cm) ‚Äì Black"/>
    <s v="Belkin "/>
    <x v="1"/>
    <n v="24999"/>
    <n v="35999"/>
    <n v="0.31"/>
    <n v="0.30556404344565125"/>
    <n v="31"/>
    <n v="4"/>
    <n v="32840"/>
    <n v="820967160"/>
    <n v="1182207160"/>
  </r>
  <r>
    <s v="B084MZXJN6"/>
    <s v="Time Office Scanner Replacement Cable For Startek Fm220U (Type C) Ivory"/>
    <s v="Time "/>
    <x v="0"/>
    <n v="999"/>
    <n v="1699"/>
    <n v="0.41"/>
    <n v="0.41200706297822248"/>
    <n v="41"/>
    <n v="4"/>
    <n v="7318"/>
    <n v="7310682"/>
    <n v="12433282"/>
  </r>
  <r>
    <s v="B08XMG618K"/>
    <s v="Caldipree Silicone Case Cover Compatible For 2022 Samsung Smart Tv Remote Qled Tv Bn68-13897A Tm2280E (2022-Black)"/>
    <s v="Caldipree "/>
    <x v="0"/>
    <n v="225"/>
    <n v="499"/>
    <n v="0.55000000000000004"/>
    <n v="0.54909819639278556"/>
    <n v="55"/>
    <n v="4"/>
    <n v="789"/>
    <n v="177525"/>
    <n v="393711"/>
  </r>
  <r>
    <s v="B0BCKWZ884"/>
    <s v="Storite Usb 2.0 A To Mini 5 Pin B Cable For External Hdds/Camera/Card Readers 35Cm"/>
    <s v="Storite "/>
    <x v="1"/>
    <n v="547"/>
    <n v="2999"/>
    <n v="0.82"/>
    <n v="0.81760586862287432"/>
    <n v="82"/>
    <n v="4"/>
    <n v="407"/>
    <n v="222629"/>
    <n v="1220593"/>
  </r>
  <r>
    <s v="B00GGGOYEK"/>
    <s v="Universal Remote Control For All Sony Tv For All Lcd Led And Bravia Tvs Remote"/>
    <s v="Universal "/>
    <x v="0"/>
    <n v="259"/>
    <n v="699"/>
    <n v="0.63"/>
    <n v="0.62947067238912735"/>
    <n v="63"/>
    <n v="4"/>
    <n v="2399"/>
    <n v="621341"/>
    <n v="1676901"/>
  </r>
  <r>
    <s v="B07ZR4S1G4"/>
    <s v="Cotbolt Silicone Case Cover Compatible For Samsung Bn59-01312A Qled 8K 4K Smart Tv Remote Shockproof Protective Remote Cover (Black)"/>
    <s v="Cotbolt "/>
    <x v="1"/>
    <n v="239"/>
    <n v="699"/>
    <n v="0.66"/>
    <n v="0.65808297567954221"/>
    <n v="66"/>
    <n v="4"/>
    <n v="2640"/>
    <n v="630960"/>
    <n v="1845360"/>
  </r>
  <r>
    <s v="B09C635BMM"/>
    <s v="Bluerigger High Speed Hdmi Cable With Ethernet - Supports 3D, 4K 60Hz And Audio Return - Latest Version (3 Feet / 0.9 Meter)"/>
    <s v="Bluerigger "/>
    <x v="1"/>
    <n v="349"/>
    <n v="999"/>
    <n v="0.65"/>
    <n v="0.65065065065065064"/>
    <n v="65"/>
    <n v="4"/>
    <n v="839"/>
    <n v="292811"/>
    <n v="838161"/>
  </r>
  <r>
    <s v="B00GG59HU2"/>
    <s v="Amkette 30 Pin To Usb Charging &amp; Data Sync Cable For Iphone 3G/3Gs/4/4S/Ipad 1/2/3, Ipod Nano 5Th/6Th Gen And Ipod Touch 3Rd/4Th Gen -1.5M (Black)"/>
    <s v="Amkette "/>
    <x v="1"/>
    <n v="467"/>
    <n v="599"/>
    <n v="0.22"/>
    <n v="0.22036727879799667"/>
    <n v="22"/>
    <n v="4"/>
    <n v="44054"/>
    <n v="20573218"/>
    <n v="26388346"/>
  </r>
  <r>
    <s v="B00RGLI0ZS"/>
    <s v="Tcl 80 Cm (32 Inches) Hd Ready Certified Android Smart Led Tv 32S615 (Black)"/>
    <s v="Tcl "/>
    <x v="0"/>
    <n v="449"/>
    <n v="599"/>
    <n v="0.25"/>
    <n v="0.25041736227045075"/>
    <n v="25"/>
    <n v="4"/>
    <n v="3231"/>
    <n v="1450719"/>
    <n v="1935369"/>
  </r>
  <r>
    <s v="B09ZPJT8B2"/>
    <s v="Popio Type C Dash Charging Usb Data Cable For Oneplus Devices"/>
    <s v="Popio "/>
    <x v="1"/>
    <n v="11990"/>
    <n v="31990"/>
    <n v="0.63"/>
    <n v="0.62519537355423571"/>
    <n v="63"/>
    <n v="4"/>
    <n v="64"/>
    <n v="767360"/>
    <n v="2047360"/>
  </r>
  <r>
    <s v="B07HZ2QCGR"/>
    <s v="Myvn Ltg To Usb For¬†Fast Charging &amp; Data Sync Usb Cable Compatible For Iphone 5/5S/6/6S/7/7+/8/8+/10/11, Ipad Air/Mini, Ipod And Ios Devices (1 M)"/>
    <s v="Myvn "/>
    <x v="0"/>
    <n v="350"/>
    <n v="599"/>
    <n v="0.42"/>
    <n v="0.41569282136894825"/>
    <n v="42"/>
    <n v="4"/>
    <n v="8314"/>
    <n v="2909900"/>
    <n v="4980086"/>
  </r>
  <r>
    <s v="B095244Q22"/>
    <s v="Tata Sky Universal Remote Compatible For Sd/Hd"/>
    <s v="Tata "/>
    <x v="0"/>
    <n v="252"/>
    <n v="999"/>
    <n v="0.75"/>
    <n v="0.74774774774774777"/>
    <n v="75"/>
    <n v="4"/>
    <n v="2249"/>
    <n v="566748"/>
    <n v="2246751"/>
  </r>
  <r>
    <s v="B08CKW1KH9"/>
    <s v="Wzatco Pixel | Portable Led Projector | Native 720P With Full Hd 1080P Support | 2000 Lumens (200 Ansi) | 176&quot; Large Screen | Projector For Home And Outdoor | Compatible With Tv Stick, Pc, Ps4"/>
    <s v="Wzatco "/>
    <x v="1"/>
    <n v="204"/>
    <n v="599"/>
    <n v="0.66"/>
    <n v="0.65943238731218701"/>
    <n v="66"/>
    <n v="4"/>
    <n v="339"/>
    <n v="69156"/>
    <n v="203061"/>
  </r>
  <r>
    <s v="B0BLV1GNLN"/>
    <s v="7Seven¬Æ Compatible Tata Sky Remote Control Replacement Of Original Dth Sd Hd Tata Play Set Top Box Remote - Ir Learning Universal Remote For Any Brand Tv - Pairing Must"/>
    <s v="7Seven¬Æ "/>
    <x v="1"/>
    <n v="6490"/>
    <n v="9990"/>
    <n v="0.35"/>
    <n v="0.35035035035035034"/>
    <n v="35"/>
    <n v="4"/>
    <n v="27"/>
    <n v="175230"/>
    <n v="269730"/>
  </r>
  <r>
    <s v="B08RHPDNVV"/>
    <s v="Amazonbasics Usb 2.0 Extension Cable For Personal Computer, Printer, 2-Pack - A-Male To A-Female - 3.3 Feet (1 Meter, Black)"/>
    <s v="Amazonbasics "/>
    <x v="1"/>
    <n v="235"/>
    <n v="599"/>
    <n v="0.61"/>
    <n v="0.60767946577629384"/>
    <n v="61"/>
    <n v="4"/>
    <n v="197"/>
    <n v="46295"/>
    <n v="118003"/>
  </r>
  <r>
    <s v="B00NH13Q8W"/>
    <s v="Amazon Basics Usb C To Lightning Tpe Mfi Certified Charging Cable (White, 1.2 Meter)"/>
    <s v="Amazon "/>
    <x v="0"/>
    <n v="299"/>
    <n v="800"/>
    <n v="0.63"/>
    <n v="0.62624999999999997"/>
    <n v="63"/>
    <n v="5"/>
    <n v="74977"/>
    <n v="22418123"/>
    <n v="59981600"/>
  </r>
  <r>
    <s v="B0B8SSZ76F"/>
    <s v="Crypo‚Ñ¢ Universal Remote Compatible With Tata Sky Universal Hd &amp; Sd Set Top Box (Also Works With All Tv)"/>
    <s v="Crypo‚Ñ¢ "/>
    <x v="0"/>
    <n v="799"/>
    <n v="1999"/>
    <n v="0.6"/>
    <n v="0.60030015007503756"/>
    <n v="60"/>
    <n v="4"/>
    <n v="8583"/>
    <n v="6857817"/>
    <n v="17157417"/>
  </r>
  <r>
    <s v="B0841KQR1Z"/>
    <s v="Karbonn 80 Cm (32 Inches) Millennium Series Hd Ready Led Tv Kjw32Nshdf (Phantom Black) With Bezel-Less Design"/>
    <s v="Karbonn "/>
    <x v="1"/>
    <n v="299"/>
    <n v="999"/>
    <n v="0.7"/>
    <n v="0.70070070070070067"/>
    <n v="70"/>
    <n v="4"/>
    <n v="928"/>
    <n v="277472"/>
    <n v="927072"/>
  </r>
  <r>
    <s v="B0B467CCB9"/>
    <s v="Oneplus 138.7 Cm (55 Inches) U Series 4K Led Smart Android Tv 55U1S (Black)"/>
    <s v="Oneplus "/>
    <x v="1"/>
    <n v="6999"/>
    <n v="16990"/>
    <n v="0.59"/>
    <n v="0.5880517951736316"/>
    <n v="59"/>
    <n v="4"/>
    <n v="110"/>
    <n v="769890"/>
    <n v="1868900"/>
  </r>
  <r>
    <s v="B095JQVC7N"/>
    <s v="Posh 1.5 Meter High Speed Gold Plated Hdmi Male To Female Extension Cable (Black)"/>
    <s v="Posh "/>
    <x v="1"/>
    <n v="42999"/>
    <n v="59999"/>
    <n v="0.28000000000000003"/>
    <n v="0.28333805563426057"/>
    <n v="28"/>
    <n v="4"/>
    <n v="6753"/>
    <n v="290372247"/>
    <n v="405173247"/>
  </r>
  <r>
    <s v="B08PPHFXG3"/>
    <s v="Amazon Basics Hdmi Coupler,Black"/>
    <s v="Amazon "/>
    <x v="1"/>
    <n v="173"/>
    <n v="999"/>
    <n v="0.83"/>
    <n v="0.82682682682682684"/>
    <n v="83"/>
    <n v="4"/>
    <n v="1237"/>
    <n v="214001"/>
    <n v="1235763"/>
  </r>
  <r>
    <s v="B06XR9PR5X"/>
    <s v="Boat Ltg 550V3 Lightning Apple Mfi Certified Cable With Spaceship Grade Aluminium Housing,Stress Resistance, Rapid 2.4A Charging &amp; 480Mbps Data Sync, 1M Length &amp; 10000+ Bends Lifespan(Mercurial Black)"/>
    <s v="Boat "/>
    <x v="1"/>
    <n v="209"/>
    <n v="600"/>
    <n v="0.65"/>
    <n v="0.65166666666666662"/>
    <n v="65"/>
    <n v="4"/>
    <n v="18872"/>
    <n v="3944248"/>
    <n v="11323200"/>
  </r>
  <r>
    <s v="B09JSW16QD"/>
    <s v="Wayona Nylon Braided Usb Syncing And Charging Cable Sync And Charging Cable For Iphone, Ipad (3 Ft, Black) - Pack Of 2"/>
    <s v="Wayona "/>
    <x v="0"/>
    <n v="848.99"/>
    <n v="1490"/>
    <n v="0.43"/>
    <n v="0.43020805369127518"/>
    <n v="43"/>
    <n v="4"/>
    <n v="356"/>
    <n v="302240.44"/>
    <n v="530440"/>
  </r>
  <r>
    <s v="B07JH1CBGW"/>
    <s v="Astigo Compatible Remote For Airtel Digital Set Top Box (Pairing Required With Tv Remote)"/>
    <s v="Astigo "/>
    <x v="0"/>
    <n v="649"/>
    <n v="1999"/>
    <n v="0.68"/>
    <n v="0.67533766883441726"/>
    <n v="68"/>
    <n v="4"/>
    <n v="24269"/>
    <n v="15750581"/>
    <n v="48513731"/>
  </r>
  <r>
    <s v="B09127FZCK"/>
    <s v="Caprigo Heavy Duty Tv Wall Mount Stand For 12 To 27 Inches Led/Lcd/Monitor Screen'S, Full Motion Rotatable Universal Tv &amp; Monitor Wall Mount Bracket With Swivel &amp; Tilt Adjustments (Single Arm - M416)"/>
    <s v="Caprigo "/>
    <x v="1"/>
    <n v="299"/>
    <n v="899"/>
    <n v="0.67"/>
    <n v="0.66740823136818683"/>
    <n v="67"/>
    <n v="4"/>
    <n v="425"/>
    <n v="127075"/>
    <n v="382075"/>
  </r>
  <r>
    <s v="B083GQGT3Z"/>
    <s v="Portronics Konnect L 60W Pd Type C To Type C Mobile Charging Cable, 1.2M, Fast Data Sync, Tangle Resistant, Tpe+Nylon Braided(Grey)"/>
    <s v="Portronics "/>
    <x v="1"/>
    <n v="399"/>
    <n v="799"/>
    <n v="0.5"/>
    <n v="0.50062578222778475"/>
    <n v="50"/>
    <n v="4"/>
    <n v="1161"/>
    <n v="463239"/>
    <n v="927639"/>
  </r>
  <r>
    <s v="B09Q8WQ5QJ"/>
    <s v="Tata Sky Hd Connection With 1 Month Basic Package And Free Installation"/>
    <s v="Tata "/>
    <x v="0"/>
    <n v="249"/>
    <n v="499"/>
    <n v="0.5"/>
    <n v="0.50100200400801598"/>
    <n v="50"/>
    <n v="4"/>
    <n v="1508"/>
    <n v="375492"/>
    <n v="752492"/>
  </r>
  <r>
    <s v="B07YZG8PPY"/>
    <s v="Remote Compatible For Samsung Led/Lcd Remote Control Works With Samsung Led/Lcd Tv By Trend Trail"/>
    <s v="Remote "/>
    <x v="1"/>
    <n v="1249"/>
    <n v="2299"/>
    <n v="0.46"/>
    <n v="0.45672031317964334"/>
    <n v="46"/>
    <n v="4"/>
    <n v="7636"/>
    <n v="9537364"/>
    <n v="17555164"/>
  </r>
  <r>
    <s v="B09H39KTTB"/>
    <s v="Sonivision Sa-D10 Sa-D100 Sa-D40 Home Theater Systems Remote Compatible With Sony Rm-Anu156"/>
    <s v="Sonivision "/>
    <x v="1"/>
    <n v="213"/>
    <n v="499"/>
    <n v="0.56999999999999995"/>
    <n v="0.57314629258517036"/>
    <n v="57"/>
    <n v="4"/>
    <n v="246"/>
    <n v="52398"/>
    <n v="122754"/>
  </r>
  <r>
    <s v="B08DCVRW98"/>
    <s v="Rts‚Ñ¢ High Speed 3D Full Hd 1080P Support (10 Meters) Hdmi Male To Hdmi Male Cable Tv Lead 1.4V For All Hdmi Devices- Black (10M - 30 Feet)"/>
    <s v="Rts‚Ñ¢ "/>
    <x v="1"/>
    <n v="209"/>
    <n v="499"/>
    <n v="0.57999999999999996"/>
    <n v="0.58116232464929862"/>
    <n v="58"/>
    <n v="4"/>
    <n v="479"/>
    <n v="100111"/>
    <n v="239021"/>
  </r>
  <r>
    <s v="B0718ZN31Q"/>
    <s v="Boat Ltg 500 Apple Mfi Certified For Iphone, Ipad And Ipod 2Mtr Data Cable(Metallic Silver)"/>
    <s v="Boat "/>
    <x v="1"/>
    <n v="598"/>
    <n v="4999"/>
    <n v="0.88"/>
    <n v="0.88037607521504302"/>
    <n v="88"/>
    <n v="4"/>
    <n v="910"/>
    <n v="544180"/>
    <n v="4549090"/>
  </r>
  <r>
    <s v="B0162LYSFS"/>
    <s v="Agaro Blaze Usba To Micro +Type C 2In1 Braided 1.2M Cable"/>
    <s v="Agaro "/>
    <x v="0"/>
    <n v="799"/>
    <n v="1749"/>
    <n v="0.54"/>
    <n v="0.5431675242995998"/>
    <n v="54"/>
    <n v="4"/>
    <n v="5626"/>
    <n v="4495174"/>
    <n v="9839874"/>
  </r>
  <r>
    <s v="B07PFJ5VQD"/>
    <s v="Amazonbasics 6 Feet Displayport To Displayport Cable - (Not Hdmi Cable) (Gold)"/>
    <s v="Amazonbasics "/>
    <x v="0"/>
    <n v="159"/>
    <n v="595"/>
    <n v="0.73"/>
    <n v="0.73277310924369743"/>
    <n v="73"/>
    <n v="4"/>
    <n v="14184"/>
    <n v="2255256"/>
    <n v="8439480"/>
  </r>
  <r>
    <s v="B01J8S6X2I"/>
    <s v="Mi 108 Cm (43 Inches) 5X Series 4K Ultra Hd Led Smart Android Tv L43M6-Es (Grey)"/>
    <s v="Mi "/>
    <x v="0"/>
    <n v="499"/>
    <n v="1100"/>
    <n v="0.55000000000000004"/>
    <n v="0.54636363636363638"/>
    <n v="55"/>
    <n v="4"/>
    <n v="25177"/>
    <n v="12563323"/>
    <n v="27694700"/>
  </r>
  <r>
    <s v="B09MJ77786"/>
    <s v="Sansui 140Cm (55 Inches) 4K Ultra Hd Certified Android Led Tv With Dolby Audio &amp; Dolby Vision Jsw55Asuhd (Mystique Black)"/>
    <s v="Sansui "/>
    <x v="1"/>
    <n v="31999"/>
    <n v="49999"/>
    <n v="0.36"/>
    <n v="0.36000720014400289"/>
    <n v="36"/>
    <n v="4"/>
    <n v="21252"/>
    <n v="680042748"/>
    <n v="1062578748"/>
  </r>
  <r>
    <s v="B09NNGHG22"/>
    <s v="Lohaya Lcd/Led Remote Compatible For Sony Bravia Smart Lcd Led Uhd Oled Qled 4K Ultra Hd Tv Remote Control With Youtube &amp; Netflix Function [ Compatible For Sony Tv Remote Control ]"/>
    <s v="Lohaya "/>
    <x v="1"/>
    <n v="32990"/>
    <n v="56790"/>
    <n v="0.42"/>
    <n v="0.41908786758232081"/>
    <n v="42"/>
    <n v="4"/>
    <n v="567"/>
    <n v="18705330"/>
    <n v="32199930"/>
  </r>
  <r>
    <s v="B07V5YF4ND"/>
    <s v="Zebronics Cu3100V Fast Charging Type C Cable With Qc 18W Support, 3A Max Capacity, 1 Meter Braided Cable, Data Transfer And Superior Durability (Braided Black )"/>
    <s v="Zebronics "/>
    <x v="1"/>
    <n v="299"/>
    <n v="1199"/>
    <n v="0.75"/>
    <n v="0.75062552126772308"/>
    <n v="75"/>
    <n v="4"/>
    <n v="466"/>
    <n v="139334"/>
    <n v="558734"/>
  </r>
  <r>
    <s v="B0B65P827P"/>
    <s v="Belkin Usb C To Usb-C Fast Charging Type C Cable, 60W Pd, 3.3 Feet (1 Meter) For Laptop, Personal Computer, Tablet, Smartphone - White, Usb-If Certified"/>
    <s v="Belkin "/>
    <x v="0"/>
    <n v="128.31"/>
    <n v="549"/>
    <n v="0.77"/>
    <n v="0.76628415300546449"/>
    <n v="77"/>
    <n v="4"/>
    <n v="61"/>
    <n v="7826.91"/>
    <n v="33489"/>
  </r>
  <r>
    <s v="B084MZYBTV"/>
    <s v="7Seven¬Æ Tcl Remote Control Smart Tv Rc802V Remote Compatible For Tcl Tv Remote Original 55Ep680 40A325 49S6500 55P8S 55P8 50P8 65P8 40S6500 43S6500Fs 49S6800Fs 49S6800 49S6510Fs(Without Voice Function/Google Assistant And Non-Bluetooth Remote)"/>
    <s v="7Seven¬Æ "/>
    <x v="0"/>
    <n v="599"/>
    <n v="849"/>
    <n v="0.28999999999999998"/>
    <n v="0.29446407538280328"/>
    <n v="29"/>
    <n v="5"/>
    <n v="474"/>
    <n v="283926"/>
    <n v="402426"/>
  </r>
  <r>
    <s v="B097ZQTDVZ"/>
    <s v="Wayona 3In1 Nylon Braided 66W Usb Fast Charging Cable With Type C, Lightening And Micro Usb Port, Compatible With Iphone, Ipad, Samsung Galaxy, Oneplus, Mi, Oppo, Vivo, Iqoo, Xiaomi (1M, Black)"/>
    <s v="Wayona "/>
    <x v="1"/>
    <n v="399"/>
    <n v="899"/>
    <n v="0.56000000000000005"/>
    <n v="0.55617352614015569"/>
    <n v="56"/>
    <n v="3"/>
    <n v="431"/>
    <n v="171969"/>
    <n v="387469"/>
  </r>
  <r>
    <s v="B0B5F3YZY4"/>
    <s v="Hi-Mobiler Iphone Charger Lightning Cable,2 Pack Apple Mfi Certified Usb Iphone Fast Chargering Cord,Data Sync Transfer For 13/12/11 Pro Max Xs X Xr 8 7 6 5 5S Ipad Ipod More Model Cell Phone Cables"/>
    <s v="Hi-Mobiler "/>
    <x v="0"/>
    <n v="449"/>
    <n v="1099"/>
    <n v="0.59"/>
    <n v="0.59144676979071886"/>
    <n v="59"/>
    <n v="4"/>
    <n v="242"/>
    <n v="108658"/>
    <n v="265958"/>
  </r>
  <r>
    <s v="B09G5TSGXV"/>
    <s v="Amazon Basics 16-Gauge Speaker Wire - 50 Feet"/>
    <s v="Amazon "/>
    <x v="0"/>
    <n v="254"/>
    <n v="799"/>
    <n v="0.68"/>
    <n v="0.68210262828535673"/>
    <n v="68"/>
    <n v="4"/>
    <n v="2905"/>
    <n v="737870"/>
    <n v="2321095"/>
  </r>
  <r>
    <s v="B006LW0WDQ"/>
    <s v="Ambrane 60W / 3A Fast Charging Output Cable With Type-C To Usb For Mobile, Neckband, True Wireless Earphone Charging, 480Mbps Data Sync Speed, 1M Length (Act - Az10, White)"/>
    <s v="Ambrane "/>
    <x v="1"/>
    <n v="399"/>
    <n v="795"/>
    <n v="0.5"/>
    <n v="0.49811320754716981"/>
    <n v="50"/>
    <n v="4"/>
    <n v="12091"/>
    <n v="4824309"/>
    <n v="9612345"/>
  </r>
  <r>
    <s v="B09YLX91QR"/>
    <s v="Wayona Usb Type C To Usb Nylon Braided Quick Charger Fast Charging Short Cable For Smartphone (Samsung Galaxy S21/S20/S10/S9/S9+/Note 9/S8/Note 8, Lg G7 G5 G6, Moto G6 G7) (0.25M,Grey)"/>
    <s v="Wayona "/>
    <x v="0"/>
    <n v="179"/>
    <n v="399"/>
    <n v="0.55000000000000004"/>
    <n v="0.55137844611528819"/>
    <n v="55"/>
    <n v="4"/>
    <n v="1423"/>
    <n v="254717"/>
    <n v="567777"/>
  </r>
  <r>
    <s v="B081FJWN52"/>
    <s v="Caprigo Heavy Duty Tv Wall Mount Bracket For 14 To 32 Inch Led/Hd/Smart Tv‚Äôs, Universal Fixed Tv Wall Mount Stand (M452)"/>
    <s v="Caprigo "/>
    <x v="0"/>
    <n v="339"/>
    <n v="999"/>
    <n v="0.66"/>
    <n v="0.66066066066066065"/>
    <n v="66"/>
    <n v="4"/>
    <n v="6255"/>
    <n v="2120445"/>
    <n v="6248745"/>
  </r>
  <r>
    <s v="B0758F7KK7"/>
    <s v="Smashtronics¬Æ - Case For Firetv Remote, Fire Stick Remote Cover Case, Silicone Cover For Tv Firestick 4K/Tv 2Nd Gen(3Rd Gen) Remote Control - Light Weight/Anti Slip/Shockproof (Black)"/>
    <s v="Smashtronics¬Æ "/>
    <x v="1"/>
    <n v="399"/>
    <n v="999"/>
    <n v="0.6"/>
    <n v="0.60060060060060061"/>
    <n v="60"/>
    <n v="4"/>
    <n v="1236"/>
    <n v="493164"/>
    <n v="1234764"/>
  </r>
  <r>
    <s v="B09L835C3V"/>
    <s v="Electvision Remote Control For Led Smart Tv Compatible With Vu Smart Led (Without Voice)"/>
    <s v="Electvision "/>
    <x v="1"/>
    <n v="199"/>
    <n v="399"/>
    <n v="0.5"/>
    <n v="0.50125313283208017"/>
    <n v="50"/>
    <n v="4"/>
    <n v="1335"/>
    <n v="265665"/>
    <n v="532665"/>
  </r>
  <r>
    <s v="B098TV3L96"/>
    <s v="Boat A 350 Type C Cable 1.5M(Jet Black)"/>
    <s v="Boat "/>
    <x v="1"/>
    <n v="349"/>
    <n v="1999"/>
    <n v="0.83"/>
    <n v="0.82541270635317654"/>
    <n v="83"/>
    <n v="4"/>
    <n v="197"/>
    <n v="68753"/>
    <n v="393803"/>
  </r>
  <r>
    <s v="B08NCKT9FG"/>
    <s v="Ptron Solero M241 2.4A Micro Usb Data &amp; Charging Cable, Made In India, 480Mbps Data Sync, Durable 1-Meter Long Usb Cable For Micro Usb Devices (White)"/>
    <s v="Ptron "/>
    <x v="0"/>
    <n v="299"/>
    <n v="798"/>
    <n v="0.63"/>
    <n v="0.62531328320802004"/>
    <n v="63"/>
    <n v="4"/>
    <n v="28791"/>
    <n v="8608509"/>
    <n v="22975218"/>
  </r>
  <r>
    <s v="B0B4T6MR8N"/>
    <s v="Amazonbasics Usb Type-C To Usb Type-C 2.0 Cable For Charging Adapter, Smartphone - 9 Feet (2.7 Meters) - White"/>
    <s v="Amazonbasics "/>
    <x v="0"/>
    <n v="89"/>
    <n v="800"/>
    <n v="0.89"/>
    <n v="0.88875000000000004"/>
    <n v="89"/>
    <n v="4"/>
    <n v="1075"/>
    <n v="95675"/>
    <n v="860000"/>
  </r>
  <r>
    <s v="B01GGKZ4NU"/>
    <s v="Croma 3A Fast Charge 1M Type-C To All Type-C Phones Sync And Charge Cable, Made In India, 480Mbps Data Transfer Rate, Tested Durability With 8000+ Bends (12 Months Warranty) - Crcma0106Stc10, Black"/>
    <s v="Croma "/>
    <x v="0"/>
    <n v="549"/>
    <n v="995"/>
    <n v="0.45"/>
    <n v="0.44824120603015077"/>
    <n v="45"/>
    <n v="4"/>
    <n v="29746"/>
    <n v="16330554"/>
    <n v="29597270"/>
  </r>
  <r>
    <s v="B09BW2GP18"/>
    <s v="7Seven¬Æ Compatible For Mi Tv Remote Control Original Suitable With Smart Android 4K Led Non Voice Command Xiaomi Redmi Remote Of 4A Model 32 43 55 65 Inches"/>
    <s v="7Seven¬Æ "/>
    <x v="0"/>
    <n v="129"/>
    <n v="1000"/>
    <n v="0.87"/>
    <n v="0.871"/>
    <n v="87"/>
    <n v="4"/>
    <n v="295"/>
    <n v="38055"/>
    <n v="295000"/>
  </r>
  <r>
    <s v="B09B125CFJ"/>
    <s v="7Seven¬Æ Compatible Vu Smart Tv Remote Control Suitable For Original 4K Android Led Ultra Hd Uhd Vu Tv Remote With Non Voice Feature Without Google Assistant"/>
    <s v="7Seven¬Æ "/>
    <x v="1"/>
    <n v="349"/>
    <n v="799"/>
    <n v="0.56000000000000005"/>
    <n v="0.56320400500625778"/>
    <n v="56"/>
    <n v="4"/>
    <n v="323"/>
    <n v="112727"/>
    <n v="258077"/>
  </r>
  <r>
    <s v="B09RQRZW2X"/>
    <s v="Storite High Speed Micro Usb 3.0 Cable A To Micro B For External &amp; Desktop Hard Drives 45Cm"/>
    <s v="Storite "/>
    <x v="1"/>
    <n v="499"/>
    <n v="899"/>
    <n v="0.44"/>
    <n v="0.44493882091212456"/>
    <n v="44"/>
    <n v="4"/>
    <n v="185"/>
    <n v="92315"/>
    <n v="166315"/>
  </r>
  <r>
    <s v="B07924P3C5"/>
    <s v="Flix (Beetel) 3In1 (Type C|Micro|Iphone Lightening) Textured Pattern 3A Fast Charging Cable With Qc &amp; Pd Support For Type C,Micro Usb &amp; Lightning Iphone Cable,Made In India,1.5 Meter Long Cable(T101)"/>
    <s v="Flix "/>
    <x v="0"/>
    <n v="299"/>
    <n v="799"/>
    <n v="0.63"/>
    <n v="0.62578222778473092"/>
    <n v="63"/>
    <n v="4"/>
    <n v="2117"/>
    <n v="632983"/>
    <n v="1691483"/>
  </r>
  <r>
    <s v="B08N1WL9XW"/>
    <s v="Svm Products Unbreakable Set Top Box Stand With Dual Remote Holder (Black)"/>
    <s v="Svm "/>
    <x v="0"/>
    <n v="182"/>
    <n v="599"/>
    <n v="0.7"/>
    <n v="0.69616026711185308"/>
    <n v="70"/>
    <n v="4"/>
    <n v="9378"/>
    <n v="1706796"/>
    <n v="5617422"/>
  </r>
  <r>
    <s v="B07VVXJ2P5"/>
    <s v="Vu 164 Cm (65 Inches) The Gloled Series 4K Smart Led Google Tv 65Gloled (Grey)"/>
    <s v="Vu "/>
    <x v="1"/>
    <n v="96"/>
    <n v="399"/>
    <n v="0.76"/>
    <n v="0.75939849624060152"/>
    <n v="76"/>
    <n v="4"/>
    <n v="1796"/>
    <n v="172416"/>
    <n v="716604"/>
  </r>
  <r>
    <s v="B0BC8BQ432"/>
    <s v="Cablecreation Rca To 3.5Mm Male Audio Cable, 3.5Mm To 2Rca Cable Male Rca Cable,Y Splitter Stereo Jack Cable For Home Theater,Subwoofer, Receiver, Speakers And More (3Feet/0.9Meter,Black)"/>
    <s v="Cablecreation "/>
    <x v="1"/>
    <n v="54990"/>
    <n v="85000"/>
    <n v="0.35"/>
    <n v="0.35305882352941176"/>
    <n v="35"/>
    <n v="4"/>
    <n v="3587"/>
    <n v="197249130"/>
    <n v="304895000"/>
  </r>
  <r>
    <s v="B06XFTHCNY"/>
    <s v="Wayona Usb Type C Fast Charging Cable Charger Cord 3A Qc 3.0 Data Cable Compatible With Samsung Galaxy S10E S10 S9 S8 S20 Plus, Note 10 9 8, M51 A40 A50 A70, Moto G7 G8 (1M, Grey)"/>
    <s v="Wayona "/>
    <x v="1"/>
    <n v="439"/>
    <n v="758"/>
    <n v="0.42"/>
    <n v="0.420844327176781"/>
    <n v="42"/>
    <n v="4"/>
    <n v="4296"/>
    <n v="1885944"/>
    <n v="3256368"/>
  </r>
  <r>
    <s v="B08CT62BM1"/>
    <s v="Boat Rugged V3 Braided Micro Usb Cable (Pearl White)"/>
    <s v="Boat "/>
    <x v="0"/>
    <n v="299"/>
    <n v="999"/>
    <n v="0.7"/>
    <n v="0.70070070070070067"/>
    <n v="70"/>
    <n v="4"/>
    <n v="2651"/>
    <n v="792649"/>
    <n v="2648349"/>
  </r>
  <r>
    <s v="B07CRL2GY6"/>
    <s v="Amazon Basics Usb A To Lightning Pvc Molded Nylon Mfi Certified Charging Cable (Black, 1.2 Meter)"/>
    <s v="Amazon "/>
    <x v="0"/>
    <n v="299"/>
    <n v="799"/>
    <n v="0.63"/>
    <n v="0.62578222778473092"/>
    <n v="63"/>
    <n v="4"/>
    <n v="94363"/>
    <n v="28214537"/>
    <n v="75396037"/>
  </r>
  <r>
    <s v="B07DWFX9YS"/>
    <s v="Amazonbasics - High-Speed Male To Female Hdmi Extension Cable - 6 Feet"/>
    <s v="Amazonbasics "/>
    <x v="0"/>
    <n v="789"/>
    <n v="1999"/>
    <n v="0.61"/>
    <n v="0.60530265132566285"/>
    <n v="61"/>
    <n v="4"/>
    <n v="34540"/>
    <n v="27252060"/>
    <n v="69045460"/>
  </r>
  <r>
    <s v="B01D5H90L4"/>
    <s v="Wayona Nylon Braided Usb Type C 3Ft 1M 3A Fast Charger Cable For Samsung Galaxy S9 S8 (Wc3Cb1, Black)"/>
    <s v="Wayona "/>
    <x v="1"/>
    <n v="299"/>
    <n v="700"/>
    <n v="0.56999999999999995"/>
    <n v="0.57285714285714284"/>
    <n v="57"/>
    <n v="4"/>
    <n v="8714"/>
    <n v="2605486"/>
    <n v="6099800"/>
  </r>
  <r>
    <s v="B07F1P8KNV"/>
    <s v="Belkin Apple Certified Lightning To Usb Charge And Sync Tough Braided Cable For Iphone, Ipad, Air Pods, 3.3 Feet (1 Meters) ‚Äì Black"/>
    <s v="Belkin "/>
    <x v="0"/>
    <n v="325"/>
    <n v="1099"/>
    <n v="0.7"/>
    <n v="0.70427661510464057"/>
    <n v="70"/>
    <n v="4"/>
    <n v="10576"/>
    <n v="3437200"/>
    <n v="11623024"/>
  </r>
  <r>
    <s v="B084N1BM9L"/>
    <s v="7Seven Compatible Lg Tv Remote Suitable For Lg Non Magic Smart Tv Remote Control (Mouse &amp; Voice Non-Support) Mr20Ga Prime Video And Netflix Hotkeys"/>
    <s v="7Seven "/>
    <x v="0"/>
    <n v="1299"/>
    <n v="1999"/>
    <n v="0.35"/>
    <n v="0.35017508754377191"/>
    <n v="35"/>
    <n v="4"/>
    <n v="7318"/>
    <n v="9506082"/>
    <n v="14628682"/>
  </r>
  <r>
    <s v="B09F6D21BY"/>
    <s v="Realme Smart Tv Stick 4K"/>
    <s v="Realme "/>
    <x v="1"/>
    <n v="790"/>
    <n v="1999"/>
    <n v="0.6"/>
    <n v="0.60480240120060025"/>
    <n v="60"/>
    <n v="3"/>
    <n v="103"/>
    <n v="81370"/>
    <n v="205897"/>
  </r>
  <r>
    <s v="B09LQQYNZQ"/>
    <s v="Acer 100 Cm (40 Inches) P Series Full Hd Android Smart Led Tv Ar40Ar2841Fdfl (Black)"/>
    <s v="Acer "/>
    <x v="1"/>
    <n v="4699"/>
    <n v="4699"/>
    <n v="0"/>
    <n v="0"/>
    <n v="0"/>
    <n v="5"/>
    <n v="224"/>
    <n v="1052576"/>
    <n v="1052576"/>
  </r>
  <r>
    <s v="B0BC9BW512"/>
    <s v="Lapster Usb 2.0 Mantra Cable, Mantra Mfs 100 Data Cable (Black)"/>
    <s v="Lapster "/>
    <x v="1"/>
    <n v="18999"/>
    <n v="24990"/>
    <n v="0.24"/>
    <n v="0.23973589435774309"/>
    <n v="24"/>
    <n v="4"/>
    <n v="4702"/>
    <n v="89333298"/>
    <n v="117502980"/>
  </r>
  <r>
    <s v="B0B61HYR92"/>
    <s v="Amazonbasics High-Speed Braided Hdmi Cable - 3 Feet - Supports Ethernet, 3D, 4K And Audio Return (Black)"/>
    <s v="Amazonbasics "/>
    <x v="0"/>
    <n v="199"/>
    <n v="999"/>
    <n v="0.8"/>
    <n v="0.80080080080080085"/>
    <n v="80"/>
    <n v="4"/>
    <n v="85"/>
    <n v="16915"/>
    <n v="84915"/>
  </r>
  <r>
    <s v="B075ZTJ9XR"/>
    <s v="Cubetek 3 In 1 Lcd Display V5.0 Bluetooth Transmitter Receiver, Bypass Audio Adapter With Aux, Optical, Dual Link Support For Tv, Home Stereo, Pc, Headphones, Speakers, Model: Cb-Bt27"/>
    <s v="Cubetek "/>
    <x v="1"/>
    <n v="269"/>
    <n v="650"/>
    <n v="0.59"/>
    <n v="0.58615384615384614"/>
    <n v="59"/>
    <n v="4"/>
    <n v="35877"/>
    <n v="9650913"/>
    <n v="23320050"/>
  </r>
  <r>
    <s v="B0978V2CP6"/>
    <s v="Krisons Thunder Speaker, Multimedia Home Theatre, Floor Standing Speaker, Led Display With Bluetooth, Fm, Usb, Micro Sd Card, Aux Connectivity"/>
    <s v="Krisons "/>
    <x v="1"/>
    <n v="1990"/>
    <n v="3100"/>
    <n v="0.36"/>
    <n v="0.35806451612903228"/>
    <n v="36"/>
    <n v="4"/>
    <n v="897"/>
    <n v="1785030"/>
    <n v="2780700"/>
  </r>
  <r>
    <s v="B09LRZYBH1"/>
    <s v="Acer 139 Cm (55 Inches) H Series 4K Ultra Hd Android Smart Led Tv Ar55Ar2851Udpro (Black)"/>
    <s v="Acer "/>
    <x v="1"/>
    <n v="2299"/>
    <n v="3999"/>
    <n v="0.43"/>
    <n v="0.42510627656914229"/>
    <n v="43"/>
    <n v="4"/>
    <n v="282"/>
    <n v="648318"/>
    <n v="1127718"/>
  </r>
  <r>
    <s v="B0B997FBZT"/>
    <s v="Dealfreez Case Compatible For Fire Tv Stick 4K All Alexa Voice Remote Shockproof Silicone Anti-Lost Cover With Loop (C-Black)"/>
    <s v="Dealfreez "/>
    <x v="1"/>
    <n v="35999"/>
    <n v="49990"/>
    <n v="0.28000000000000003"/>
    <n v="0.27987597519503898"/>
    <n v="28"/>
    <n v="4"/>
    <n v="1611"/>
    <n v="57994389"/>
    <n v="80533890"/>
  </r>
  <r>
    <s v="B098LCVYPW"/>
    <s v="Wayona Type C To Lightning Mfi Certified 20W Fast Charging Nylon Braided Usb C Cable For Iphone 14 Pro, 14 Pro Max, 14, 14 Plus, 13, 13 Pro, 13 Pro Max, 13 Mini, 12, 12 Pro, 11, 11 Pro Max, Iphone 12 Mini (2M, Black)"/>
    <s v="Wayona "/>
    <x v="1"/>
    <n v="349"/>
    <n v="999"/>
    <n v="0.65"/>
    <n v="0.65065065065065064"/>
    <n v="65"/>
    <n v="4"/>
    <n v="513"/>
    <n v="179037"/>
    <n v="512487"/>
  </r>
  <r>
    <s v="B09HV71RL1"/>
    <s v="Vw 80 Cm (32 Inches) Hd Ready Android Smart Led Tv Vw32Pro (Black)"/>
    <s v="Vw "/>
    <x v="0"/>
    <n v="719"/>
    <n v="1499"/>
    <n v="0.52"/>
    <n v="0.52034689793195466"/>
    <n v="52"/>
    <n v="4"/>
    <n v="1045"/>
    <n v="751355"/>
    <n v="1566455"/>
  </r>
  <r>
    <s v="B08PZ6HZLT"/>
    <s v="Airtel Digital Tv Hd Set Top Box With 1 Month Basic Pack With Recording + Free Standard Installation"/>
    <s v="Airtel "/>
    <x v="1"/>
    <n v="8999"/>
    <n v="18999"/>
    <n v="0.53"/>
    <n v="0.52634349176272432"/>
    <n v="53"/>
    <n v="4"/>
    <n v="6347"/>
    <n v="57116653"/>
    <n v="120586653"/>
  </r>
  <r>
    <s v="B075TJHWVC"/>
    <s v="Lohaya Voice Assistant Remote Compatible For Airtel Xstream Set-Top Box Remote Control With Netflix Function (Black) (Non - Voice)"/>
    <s v="Lohaya "/>
    <x v="1"/>
    <n v="917"/>
    <n v="2299"/>
    <n v="0.6"/>
    <n v="0.60113092648977817"/>
    <n v="60"/>
    <n v="4"/>
    <n v="3300"/>
    <n v="3026100"/>
    <n v="7586700"/>
  </r>
  <r>
    <s v="B09LV13JFB"/>
    <s v="Samsung 138 Cm (55 Inches) Crystal 4K Series Ultra Hd Smart Led Tv Ua55Aue60Aklxl (Black)"/>
    <s v="Samsung "/>
    <x v="1"/>
    <n v="399"/>
    <n v="999"/>
    <n v="0.6"/>
    <n v="0.60060060060060061"/>
    <n v="60"/>
    <n v="3"/>
    <n v="23"/>
    <n v="9177"/>
    <n v="22977"/>
  </r>
  <r>
    <s v="B092BL5DCX"/>
    <s v="Amazon Brand - Solimo 3A Fast Charging Tough Type C Usb Data Cable¬† ‚Äì 1 Meter"/>
    <s v="Amazon "/>
    <x v="1"/>
    <n v="45999"/>
    <n v="69900"/>
    <n v="0.34"/>
    <n v="0.341931330472103"/>
    <n v="34"/>
    <n v="4"/>
    <n v="7109"/>
    <n v="327006891"/>
    <n v="496919100"/>
  </r>
  <r>
    <s v="B09VH568H7"/>
    <s v="Mi 100 Cm (40 Inches) Horizon Edition Full Hd Android Led Tv 4A | L40M6-Ei (Black)"/>
    <s v="Mi "/>
    <x v="0"/>
    <n v="119"/>
    <n v="299"/>
    <n v="0.6"/>
    <n v="0.60200668896321075"/>
    <n v="60"/>
    <n v="4"/>
    <n v="51"/>
    <n v="6069"/>
    <n v="15249"/>
  </r>
  <r>
    <s v="B09HQSV46W"/>
    <s v="Astigo Compatible Remote Control For Mi Smart Led 4A (43&quot;/32&quot;)"/>
    <s v="Astigo "/>
    <x v="1"/>
    <n v="21999"/>
    <n v="29999"/>
    <n v="0.27"/>
    <n v="0.26667555585186176"/>
    <n v="27"/>
    <n v="4"/>
    <n v="32840"/>
    <n v="722447160"/>
    <n v="985167160"/>
  </r>
  <r>
    <s v="B08TZD7FQN"/>
    <s v="Toshiba 108 Cm (43 Inches) V Series Full Hd Smart Android Led Tv 43V35Kp (Silver)"/>
    <s v="Toshiba "/>
    <x v="1"/>
    <n v="299"/>
    <n v="599"/>
    <n v="0.5"/>
    <n v="0.5008347245409015"/>
    <n v="50"/>
    <n v="4"/>
    <n v="708"/>
    <n v="211692"/>
    <n v="424092"/>
  </r>
  <r>
    <s v="B0B21XL94T"/>
    <s v="Lenovo Usb A To Type-C Tangle-Free¬†¬†Aramid Fiber Braided¬†1.2M Cable With 4A Fast Charging &amp; 480 Mbps Data Transmission, Certified 10000+ Bend Lifespan, Metallic Grey"/>
    <s v="Lenovo "/>
    <x v="1"/>
    <n v="21990"/>
    <n v="34990"/>
    <n v="0.37"/>
    <n v="0.37153472420691624"/>
    <n v="37"/>
    <n v="4"/>
    <n v="1657"/>
    <n v="36437430"/>
    <n v="57978430"/>
  </r>
  <r>
    <s v="B09PTT8DZF"/>
    <s v="Amazon Brand - Solimo 65W Fast Charging Braided Type C To C Data Cable | Suitable For All Supported Mobile Phones (1 Meter, Black)"/>
    <s v="Amazon "/>
    <x v="0"/>
    <n v="417.44"/>
    <n v="670"/>
    <n v="0.38"/>
    <n v="0.37695522388059705"/>
    <n v="38"/>
    <n v="4"/>
    <n v="523"/>
    <n v="218321.12"/>
    <n v="350410"/>
  </r>
  <r>
    <s v="B0B94JPY2N"/>
    <s v="Lg 139 Cm (55 Inches) 4K Ultra Hd Smart Led Tv 55Uq7500Psf (Ceramic Black)"/>
    <s v="Lg "/>
    <x v="0"/>
    <n v="199"/>
    <n v="999"/>
    <n v="0.8"/>
    <n v="0.80080080080080085"/>
    <n v="80"/>
    <n v="3"/>
    <m/>
    <n v="0"/>
    <n v="0"/>
  </r>
  <r>
    <s v="B0B3XXSB1K"/>
    <s v="Tata Sky Digital Tv Hd Setup Box Remote"/>
    <s v="Tata "/>
    <x v="1"/>
    <n v="47990"/>
    <n v="79990"/>
    <n v="0.4"/>
    <n v="0.40005000625078135"/>
    <n v="40"/>
    <n v="4"/>
    <n v="1376"/>
    <n v="66034240"/>
    <n v="110066240"/>
  </r>
  <r>
    <s v="B08RZ12GKR"/>
    <s v="Ptron Solero T241 2.4A Type-C Data &amp; Charging Usb Cable, Made In India, 480Mbps Data Sync, Durable 1-Meter Long Usb Cable For Smartphone, Type-C Usb Devices (White)"/>
    <s v="Ptron "/>
    <x v="1"/>
    <n v="215"/>
    <n v="499"/>
    <n v="0.56999999999999995"/>
    <n v="0.56913827655310623"/>
    <n v="57"/>
    <n v="4"/>
    <n v="121"/>
    <n v="26015"/>
    <n v="60379"/>
  </r>
  <r>
    <s v="B0B4T8RSJ1"/>
    <s v="Vu 108 Cm (43 Inches) Premium Series Full Hd Smart Led Tv 43Ga (Black)"/>
    <s v="Vu "/>
    <x v="0"/>
    <n v="99"/>
    <n v="800"/>
    <n v="0.88"/>
    <n v="0.87624999999999997"/>
    <n v="88"/>
    <n v="4"/>
    <n v="1075"/>
    <n v="106425"/>
    <n v="860000"/>
  </r>
  <r>
    <s v="B0B7B9V9QP"/>
    <s v="Storite Super Speed Usb 3.0 Male To Male Cable For Hard Drive Enclosures, Laptop Cooling Pad, Dvd Players(60Cm,Black)"/>
    <s v="Storite "/>
    <x v="1"/>
    <n v="18999"/>
    <n v="35000"/>
    <n v="0.46"/>
    <n v="0.45717142857142856"/>
    <n v="46"/>
    <n v="4"/>
    <n v="1001"/>
    <n v="19017999"/>
    <n v="35035000"/>
  </r>
  <r>
    <s v="B08XXVXP3J"/>
    <s v="Kodak 80 Cm (32 Inches) Hd Ready Led Tv Kodak 32Hdx900S (Black)"/>
    <s v="Kodak "/>
    <x v="0"/>
    <n v="249"/>
    <n v="999"/>
    <n v="0.75"/>
    <n v="0.75075075075075071"/>
    <n v="75"/>
    <n v="4"/>
    <n v="112"/>
    <n v="27888"/>
    <n v="111888"/>
  </r>
  <r>
    <s v="B06XGWRKYT"/>
    <s v="Amazonbasics Double Braided Nylon Usb Type-C To Type-C 2.0 Cable, Charging Adapter, Smartphone 6 Feet, Dark Grey"/>
    <s v="Amazonbasics "/>
    <x v="1"/>
    <n v="7999"/>
    <n v="15999"/>
    <n v="0.5"/>
    <n v="0.50003125195324705"/>
    <n v="50"/>
    <n v="4"/>
    <n v="3022"/>
    <n v="24172978"/>
    <n v="48348978"/>
  </r>
  <r>
    <s v="B07CWDX49D"/>
    <s v="Firestick Remote"/>
    <s v="Firestick "/>
    <x v="0"/>
    <n v="649"/>
    <n v="1600"/>
    <n v="0.59"/>
    <n v="0.59437499999999999"/>
    <n v="59"/>
    <n v="4"/>
    <n v="5451"/>
    <n v="3537699"/>
    <n v="8721600"/>
  </r>
  <r>
    <s v="B09TY4MSH3"/>
    <s v="Amazonbasics 10.2 Gbps High-Speed 4K Hdmi Cable With Braided Cord (10-Foot, Dark Grey)"/>
    <s v="Amazonbasics "/>
    <x v="1"/>
    <n v="1289"/>
    <n v="2499"/>
    <n v="0.48"/>
    <n v="0.4841936774709884"/>
    <n v="48"/>
    <n v="3"/>
    <n v="73"/>
    <n v="94097"/>
    <n v="182427"/>
  </r>
  <r>
    <s v="B07RY2X9MP"/>
    <s v="Hisense 126 Cm (50 Inches) Bezelless Series 4K Ultra Hd Smart Led Google Tv 50A6H (Black)"/>
    <s v="Hisense "/>
    <x v="1"/>
    <n v="609"/>
    <n v="1500"/>
    <n v="0.59"/>
    <n v="0.59399999999999997"/>
    <n v="59"/>
    <n v="5"/>
    <n v="1029"/>
    <n v="626661"/>
    <n v="1543500"/>
  </r>
  <r>
    <s v="B0B2C5MJN6"/>
    <s v="Tuarso 8K Hdmi 2.1 Cable 48Gbps , 1.5 Meter High-Speed Braided Hdmi Cable ( 8K@60Hz„Äå4K@120Hz„Äå2K@240Hz ) Hdmi 2.1 Cable Compatible With Monitors , Television , Laptops , Projectors , Game Consoles And More With Hdmi Ports Device"/>
    <s v="Tuarso "/>
    <x v="1"/>
    <n v="32990"/>
    <n v="54990"/>
    <n v="0.4"/>
    <n v="0.40007274049827241"/>
    <n v="40"/>
    <n v="4"/>
    <n v="1555"/>
    <n v="51299450"/>
    <n v="85509450"/>
  </r>
  <r>
    <s v="B0BBMGLQDW"/>
    <s v="Amazonbasics Usb Type-C To Micro-B 2.0 Cable - 6 Inches (15.2 Centimeters) - White"/>
    <s v="Amazonbasics "/>
    <x v="1"/>
    <n v="599"/>
    <n v="1999"/>
    <n v="0.7"/>
    <n v="0.70035017508754382"/>
    <n v="70"/>
    <n v="4"/>
    <n v="47"/>
    <n v="28153"/>
    <n v="93953"/>
  </r>
  <r>
    <s v="B01LONQBDG"/>
    <s v="Kodak 139 Cm (55 Inches) 4K Ultra Hd Smart Led Tv 55Ca0909 (Black)"/>
    <s v="Kodak "/>
    <x v="0"/>
    <n v="349"/>
    <n v="899"/>
    <n v="0.61"/>
    <n v="0.61179087875417126"/>
    <n v="61"/>
    <n v="4"/>
    <n v="14896"/>
    <n v="5198704"/>
    <n v="13391504"/>
  </r>
  <r>
    <s v="B08XXF5V6G"/>
    <s v="Smashtronics¬Æ - Case For Firetv Remote, Fire Stick Remote Cover Case, Silicone Cover For Tv Firestick 4K/Tv 2Nd Gen(3Rd Gen) Remote Control - Light Weight/Anti Slip/Shockproof (Black)"/>
    <s v="Smashtronics¬Æ "/>
    <x v="1"/>
    <n v="29999"/>
    <n v="50999"/>
    <n v="0.41"/>
    <n v="0.41177277985842858"/>
    <n v="41"/>
    <n v="4"/>
    <n v="1712"/>
    <n v="51358288"/>
    <n v="87310288"/>
  </r>
  <r>
    <s v="B09HK9JH4F"/>
    <s v="7Seven¬Æ Suitable Sony Tv Remote Original Bravia For Smart Android Television Compatible For Any Model Of Lcd Led Oled Uhd 4K Universal Sony Remote Control"/>
    <s v="7Seven¬Æ "/>
    <x v="1"/>
    <n v="199"/>
    <n v="399"/>
    <n v="0.5"/>
    <n v="0.50125313283208017"/>
    <n v="50"/>
    <n v="4"/>
    <n v="1335"/>
    <n v="265665"/>
    <n v="532665"/>
  </r>
  <r>
    <s v="B09MMD1FDN"/>
    <s v="Prolegend¬Æ Pl-T002 Universal Tv Stand Table Top For Most 22 To 65 Inch Lcd Flat Screen Tv, Vesa Up To 800 By 400Mm"/>
    <s v="Prolegend¬Æ "/>
    <x v="1"/>
    <n v="349"/>
    <n v="699"/>
    <n v="0.5"/>
    <n v="0.50071530758226035"/>
    <n v="50"/>
    <n v="4"/>
    <n v="214"/>
    <n v="74686"/>
    <n v="149586"/>
  </r>
  <r>
    <s v="B09HN7LD5L"/>
    <s v="Wanbo X1 Pro (Upgraded) | Native 1080P Full Hd | Android 9 | Projector For Home | Led Cinema | 350Ansi | 3900 Lumens | Wifi Bluetooth | Hdmi Arc | Dolby Dts | 4D Keystone Correction (Global Version)"/>
    <s v="Wanbo "/>
    <x v="1"/>
    <n v="1850"/>
    <n v="4500"/>
    <n v="0.59"/>
    <n v="0.58888888888888891"/>
    <n v="59"/>
    <n v="4"/>
    <n v="184"/>
    <n v="340400"/>
    <n v="828000"/>
  </r>
  <r>
    <s v="B0BNDD9TN6"/>
    <s v="Lava Charging Adapter Elements D3 2A Fast Charging Speed Usb Type C Data Cable, White"/>
    <s v="Lava "/>
    <x v="1"/>
    <n v="13990"/>
    <n v="28900"/>
    <n v="0.52"/>
    <n v="0.51591695501730106"/>
    <n v="52"/>
    <n v="5"/>
    <n v="7"/>
    <n v="97930"/>
    <n v="202300"/>
  </r>
  <r>
    <s v="B0941392C8"/>
    <s v="Tizum High Speed Hdmi Cable Aura -Gold Plated-High Speed Data 10.2Gbps, 3D, 4K, Hd 1080P (10 Ft/ 3 M)"/>
    <s v="Tizum "/>
    <x v="0"/>
    <n v="129"/>
    <n v="449"/>
    <n v="0.71"/>
    <n v="0.71269487750556793"/>
    <n v="71"/>
    <n v="4"/>
    <n v="41"/>
    <n v="5289"/>
    <n v="18409"/>
  </r>
  <r>
    <s v="B01M5967SY"/>
    <s v="Technotech High Speed Hdmi Cable 5 Meter V1.4 - Supports Full Hd 1080P (Color May Vary)"/>
    <s v="Technotech "/>
    <x v="1"/>
    <n v="379"/>
    <n v="999"/>
    <n v="0.62"/>
    <n v="0.62062062062062062"/>
    <n v="62"/>
    <n v="4"/>
    <n v="12153"/>
    <n v="4605987"/>
    <n v="12140847"/>
  </r>
  <r>
    <s v="B016MDK4F4"/>
    <s v="Nk Star 950 Mbps Usb Wifi Adapter Wireless Network Receiver Dongle For Desktop Laptop, (Support- Windows Xp/7/8/10 &amp; Mac Os) Not Support To Dvr And Hdtv"/>
    <s v="Nk "/>
    <x v="1"/>
    <n v="185"/>
    <n v="499"/>
    <n v="0.63"/>
    <n v="0.6292585170340681"/>
    <n v="63"/>
    <n v="4"/>
    <n v="25"/>
    <n v="4625"/>
    <n v="12475"/>
  </r>
  <r>
    <s v="B08G43CCLC"/>
    <s v="Ls Lapster Quality Assured Usb 2.0 Morpho Cable, Morpho Device Cable For Mso 1300 E3/E2/E Biometric Finger Print Scanner Morpho Usb Cable (Black)"/>
    <s v="Ls "/>
    <x v="0"/>
    <n v="218"/>
    <n v="999"/>
    <n v="0.78"/>
    <n v="0.78178178178178181"/>
    <n v="78"/>
    <n v="4"/>
    <n v="163"/>
    <n v="35534"/>
    <n v="162837"/>
  </r>
  <r>
    <s v="B0B61GCHC1"/>
    <s v="Amazon Basics 10.2 Gbps High-Speed 4K Hdmi Cable With Braided Cord, 1.8 Meter, Dark Grey"/>
    <s v="Amazon "/>
    <x v="0"/>
    <n v="199"/>
    <n v="999"/>
    <n v="0.8"/>
    <n v="0.80080080080080085"/>
    <n v="80"/>
    <n v="4"/>
    <n v="87"/>
    <n v="17313"/>
    <n v="86913"/>
  </r>
  <r>
    <s v="B07RX14W1Q"/>
    <s v="Kodak 126 Cm (50 Inches) Bezel-Less Design Series 4K Ultra Hd Smart Android Led Tv 50Uhdx7Xprobl (Black)"/>
    <s v="Kodak "/>
    <x v="1"/>
    <n v="499"/>
    <n v="900"/>
    <n v="0.45"/>
    <n v="0.44555555555555554"/>
    <n v="45"/>
    <n v="4"/>
    <n v="2165"/>
    <n v="1080335"/>
    <n v="1948500"/>
  </r>
  <r>
    <s v="B09PLD9TCD"/>
    <s v="Zorbes¬Æ Wall Adapter Holder For Alexa Echo Dot 4Th Generation,A Space-Saving Solution With Cord Management For Your Smart Home Speakers -White (Holder Only)"/>
    <s v="Zorbes¬Æ "/>
    <x v="1"/>
    <n v="26999"/>
    <n v="42999"/>
    <n v="0.37"/>
    <n v="0.37210167678318101"/>
    <n v="37"/>
    <n v="4"/>
    <n v="1510"/>
    <n v="40768490"/>
    <n v="64928490"/>
  </r>
  <r>
    <s v="B0B8ZKWGKD"/>
    <s v="Sansui 80Cm (32 Inches) Hd Ready Smart Led Tv Jsy32Skhd (Black) With Bezel-Less Design"/>
    <s v="Sansui "/>
    <x v="1"/>
    <n v="893"/>
    <n v="1052"/>
    <n v="0.15"/>
    <n v="0.15114068441064638"/>
    <n v="15"/>
    <n v="4"/>
    <n v="106"/>
    <n v="94658"/>
    <n v="111512"/>
  </r>
  <r>
    <s v="B09NNJ9WYM"/>
    <s v="Synqe Usb Type C Fast Charging Cable 2M Charger Cord Data Cable Compatible With Samsung Galaxy M51,Galaxy M31S, S10E S10 S9 S20 Plus, Note10 9 8,M40 A50 A70, Redmi Note 9, Moto G7, Poco F1 (2M, Grey)"/>
    <s v="Synqe "/>
    <x v="1"/>
    <n v="10990"/>
    <n v="19990"/>
    <n v="0.45"/>
    <n v="0.45022511255627812"/>
    <n v="45"/>
    <n v="4"/>
    <n v="129"/>
    <n v="1417710"/>
    <n v="2578710"/>
  </r>
  <r>
    <s v="B08H5L8V1L"/>
    <s v="Mi 80 Cm (32 Inches) Hd Ready Smart Android Led Tv 5A Pro | L32M7-Eain (Black)"/>
    <s v="Mi "/>
    <x v="0"/>
    <n v="379"/>
    <n v="1099"/>
    <n v="0.66"/>
    <n v="0.65514103730664242"/>
    <n v="66"/>
    <n v="4"/>
    <n v="3049"/>
    <n v="1155571"/>
    <n v="3350851"/>
  </r>
  <r>
    <s v="B0B8CXTTG3"/>
    <s v="Bestor ¬Æ 8K Hdmi 2.1 Cable 48Gbps 9.80Ft/Ultra High Speed Hdmi Braided Cord For Roku Tv/Ps5/Hdtv/Blu-Ray Projector, Laptop, Television, Personal Computer, Xbox, Ps4, Ps5, Ps4 Pro (1 M, Grey)"/>
    <s v="Bestor "/>
    <x v="1"/>
    <n v="16999"/>
    <n v="25999"/>
    <n v="0.35"/>
    <n v="0.34616716027539518"/>
    <n v="35"/>
    <n v="4"/>
    <n v="32840"/>
    <n v="558247160"/>
    <n v="853807160"/>
  </r>
  <r>
    <s v="B09HCH3JZG"/>
    <s v="Irusu Play Vr Plus Virtual Reality Headset With Headphones For Gaming (Black)"/>
    <s v="Irusu "/>
    <x v="1"/>
    <n v="699"/>
    <n v="1899"/>
    <n v="0.63"/>
    <n v="0.63191153238546605"/>
    <n v="63"/>
    <n v="4"/>
    <n v="390"/>
    <n v="272610"/>
    <n v="740610"/>
  </r>
  <r>
    <s v="B097JVLW3L"/>
    <s v="Amazon Brand - Solimo Fast Charging Braided Type C Data Cable Seam, Suitable For All Supported Mobile Phones (1 Meter, Black)"/>
    <s v="Amazon "/>
    <x v="1"/>
    <n v="2699"/>
    <n v="3500"/>
    <n v="0.23"/>
    <n v="0.22885714285714287"/>
    <n v="23"/>
    <n v="4"/>
    <n v="621"/>
    <n v="1676079"/>
    <n v="2173500"/>
  </r>
  <r>
    <s v="B09SB6SJB4"/>
    <s v="Synqe Usb C To Usb C 60W Nylon Braided Fast Charging Type C To Type C Cable Compatible With Samsung Galaxy Note 20/Ultra, S20 S22 S21 S20 Fe A73 A53 A33 (2M, Black)"/>
    <s v="Synqe "/>
    <x v="0"/>
    <n v="129"/>
    <n v="599"/>
    <n v="0.78"/>
    <n v="0.78464106844741233"/>
    <n v="78"/>
    <n v="4"/>
    <n v="265"/>
    <n v="34185"/>
    <n v="158735"/>
  </r>
  <r>
    <s v="B08NW8GHCJ"/>
    <s v="Shopoflux Silicone Remote Cover For Mi Smart Tv And Mi Tv Stick/Mi Box S / 3S / Mi 4X / 4A Smart Led Tv (Black)"/>
    <s v="Shopoflux "/>
    <x v="0"/>
    <n v="389"/>
    <n v="999"/>
    <n v="0.61"/>
    <n v="0.61061061061061062"/>
    <n v="61"/>
    <n v="4"/>
    <n v="838"/>
    <n v="325982"/>
    <n v="837162"/>
  </r>
  <r>
    <s v="B09YHLPQYT"/>
    <s v="Eynk Extra Long Micro Usb Fast Charging Usb Cable | Micro Usb Data Cable | Quick Fast Charging Cable | Charger Sync Cable | High Speed Transfer Android Smartphones V8 Cable (2.4 Amp, 3M,) (White)"/>
    <s v="Eynk "/>
    <x v="1"/>
    <n v="246"/>
    <n v="600"/>
    <n v="0.59"/>
    <n v="0.59"/>
    <n v="59"/>
    <n v="4"/>
    <n v="143"/>
    <n v="35178"/>
    <n v="85800"/>
  </r>
  <r>
    <s v="B08G1RW2Q3"/>
    <s v="Lunagariya¬Æ, Protective Case Compatible With Jio Settop Box Remote Control,Pu Leather Cover Holder (Before Placing Order,Please Compare The Dimensions Of The Product With Your Remote)"/>
    <s v="Lunagariya¬Æ, "/>
    <x v="0"/>
    <n v="299"/>
    <n v="799"/>
    <n v="0.63"/>
    <n v="0.62578222778473092"/>
    <n v="63"/>
    <n v="4"/>
    <n v="151"/>
    <n v="45149"/>
    <n v="120649"/>
  </r>
  <r>
    <s v="B08YXJJW8H"/>
    <s v="7Seven¬Æ Compatible With Fire Tv Stick Remote With Voice Command Feature Suitable For Second Generation Amazon Fire Tv Stick Remote Only - Pairing Must"/>
    <s v="7Seven¬Æ "/>
    <x v="1"/>
    <n v="247"/>
    <n v="399"/>
    <n v="0.38"/>
    <n v="0.38095238095238093"/>
    <n v="38"/>
    <n v="4"/>
    <n v="200"/>
    <n v="49400"/>
    <n v="79800"/>
  </r>
  <r>
    <s v="B09P8M18QM"/>
    <s v="Prushti Cover And Bags, Protective Case For Airtel Xstream Settop Box Remote Remote Control Pouch Cover Holder Pu Leather Cover Holder(Only Cover For Selling Purpose)"/>
    <s v="Prushti "/>
    <x v="1"/>
    <n v="1369"/>
    <n v="2999"/>
    <n v="0.54"/>
    <n v="0.54351450483494501"/>
    <n v="54"/>
    <n v="3"/>
    <n v="227"/>
    <n v="310763"/>
    <n v="680773"/>
  </r>
  <r>
    <s v="B08BG4M4N7"/>
    <s v="Aine Hdmi Male To Vga Female Video Converter Adapter Cable (Black)"/>
    <s v="Aine "/>
    <x v="1"/>
    <n v="199"/>
    <n v="499"/>
    <n v="0.6"/>
    <n v="0.60120240480961928"/>
    <n v="60"/>
    <n v="4"/>
    <n v="538"/>
    <n v="107062"/>
    <n v="268462"/>
  </r>
  <r>
    <s v="B07VJ9ZTXS"/>
    <s v="Mi 80 Cm (32 Inches) Hd Ready Android Smart Led Tv 4A Pro | L32M5-Al (Black)"/>
    <s v="Mi "/>
    <x v="1"/>
    <n v="299"/>
    <n v="599"/>
    <n v="0.5"/>
    <n v="0.5008347245409015"/>
    <n v="50"/>
    <n v="4"/>
    <n v="171"/>
    <n v="51129"/>
    <n v="102429"/>
  </r>
  <r>
    <s v="B084872DQY"/>
    <s v="Storite Usb 2.0 A To Mini 5 Pin B Cable For External Hdds/Camera/Card Readers (150Cm - 1.5M)"/>
    <s v="Storite "/>
    <x v="1"/>
    <n v="14999"/>
    <n v="14999"/>
    <n v="0"/>
    <n v="0"/>
    <n v="0"/>
    <n v="4"/>
    <n v="27508"/>
    <n v="412592492"/>
    <n v="412592492"/>
  </r>
  <r>
    <s v="B00GGGOYEU"/>
    <s v="Tcl 108 Cm (43 Inches) 4K Ultra Hd Certified Android Smart Led Tv 43P615 (Black)"/>
    <s v="Tcl "/>
    <x v="0"/>
    <n v="299"/>
    <n v="699"/>
    <n v="0.56999999999999995"/>
    <n v="0.57224606580829762"/>
    <n v="57"/>
    <n v="4"/>
    <n v="1454"/>
    <n v="434746"/>
    <n v="1016346"/>
  </r>
  <r>
    <s v="B08FD2VSD9"/>
    <s v="Oneplus 163.8 Cm (65 Inches) U Series 4K Led Smart Android Tv 65U1S (Black)"/>
    <s v="Oneplus "/>
    <x v="1"/>
    <n v="24990"/>
    <n v="51990"/>
    <n v="0.52"/>
    <n v="0.51933064050778999"/>
    <n v="52"/>
    <n v="4"/>
    <n v="2951"/>
    <n v="73745490"/>
    <n v="153422490"/>
  </r>
  <r>
    <s v="B095JPKPH3"/>
    <s v="Amazonbasics 108 Cm (43 Inches) 4K Ultra Hd Smart Led Fire Tv Ab43U20Ps (Black)"/>
    <s v="Amazonbasics "/>
    <x v="1"/>
    <n v="61999"/>
    <n v="69999"/>
    <n v="0.11"/>
    <n v="0.11428734696209945"/>
    <n v="11"/>
    <n v="4"/>
    <n v="6753"/>
    <n v="418679247"/>
    <n v="472703247"/>
  </r>
  <r>
    <s v="B087JWLZ2K"/>
    <s v="Kodak 80 Cm (32 Inches) Hd Ready Certified Android Smart Led Tv 32Hdx7Xprobl (Black)"/>
    <s v="Kodak "/>
    <x v="1"/>
    <n v="24499"/>
    <n v="50000"/>
    <n v="0.51"/>
    <n v="0.51002000000000003"/>
    <n v="51"/>
    <n v="4"/>
    <n v="3518"/>
    <n v="86187482"/>
    <n v="175900000"/>
  </r>
  <r>
    <s v="B09DSXK8JX"/>
    <s v="Synqe Type C To Type C Short Fast Charging 60W Cable Compatible With Samsung Galaxy Z Fold3 5G, Z Flip3 5G, S22 5G, S22 Ultra, S21, S20, S20Fe, A52, A73, A53 (0.25M, Black)"/>
    <s v="Synqe "/>
    <x v="1"/>
    <n v="10499"/>
    <n v="19499"/>
    <n v="0.46"/>
    <n v="0.46156213139135338"/>
    <n v="46"/>
    <n v="4"/>
    <n v="1510"/>
    <n v="15853490"/>
    <n v="29443490"/>
  </r>
  <r>
    <s v="B08V9C4B1J"/>
    <s v="Airtel Digitaltv Hd Setup Box Remote"/>
    <s v="Airtel "/>
    <x v="0"/>
    <n v="349"/>
    <n v="999"/>
    <n v="0.65"/>
    <n v="0.65065065065065064"/>
    <n v="65"/>
    <n v="4"/>
    <n v="838"/>
    <n v="292462"/>
    <n v="837162"/>
  </r>
  <r>
    <s v="B08PKBMJKS"/>
    <s v="Airtel Digital Tv Hd Set Top Box With Fta Pack | Unlimited Entertainment + Recording Feature + Free Standard Installation (6 Months Pack)"/>
    <s v="Airtel "/>
    <x v="1"/>
    <n v="197"/>
    <n v="499"/>
    <n v="0.61"/>
    <n v="0.60521042084168342"/>
    <n v="61"/>
    <n v="4"/>
    <n v="136"/>
    <n v="26792"/>
    <n v="67864"/>
  </r>
  <r>
    <s v="B0B8VQ7KDS"/>
    <s v="Esr Usb C To Lightning Cable, 10 Ft (3 M), Mfi-Certified, Braided Nylon Power Delivery Fast Charging For Iphone 14/14 Plus/14 Pro/14 Pro Max, Iphone 13/12/11/X/8 Series, Use With Type-C Chargers, Black"/>
    <s v="Esr "/>
    <x v="1"/>
    <n v="1299"/>
    <n v="2499"/>
    <n v="0.48"/>
    <n v="0.48019207683073228"/>
    <n v="48"/>
    <n v="4"/>
    <n v="301"/>
    <n v="390999"/>
    <n v="752199"/>
  </r>
  <r>
    <s v="B086JTMRYL"/>
    <s v="Mi 138.8 Cm (55 Inches) 5X Series 4K Ultra Hd Led Smart Android Tv L55M6-Es (Grey)"/>
    <s v="Mi "/>
    <x v="0"/>
    <n v="1519"/>
    <n v="1899"/>
    <n v="0.2"/>
    <n v="0.2001053185887309"/>
    <n v="20"/>
    <n v="4"/>
    <n v="19763"/>
    <n v="30019997"/>
    <n v="37529937"/>
  </r>
  <r>
    <s v="B09RWQ7YR6"/>
    <s v="Storite Usb Extension Cable Usb 3.0 Male To Female Extension Cable High Speed 5Gbps Extension Cable Data Transfer For Keyboard, Mouse, Flash Drive, Hard Drive, Printer And More- 1.5M - Blue"/>
    <s v="Storite "/>
    <x v="1"/>
    <n v="46999"/>
    <n v="69999"/>
    <n v="0.33"/>
    <n v="0.32857612251603596"/>
    <n v="33"/>
    <n v="4"/>
    <n v="21252"/>
    <n v="998822748"/>
    <n v="1487618748"/>
  </r>
  <r>
    <s v="B00OFM6PEO"/>
    <s v="Fire-Boltt Ninja Call Pro Plus 1.83&quot; Smart Watch With Bluetooth Calling, Ai Voice Assistance, 100 Sports Modes Ip67 Rating, 240*280 Pixel High Resolution"/>
    <s v="Fire-Boltt "/>
    <x v="0"/>
    <n v="299"/>
    <n v="799"/>
    <n v="0.63"/>
    <n v="0.62578222778473092"/>
    <n v="63"/>
    <n v="4"/>
    <n v="1902"/>
    <n v="568698"/>
    <n v="1519698"/>
  </r>
  <r>
    <s v="B0BF57RN3K"/>
    <s v="Fire-Boltt Phoenix Smart Watch With Bluetooth Calling 1.3&quot;,120+ Sports Modes, 240*240 Px High Res With Spo2, Heart Rate Monitoring &amp; Ip67 Rating"/>
    <s v="Fire-Boltt "/>
    <x v="1"/>
    <n v="1799"/>
    <n v="19999"/>
    <n v="0.91"/>
    <n v="0.91004550227511372"/>
    <n v="91"/>
    <n v="4"/>
    <n v="13937"/>
    <n v="25072663"/>
    <n v="278726063"/>
  </r>
  <r>
    <s v="B0B3RRWSF6"/>
    <s v="Boat Wave Call Smart Watch, Smart Talk With Advanced Dedicated Bluetooth Calling Chip, 1.69‚Äù Hd Display With 550 Nits &amp; 70% Color Gamut, 150+ Watch Faces, Multi-Sport Modes,Hr,Spo2, Ip68(Active Black)"/>
    <s v="Boat "/>
    <x v="1"/>
    <n v="1998"/>
    <n v="9999"/>
    <n v="0.8"/>
    <n v="0.80018001800180016"/>
    <n v="80"/>
    <n v="4"/>
    <n v="27696"/>
    <n v="55336608"/>
    <n v="276932304"/>
  </r>
  <r>
    <s v="B0B5B6PQCT"/>
    <s v="Mi Power Bank 3I 20000Mah Lithium Polymer 18W Fast Power Delivery Charging | Input- Type C | Micro Usb| Triple Output | Sandstone Black"/>
    <s v="Mi "/>
    <x v="1"/>
    <n v="1999"/>
    <n v="7990"/>
    <n v="0.75"/>
    <n v="0.74981226533166456"/>
    <n v="75"/>
    <n v="4"/>
    <n v="17831"/>
    <n v="35644169"/>
    <n v="142469690"/>
  </r>
  <r>
    <s v="B08HV83HL3"/>
    <s v="Redmi A1 (Light Blue, 2Gb Ram, 32Gb Storage) | Segment Best Ai Dual Cam | 5000Mah Battery | Leather Texture Design | Android 12"/>
    <s v="Redmi "/>
    <x v="1"/>
    <n v="2049"/>
    <n v="2199"/>
    <n v="7.0000000000000007E-2"/>
    <n v="6.8212824010914053E-2"/>
    <n v="7"/>
    <n v="4"/>
    <n v="178912"/>
    <n v="366590688"/>
    <n v="393427488"/>
  </r>
  <r>
    <s v="B0BBN4DZBD"/>
    <s v="Oneplus Nord 2T 5G (Jade Fog, 8Gb Ram, 128Gb Storage)"/>
    <s v="Oneplus "/>
    <x v="1"/>
    <n v="6499"/>
    <n v="8999"/>
    <n v="0.28000000000000003"/>
    <n v="0.27780864540504502"/>
    <n v="28"/>
    <n v="4"/>
    <n v="7807"/>
    <n v="50737693"/>
    <n v="70255193"/>
  </r>
  <r>
    <s v="B0B3CPQ5PF"/>
    <s v="Oneplus Nord 2T 5G (Gray Shadow, 8Gb Ram, 128Gb Storage)"/>
    <s v="Oneplus "/>
    <x v="1"/>
    <n v="28999"/>
    <n v="28999"/>
    <n v="0"/>
    <n v="0"/>
    <n v="0"/>
    <n v="4"/>
    <n v="17415"/>
    <n v="505017585"/>
    <n v="505017585"/>
  </r>
  <r>
    <s v="B0B3CQBRB4"/>
    <s v="Redmi A1 (Black, 2Gb Ram, 32Gb Storage) | Segment Best Ai Dual Cam | 5000Mah Battery | Leather Texture Design | Android 12"/>
    <s v="Redmi "/>
    <x v="1"/>
    <n v="28999"/>
    <n v="28999"/>
    <n v="0"/>
    <n v="0"/>
    <n v="0"/>
    <n v="4"/>
    <n v="17415"/>
    <n v="505017585"/>
    <n v="505017585"/>
  </r>
  <r>
    <s v="B0BBN56J5H"/>
    <s v="Redmi A1 (Light Green, 2Gb Ram 32Gb Rom) | Segment Best Ai Dual Cam | 5000Mah Battery | Leather Texture Design | Android 12"/>
    <s v="Redmi "/>
    <x v="1"/>
    <n v="6499"/>
    <n v="8999"/>
    <n v="0.28000000000000003"/>
    <n v="0.27780864540504502"/>
    <n v="28"/>
    <n v="4"/>
    <n v="7807"/>
    <n v="50737693"/>
    <n v="70255193"/>
  </r>
  <r>
    <s v="B0BBN3WF7V"/>
    <s v="Sandisk Ultra¬Æ Microsdxc‚Ñ¢ Uhs-I Card, 64Gb, 140Mb/S R, 10 Y Warranty, For Smartphones"/>
    <s v="Sandisk "/>
    <x v="1"/>
    <n v="6499"/>
    <n v="8999"/>
    <n v="0.28000000000000003"/>
    <n v="0.27780864540504502"/>
    <n v="28"/>
    <n v="4"/>
    <n v="7807"/>
    <n v="50737693"/>
    <n v="70255193"/>
  </r>
  <r>
    <s v="B0BDRVFDKP"/>
    <s v="Noise Pulse Go Buzz Smart Watch Bluetooth Calling With 1.69&quot; Display, 550 Nits, 150+ Cloud Watch Face, Spo2, Heart Rate Tracking, 100 Sports Mode With Auto Detection, Longer Battery (Jet Black)"/>
    <s v="Noise "/>
    <x v="1"/>
    <n v="569"/>
    <n v="1000"/>
    <n v="0.43"/>
    <n v="0.43099999999999999"/>
    <n v="43"/>
    <n v="4"/>
    <n v="67259"/>
    <n v="38270371"/>
    <n v="67259000"/>
  </r>
  <r>
    <s v="B0B5LVS732"/>
    <s v="Nokia 105 Single Sim, Keypad Mobile Phone With Wireless Fm Radio | Charcoal"/>
    <s v="Nokia "/>
    <x v="1"/>
    <n v="1898"/>
    <n v="4999"/>
    <n v="0.62"/>
    <n v="0.62032406481296254"/>
    <n v="62"/>
    <n v="4"/>
    <n v="10689"/>
    <n v="20287722"/>
    <n v="53434311"/>
  </r>
  <r>
    <s v="B09V2Q4QVQ"/>
    <s v="Boat Wave Lite Smartwatch With 1.69&quot; Hd Display, Sleek Metal Body, Hr &amp; Spo2 Level Monitor, 140+ Watch Faces, Activity Tracker, Multiple Sports Modes, Ip68 &amp; 7 Days Battery Life(Active Black)"/>
    <s v="Boat "/>
    <x v="1"/>
    <n v="1299"/>
    <n v="1599"/>
    <n v="0.19"/>
    <n v="0.18761726078799248"/>
    <n v="19"/>
    <n v="4"/>
    <n v="128311"/>
    <n v="166675989"/>
    <n v="205169289"/>
  </r>
  <r>
    <s v="B09V12K8NT"/>
    <s v="Jbl C100Si Wired In Ear Headphones With Mic, Jbl Pure Bass Sound, One Button Multi-Function Remote, Angled Buds For Comfort Fit (Black)"/>
    <s v="Jbl "/>
    <x v="1"/>
    <n v="1499"/>
    <n v="6990"/>
    <n v="0.79"/>
    <n v="0.78555078683834045"/>
    <n v="79"/>
    <n v="4"/>
    <n v="21796"/>
    <n v="32672204"/>
    <n v="152354040"/>
  </r>
  <r>
    <s v="B01DEWVZ2C"/>
    <s v="Samsung Galaxy M04 Dark Blue, 4Gb Ram, 64Gb Storage | Upto 8Gb Ram With Ram Plus | Mediatek Helio P35 | 5000 Mah Battery"/>
    <s v="Samsung "/>
    <x v="1"/>
    <n v="599"/>
    <n v="999"/>
    <n v="0.4"/>
    <n v="0.40040040040040042"/>
    <n v="40"/>
    <n v="4"/>
    <n v="192590"/>
    <n v="115361410"/>
    <n v="192397410"/>
  </r>
  <r>
    <s v="B0BMGB3CH9"/>
    <s v="Ptron Tangentbeat In-Ear Bluetooth 5.0 Wireless Headphones With Mic, Enhanced Bass, 10Mm Drivers, Clear Calls, Snug-Fit, Fast Charging, Magnetic Buds, Voice Assistant &amp; Ipx4 Wireless Neckband (Black)"/>
    <s v="Ptron "/>
    <x v="1"/>
    <n v="9499"/>
    <n v="11999"/>
    <n v="0.21"/>
    <n v="0.20835069589132427"/>
    <n v="21"/>
    <n v="4"/>
    <n v="284"/>
    <n v="2697716"/>
    <n v="3407716"/>
  </r>
  <r>
    <s v="B08D77XZX5"/>
    <s v="Redmi 10A (Charcoal Black, 4Gb Ram, 64Gb Storage) | 2 Ghz Octa Core Helio G25 | 5000 Mah Battery | Finger Print Sensor | Upto 5Gb Ram With Ram Booster"/>
    <s v="Redmi "/>
    <x v="1"/>
    <n v="599"/>
    <n v="2499"/>
    <n v="0.76"/>
    <n v="0.76030412164865946"/>
    <n v="76"/>
    <n v="4"/>
    <n v="58162"/>
    <n v="34839038"/>
    <n v="145346838"/>
  </r>
  <r>
    <s v="B09XB8GFBQ"/>
    <s v="Ptron Bullet Pro 36W Pd Quick Charger, 3 Port Fast Car Charger Adapter - Compatible With All Smartphones &amp; Tablets (Black)"/>
    <s v="Ptron "/>
    <x v="1"/>
    <n v="8999"/>
    <n v="11999"/>
    <n v="0.25"/>
    <n v="0.25002083506958911"/>
    <n v="25"/>
    <n v="4"/>
    <n v="12796"/>
    <n v="115151204"/>
    <n v="153539204"/>
  </r>
  <r>
    <s v="B07WG8PDCW"/>
    <s v="Boat Bassheads 100 In Ear Wired Earphones With Mic(Taffy Pink)"/>
    <s v="Boat "/>
    <x v="1"/>
    <n v="349"/>
    <n v="1299"/>
    <n v="0.73"/>
    <n v="0.73133179368745194"/>
    <n v="73"/>
    <n v="4"/>
    <n v="14282"/>
    <n v="4984418"/>
    <n v="18552318"/>
  </r>
  <r>
    <s v="B07GPXXNNG"/>
    <s v="Sandisk Ultra¬Æ Microsdxc‚Ñ¢ Uhs-I Card, 128Gb, 140Mb/S R, 10 Y Warranty, For Smartphones"/>
    <s v="Sandisk "/>
    <x v="1"/>
    <n v="349"/>
    <n v="999"/>
    <n v="0.65"/>
    <n v="0.65065065065065064"/>
    <n v="65"/>
    <n v="4"/>
    <n v="363713"/>
    <n v="126935837"/>
    <n v="363349287"/>
  </r>
  <r>
    <s v="B0BDYVC5TD"/>
    <s v="Samsung Galaxy M04 Light Green, 4Gb Ram, 64Gb Storage | Upto 8Gb Ram With Ram Plus | Mediatek Helio P35 | 5000 Mah Battery"/>
    <s v="Samsung "/>
    <x v="1"/>
    <n v="959"/>
    <n v="1800"/>
    <n v="0.47"/>
    <n v="0.46722222222222221"/>
    <n v="47"/>
    <n v="4"/>
    <n v="67259"/>
    <n v="64501381"/>
    <n v="121066200"/>
  </r>
  <r>
    <s v="B0BMGB2TPR"/>
    <s v="Mi 10000Mah Lithium Ion, Lithium Polymer Power Bank Pocket Pro With 22.5 Watt Fast Charging, Dual Input Ports(Micro-Usb And Type C), Triple Output Ports, (Black)"/>
    <s v="Mi "/>
    <x v="1"/>
    <n v="9499"/>
    <n v="11999"/>
    <n v="0.21"/>
    <n v="0.20835069589132427"/>
    <n v="21"/>
    <n v="4"/>
    <n v="284"/>
    <n v="2697716"/>
    <n v="3407716"/>
  </r>
  <r>
    <s v="B08MC57J31"/>
    <s v="Mi 10000Mah Li-Polymer, Micro-Usb And Type C Input Port, Power Bank 3I With 18W Fast Charging (Midnight Black)"/>
    <s v="Mi "/>
    <x v="1"/>
    <n v="1499"/>
    <n v="2499"/>
    <n v="0.4"/>
    <n v="0.40016006402561022"/>
    <n v="40"/>
    <n v="4"/>
    <n v="15970"/>
    <n v="23939030"/>
    <n v="39909030"/>
  </r>
  <r>
    <s v="B08HVL8QN3"/>
    <s v="Elv Car Mount Adjustable Car Phone Holder Universal Long Arm, Windshield For Smartphones - Black"/>
    <s v="Elv "/>
    <x v="1"/>
    <n v="1149"/>
    <n v="2199"/>
    <n v="0.48"/>
    <n v="0.47748976807639837"/>
    <n v="48"/>
    <n v="4"/>
    <n v="178912"/>
    <n v="205569888"/>
    <n v="393427488"/>
  </r>
  <r>
    <s v="B0746JGVDS"/>
    <s v="Samsung 25W Usb Travel Adapter For Cellular Phones - White"/>
    <s v="Samsung "/>
    <x v="1"/>
    <n v="349"/>
    <n v="999"/>
    <n v="0.65"/>
    <n v="0.65065065065065064"/>
    <n v="65"/>
    <n v="4"/>
    <n v="46399"/>
    <n v="16193251"/>
    <n v="46352601"/>
  </r>
  <r>
    <s v="B08VFF6JQ8"/>
    <s v="Noise Colorfit Pulse Grand Smart Watch With 1.69&quot;(4.29Cm) Hd Display, 60 Sports Modes, 150 Watch Faces, Fast Charge, Spo2, Stress, Sleep, Heart Rate Monitoring &amp; Ip68 Waterproof (Jet Black)"/>
    <s v="Noise "/>
    <x v="1"/>
    <n v="1219"/>
    <n v="1699"/>
    <n v="0.28000000000000003"/>
    <n v="0.28251912889935255"/>
    <n v="28"/>
    <n v="4"/>
    <n v="8891"/>
    <n v="10838129"/>
    <n v="15105809"/>
  </r>
  <r>
    <s v="B09NVPSCQT"/>
    <s v="Fire-Boltt Ninja 3 Smartwatch Full Touch 1.69 &amp; 60 Sports Modes With Ip68, Sp02 Tracking, Over 100 Cloud Based Watch Faces - Black"/>
    <s v="Fire-Boltt "/>
    <x v="1"/>
    <n v="1599"/>
    <n v="3999"/>
    <n v="0.6"/>
    <n v="0.60015003750937734"/>
    <n v="60"/>
    <n v="4"/>
    <n v="30254"/>
    <n v="48376146"/>
    <n v="120985746"/>
  </r>
  <r>
    <s v="B09YV4RG4D"/>
    <s v="Samsung Galaxy M33 5G (Mystique Green, 8Gb, 128Gb Storage) | 6000Mah Battery | Upto 16Gb Ram With Ram Plus | Travel Adapter To Be Purchased Separately"/>
    <s v="Samsung "/>
    <x v="1"/>
    <n v="1499"/>
    <n v="7999"/>
    <n v="0.81"/>
    <n v="0.81260157519689957"/>
    <n v="81"/>
    <n v="4"/>
    <n v="22636"/>
    <n v="33931364"/>
    <n v="181065364"/>
  </r>
  <r>
    <s v="B09TWHTBKQ"/>
    <s v="Sandisk Ultra Microsd Uhs-I Card 32Gb, 120Mb/S R"/>
    <s v="Sandisk "/>
    <x v="1"/>
    <n v="18499"/>
    <n v="25999"/>
    <n v="0.28999999999999998"/>
    <n v="0.28847263356282932"/>
    <n v="29"/>
    <n v="4"/>
    <n v="22318"/>
    <n v="412860682"/>
    <n v="580245682"/>
  </r>
  <r>
    <s v="B08L5HMJVW"/>
    <s v="Samsung Galaxy M13 (Aqua Green, 6Gb, 128Gb Storage) | 6000Mah Battery | Upto 12Gb Ram With Ram Plus"/>
    <s v="Samsung "/>
    <x v="1"/>
    <n v="369"/>
    <n v="700"/>
    <n v="0.47"/>
    <n v="0.47285714285714286"/>
    <n v="47"/>
    <n v="4"/>
    <n v="67259"/>
    <n v="24818571"/>
    <n v="47081300"/>
  </r>
  <r>
    <s v="B0B4F2XCK3"/>
    <s v="Fire-Boltt Ninja Call Pro Plus 1.83&quot; Smart Watch With Bluetooth Calling, Ai Voice Assistance, 100 Sports Modes Ip67 Rating, 240*280 Pixel High Resolution"/>
    <s v="Fire-Boltt "/>
    <x v="1"/>
    <n v="12999"/>
    <n v="17999"/>
    <n v="0.28000000000000003"/>
    <n v="0.27779321073392965"/>
    <n v="28"/>
    <n v="4"/>
    <n v="18998"/>
    <n v="246955002"/>
    <n v="341945002"/>
  </r>
  <r>
    <s v="B0BF54972T"/>
    <s v="Fire-Boltt India'S No 1 Smartwatch Brand Talk 2 Bluetooth Calling Smartwatch With Dual Button, Hands On Voice Assistance, 60 Sports Modes, In Built Mic &amp; Speaker With Ip68 Rating"/>
    <s v="Fire-Boltt "/>
    <x v="1"/>
    <n v="1799"/>
    <n v="19999"/>
    <n v="0.91"/>
    <n v="0.91004550227511372"/>
    <n v="91"/>
    <n v="4"/>
    <n v="13937"/>
    <n v="25072663"/>
    <n v="278726063"/>
  </r>
  <r>
    <s v="B09YV4MW2T"/>
    <s v="Samsung Galaxy M33 5G (Emerald Brown, 6Gb, 128Gb Storage) | 6000Mah Battery | Upto 12Gb Ram With Ram Plus | Travel Adapter To Be Purchased Separately"/>
    <s v="Samsung "/>
    <x v="1"/>
    <n v="2199"/>
    <n v="9999"/>
    <n v="0.78"/>
    <n v="0.78007800780078007"/>
    <n v="78"/>
    <n v="4"/>
    <n v="29471"/>
    <n v="64806729"/>
    <n v="294680529"/>
  </r>
  <r>
    <s v="B09TWH8YHM"/>
    <s v="Iqoo Vivo Z6 5G (Chromatic Blue, 6Gb Ram, 128Gb Storage) | Snapdragon 695-6Nm Processor | 120Hz Fhd+ Display | 5000Mah Battery"/>
    <s v="Iqoo "/>
    <x v="1"/>
    <n v="16999"/>
    <n v="24999"/>
    <n v="0.32"/>
    <n v="0.32001280051202047"/>
    <n v="32"/>
    <n v="4"/>
    <n v="22318"/>
    <n v="379383682"/>
    <n v="557927682"/>
  </r>
  <r>
    <s v="B07WGMMQGP"/>
    <s v="Fire-Boltt Ninja Call Pro Plus 1.83&quot; Smart Watch With Bluetooth Calling, Ai Voice Assistance, 100 Sports Modes Ip67 Rating, 240*280 Pixel High Resolution"/>
    <s v="Fire-Boltt "/>
    <x v="1"/>
    <n v="16499"/>
    <n v="20999"/>
    <n v="0.21"/>
    <n v="0.21429591885327873"/>
    <n v="21"/>
    <n v="4"/>
    <n v="21350"/>
    <n v="352253650"/>
    <n v="448328650"/>
  </r>
  <r>
    <s v="B0BF563HB4"/>
    <s v="Wayona Nylon Braided Usb To Lightning Fast Charging And Data Sync Cable Compatible For Iphone 13, 12,11, X, 8, 7, 6, 5, Ipad Air, Pro, Mini (3 Ft Pack Of 1, Grey)"/>
    <s v="Wayona "/>
    <x v="1"/>
    <n v="1799"/>
    <n v="19999"/>
    <n v="0.91"/>
    <n v="0.91004550227511372"/>
    <n v="91"/>
    <n v="4"/>
    <n v="13937"/>
    <n v="25072663"/>
    <n v="278726063"/>
  </r>
  <r>
    <s v="B07JW9H4J1"/>
    <s v="Redmi 9 Activ (Carbon Black, 4Gb Ram, 64Gb Storage) | Octa-Core Helio G35 | 5000 Mah Battery"/>
    <s v="Redmi "/>
    <x v="0"/>
    <n v="399"/>
    <n v="1099"/>
    <n v="0.64"/>
    <n v="0.63694267515923564"/>
    <n v="64"/>
    <n v="4"/>
    <n v="24270"/>
    <n v="9683730"/>
    <n v="26672730"/>
  </r>
  <r>
    <s v="B09GFPVD9Y"/>
    <s v="Redmi 9A Sport (Coral Green, 2Gb Ram, 32Gb Storage) | 2Ghz Octa-Core Helio G25 Processor | 5000 Mah Battery"/>
    <s v="Redmi "/>
    <x v="1"/>
    <n v="8499"/>
    <n v="10999"/>
    <n v="0.23"/>
    <n v="0.22729339030820983"/>
    <n v="23"/>
    <n v="4"/>
    <n v="313836"/>
    <n v="2667292164"/>
    <n v="3451882164"/>
  </r>
  <r>
    <s v="B09GFLXVH9"/>
    <s v="Fire-Boltt Ninja Call Pro Plus 1.83&quot; Smart Watch With Bluetooth Calling, Ai Voice Assistance, 100 Sports Modes Ip67 Rating, 240*280 Pixel High Resolution"/>
    <s v="Fire-Boltt "/>
    <x v="1"/>
    <n v="6499"/>
    <n v="8499"/>
    <n v="0.24"/>
    <n v="0.23532180256500765"/>
    <n v="24"/>
    <n v="4"/>
    <n v="313836"/>
    <n v="2039620164"/>
    <n v="2667292164"/>
  </r>
  <r>
    <s v="B0BF4YBLPX"/>
    <s v="Redmi 10A (Sea Blue, 4Gb Ram, 64Gb Storage) | 2 Ghz Octa Core Helio G25 | 5000 Mah Battery | Finger Print Sensor | Upto 5Gb Ram With Ram Booster"/>
    <s v="Redmi "/>
    <x v="1"/>
    <n v="1799"/>
    <n v="19999"/>
    <n v="0.91"/>
    <n v="0.91004550227511372"/>
    <n v="91"/>
    <n v="4"/>
    <n v="13937"/>
    <n v="25072663"/>
    <n v="278726063"/>
  </r>
  <r>
    <s v="B09XB7DPW1"/>
    <s v="Agaro Blaze Usb 3.0 To Usb Type C Otg Adapter"/>
    <s v="Agaro "/>
    <x v="1"/>
    <n v="8999"/>
    <n v="11999"/>
    <n v="0.25"/>
    <n v="0.25002083506958911"/>
    <n v="25"/>
    <n v="4"/>
    <n v="12796"/>
    <n v="115151204"/>
    <n v="153539204"/>
  </r>
  <r>
    <s v="B07PFJ5W31"/>
    <s v="Fire-Boltt Visionary 1.78&quot; Amoled Bluetooth Calling Smartwatch With 368*448 Pixel Resolution 100+ Sports Mode, Tws Connection, Voice Assistance, Spo2 &amp; Heart Rate Monitoring"/>
    <s v="Fire-Boltt "/>
    <x v="1"/>
    <n v="139"/>
    <n v="495"/>
    <n v="0.72"/>
    <n v="0.71919191919191916"/>
    <n v="72"/>
    <n v="4"/>
    <n v="14185"/>
    <n v="1971715"/>
    <n v="7021575"/>
  </r>
  <r>
    <s v="B0B3N7LR6K"/>
    <s v="Noise Colorfit Pro 4 Advanced Bluetooth Calling Smart Watch With 1.72&quot; Truview Display, Fully-Functional Digital Crown, 311 Ppi, 60Hz Refresh Rate, 500 Nits Brightness (Charcoal Black)"/>
    <s v="Noise "/>
    <x v="1"/>
    <n v="3999"/>
    <n v="16999"/>
    <n v="0.76"/>
    <n v="0.76475086769809986"/>
    <n v="76"/>
    <n v="4"/>
    <n v="17159"/>
    <n v="68618841"/>
    <n v="291685841"/>
  </r>
  <r>
    <s v="B09ZQK9X8G"/>
    <s v="Ambrane Unbreakable 60W / 3A Fast Charging 1.5M Braided Type C Cable For Smartphones, Tablets, Laptops &amp; Other Type C Devices, Pd Technology, 480Mbps Data Sync, Quick Charge 3.0 (Rct15A, Black)"/>
    <s v="Ambrane "/>
    <x v="1"/>
    <n v="2998"/>
    <n v="5999"/>
    <n v="0.5"/>
    <n v="0.50025004167361231"/>
    <n v="50"/>
    <n v="4"/>
    <n v="5179"/>
    <n v="15526642"/>
    <n v="31068821"/>
  </r>
  <r>
    <s v="B098NS6PVG"/>
    <s v="Iqoo Z6 Lite 5G By Vivo (Stellar Green, 6Gb Ram, 128Gb Storage) | World'S First Snapdragon 4 Gen 1 | 120Hz Refresh Rate | 5000Mah Battery | Travel Adapter To Be Purchased Separately"/>
    <s v="Iqoo "/>
    <x v="0"/>
    <n v="199"/>
    <n v="349"/>
    <n v="0.43"/>
    <n v="0.42979942693409739"/>
    <n v="43"/>
    <n v="4"/>
    <n v="43993"/>
    <n v="8754607"/>
    <n v="15353557"/>
  </r>
  <r>
    <s v="B07WJV6P1R"/>
    <s v="Sounce Fast Phone Charging Cable &amp; Data Sync Usb Cable Compatible For Iphone 13, 12,11, X, 8, 7, 6, 5, Ipad Air, Pro, Mini &amp; Ios Devices"/>
    <s v="Sounce "/>
    <x v="1"/>
    <n v="15499"/>
    <n v="18999"/>
    <n v="0.18"/>
    <n v="0.18422022211695352"/>
    <n v="18"/>
    <n v="4"/>
    <n v="19252"/>
    <n v="298386748"/>
    <n v="365768748"/>
  </r>
  <r>
    <s v="B096MSW6CT"/>
    <s v="Fire-Boltt Ninja Call Pro Plus 1.83&quot; Smart Watch With Bluetooth Calling, Ai Voice Assistance, 100 Sports Modes Ip67 Rating, 240*280 Pixel High Resolution"/>
    <s v="Fire-Boltt "/>
    <x v="0"/>
    <n v="199"/>
    <n v="999"/>
    <n v="0.8"/>
    <n v="0.80080080080080085"/>
    <n v="80"/>
    <n v="4"/>
    <n v="7928"/>
    <n v="1577672"/>
    <n v="7920072"/>
  </r>
  <r>
    <s v="B0BF54LXW6"/>
    <s v="Redmi 10A (Slate Grey, 4Gb Ram, 64Gb Storage) | 2 Ghz Octa Core Helio G25 | 5000 Mah Battery | Finger Print Sensor | Upto 5Gb Ram With Ram Booster"/>
    <s v="Redmi "/>
    <x v="1"/>
    <n v="1799"/>
    <n v="19999"/>
    <n v="0.91"/>
    <n v="0.91004550227511372"/>
    <n v="91"/>
    <n v="4"/>
    <n v="13937"/>
    <n v="25072663"/>
    <n v="278726063"/>
  </r>
  <r>
    <s v="B09XB7SRQ5"/>
    <s v="Duracell 38W Fast Car Charger Adapter With Dual Output. Quick Charge, Type C Pd 20W &amp; Qualcomm Certified 3.0 Compatible For Iphone, All Smartphones, Tablets &amp; More (Copper &amp; Black)"/>
    <s v="Duracell "/>
    <x v="1"/>
    <n v="8999"/>
    <n v="11999"/>
    <n v="0.25"/>
    <n v="0.25002083506958911"/>
    <n v="25"/>
    <n v="4"/>
    <n v="12796"/>
    <n v="115151204"/>
    <n v="153539204"/>
  </r>
  <r>
    <s v="B09FFK1PQG"/>
    <s v="Realme Narzo 50 (Speed Blue, 4Gb Ram+64Gb Storage) Helio G96 Processor | 50Mp Ai Triple Camera | 120Hz Ultra Smooth Display"/>
    <s v="Realme "/>
    <x v="1"/>
    <n v="873"/>
    <n v="1699"/>
    <n v="0.49"/>
    <n v="0.48616833431430251"/>
    <n v="49"/>
    <n v="4"/>
    <n v="1680"/>
    <n v="1466640"/>
    <n v="2854320"/>
  </r>
  <r>
    <s v="B09RMQYHLH"/>
    <s v="Wecool Bluetooth Extendable Selfie Sticks With Wireless Remote And Tripod Stand, 3-In-1 Multifunctional Selfie Stick With Tripod Stand Compatible With Iphone/Oneplus/Samsung/Oppo/Vivo And All Phones"/>
    <s v="Wecool "/>
    <x v="1"/>
    <n v="12999"/>
    <n v="15999"/>
    <n v="0.19"/>
    <n v="0.18751171948246764"/>
    <n v="19"/>
    <n v="4"/>
    <n v="13246"/>
    <n v="172184754"/>
    <n v="211922754"/>
  </r>
  <r>
    <s v="B08ZN4B121"/>
    <s v="Fire-Boltt Phoenix Smart Watch With Bluetooth Calling 1.3&quot;,120+ Sports Modes, 240*240 Px High Res With Spo2, Heart Rate Monitoring &amp; Ip67 Rating"/>
    <s v="Fire-Boltt "/>
    <x v="1"/>
    <n v="539"/>
    <n v="1599"/>
    <n v="0.66"/>
    <n v="0.66291432145090678"/>
    <n v="66"/>
    <n v="4"/>
    <n v="14648"/>
    <n v="7895272"/>
    <n v="23422152"/>
  </r>
  <r>
    <s v="B0B3RSDSZ3"/>
    <s v="Oppo A74 5G (Fantastic Purple,6Gb Ram,128Gb Storage) With No Cost Emi/Additional Exchange Offers"/>
    <s v="Oppo "/>
    <x v="1"/>
    <n v="1999"/>
    <n v="9999"/>
    <n v="0.8"/>
    <n v="0.80008000800080004"/>
    <n v="80"/>
    <n v="4"/>
    <n v="27696"/>
    <n v="55364304"/>
    <n v="276932304"/>
  </r>
  <r>
    <s v="B08VB34KJ1"/>
    <s v="Redmi Note 11 Pro + 5G (Stealth Black, 6Gb Ram, 128Gb Storage) | 67W Turbo Charge | 120Hz Super Amoled Display | Additional Exchange Offers | Charger Included"/>
    <s v="Redmi "/>
    <x v="1"/>
    <n v="15490"/>
    <n v="20990"/>
    <n v="0.26"/>
    <n v="0.26202953787517863"/>
    <n v="26"/>
    <n v="4"/>
    <n v="32916"/>
    <n v="509868840"/>
    <n v="690906840"/>
  </r>
  <r>
    <s v="B09T39K9YL"/>
    <s v="Samsung Original 25W Usb Travel Lightning Adapter For Cellular Phones, Black"/>
    <s v="Samsung "/>
    <x v="1"/>
    <n v="19999"/>
    <n v="24999"/>
    <n v="0.2"/>
    <n v="0.20000800032001281"/>
    <n v="20"/>
    <n v="4"/>
    <n v="25824"/>
    <n v="516454176"/>
    <n v="645574176"/>
  </r>
  <r>
    <s v="B08VF8V79P"/>
    <s v="Realme Buds Classic Wired In Ear Earphones With Mic (Black)"/>
    <s v="Realme "/>
    <x v="1"/>
    <n v="1075"/>
    <n v="1699"/>
    <n v="0.37"/>
    <n v="0.36727486756915834"/>
    <n v="37"/>
    <n v="4"/>
    <n v="7462"/>
    <n v="8021650"/>
    <n v="12677938"/>
  </r>
  <r>
    <s v="B08G28Z33M"/>
    <s v="Noise Colorfit Pulse Grand Smart Watch With 1.69&quot; Hd Display, 60 Sports Modes, 150 Watch Faces, Spo2 Monitoring, Call Notification, Quick Replies To Text &amp; Calls (Rose Pink)"/>
    <s v="Noise "/>
    <x v="1"/>
    <n v="399"/>
    <n v="699"/>
    <n v="0.43"/>
    <n v="0.42918454935622319"/>
    <n v="43"/>
    <n v="4"/>
    <n v="37817"/>
    <n v="15088983"/>
    <n v="26434083"/>
  </r>
  <r>
    <s v="B09PNKXSKF"/>
    <s v="Boat Wave Call Smart Watch, Smart Talk With Advanced Dedicated Bluetooth Calling Chip, 1.69‚Äù Hd Display With 550 Nits &amp; 70% Color Gamut, 150+ Watch Faces, Multi-Sport Modes, Hr, Spo2, Ip68(Mauve)"/>
    <s v="Boat "/>
    <x v="1"/>
    <n v="1999"/>
    <n v="3990"/>
    <n v="0.5"/>
    <n v="0.49899749373433583"/>
    <n v="50"/>
    <n v="4"/>
    <n v="30254"/>
    <n v="60477746"/>
    <n v="120713460"/>
  </r>
  <r>
    <s v="B0B5DDJNH4"/>
    <s v="Boat Deuce Usb 300 2 In 1 Type-C &amp; Micro Usb Stress Resistant, Tangle-Free, Sturdy Cable With 3A Fast Charging &amp; 480Mbps Data Transmission, 10000+ Bends Lifespan And Extended 1.5M Length(Martian Red)"/>
    <s v="Boat "/>
    <x v="1"/>
    <n v="1999"/>
    <n v="7990"/>
    <n v="0.75"/>
    <n v="0.74981226533166456"/>
    <n v="75"/>
    <n v="4"/>
    <n v="17831"/>
    <n v="35644169"/>
    <n v="142469690"/>
  </r>
  <r>
    <s v="B08HDJ86NZ"/>
    <s v="Portronics Konnect L 1.2M Fast Charging 3A 8 Pin Usb Cable With Charge &amp; Sync Function For Iphone, Ipad (Grey)"/>
    <s v="Portronics "/>
    <x v="0"/>
    <n v="329"/>
    <n v="699"/>
    <n v="0.53"/>
    <n v="0.52932761087267521"/>
    <n v="53"/>
    <n v="4"/>
    <n v="94364"/>
    <n v="31045756"/>
    <n v="65960436"/>
  </r>
  <r>
    <s v="B08CF3B7N1"/>
    <s v="Iqoo Neo 6 5G (Dark Nova, 8Gb Ram, 128Gb Storage) | Snapdragon¬Æ 870 5G | 80W Flashcharge"/>
    <s v="Iqoo "/>
    <x v="0"/>
    <n v="154"/>
    <n v="399"/>
    <n v="0.61"/>
    <n v="0.61403508771929827"/>
    <n v="61"/>
    <n v="4"/>
    <n v="16905"/>
    <n v="2603370"/>
    <n v="6745095"/>
  </r>
  <r>
    <s v="B07WDKLDRX"/>
    <s v="Boat Xtend Smartwatch With Alexa Built-In, 1.69‚Äù Hd Display, Multiple Watch Faces, Stress Monitor, Heart &amp; Spo2 Monitoring, 14 Sports Modes, Sleep Monitor, 5 Atm &amp; 7 Days Battery(Charcoal Black)"/>
    <s v="Boat "/>
    <x v="1"/>
    <n v="28999"/>
    <n v="34999"/>
    <n v="0.17"/>
    <n v="0.1714334695277008"/>
    <n v="17"/>
    <n v="4"/>
    <n v="20311"/>
    <n v="588998689"/>
    <n v="710864689"/>
  </r>
  <r>
    <s v="B09MQSCJQ1"/>
    <s v="Tygot Bluetooth Extendable Selfie Sticks With Wireless Remote And Tripod Stand, 3-In-1 Multifunctional Selfie Stick With Tripod Stand Compatible With Iphone/Oneplus/Samsung/Oppo/Vivo And All Phones"/>
    <s v="Tygot "/>
    <x v="1"/>
    <n v="2299"/>
    <n v="7990"/>
    <n v="0.71"/>
    <n v="0.71226533166458073"/>
    <n v="71"/>
    <n v="4"/>
    <n v="69622"/>
    <n v="160060978"/>
    <n v="556279780"/>
  </r>
  <r>
    <s v="B094YFFSMY"/>
    <s v="Samsung Evo Plus 128Gb Microsdxc Uhs-I U3 130Mb/S Full Hd &amp; 4K Uhd Memory Card With Adapter (Mb-Mc128Ka), Blue"/>
    <s v="Samsung "/>
    <x v="1"/>
    <n v="399"/>
    <n v="1999"/>
    <n v="0.8"/>
    <n v="0.80040020010004997"/>
    <n v="80"/>
    <n v="4"/>
    <n v="3382"/>
    <n v="1349418"/>
    <n v="6760618"/>
  </r>
  <r>
    <s v="B09MT84WV5"/>
    <s v="Portronics Adapto 20 Type C 20W Fast Pd/Type C Adapter Charger With Fast Charging For Iphone 12/12 Pro/12 Mini/12 Pro Max/11/Xs/Xr/X/8/Plus, Ipad Pro/Air/Mini, Galaxy 10/9/8 (Adapter Only) White"/>
    <s v="Portronics "/>
    <x v="1"/>
    <n v="1149"/>
    <n v="3999"/>
    <n v="0.71"/>
    <n v="0.71267816954238561"/>
    <n v="71"/>
    <n v="4"/>
    <n v="140036"/>
    <n v="160901364"/>
    <n v="560003964"/>
  </r>
  <r>
    <s v="B08VS3YLRK"/>
    <s v="Samsung Galaxy M13 5G (Aqua Green, 6Gb, 128Gb Storage) | 5000Mah Battery | Upto 12Gb Ram With Ram Plus"/>
    <s v="Samsung "/>
    <x v="1"/>
    <n v="529"/>
    <n v="1499"/>
    <n v="0.65"/>
    <n v="0.64709806537691794"/>
    <n v="65"/>
    <n v="4"/>
    <n v="8599"/>
    <n v="4548871"/>
    <n v="12889901"/>
  </r>
  <r>
    <s v="B0B4F3QNDM"/>
    <s v="Boat Bassheads 100 In Ear Wired Earphones With Mic(Furious Red)"/>
    <s v="Boat "/>
    <x v="1"/>
    <n v="13999"/>
    <n v="19499"/>
    <n v="0.28000000000000003"/>
    <n v="0.28206574696138265"/>
    <n v="28"/>
    <n v="4"/>
    <n v="18998"/>
    <n v="265953002"/>
    <n v="370442002"/>
  </r>
  <r>
    <s v="B07GQD4K6L"/>
    <s v="Iqoo Z6 44W By Vivo (Lumina Blue, 4Gb Ram, 128Gb Storage) | 6.44&quot; Fhd+ Amoled Display | 50% Charge In Just 27 Mins | In-Display Fingerprint Scanning"/>
    <s v="Iqoo "/>
    <x v="1"/>
    <n v="379"/>
    <n v="999"/>
    <n v="0.62"/>
    <n v="0.62062062062062062"/>
    <n v="62"/>
    <n v="4"/>
    <n v="363713"/>
    <n v="137847227"/>
    <n v="363349287"/>
  </r>
  <r>
    <s v="B07WDKLRM4"/>
    <s v="Fire-Boltt Gladiator 1.96&quot; Biggest Display Smart Watch With Bluetooth Calling, Voice Assistant &amp;123 Sports Modes, 8 Unique Ui Interactions, Spo2, 24/7 Heart Rate Tracking"/>
    <s v="Fire-Boltt "/>
    <x v="1"/>
    <n v="13999"/>
    <n v="19999"/>
    <n v="0.3"/>
    <n v="0.30001500075003751"/>
    <n v="30"/>
    <n v="4"/>
    <n v="19252"/>
    <n v="269508748"/>
    <n v="385020748"/>
  </r>
  <r>
    <s v="B0BP18W8TM"/>
    <s v="Ptron Solero Tb301 3A Type-C Data And Fast Charging Cable, Made In India, 480Mbps Data Sync, Strong And Durable 1.5-Meter Nylon Braided Usb Cable For Type-C Devices For Charging Adapter (Black)"/>
    <s v="Ptron "/>
    <x v="1"/>
    <n v="3999"/>
    <n v="9999"/>
    <n v="0.6"/>
    <n v="0.60006000600060005"/>
    <n v="60"/>
    <n v="4"/>
    <n v="73"/>
    <n v="291927"/>
    <n v="729927"/>
  </r>
  <r>
    <s v="B08Y1TFSP6"/>
    <s v="Striff Ps2_01 Multi Angle Mobile/Tablet Tabletop Stand. Phone Holder For Iphone, Android, Samsung, Oneplus, Xiaomi. Portable, Foldable Cell Phone Stand. Perfect For Bed, Office, Home &amp; Desktop (Black)"/>
    <s v="Striff "/>
    <x v="0"/>
    <n v="149"/>
    <n v="1000"/>
    <n v="0.85"/>
    <n v="0.85099999999999998"/>
    <n v="85"/>
    <n v="4"/>
    <n v="24870"/>
    <n v="3705630"/>
    <n v="24870000"/>
  </r>
  <r>
    <s v="B07GXHC691"/>
    <s v="Samsung Galaxy Buds Live Bluetooth Truly Wireless In Ear Earbuds With Mic, Upto 21 Hours Playtime, Mystic Black"/>
    <s v="Samsung "/>
    <x v="1"/>
    <n v="99"/>
    <n v="499"/>
    <n v="0.8"/>
    <n v="0.80160320641282568"/>
    <n v="80"/>
    <n v="4"/>
    <n v="42641"/>
    <n v="4221459"/>
    <n v="21277859"/>
  </r>
  <r>
    <s v="B08FN6WGDQ"/>
    <s v="Oneplus Nord 2T 5G (Jade Fog, 12Gb Ram, 256Gb Storage)"/>
    <s v="Oneplus "/>
    <x v="1"/>
    <n v="4790"/>
    <n v="15990"/>
    <n v="0.7"/>
    <n v="0.70043777360850534"/>
    <n v="70"/>
    <n v="4"/>
    <n v="4390"/>
    <n v="21028100"/>
    <n v="70196100"/>
  </r>
  <r>
    <s v="B0B3D39RKV"/>
    <s v="Sounce Spiral Charger Cable Protector Data Cable Saver Charging Cord Protective Cable Cover Headphone Macbook Laptop Earphone Cell Phone Set Of 3 (Cable Protector (12 Units))"/>
    <s v="Sounce "/>
    <x v="1"/>
    <n v="33999"/>
    <n v="33999"/>
    <n v="0"/>
    <n v="0"/>
    <n v="0"/>
    <n v="4"/>
    <n v="17415"/>
    <n v="592092585"/>
    <n v="592092585"/>
  </r>
  <r>
    <s v="B085HY1DGR"/>
    <s v="Ptron Boom Ultima 4D Dual Driver, In-Ear Gaming Wired Headphones With In-Line Mic, Volume Control &amp; Passive Noise Cancelling Boom 3 Earphones - (Dark Blue)"/>
    <s v="Ptron "/>
    <x v="0"/>
    <n v="99"/>
    <n v="999"/>
    <n v="0.9"/>
    <n v="0.90090090090090091"/>
    <n v="90"/>
    <n v="4"/>
    <n v="1396"/>
    <n v="138204"/>
    <n v="1394604"/>
  </r>
  <r>
    <s v="B08D75R3Z1"/>
    <s v="Samsung Galaxy M13 (Aqua Green, 4Gb, 64Gb Storage) | 6000Mah Battery | Upto 8Gb Ram With Ram Plus"/>
    <s v="Samsung "/>
    <x v="1"/>
    <n v="299"/>
    <n v="1900"/>
    <n v="0.84"/>
    <n v="0.8426315789473684"/>
    <n v="84"/>
    <n v="4"/>
    <n v="18202"/>
    <n v="5442398"/>
    <n v="34583800"/>
  </r>
  <r>
    <s v="B0B4F2TTTS"/>
    <s v="Oneplus 10R 5G (Forest Green, 8Gb Ram, 128Gb Storage, 80W Supervooc)"/>
    <s v="Oneplus "/>
    <x v="1"/>
    <n v="10999"/>
    <n v="14999"/>
    <n v="0.27"/>
    <n v="0.26668444562970867"/>
    <n v="27"/>
    <n v="4"/>
    <n v="18998"/>
    <n v="208959002"/>
    <n v="284951002"/>
  </r>
  <r>
    <s v="B09WRMNJ9G"/>
    <s v="Samsung Galaxy M33 5G (Emerald Brown, 6Gb, 128Gb Storage) | 6000Mah Battery | Upto 12Gb Ram With Ram Plus | Travel Adapter To Be Purchased Separately"/>
    <s v="Samsung "/>
    <x v="1"/>
    <n v="34999"/>
    <n v="38999"/>
    <n v="0.1"/>
    <n v="0.10256673248032001"/>
    <n v="10"/>
    <n v="4"/>
    <n v="11029"/>
    <n v="386003971"/>
    <n v="430119971"/>
  </r>
  <r>
    <s v="B0B14MR9L1"/>
    <s v="Ambrane Mobile Holding Stand, 180¬∞ Perfect View, Height Adjustment, Wide Compatibility, Multipurpose, Anti-Skid Design (Twistand, Black)"/>
    <s v="Ambrane "/>
    <x v="1"/>
    <n v="16999"/>
    <n v="24999"/>
    <n v="0.32"/>
    <n v="0.32001280051202047"/>
    <n v="32"/>
    <n v="4"/>
    <n v="22318"/>
    <n v="379383682"/>
    <n v="557927682"/>
  </r>
  <r>
    <s v="B09ZPL5VYM"/>
    <s v="Ambrane 10000Mah Slim Power Bank, 20W Fast Charging, Dual Output, Type C Pd (Input &amp; Output), Quick Charge, Li-Polymer, Multi-Layer Protection For Iphone, Anrdoid &amp; Other Devices (Stylo 10K, Black)"/>
    <s v="Ambrane "/>
    <x v="1"/>
    <n v="199"/>
    <n v="499"/>
    <n v="0.6"/>
    <n v="0.60120240480961928"/>
    <n v="60"/>
    <n v="4"/>
    <n v="1786"/>
    <n v="355414"/>
    <n v="891214"/>
  </r>
  <r>
    <s v="B0993BB11X"/>
    <s v="Nokia 105 Single Sim, Keypad Mobile Phone With Wireless Fm Radio | Blue"/>
    <s v="Nokia "/>
    <x v="1"/>
    <n v="999"/>
    <n v="1599"/>
    <n v="0.38"/>
    <n v="0.37523452157598497"/>
    <n v="38"/>
    <n v="4"/>
    <n v="7222"/>
    <n v="7214778"/>
    <n v="11547978"/>
  </r>
  <r>
    <s v="B09V2PZDX8"/>
    <s v="Ptron Tangent Lite Bluetooth 5.0 Earphones With Mic, Hi-Fi Stereo Sound Neckband, 8Hrs Playtime, Lightweight Snug-Fit In-Ear Headphones, Ipx4 Water Resistant, Fast Charge &amp; Voice Assistant (Black)"/>
    <s v="Ptron "/>
    <x v="1"/>
    <n v="1299"/>
    <n v="1599"/>
    <n v="0.19"/>
    <n v="0.18761726078799248"/>
    <n v="19"/>
    <n v="4"/>
    <n v="128311"/>
    <n v="166675989"/>
    <n v="205169289"/>
  </r>
  <r>
    <s v="B085W8CFLH"/>
    <s v="Samsung Evo Plus 64Gb Microsdxc Uhs-I U1 130Mb/S Full Hd &amp; 4K Uhd Memory Card With Adapter (Mb-Mc64Ka), Blue"/>
    <s v="Samsung "/>
    <x v="1"/>
    <n v="599"/>
    <n v="1800"/>
    <n v="0.67"/>
    <n v="0.66722222222222227"/>
    <n v="67"/>
    <n v="4"/>
    <n v="83996"/>
    <n v="50313604"/>
    <n v="151192800"/>
  </r>
  <r>
    <s v="B09MT6XSFW"/>
    <s v="Ambrane 20000Mah Power Bank With 20W Fast Charging, Triple Output, Power Delivery, Type C Input, Made In India, Multi-Layer Protection, Li-Polymer + Type C Cable (Stylo-20K, Black)"/>
    <s v="Ambrane "/>
    <x v="1"/>
    <n v="599"/>
    <n v="1899"/>
    <n v="0.68"/>
    <n v="0.68457082675092151"/>
    <n v="68"/>
    <n v="4"/>
    <n v="140036"/>
    <n v="83881564"/>
    <n v="265928364"/>
  </r>
  <r>
    <s v="B07RD611Z8"/>
    <s v="Boat Micro Usb 55 Tangle-Free, Sturdy Micro Usb Cable With 3A Fast Charging &amp; 480Mbps Data Transmission (Black)"/>
    <s v="Boat "/>
    <x v="1"/>
    <n v="1799"/>
    <n v="2499"/>
    <n v="0.28000000000000003"/>
    <n v="0.28011204481792717"/>
    <n v="28"/>
    <n v="4"/>
    <n v="18678"/>
    <n v="33601722"/>
    <n v="46676322"/>
  </r>
  <r>
    <s v="B08WRWPM22"/>
    <s v="Samsung Galaxy M13 (Midnight Blue, 4Gb, 64Gb Storage) | 6000Mah Battery | Upto 8Gb Ram With Ram Plus"/>
    <s v="Samsung "/>
    <x v="0"/>
    <n v="176.63"/>
    <n v="499"/>
    <n v="0.65"/>
    <n v="0.64603206412825653"/>
    <n v="65"/>
    <n v="4"/>
    <n v="15189"/>
    <n v="2682833.0699999998"/>
    <n v="7579311"/>
  </r>
  <r>
    <s v="B0B4F52B5X"/>
    <s v="Boat Xtend Smartwatch With Alexa Built-In, 1.69‚Äù Hd Display, Multiple Watch Faces, Stress Monitor, Heart &amp; Spo2 Monitoring, 14 Sports Modes, Sleep Monitor, 5 Atm &amp; 7 Days Battery(Pitch Black)"/>
    <s v="Boat "/>
    <x v="1"/>
    <n v="10999"/>
    <n v="14999"/>
    <n v="0.27"/>
    <n v="0.26668444562970867"/>
    <n v="27"/>
    <n v="4"/>
    <n v="18998"/>
    <n v="208959002"/>
    <n v="284951002"/>
  </r>
  <r>
    <s v="B096VF5YYF"/>
    <s v="Boat Wave Call Smart Watch, Smart Talk With Advanced Dedicated Bluetooth Calling Chip, 1.69‚Äù Hd Display With 550 Nits &amp; 70% Color Gamut, 150+ Watch Faces, Multi-Sport Modes, Hr, Spo2, Ip68(Deep Blue)"/>
    <s v="Boat "/>
    <x v="1"/>
    <n v="2999"/>
    <n v="7990"/>
    <n v="0.62"/>
    <n v="0.6246558197747184"/>
    <n v="62"/>
    <n v="4"/>
    <n v="48449"/>
    <n v="145298551"/>
    <n v="387107510"/>
  </r>
  <r>
    <s v="B0B5D39BCD"/>
    <s v="Mi Usb Type-C Cable Smartphone (Black)"/>
    <s v="Mi "/>
    <x v="1"/>
    <n v="1999"/>
    <n v="7990"/>
    <n v="0.75"/>
    <n v="0.74981226533166456"/>
    <n v="75"/>
    <n v="4"/>
    <n v="17831"/>
    <n v="35644169"/>
    <n v="142469690"/>
  </r>
  <r>
    <s v="B08DDRGWTJ"/>
    <s v="Ambrane Unbreakable 60W / 3A Fast Charging 1.5M Braided Micro Usb Cable For Smartphones, Tablets, Laptops &amp; Other Micro Usb Devices, 480Mbps Data Sync, Quick Charge 3.0 (Rcm15, Black)"/>
    <s v="Ambrane "/>
    <x v="0"/>
    <n v="229"/>
    <n v="299"/>
    <n v="0.23"/>
    <n v="0.23411371237458195"/>
    <n v="23"/>
    <n v="4"/>
    <n v="30411"/>
    <n v="6964119"/>
    <n v="9092889"/>
  </r>
  <r>
    <s v="B082LZGK39"/>
    <s v="Mi Xiaomi 22.5W Fast Usb Type C Charger Combo For Tablets - White"/>
    <s v="Mi "/>
    <x v="0"/>
    <n v="199"/>
    <n v="299"/>
    <n v="0.33"/>
    <n v="0.33444816053511706"/>
    <n v="33"/>
    <n v="4"/>
    <n v="43994"/>
    <n v="8754806"/>
    <n v="13154206"/>
  </r>
  <r>
    <s v="B09XBJ1CTN"/>
    <s v="Samsung Galaxy M13 5G (Aqua Green, 6Gb, 128Gb Storage) | 5000Mah Battery | Upto 12Gb Ram With Ram Plus"/>
    <s v="Samsung "/>
    <x v="1"/>
    <n v="649"/>
    <n v="999"/>
    <n v="0.35"/>
    <n v="0.35035035035035034"/>
    <n v="35"/>
    <n v="4"/>
    <n v="1315"/>
    <n v="853435"/>
    <n v="1313685"/>
  </r>
  <r>
    <s v="B0B4F5L738"/>
    <s v="Gizga Essentials Spiral Cable Protector Cord Saver For Mac Charger, Iphone Charger, Wire Protector, Lightweight Durable Flexible Wire Winder For Charging Cables, Data Cables, Earphones, Pack Of 10"/>
    <s v="Gizga "/>
    <x v="1"/>
    <n v="13999"/>
    <n v="19499"/>
    <n v="0.28000000000000003"/>
    <n v="0.28206574696138265"/>
    <n v="28"/>
    <n v="4"/>
    <n v="18998"/>
    <n v="265953002"/>
    <n v="370442002"/>
  </r>
  <r>
    <s v="B08MTCKDYN"/>
    <s v="Redmi Note 11 (Space Black, 4Gb Ram, 64Gb Storage)|90Hz Fhd+ Amoled Display | Qualcomm¬Æ Snapdragon‚Ñ¢ 680-6Nm | 33W Charger Included"/>
    <s v="Redmi "/>
    <x v="1"/>
    <n v="119"/>
    <n v="299"/>
    <n v="0.6"/>
    <n v="0.60200668896321075"/>
    <n v="60"/>
    <n v="4"/>
    <n v="5999"/>
    <n v="713881"/>
    <n v="1793701"/>
  </r>
  <r>
    <s v="B09QS8V5N8"/>
    <s v="Portronics Konnect L Por-1081 Fast Charging 3A Type-C Cable 1.2Meter With Charge &amp; Sync Function For All Type-C Devices (Grey)"/>
    <s v="Portronics "/>
    <x v="1"/>
    <n v="12999"/>
    <n v="17999"/>
    <n v="0.28000000000000003"/>
    <n v="0.27779321073392965"/>
    <n v="28"/>
    <n v="4"/>
    <n v="50772"/>
    <n v="659985228"/>
    <n v="913845228"/>
  </r>
  <r>
    <s v="B08CF3D7QR"/>
    <s v="Redmi Note 11 Pro + 5G (Phantom White, 8Gb Ram, 128Gb Storage) | 67W Turbo Charge | 120Hz Super Amoled Display | Additional Exchange Offers | Charger Included"/>
    <s v="Redmi "/>
    <x v="0"/>
    <n v="154"/>
    <n v="339"/>
    <n v="0.55000000000000004"/>
    <n v="0.54572271386430682"/>
    <n v="55"/>
    <n v="4"/>
    <n v="13391"/>
    <n v="2062214"/>
    <n v="4539549"/>
  </r>
  <r>
    <s v="B09T2WRLJJ"/>
    <s v="Usb Charger, Oraimo Elite Dual Port 5V/2.4A Wall Charger, Usb Wall Charger Adapter For Iphone 11/Xs/Xs Max/Xr/X/8/7/6/Plus, Ipad Pro/Air 2/Mini 3/Mini 4, Samsung S4/S5, And More"/>
    <s v="Usb "/>
    <x v="1"/>
    <n v="20999"/>
    <n v="26999"/>
    <n v="0.22"/>
    <n v="0.22223045297973998"/>
    <n v="22"/>
    <n v="4"/>
    <n v="25824"/>
    <n v="542278176"/>
    <n v="697222176"/>
  </r>
  <r>
    <s v="B089WB69Y1"/>
    <s v="Goldmedal Curve Plus 202042 Plastic Spice 3-Pin 240V Universal Travel Adaptor (White)"/>
    <s v="Goldmedal "/>
    <x v="1"/>
    <n v="249"/>
    <n v="649"/>
    <n v="0.62"/>
    <n v="0.61633281972265019"/>
    <n v="62"/>
    <n v="4"/>
    <n v="14404"/>
    <n v="3586596"/>
    <n v="9348196"/>
  </r>
  <r>
    <s v="B0116MIKKC"/>
    <s v="Wecool C1 Car Mobile Holder With One Click Technology,360¬∞ Rotational, Strong Suction Cup,Compatible With 4 To 6 Inch Devices, Wildshield And Dashboard Mobile Holder For Car, And Use"/>
    <s v="Wecool "/>
    <x v="1"/>
    <n v="99"/>
    <n v="171"/>
    <n v="0.42"/>
    <n v="0.42105263157894735"/>
    <n v="42"/>
    <n v="5"/>
    <n v="11339"/>
    <n v="1122561"/>
    <n v="1938969"/>
  </r>
  <r>
    <s v="B09P858DK8"/>
    <s v="Hp 32Gb Class 10 Microsd Memory Card (U1 Tf Card¬†32Gb)"/>
    <s v="Hp "/>
    <x v="1"/>
    <n v="489"/>
    <n v="1999"/>
    <n v="0.76"/>
    <n v="0.75537768884442225"/>
    <n v="76"/>
    <n v="4"/>
    <n v="3626"/>
    <n v="1773114"/>
    <n v="7248374"/>
  </r>
  <r>
    <s v="B07DJLFMPS"/>
    <s v="Iqoo Z6 44W By Vivo (Lumina Blue, 6Gb Ram, 128Gb Storage) | 6.44&quot; Fhd+ Amoled Display | 50% Charge In Just 27 Mins | In-Display Fingerprint Scanning"/>
    <s v="Iqoo "/>
    <x v="1"/>
    <n v="369"/>
    <n v="1600"/>
    <n v="0.77"/>
    <n v="0.76937500000000003"/>
    <n v="77"/>
    <n v="4"/>
    <n v="32625"/>
    <n v="12038625"/>
    <n v="52200000"/>
  </r>
  <r>
    <s v="B07WHQWXL7"/>
    <s v="Iqoo Z6 Lite 5G By Vivo (Mystic Night, 6Gb Ram, 128Gb Storage) | World'S First Snapdragon 4 Gen 1 | 120Hz Refresh Rate | 5000Mah Battery | Travel Adapter To Be Purchased Separately"/>
    <s v="Iqoo "/>
    <x v="1"/>
    <n v="15499"/>
    <n v="20999"/>
    <n v="0.26"/>
    <n v="0.26191723415400736"/>
    <n v="26"/>
    <n v="4"/>
    <n v="19252"/>
    <n v="298386748"/>
    <n v="404272748"/>
  </r>
  <r>
    <s v="B07WDK3ZS6"/>
    <s v="Redmi Note 11 Pro + 5G (Stealth Black, 8Gb Ram, 256Gb Storage) | 67W Turbo Charge | 120Hz Super Amoled Display | Additional Exchange Offers | Charger Included"/>
    <s v="Redmi "/>
    <x v="1"/>
    <n v="15499"/>
    <n v="18999"/>
    <n v="0.18"/>
    <n v="0.18422022211695352"/>
    <n v="18"/>
    <n v="4"/>
    <n v="19252"/>
    <n v="298386748"/>
    <n v="365768748"/>
  </r>
  <r>
    <s v="B09T2S8X9C"/>
    <s v="Boat Bassheads 242 In Ear Wired Earphones With Mic(Active Black)"/>
    <s v="Boat "/>
    <x v="1"/>
    <n v="22999"/>
    <n v="28999"/>
    <n v="0.21"/>
    <n v="0.20690368633401152"/>
    <n v="21"/>
    <n v="4"/>
    <n v="25824"/>
    <n v="593926176"/>
    <n v="748870176"/>
  </r>
  <r>
    <s v="B07S9S86BF"/>
    <s v="Portronics Modesk Por-122 Universal Mobile Tabletop Holder (Black)"/>
    <s v="Portronics "/>
    <x v="1"/>
    <n v="599"/>
    <n v="1490"/>
    <n v="0.6"/>
    <n v="0.59798657718120807"/>
    <n v="60"/>
    <n v="4"/>
    <n v="161679"/>
    <n v="96845721"/>
    <n v="240901710"/>
  </r>
  <r>
    <s v="B07N8RQ6W7"/>
    <s v="Realme Narzo 50I (Mint Green, 2Gb Ram+32Gb Storage) Octa Core Processor | 6.5&quot; Inch Large Display"/>
    <s v="Realme "/>
    <x v="1"/>
    <n v="134"/>
    <n v="699"/>
    <n v="0.81"/>
    <n v="0.80829756795422036"/>
    <n v="81"/>
    <n v="4"/>
    <n v="16685"/>
    <n v="2235790"/>
    <n v="11662815"/>
  </r>
  <r>
    <s v="B09FKDH6FS"/>
    <s v="Mi 10000Mah 3I Lithium Polymer Power Bank Dual Input(Micro-Usb And Type C) And Output Ports 18W Fast Charging (Metallic Blue)"/>
    <s v="Mi "/>
    <x v="1"/>
    <n v="7499"/>
    <n v="7999"/>
    <n v="0.06"/>
    <n v="6.250781347668459E-2"/>
    <n v="6"/>
    <n v="4"/>
    <n v="30907"/>
    <n v="231771593"/>
    <n v="247225093"/>
  </r>
  <r>
    <s v="B08HVJCW95"/>
    <s v="Nokia 105 Plus Single Sim, Keypad Mobile Phone With Wireless Fm Radio, Memory Card Slot And Mp3 Player | Red"/>
    <s v="Nokia "/>
    <x v="1"/>
    <n v="1149"/>
    <n v="2199"/>
    <n v="0.48"/>
    <n v="0.47748976807639837"/>
    <n v="48"/>
    <n v="4"/>
    <n v="178912"/>
    <n v="205569888"/>
    <n v="393427488"/>
  </r>
  <r>
    <s v="B09YDFDVNS"/>
    <s v="Iqoo Z6 44W By Vivo (Raven Black, 4Gb Ram, 128Gb Storage) | 6.44&quot; Fhd+ Amoled Display | 50% Charge In Just 27 Mins | In-Display Fingerprint Scanning"/>
    <s v="Iqoo "/>
    <x v="1"/>
    <n v="1324"/>
    <n v="1699"/>
    <n v="0.22"/>
    <n v="0.22071806945261918"/>
    <n v="22"/>
    <n v="4"/>
    <n v="128311"/>
    <n v="169883764"/>
    <n v="218000389"/>
  </r>
  <r>
    <s v="B07WGPKTS4"/>
    <s v="Boat Rugged V3 Extra Tough Unbreakable Braided Micro Usb Cable 1.5 Meter (Black)"/>
    <s v="Boat "/>
    <x v="1"/>
    <n v="13999"/>
    <n v="19999"/>
    <n v="0.3"/>
    <n v="0.30001500075003751"/>
    <n v="30"/>
    <n v="4"/>
    <n v="19252"/>
    <n v="269508748"/>
    <n v="385020748"/>
  </r>
  <r>
    <s v="B0789LZTCJ"/>
    <s v="Ambrane 10000Mah Slim Power Bank, 20W Fast Charging, Dual Output, Type C Pd (Input &amp; Output), Quick Charge, Li-Polymer, Multi-Layer Protection For Iphone, Anrdoid &amp; Other Devices (Stylo 10K, Green)"/>
    <s v="Ambrane "/>
    <x v="0"/>
    <n v="299"/>
    <n v="799"/>
    <n v="0.63"/>
    <n v="0.62578222778473092"/>
    <n v="63"/>
    <n v="4"/>
    <n v="94364"/>
    <n v="28214836"/>
    <n v="75396836"/>
  </r>
  <r>
    <s v="B09MZCQYHZ"/>
    <s v="Samsung Galaxy M13 (Stardust Brown, 6Gb, 128Gb Storage) | 6000Mah Battery | Upto 12Gb Ram With Ram Plus"/>
    <s v="Samsung "/>
    <x v="1"/>
    <n v="999"/>
    <n v="1599"/>
    <n v="0.38"/>
    <n v="0.37523452157598497"/>
    <n v="38"/>
    <n v="4"/>
    <n v="7222"/>
    <n v="7214778"/>
    <n v="11547978"/>
  </r>
  <r>
    <s v="B0B4F2ZWL3"/>
    <s v="Oppo A74 5G (Fluid Black, 6Gb Ram, 128Gb Storage) With No Cost Emi/Additional Exchange Offers"/>
    <s v="Oppo "/>
    <x v="1"/>
    <n v="12999"/>
    <n v="17999"/>
    <n v="0.28000000000000003"/>
    <n v="0.27779321073392965"/>
    <n v="28"/>
    <n v="4"/>
    <n v="18998"/>
    <n v="246955002"/>
    <n v="341945002"/>
  </r>
  <r>
    <s v="B08VB2CMR3"/>
    <s v="Spigen Ez Fit Tempered Glass Screen Protector Guard For Iphone 14/13/13 Pro - 2 Pack"/>
    <s v="Spigen "/>
    <x v="1"/>
    <n v="15490"/>
    <n v="20990"/>
    <n v="0.26"/>
    <n v="0.26202953787517863"/>
    <n v="26"/>
    <n v="4"/>
    <n v="32916"/>
    <n v="509868840"/>
    <n v="690906840"/>
  </r>
  <r>
    <s v="B095RTJH1M"/>
    <s v="Noise Colorfit Pulse Smartwatch With 3.56 Cm (1.4&quot;) Full Touch Hd Display, Spo2, Heart Rate, Sleep Monitors &amp; 10-Day Battery - Jet Black"/>
    <s v="Noise "/>
    <x v="1"/>
    <n v="999"/>
    <n v="2899"/>
    <n v="0.66"/>
    <n v="0.65539841324594683"/>
    <n v="66"/>
    <n v="5"/>
    <n v="26603"/>
    <n v="26576397"/>
    <n v="77122097"/>
  </r>
  <r>
    <s v="B097R25DP7"/>
    <s v="Nokia 105 Plus Single Sim, Keypad Mobile Phone With Wireless Fm Radio, Memory Card Slot And Mp3 Player | Charcoal"/>
    <s v="Nokia "/>
    <x v="1"/>
    <n v="1599"/>
    <n v="4999"/>
    <n v="0.68"/>
    <n v="0.68013602720544108"/>
    <n v="68"/>
    <n v="4"/>
    <n v="67950"/>
    <n v="108652050"/>
    <n v="339682050"/>
  </r>
  <r>
    <s v="B09YDFKJF8"/>
    <s v="Iqoo Z6 Pro 5G By Vivo (Legion Sky, 8Gb Ram, 128Gb Storage) | Snapdragon 778G 5G | 66W Flashcharge | 1300 Nits Peak Brightness | Hdr10+"/>
    <s v="Iqoo "/>
    <x v="1"/>
    <n v="1324"/>
    <n v="1699"/>
    <n v="0.22"/>
    <n v="0.22071806945261918"/>
    <n v="22"/>
    <n v="4"/>
    <n v="128311"/>
    <n v="169883764"/>
    <n v="218000389"/>
  </r>
  <r>
    <s v="B07WDK3ZS2"/>
    <s v="Mi 33W Soniccharge 2.0 Usb Charger For Cellular Phones - White"/>
    <s v="Mi "/>
    <x v="1"/>
    <n v="20999"/>
    <n v="29990"/>
    <n v="0.3"/>
    <n v="0.29979993331110372"/>
    <n v="30"/>
    <n v="4"/>
    <n v="9499"/>
    <n v="199469501"/>
    <n v="284875010"/>
  </r>
  <r>
    <s v="B08RZ5K9YH"/>
    <s v="Oppo A31 (Mystery Black, 6Gb Ram, 128Gb Storage) With No Cost Emi/Additional Exchange Offers"/>
    <s v="Oppo "/>
    <x v="1"/>
    <n v="999"/>
    <n v="1999"/>
    <n v="0.5"/>
    <n v="0.5002501250625313"/>
    <n v="50"/>
    <n v="4"/>
    <n v="1777"/>
    <n v="1775223"/>
    <n v="3552223"/>
  </r>
  <r>
    <s v="B08444S68L"/>
    <s v="Iqoo Vivo Z6 5G (Chromatic Blue, 8Gb Ram, 128Gb Storage) | Snapdragon 695-6Nm Processor | 120Hz Fhd+ Display | 5000Mah Battery"/>
    <s v="Iqoo "/>
    <x v="1"/>
    <n v="12490"/>
    <n v="15990"/>
    <n v="0.22"/>
    <n v="0.21888680425265791"/>
    <n v="22"/>
    <n v="4"/>
    <n v="58506"/>
    <n v="730739940"/>
    <n v="935510940"/>
  </r>
  <r>
    <s v="B07WHQBZLS"/>
    <s v="Portronics Konnect Cl 20W Por-1067 Type-C To 8 Pin Usb 1.2M Cable With Power Delivery &amp; 3A Quick Charge Support, Nylon Braided For All Type-C And 8 Pin Devices, Green"/>
    <s v="Portronics "/>
    <x v="1"/>
    <n v="17999"/>
    <n v="21990"/>
    <n v="0.18"/>
    <n v="0.18149158708503865"/>
    <n v="18"/>
    <n v="4"/>
    <n v="21350"/>
    <n v="384278650"/>
    <n v="469486500"/>
  </r>
  <r>
    <s v="B085DTN6R2"/>
    <s v="Motorola A10 Dual Sim Keypad Mobile With 1750 Mah Battery, Expandable Storage Upto 32Gb, Wireless Fm With Recording - Rose Gold"/>
    <s v="Motorola "/>
    <x v="0"/>
    <n v="350"/>
    <n v="899"/>
    <n v="0.61"/>
    <n v="0.61067853170189101"/>
    <n v="61"/>
    <n v="4"/>
    <n v="2263"/>
    <n v="792050"/>
    <n v="2034437"/>
  </r>
  <r>
    <s v="B09JS562TP"/>
    <s v="Portronics Konnect L 1.2M Por-1401 Fast Charging 3A 8 Pin Usb Cable With Charge &amp; Sync Function (White)"/>
    <s v="Portronics "/>
    <x v="1"/>
    <n v="1399"/>
    <n v="1630"/>
    <n v="0.14000000000000001"/>
    <n v="0.14171779141104293"/>
    <n v="14"/>
    <n v="4"/>
    <n v="9378"/>
    <n v="13119822"/>
    <n v="15286140"/>
  </r>
  <r>
    <s v="B09KLVMZ3B"/>
    <s v="Boat Wave Lite Smartwatch With 1.69&quot; Hd Display, Heart Rate &amp; Spo2 Level Monitor, Multiple Watch Faces, Activity Tracker, Multiple Sports Modes &amp; Ip68 (Deep Blue)"/>
    <s v="Boat "/>
    <x v="0"/>
    <n v="159"/>
    <n v="399"/>
    <n v="0.6"/>
    <n v="0.60150375939849621"/>
    <n v="60"/>
    <n v="4"/>
    <n v="4768"/>
    <n v="758112"/>
    <n v="1902432"/>
  </r>
  <r>
    <s v="B09V17S2BG"/>
    <s v="Boat Wave Call Smart Watch, Smart Talk With Advanced Dedicated Bluetooth Calling Chip, 1.69‚Äù Hd Display With 550 Nits &amp; 70% Color Gamut, 150+ Watch Faces, Multi-Sport Modes,Hr,Spo2(Caribbean Green)"/>
    <s v="Boat "/>
    <x v="1"/>
    <n v="1499"/>
    <n v="6990"/>
    <n v="0.79"/>
    <n v="0.78555078683834045"/>
    <n v="79"/>
    <n v="4"/>
    <n v="21796"/>
    <n v="32672204"/>
    <n v="152354040"/>
  </r>
  <r>
    <s v="B0B5CGTBKV"/>
    <s v="Spigen Ez Fit Tempered Glass Screen Protector For Iphone 14 Pro Max - 2 Pack (Sensor Protection)"/>
    <s v="Spigen "/>
    <x v="1"/>
    <n v="1999"/>
    <n v="7990"/>
    <n v="0.75"/>
    <n v="0.74981226533166456"/>
    <n v="75"/>
    <n v="4"/>
    <n v="17833"/>
    <n v="35648167"/>
    <n v="142485670"/>
  </r>
  <r>
    <s v="B0B23LW7NV"/>
    <s v="Kingone Upgraded Stylus Pen, Ipad Pencil, Ultra High Precision &amp; Sensitivity, Palm Rejection, Prevents False On/Off Touch, Power Display, Tilt Sensitivity, Magnetic Adsorption For Ipad 2018 And Later"/>
    <s v="Kingone "/>
    <x v="1"/>
    <n v="999"/>
    <n v="2899"/>
    <n v="0.66"/>
    <n v="0.65539841324594683"/>
    <n v="66"/>
    <n v="5"/>
    <n v="7779"/>
    <n v="7771221"/>
    <n v="22551321"/>
  </r>
  <r>
    <s v="B09KGV7WSV"/>
    <s v="Portronics Carpower Mini Car Charger With Dual Output, Fast Charging (Type C Pd 18W + Qc 3.0A) Compatible With All Smartphones(Black)"/>
    <s v="Portronics "/>
    <x v="1"/>
    <n v="2099"/>
    <n v="5999"/>
    <n v="0.65"/>
    <n v="0.6501083513918986"/>
    <n v="65"/>
    <n v="4"/>
    <n v="17129"/>
    <n v="35953771"/>
    <n v="102756871"/>
  </r>
  <r>
    <s v="B0971DWFDT"/>
    <s v="Boat Newly Launched Wave Electra With 1.81&quot; Hd Display, Smart Calling With Ultra-Seamless Bt Calling Chip,20 Built-In Watch Faces,100 + Sports Modes,Menu Personalization,In-Built Games(Charcoal Black)"/>
    <s v="Boat "/>
    <x v="1"/>
    <n v="337"/>
    <n v="699"/>
    <n v="0.52"/>
    <n v="0.51788268955650929"/>
    <n v="52"/>
    <n v="4"/>
    <n v="4969"/>
    <n v="1674553"/>
    <n v="3473331"/>
  </r>
  <r>
    <s v="B0BNV7JM5Y"/>
    <s v="Ptron Newly Launched Force X10 Bluetooth Calling Smartwatch With 1.7&quot; Full Touch Color Display, Real Heart Rate Monitor, Spo2, Watch Faces, 5 Days Runtime, Fitness Trackers &amp; Ip68 Waterproof (Pink)"/>
    <s v="Ptron "/>
    <x v="1"/>
    <n v="2999"/>
    <n v="7990"/>
    <n v="0.62"/>
    <n v="0.6246558197747184"/>
    <n v="62"/>
    <n v="4"/>
    <n v="154"/>
    <n v="461846"/>
    <n v="1230460"/>
  </r>
  <r>
    <s v="B0B53QFZPY"/>
    <s v="Mi Braided Usb Type-C Cable For Charging Adapter (Red)"/>
    <s v="Mi "/>
    <x v="1"/>
    <n v="1299"/>
    <n v="5999"/>
    <n v="0.78"/>
    <n v="0.78346391065177534"/>
    <n v="78"/>
    <n v="3"/>
    <n v="4415"/>
    <n v="5735085"/>
    <n v="26485585"/>
  </r>
  <r>
    <s v="B083342NKJ"/>
    <s v="Iqoo Vivo Z6 5G (Dynamo Black, 6Gb Ram, 128Gb Storage) | Snapdragon 695-6Nm Processor | 120Hz Fhd+ Display | 5000Mah Battery"/>
    <s v="Iqoo "/>
    <x v="0"/>
    <n v="349"/>
    <n v="399"/>
    <n v="0.13"/>
    <n v="0.12531328320802004"/>
    <n v="13"/>
    <n v="4"/>
    <n v="18757"/>
    <n v="6546193"/>
    <n v="7484043"/>
  </r>
  <r>
    <s v="B07WJWRNVK"/>
    <s v="Samsung Ehs64 Ehs64Avfwecinu Hands-Free Wired In Ear Earphones With Mic With Remote Note (White)"/>
    <s v="Samsung "/>
    <x v="1"/>
    <n v="16499"/>
    <n v="20990"/>
    <n v="0.21"/>
    <n v="0.21395902810862316"/>
    <n v="21"/>
    <n v="4"/>
    <n v="21350"/>
    <n v="352253650"/>
    <n v="448136500"/>
  </r>
  <r>
    <s v="B01F25X6RQ"/>
    <s v="Duracell Usb Lightning Apple Certified (Mfi) Braided Sync &amp; Charge Cable For Iphone, Ipad And Ipod. Fast Charging Lightning Cable, 3.9 Feet (1.2M) - Black"/>
    <s v="Duracell "/>
    <x v="1"/>
    <n v="499"/>
    <n v="499"/>
    <n v="0"/>
    <n v="0"/>
    <n v="0"/>
    <n v="4"/>
    <n v="31539"/>
    <n v="15737961"/>
    <n v="15737961"/>
  </r>
  <r>
    <s v="B09C6HXFC1"/>
    <s v="Spigen Ez Fit Tempered Glass Screen Protector For Iphone 14 Pro - 2 Pack (Sensor Protection)"/>
    <s v="Spigen "/>
    <x v="0"/>
    <n v="970"/>
    <n v="1799"/>
    <n v="0.46"/>
    <n v="0.46081156197887713"/>
    <n v="46"/>
    <n v="5"/>
    <n v="815"/>
    <n v="790550"/>
    <n v="1466185"/>
  </r>
  <r>
    <s v="B0B244R4KB"/>
    <s v="Samsung Galaxy M04 Dark Blue, 4Gb Ram, 128Gb Storage | Upto 8Gb Ram With Ram Plus | Mediatek Helio P35 | 5000 Mah Battery"/>
    <s v="Samsung "/>
    <x v="1"/>
    <n v="999"/>
    <n v="2899"/>
    <n v="0.66"/>
    <n v="0.65539841324594683"/>
    <n v="66"/>
    <n v="5"/>
    <n v="6129"/>
    <n v="6122871"/>
    <n v="17767971"/>
  </r>
  <r>
    <s v="B0BMGG6NKT"/>
    <s v="Ambrane Unbreakable 60W / 3A Fast Charging 1.5M Braided Type C To Type C Cable For Smartphones, Tablets, Laptops &amp; Other Type C Devices, Pd Technology, 480Mbps Data Sync (Rctt15, Black)"/>
    <s v="Ambrane "/>
    <x v="1"/>
    <n v="10499"/>
    <n v="13499"/>
    <n v="0.22"/>
    <n v="0.22223868434698868"/>
    <n v="22"/>
    <n v="4"/>
    <n v="284"/>
    <n v="2981716"/>
    <n v="3833716"/>
  </r>
  <r>
    <s v="B082LSVT4B"/>
    <s v="Swapkart Flexible Mobile Tabletop Stand, Metal Built, Heavy Duty Foldable Lazy Bracket Clip Mount Multi Angle Clamp For All Smartphones (Pack Of 1), Multi Color"/>
    <s v="Swapkart "/>
    <x v="0"/>
    <n v="249"/>
    <n v="399"/>
    <n v="0.38"/>
    <n v="0.37593984962406013"/>
    <n v="38"/>
    <n v="4"/>
    <n v="43994"/>
    <n v="10954506"/>
    <n v="17553606"/>
  </r>
  <r>
    <s v="B092JHPL72"/>
    <s v="Boat Type C A325 Tangle-Free, Sturdy Type C Cable With 3A Rapid Charging &amp; 480Mbps Data Transmission(Black)"/>
    <s v="Boat "/>
    <x v="1"/>
    <n v="251"/>
    <n v="999"/>
    <n v="0.75"/>
    <n v="0.74874874874874875"/>
    <n v="75"/>
    <n v="4"/>
    <n v="3234"/>
    <n v="811734"/>
    <n v="3230766"/>
  </r>
  <r>
    <s v="B08WRBG3XW"/>
    <s v="Redmi 9A Sport (Carbon Black, 2Gb Ram, 32Gb Storage) | 2Ghz Octa-Core Helio G25 Processor | 5000 Mah Battery"/>
    <s v="Redmi "/>
    <x v="0"/>
    <n v="199"/>
    <n v="499"/>
    <n v="0.6"/>
    <n v="0.60120240480961928"/>
    <n v="60"/>
    <n v="4"/>
    <n v="13045"/>
    <n v="2595955"/>
    <n v="6509455"/>
  </r>
  <r>
    <s v="B09GFM8CGS"/>
    <s v="Fire-Boltt Ring 3 Smart Watch 1.8 Biggest Display With Advanced Bluetooth Calling Chip, Voice Assistance,118 Sports Modes, In Built Calculator &amp; Games, Spo2, Heart Rate Monitoring"/>
    <s v="Fire-Boltt "/>
    <x v="1"/>
    <n v="6499"/>
    <n v="7999"/>
    <n v="0.19"/>
    <n v="0.18752344043005376"/>
    <n v="19"/>
    <n v="4"/>
    <n v="313832"/>
    <n v="2039594168"/>
    <n v="2510342168"/>
  </r>
  <r>
    <s v="B0B3MWYCHQ"/>
    <s v="Amozo Ultra Hybrid Camera And Drop Protection Back Cover Case For Iphone 13 (Tpu + Polycarbonate | Crystal Transparent)"/>
    <s v="Amozo "/>
    <x v="1"/>
    <n v="2999"/>
    <n v="9999"/>
    <n v="0.7"/>
    <n v="0.7000700070007001"/>
    <n v="70"/>
    <n v="4"/>
    <n v="20879"/>
    <n v="62616121"/>
    <n v="208769121"/>
  </r>
  <r>
    <s v="B09J2MM5C6"/>
    <s v="Elv Aluminum Adjustable Mobile Phone Foldable Tabletop Stand Dock Mount For All Smartphones, Tabs, Kindle, Ipad (Black)"/>
    <s v="Elv "/>
    <x v="1"/>
    <n v="279"/>
    <n v="1499"/>
    <n v="0.81"/>
    <n v="0.81387591727818542"/>
    <n v="81"/>
    <n v="4"/>
    <n v="2646"/>
    <n v="738234"/>
    <n v="3966354"/>
  </r>
  <r>
    <s v="B07Q4QV1DL"/>
    <s v="Tecno Spark 9 (Sky Mirror, 6Gb Ram,128Gb Storage) | 11Gb Expandable Ram | Helio G37 Gaming Processor"/>
    <s v="Tecno "/>
    <x v="1"/>
    <n v="269"/>
    <n v="1499"/>
    <n v="0.82"/>
    <n v="0.82054703135423612"/>
    <n v="82"/>
    <n v="5"/>
    <n v="28978"/>
    <n v="7795082"/>
    <n v="43438022"/>
  </r>
  <r>
    <s v="B0B56YRBNT"/>
    <s v="Flix Micro Usb Cable For Smartphone (Black)"/>
    <s v="Flix "/>
    <x v="1"/>
    <n v="8999"/>
    <n v="13499"/>
    <n v="0.33"/>
    <n v="0.33335802652048302"/>
    <n v="33"/>
    <n v="4"/>
    <n v="3145"/>
    <n v="28301855"/>
    <n v="42454355"/>
  </r>
  <r>
    <s v="B09NHVCHS9"/>
    <s v="Jbl C100Si Wired In Ear Headphones With Mic, Jbl Pure Bass Sound, One Button Multi-Function Remote, Premium Metallic Finish, Angled Buds For Comfort Fit (Red)"/>
    <s v="Jbl "/>
    <x v="0"/>
    <n v="59"/>
    <n v="199"/>
    <n v="0.7"/>
    <n v="0.70351758793969854"/>
    <n v="70"/>
    <n v="4"/>
    <n v="9377"/>
    <n v="553243"/>
    <n v="1866023"/>
  </r>
  <r>
    <s v="B01DF26V7A"/>
    <s v="Tukzer Capacitive Stylus Pen For Touch Screens Devices, Fine Point, Lightweight Metal Body With Magnetism Cover Cap For Smartphones/Tablets/Ipad/Ipad Pro/Iphone (Grey)"/>
    <s v="Tukzer "/>
    <x v="1"/>
    <n v="599"/>
    <n v="1299"/>
    <n v="0.54"/>
    <n v="0.53887605850654352"/>
    <n v="54"/>
    <n v="4"/>
    <n v="192589"/>
    <n v="115360811"/>
    <n v="250173111"/>
  </r>
  <r>
    <s v="B08K4PSZ3V"/>
    <s v="Samsung Galaxy M13 5G (Aqua Green, 6Gb, 128Gb Storage) | 5000Mah Battery | Upto 12Gb Ram With Ram Plus"/>
    <s v="Samsung "/>
    <x v="1"/>
    <n v="349"/>
    <n v="999"/>
    <n v="0.65"/>
    <n v="0.65065065065065064"/>
    <n v="65"/>
    <n v="4"/>
    <n v="16557"/>
    <n v="5778393"/>
    <n v="16540443"/>
  </r>
  <r>
    <s v="B0B4F1YC3J"/>
    <s v="Tukzer Capacitive Stylus Pen For Touch Screens Devices, Fine Point, Lightweight Metal Body With Magnetism Cover Cap For Smartphones/Tablets/Ipad/Ipad Pro/Iphone (White)"/>
    <s v="Tukzer "/>
    <x v="1"/>
    <n v="13999"/>
    <n v="19499"/>
    <n v="0.28000000000000003"/>
    <n v="0.28206574696138265"/>
    <n v="28"/>
    <n v="4"/>
    <n v="18998"/>
    <n v="265953002"/>
    <n v="370442002"/>
  </r>
  <r>
    <s v="B08K4RDQ71"/>
    <s v="Mi 10W Wall Charger For Mobile Phones With Micro Usb Cable (Black)"/>
    <s v="Mi "/>
    <x v="1"/>
    <n v="349"/>
    <n v="999"/>
    <n v="0.65"/>
    <n v="0.65065065065065064"/>
    <n v="65"/>
    <n v="4"/>
    <n v="16557"/>
    <n v="5778393"/>
    <n v="16540443"/>
  </r>
  <r>
    <s v="B085CZ3SR1"/>
    <s v="Fire-Boltt India'S No 1 Smartwatch Brand Talk 2 Bluetooth Calling Smartwatch With Dual Button, Hands On Voice Assistance, 60 Sports Modes, In Built Mic &amp; Speaker With Ip68 Rating"/>
    <s v="Fire-Boltt "/>
    <x v="1"/>
    <n v="499"/>
    <n v="599"/>
    <n v="0.17"/>
    <n v="0.1669449081803005"/>
    <n v="17"/>
    <n v="4"/>
    <n v="21916"/>
    <n v="10936084"/>
    <n v="13127684"/>
  </r>
  <r>
    <s v="B09YV3K34W"/>
    <s v="Striff 12 Pieces Highly Flexible Silicone Micro Usb Protector, Mouse Cable Protector, Suit For All Cell Phones, Computers And Chargers (White)"/>
    <s v="Striff "/>
    <x v="1"/>
    <n v="2199"/>
    <n v="9999"/>
    <n v="0.78"/>
    <n v="0.78007800780078007"/>
    <n v="78"/>
    <n v="4"/>
    <n v="29472"/>
    <n v="64808928"/>
    <n v="294690528"/>
  </r>
  <r>
    <s v="B09Z6WH2N1"/>
    <s v="Flix (Beetel) Usb To Type C Pvc Data Sync &amp; 2A Smartphone Fast Charging Cable, Made In India, 480Mbps Data Sync, Tough Cable, 1 Meter Long Usb Cable For Usb Type C Devices Black Xcd-C12"/>
    <s v="Flix "/>
    <x v="1"/>
    <n v="95"/>
    <n v="499"/>
    <n v="0.81"/>
    <n v="0.80961923847695394"/>
    <n v="81"/>
    <n v="4"/>
    <n v="1949"/>
    <n v="185155"/>
    <n v="972551"/>
  </r>
  <r>
    <s v="B09NL4DJ2Z"/>
    <s v="Noise Colorfit Pro 4 Alpha Bluetooth Calling Smart Watch With 1.78 Amoled Display, Tru Sync, 60Hz Refresh Rate, Instacharge, Gesture Control, Functional 360 Digital Crown (Jet Black)"/>
    <s v="Noise "/>
    <x v="0"/>
    <n v="139"/>
    <n v="249"/>
    <n v="0.44"/>
    <n v="0.44176706827309237"/>
    <n v="44"/>
    <n v="4"/>
    <n v="9377"/>
    <n v="1303403"/>
    <n v="2334873"/>
  </r>
  <r>
    <s v="B0BGSV43WY"/>
    <s v="Elv Mobile Phone Mount Tabletop Holder For Phones And Tablets - Black"/>
    <s v="Elv "/>
    <x v="1"/>
    <n v="4499"/>
    <n v="7999"/>
    <n v="0.44"/>
    <n v="0.43755469433679212"/>
    <n v="44"/>
    <n v="4"/>
    <n v="37"/>
    <n v="166463"/>
    <n v="295963"/>
  </r>
  <r>
    <s v="B0926V9CTV"/>
    <s v="Iqoo Z6 44W By Vivo (Raven Black, 6Gb Ram, 128Gb Storage) | 6.44&quot; Fhd+ Amoled Display | 50% Charge In Just 27 Mins | In-Display Fingerprint Scanning"/>
    <s v="Iqoo "/>
    <x v="1"/>
    <n v="89"/>
    <n v="599"/>
    <n v="0.85"/>
    <n v="0.85141903171953259"/>
    <n v="85"/>
    <n v="4"/>
    <n v="2351"/>
    <n v="209239"/>
    <n v="1408249"/>
  </r>
  <r>
    <s v="B07WGPKMP5"/>
    <s v="Redmi 11 Prime 5G (Meadow Green, 4Gb Ram 64Gb Rom) | Prime Design | Mtk Dimensity 700 | 50 Mp Dual Cam | 5000Mah | 7 Band 5G"/>
    <s v="Redmi "/>
    <x v="1"/>
    <n v="15499"/>
    <n v="20999"/>
    <n v="0.26"/>
    <n v="0.26191723415400736"/>
    <n v="26"/>
    <n v="4"/>
    <n v="19253"/>
    <n v="298402247"/>
    <n v="404293747"/>
  </r>
  <r>
    <s v="B0BBFJ9M3X"/>
    <s v="Noise Pulse Buzz 1.69&quot; Bluetooth Calling Smart Watch With Call Function, 150 Watch Faces, 60 Sports Modes, Spo2 &amp; Heart Rate Monitoring, Calling Smart Watch For Men &amp; Women - Rose Pink"/>
    <s v="Noise "/>
    <x v="1"/>
    <n v="13999"/>
    <n v="15999"/>
    <n v="0.13"/>
    <n v="0.12500781298831176"/>
    <n v="13"/>
    <n v="4"/>
    <n v="2180"/>
    <n v="30517820"/>
    <n v="34877820"/>
  </r>
  <r>
    <s v="B09PLFJ7ZW"/>
    <s v="Ptron Newly Launched Force X10 Bluetooth Calling Smartwatch With 1.7&quot; Full Touch Display, Real Heart Rate Monitor, Spo2, Watch Faces, 5 Days Runtime, Health/Fitness Trackers &amp; Ip68 Waterproof (Black)"/>
    <s v="Ptron "/>
    <x v="1"/>
    <n v="1999"/>
    <n v="4999"/>
    <n v="0.6"/>
    <n v="0.60012002400480091"/>
    <n v="60"/>
    <n v="4"/>
    <n v="7571"/>
    <n v="15134429"/>
    <n v="37847429"/>
  </r>
  <r>
    <s v="B0B53NXFFR"/>
    <s v="Portronics Clamp X Car-Vent Mobile Holder 360 Degree Rotational(Black)"/>
    <s v="Portronics "/>
    <x v="1"/>
    <n v="1399"/>
    <n v="5999"/>
    <n v="0.77"/>
    <n v="0.76679446574429067"/>
    <n v="77"/>
    <n v="3"/>
    <n v="4415"/>
    <n v="6176585"/>
    <n v="26485585"/>
  </r>
  <r>
    <s v="B07GNC2592"/>
    <s v="Ptron Volta Dual Port 12W Smart Usb Charger Adapter, Multi-Layer Protection, Made In India, Bis Certified, Fast Charging Power Adaptor Without Cable For All Ios &amp; Android Devices (Black)"/>
    <s v="Ptron "/>
    <x v="1"/>
    <n v="599"/>
    <n v="999"/>
    <n v="0.4"/>
    <n v="0.40040040040040042"/>
    <n v="40"/>
    <n v="4"/>
    <n v="18654"/>
    <n v="11173746"/>
    <n v="18635346"/>
  </r>
  <r>
    <s v="B09TP5KBN7"/>
    <s v="Boat Flash Edition Smart Watch With Activity Tracker, Multiple Sports Modes, 1.3&quot; Screen, 170+ Watch Faces, Sleep Monitor, Gesture, Camera &amp; Music Control, Ip68 &amp; 7 Days Battery Life(Lightning Black)"/>
    <s v="Boat "/>
    <x v="1"/>
    <n v="199"/>
    <n v="1099"/>
    <n v="0.82"/>
    <n v="0.81892629663330296"/>
    <n v="82"/>
    <n v="4"/>
    <n v="3197"/>
    <n v="636203"/>
    <n v="3513503"/>
  </r>
  <r>
    <s v="B0949SBKMP"/>
    <s v="Boat Wave Lite Smartwatch With 1.69 Inches(4.29Cm) Hd Display, Heart Rate &amp; Spo2 Level Monitor, Multiple Watch Faces, Activity Tracker, Multiple Sports Modes &amp; Ip68 (Scarlet Red)"/>
    <s v="Boat "/>
    <x v="1"/>
    <n v="1799"/>
    <n v="6990"/>
    <n v="0.74"/>
    <n v="0.74263233190271816"/>
    <n v="74"/>
    <n v="4"/>
    <n v="26880"/>
    <n v="48357120"/>
    <n v="187891200"/>
  </r>
  <r>
    <s v="B09V175NP7"/>
    <s v="Iqoo Z6 Pro 5G By Vivo (Phantom Dusk, 8Gb Ram, 128Gb Storage) | Snapdragon 778G 5G | 66W Flashcharge | 1300 Nits Peak Brightness | Hdr10+"/>
    <s v="Iqoo "/>
    <x v="1"/>
    <n v="1499"/>
    <n v="6990"/>
    <n v="0.79"/>
    <n v="0.78555078683834045"/>
    <n v="79"/>
    <n v="4"/>
    <n v="21796"/>
    <n v="32672204"/>
    <n v="152354040"/>
  </r>
  <r>
    <s v="B07WHSJXLF"/>
    <s v="Samsung Galaxy M32 Prime Edition (Light Blue, 4Gb Ram, 64Gb)"/>
    <s v="Samsung "/>
    <x v="1"/>
    <n v="20999"/>
    <n v="29990"/>
    <n v="0.3"/>
    <n v="0.29979993331110372"/>
    <n v="30"/>
    <n v="4"/>
    <n v="9499"/>
    <n v="199469501"/>
    <n v="284875010"/>
  </r>
  <r>
    <s v="B0BD3T6Z1D"/>
    <s v="Redmi Note 11T 5G (Matte Black, 6Gb Ram, 128Gb Rom)| Dimensity 810 5G | 33W Pro Fast Charging | Charger Included | Additional Exchange Offers|Get 2 Months Of Youtube Premium Free!"/>
    <s v="Redmi "/>
    <x v="1"/>
    <n v="12999"/>
    <n v="13499"/>
    <n v="0.04"/>
    <n v="3.7039780724498109E-2"/>
    <n v="4"/>
    <n v="4"/>
    <n v="56098"/>
    <n v="729217902"/>
    <n v="757266902"/>
  </r>
  <r>
    <s v="B09LHYZ3GJ"/>
    <s v="Iqoo Z6 Pro 5G By Vivo (Legion Sky, 6Gb Ram, 128Gb Storage) | Snapdragon 778G 5G | 66W Flashcharge | 1300 Nits Peak Brightness | Hdr10+"/>
    <s v="Iqoo "/>
    <x v="1"/>
    <n v="16999"/>
    <n v="20999"/>
    <n v="0.19"/>
    <n v="0.19048526120291442"/>
    <n v="19"/>
    <n v="4"/>
    <n v="31822"/>
    <n v="540942178"/>
    <n v="668230178"/>
  </r>
  <r>
    <s v="B07WFPMGQQ"/>
    <s v="Redmi Note 11 (Horizon Blue, 6Gb Ram, 64Gb Storage)|90Hz Fhd+ Amoled Display | Qualcomm¬Æ Snapdragon‚Ñ¢ 680-6Nm | 33W Charger Included"/>
    <s v="Redmi "/>
    <x v="1"/>
    <n v="19999"/>
    <n v="27990"/>
    <n v="0.28999999999999998"/>
    <n v="0.28549481957842088"/>
    <n v="29"/>
    <n v="4"/>
    <n v="9499"/>
    <n v="189970501"/>
    <n v="265877010"/>
  </r>
  <r>
    <s v="B09QS9X9L8"/>
    <s v="Noise Pulse 2 Max Advanced Bluetooth Calling Smart Watch With 1.85'' Tft And 550 Nits Brightness, Smart Dnd, 10 Days Battery, 100 Sports Mode, Smartwatch For Men And Women - (Jet Black)"/>
    <s v="Noise "/>
    <x v="1"/>
    <n v="12999"/>
    <n v="18999"/>
    <n v="0.32"/>
    <n v="0.31580609505763463"/>
    <n v="32"/>
    <n v="4"/>
    <n v="50772"/>
    <n v="659985228"/>
    <n v="964617228"/>
  </r>
  <r>
    <s v="B0B6BLTGTT"/>
    <s v="Boat A400 Usb Type-C To Usb-A 2.0 Male Data Cable, 2 Meter (Black)"/>
    <s v="Boat "/>
    <x v="1"/>
    <n v="2999"/>
    <n v="5999"/>
    <n v="0.5"/>
    <n v="0.5000833472245374"/>
    <n v="50"/>
    <n v="4"/>
    <n v="7148"/>
    <n v="21436852"/>
    <n v="42880852"/>
  </r>
  <r>
    <s v="B077Z65HSD"/>
    <s v="Duracell Usb C To Lightning Apple Certified (Mfi) Braided Sync &amp; Charge Cable For Iphone, Ipad And Ipod. Fast Charging Lightning Cable, 3.9 Feet (1.2M) - Black"/>
    <s v="Duracell "/>
    <x v="0"/>
    <n v="299"/>
    <n v="999"/>
    <n v="0.7"/>
    <n v="0.70070070070070067"/>
    <n v="70"/>
    <n v="4"/>
    <n v="20850"/>
    <n v="6234150"/>
    <n v="20829150"/>
  </r>
  <r>
    <s v="B09W5XR9RT"/>
    <s v="Myvn 30W Warp/20W Dash Charging Usb Type C Charger Cable Compatible For Cellular Phones Oneplus 8T 8 8Pro 7 Pro / 7T / 7T Pro Nord And Oneplus 3 / 3T / 5 / 5T / 6 / 6T / 7"/>
    <s v="Myvn "/>
    <x v="0"/>
    <n v="970"/>
    <n v="1999"/>
    <n v="0.51"/>
    <n v="0.51475737868934468"/>
    <n v="51"/>
    <n v="4"/>
    <n v="184"/>
    <n v="178480"/>
    <n v="367816"/>
  </r>
  <r>
    <s v="B084DTMYWK"/>
    <s v="Ptron Newly Launched Force X10 Bluetooth Calling Smartwatch With 1.7&quot; Full Touch Color Display, Real Heart Rate Monitor, Spo2, Watch Faces, 5 Days Runtime, Fitness Trackers &amp; Ip68 Waterproof (Blue)"/>
    <s v="Ptron "/>
    <x v="1"/>
    <n v="329"/>
    <n v="999"/>
    <n v="0.67"/>
    <n v="0.67067067067067065"/>
    <n v="67"/>
    <n v="4"/>
    <n v="3492"/>
    <n v="1148868"/>
    <n v="3488508"/>
  </r>
  <r>
    <s v="B0B53QLB9H"/>
    <s v="Sandisk Ultra¬Æ Microsdxc‚Ñ¢ Uhs-I Card, 256Gb, 150Mb/S R, 10 Y Warranty, For Smartphones"/>
    <s v="Sandisk "/>
    <x v="1"/>
    <n v="1299"/>
    <n v="5999"/>
    <n v="0.78"/>
    <n v="0.78346391065177534"/>
    <n v="78"/>
    <n v="3"/>
    <n v="4415"/>
    <n v="5735085"/>
    <n v="26485585"/>
  </r>
  <r>
    <s v="B0BDYW3RN3"/>
    <s v="Fire-Boltt Phoenix Smart Watch With Bluetooth Calling 1.3&quot;,120+ Sports Modes, 240*240 Px High Res With Spo2, Heart Rate Monitoring &amp; Ip67 Rating"/>
    <s v="Fire-Boltt "/>
    <x v="1"/>
    <n v="1989"/>
    <n v="3500"/>
    <n v="0.43"/>
    <n v="0.43171428571428572"/>
    <n v="43"/>
    <n v="4"/>
    <n v="67260"/>
    <n v="133780140"/>
    <n v="235410000"/>
  </r>
  <r>
    <s v="B0B3RS9DNF"/>
    <s v="Redmi Note 11 (Space Black, 6Gb Ram, 64Gb Storage) | 90Hz Fhd+ Amoled Display | Qualcomm¬Æ Snapdragon‚Ñ¢ 680-6Nm | 33W Charger Included"/>
    <s v="Redmi "/>
    <x v="1"/>
    <n v="1999"/>
    <n v="9999"/>
    <n v="0.8"/>
    <n v="0.80008000800080004"/>
    <n v="80"/>
    <n v="4"/>
    <n v="27704"/>
    <n v="55380296"/>
    <n v="277012296"/>
  </r>
  <r>
    <s v="B09QS9X16F"/>
    <s v="Noise Colorfit Pro 2 Full Touch Control Smart Watch With 35G Weight &amp; Upgraded Lcd Display (Deep Wine)"/>
    <s v="Noise "/>
    <x v="1"/>
    <n v="12999"/>
    <n v="18999"/>
    <n v="0.32"/>
    <n v="0.31580609505763463"/>
    <n v="32"/>
    <n v="4"/>
    <n v="50772"/>
    <n v="659985228"/>
    <n v="964617228"/>
  </r>
  <r>
    <s v="B08HV25BBQ"/>
    <s v="Redmi Note 11T 5G (Aquamarine Blue, 6Gb Ram, 128Gb Rom)| Dimensity 810 5G | 33W Pro Fast Charging | Charger Included | Additional Exchange Offers| Get 2 Months Of Youtube Premium Free!"/>
    <s v="Redmi "/>
    <x v="1"/>
    <n v="1499"/>
    <n v="4999"/>
    <n v="0.7"/>
    <n v="0.70014002800560116"/>
    <n v="70"/>
    <n v="4"/>
    <n v="92588"/>
    <n v="138789412"/>
    <n v="462847412"/>
  </r>
  <r>
    <s v="B09LJ116B5"/>
    <s v="Newly Launched Boult Dive+ With 1.85&quot; Hd Display, Bluetooth Calling Smartwatch, 500 Nits Brightness, 7 Days Battery Life, 150+ Watch Faces, 100+ Sport Modes, Ip68 Waterproof Smart Watch (Jet Black)"/>
    <s v="Newly "/>
    <x v="1"/>
    <n v="16999"/>
    <n v="20999"/>
    <n v="0.19"/>
    <n v="0.19048526120291442"/>
    <n v="19"/>
    <n v="4"/>
    <n v="31822"/>
    <n v="540942178"/>
    <n v="668230178"/>
  </r>
  <r>
    <s v="B0BMVWKZ8G"/>
    <s v="Oneplus Nord Watch With 1.78‚Äù Amoled Display, 60 Hz Refresh Rate, 105 Fitness Modes, 10 Days Battery, Spo2, Heart Rate, Stress Monitor, Women Health Tracker &amp; Multiple Watch Face [Midnight Black]"/>
    <s v="Oneplus "/>
    <x v="1"/>
    <n v="1999"/>
    <n v="8499"/>
    <n v="0.76"/>
    <n v="0.76479585833627484"/>
    <n v="76"/>
    <n v="4"/>
    <n v="240"/>
    <n v="479760"/>
    <n v="2039760"/>
  </r>
  <r>
    <s v="B0BD92GDQH"/>
    <s v="Ptron Solero Mb301 3A Micro Usb Data &amp; Charging Cable, Made In India, 480Mbps Data Sync, Strong &amp; Durable 1.5-Meter Nylon Braided Usb Cable For Micro Usb Devices - (Black)"/>
    <s v="Ptron "/>
    <x v="1"/>
    <n v="4999"/>
    <n v="6999"/>
    <n v="0.28999999999999998"/>
    <n v="0.2857551078725532"/>
    <n v="29"/>
    <n v="4"/>
    <n v="758"/>
    <n v="3789242"/>
    <n v="5305242"/>
  </r>
  <r>
    <s v="B08Y1SJVV5"/>
    <s v="Noise Agile 2 Buzz Bluetooth Calling Smart Watch With 1.28&quot; Tft Display,Dual Button,In-Built Mic &amp; Speaker,Ai Voice Assistant, Health Suite,In-Built Games, 100 Watch Faces-(Jet Black)"/>
    <s v="Noise "/>
    <x v="0"/>
    <n v="99"/>
    <n v="666.66"/>
    <n v="0.85"/>
    <n v="0.85149851498514983"/>
    <n v="85"/>
    <n v="4"/>
    <n v="24870"/>
    <n v="2462130"/>
    <n v="16579834.199999999"/>
  </r>
  <r>
    <s v="B0B5GF6DQD"/>
    <s v="Motorola A10 Dual Sim Keypad Mobile With 1750 Mah Battery, Expandable Storage Upto 32Gb, Wireless Fm With Recording - Dark Blue"/>
    <s v="Motorola "/>
    <x v="1"/>
    <n v="2499"/>
    <n v="5999"/>
    <n v="0.57999999999999996"/>
    <n v="0.58343057176196034"/>
    <n v="58"/>
    <n v="4"/>
    <n v="828"/>
    <n v="2069172"/>
    <n v="4967172"/>
  </r>
  <r>
    <s v="B09JS94MBV"/>
    <s v="Fire-Boltt Ninja 3 Smartwatch Full Touch 1.69 &quot; &amp; 60 Sports Modes With Ip68, Sp02 Tracking, Over 100 Cloud Based Watch Faces ( Silver )"/>
    <s v="Fire-Boltt "/>
    <x v="1"/>
    <n v="1399"/>
    <n v="1630"/>
    <n v="0.14000000000000001"/>
    <n v="0.14171779141104293"/>
    <n v="14"/>
    <n v="4"/>
    <n v="9378"/>
    <n v="13119822"/>
    <n v="15286140"/>
  </r>
  <r>
    <s v="B09YV463SW"/>
    <s v="Amazonbasics Nylon Braided Usb-C To Lightning Cable, Fast Charging Mfi Certified Smartphone, Iphone Charger (6-Foot, Dark Grey)"/>
    <s v="Amazonbasics "/>
    <x v="1"/>
    <n v="1499"/>
    <n v="9999"/>
    <n v="0.85"/>
    <n v="0.85008500850085011"/>
    <n v="85"/>
    <n v="4"/>
    <n v="22638"/>
    <n v="33934362"/>
    <n v="226357362"/>
  </r>
  <r>
    <s v="B07XLCFSSN"/>
    <s v="Flix (Beetel) Bolt 2.4 12W Dual Usb Smart Charger, Made In India, Bis Certified, Fast Charging Power Adaptor With 1 Meter Usb To Type C Cable For Cellular Phones (White)(Xwc-64D)"/>
    <s v="Flix "/>
    <x v="0"/>
    <n v="899"/>
    <n v="1900"/>
    <n v="0.53"/>
    <n v="0.52684210526315789"/>
    <n v="53"/>
    <n v="4"/>
    <n v="13552"/>
    <n v="12183248"/>
    <n v="25748800"/>
  </r>
  <r>
    <s v="B09NL4DCXK"/>
    <s v="Kyosei Advanced Tempered Glass Compatible With Google Pixel 6A With Military-Grade Anti-Explosion Edge-To-Edge Coverage Screen Protector Guard"/>
    <s v="Kyosei "/>
    <x v="1"/>
    <n v="249"/>
    <n v="599"/>
    <n v="0.57999999999999996"/>
    <n v="0.58430717863105175"/>
    <n v="58"/>
    <n v="4"/>
    <n v="2147"/>
    <n v="534603"/>
    <n v="1286053"/>
  </r>
  <r>
    <s v="B0B8CHJLWJ"/>
    <s v="Striff 12 Pieces Highly Flexible Silicone Micro Usb Protector, Mouse Cable Protector, Suit For All Cell Phones, Computers And Chargers (Black)"/>
    <s v="Striff "/>
    <x v="1"/>
    <n v="299"/>
    <n v="1199"/>
    <n v="0.75"/>
    <n v="0.75062552126772308"/>
    <n v="75"/>
    <n v="5"/>
    <n v="596"/>
    <n v="178204"/>
    <n v="714604"/>
  </r>
  <r>
    <s v="B0B8ZWNR5T"/>
    <s v="Redmi 11 Prime 5G (Thunder Black, 4Gb Ram, 64Gb Storage) | Prime Design | Mtk Dimensity 700 | 50 Mp Dual Cam | 5000Mah | 7 Band 5G"/>
    <s v="Redmi "/>
    <x v="1"/>
    <n v="79"/>
    <n v="499"/>
    <n v="0.84"/>
    <n v="0.84168336673346689"/>
    <n v="84"/>
    <n v="4"/>
    <n v="1949"/>
    <n v="153971"/>
    <n v="972551"/>
  </r>
  <r>
    <s v="B0BBFJLP21"/>
    <s v="Samsung Original Ehs64 Wired In Ear Earphones With Mic, Black"/>
    <s v="Samsung "/>
    <x v="1"/>
    <n v="13999"/>
    <n v="15999"/>
    <n v="0.13"/>
    <n v="0.12500781298831176"/>
    <n v="13"/>
    <n v="4"/>
    <n v="2180"/>
    <n v="30517820"/>
    <n v="34877820"/>
  </r>
  <r>
    <s v="B01F262EUU"/>
    <s v="Striff Multi Angle Tablet/Mobile Stand. Holder For Iphone, Android, Samsung, Oneplus, Xiaomi. Portable,Foldable Stand.Perfect For Bed,Office, Home,Gift And Desktop (Black)"/>
    <s v="Striff "/>
    <x v="1"/>
    <n v="949"/>
    <n v="999"/>
    <n v="0.05"/>
    <n v="5.0050050050050053E-2"/>
    <n v="5"/>
    <n v="4"/>
    <n v="31539"/>
    <n v="29930511"/>
    <n v="31507461"/>
  </r>
  <r>
    <s v="B09VZBGL1N"/>
    <s v="Boat Newly Launched Wave Electra With 1.81&quot; Hd Display, Smart Calling Ultra-Seamless Bt Calling Chip, 20 Built-In Watch Faces, 100 + Sports Modes, Menu Personalization, In-Built Games(Cherry Blossom)"/>
    <s v="Boat "/>
    <x v="1"/>
    <n v="99"/>
    <n v="499"/>
    <n v="0.8"/>
    <n v="0.80160320641282568"/>
    <n v="80"/>
    <n v="4"/>
    <n v="2451"/>
    <n v="242649"/>
    <n v="1223049"/>
  </r>
  <r>
    <s v="B0BNVBJW2S"/>
    <s v="Wecool B1 Mobile Holder For Bikes Or Bike Mobile Holder For Maps And Gps Navigation, One Click Locking, Firm Gripping, Anti Shake And Stable Cradle Clamp With 360¬∞ Rotation Bicycle Phone Mount"/>
    <s v="Wecool "/>
    <x v="1"/>
    <n v="2499"/>
    <n v="7990"/>
    <n v="0.69"/>
    <n v="0.68723404255319154"/>
    <n v="69"/>
    <n v="4"/>
    <n v="154"/>
    <n v="384846"/>
    <n v="1230460"/>
  </r>
  <r>
    <s v="B0B2DJ5RVQ"/>
    <s v="Sounce 360 Adjustable Mobile Phone Holder, Universal Phone Holder Clip Lazy Bracket Flexible Gooseneck Clamp Long Arms Mount For Mobile Tabletop Stand For Bedroom, Office, Bathroom, White"/>
    <s v="Sounce "/>
    <x v="1"/>
    <n v="689"/>
    <n v="1999"/>
    <n v="0.66"/>
    <n v="0.65532766383191599"/>
    <n v="66"/>
    <n v="4"/>
    <n v="1193"/>
    <n v="821977"/>
    <n v="2384807"/>
  </r>
  <r>
    <s v="B096TWZRJC"/>
    <s v="Opentech¬Æ Military-Grade Tempered Glass Screen Protector Compatible For Iphone 13/13 Pro / 14 With Edge To Edge Coverage And Easy Installation Kit (6.1 Inches)"/>
    <s v="Opentech¬Æ "/>
    <x v="1"/>
    <n v="499"/>
    <n v="1899"/>
    <n v="0.74"/>
    <n v="0.73723012111637709"/>
    <n v="74"/>
    <n v="4"/>
    <n v="1475"/>
    <n v="736025"/>
    <n v="2801025"/>
  </r>
  <r>
    <s v="B09GP6FBZT"/>
    <s v="En Ligne Adjustable Cell Phone Stand, Foldable Portable Phone Stand Phone Holder For Desk, Desktop Tablet Stand Compatible With Mobile Phone/Ipad/Tablet (Black)"/>
    <s v="En "/>
    <x v="1"/>
    <n v="299"/>
    <n v="999"/>
    <n v="0.7"/>
    <n v="0.70070070070070067"/>
    <n v="70"/>
    <n v="4"/>
    <n v="8891"/>
    <n v="2658409"/>
    <n v="8882109"/>
  </r>
  <r>
    <s v="B0B3DV7S9B"/>
    <s v="Tecno Spark 8T (Turquoise Cyan, 4Gb Ram,64Gb Storage) | 50Mp Ai Camera | 7Gb Expandable Ram"/>
    <s v="Tecno "/>
    <x v="1"/>
    <n v="209"/>
    <n v="499"/>
    <n v="0.57999999999999996"/>
    <n v="0.58116232464929862"/>
    <n v="58"/>
    <n v="4"/>
    <n v="104"/>
    <n v="21736"/>
    <n v="51896"/>
  </r>
  <r>
    <s v="B09MKP344P"/>
    <s v="Urbn 20000 Mah Lithium_Polymer 22.5W Super Fast Charging Ultra Compact Power Bank With Quick Charge &amp; Power Delivery, Type C Input/Output, Made In India, Type C Cable Included (Camo)"/>
    <s v="Urbn "/>
    <x v="1"/>
    <n v="8499"/>
    <n v="12999"/>
    <n v="0.35"/>
    <n v="0.34618047542118624"/>
    <n v="35"/>
    <n v="4"/>
    <n v="6662"/>
    <n v="56620338"/>
    <n v="86599338"/>
  </r>
  <r>
    <s v="B08JW1GVS7"/>
    <s v="Redmi Note 11T 5G (Stardust White, 6Gb Ram, 128Gb Rom)| Dimensity 810 5G | 33W Pro Fast Charging | Charger Included | Additional Exchange Offers|Get 2 Months Of Youtube Premium Free!"/>
    <s v="Redmi "/>
    <x v="1"/>
    <n v="2179"/>
    <n v="3999"/>
    <n v="0.46"/>
    <n v="0.45511377844461115"/>
    <n v="46"/>
    <n v="4"/>
    <n v="8380"/>
    <n v="18260020"/>
    <n v="33511620"/>
  </r>
  <r>
    <s v="B09LHZSMRR"/>
    <s v="Oneplus 10T 5G (Moonstone Black, 8Gb Ram, 128Gb Storage)"/>
    <s v="Oneplus "/>
    <x v="1"/>
    <n v="16999"/>
    <n v="20999"/>
    <n v="0.19"/>
    <n v="0.19048526120291442"/>
    <n v="19"/>
    <n v="4"/>
    <n v="31822"/>
    <n v="540942178"/>
    <n v="668230178"/>
  </r>
  <r>
    <s v="B0B5V47VK4"/>
    <s v="Nokia 150 (2020) (Cyan)"/>
    <s v="Nokia "/>
    <x v="1"/>
    <n v="44999"/>
    <n v="49999"/>
    <n v="0.1"/>
    <n v="0.1000020000400008"/>
    <n v="10"/>
    <n v="4"/>
    <n v="3075"/>
    <n v="138371925"/>
    <n v="153746925"/>
  </r>
  <r>
    <s v="B08H21B6V7"/>
    <s v="Noise Colorfit Ultra Se Smart Watch With 1.75&quot;(4.3Cm) Hd Display, Aluminium Alloy Body, 60 Sports Modes, Spo2, Lightweight, Stock Market Info, Calls &amp; Sms Reply (Vintage Brown)"/>
    <s v="Noise "/>
    <x v="1"/>
    <n v="2599"/>
    <n v="2999"/>
    <n v="0.13"/>
    <n v="0.13337779259753252"/>
    <n v="13"/>
    <n v="4"/>
    <n v="14266"/>
    <n v="37077334"/>
    <n v="42783734"/>
  </r>
  <r>
    <s v="B09BNXQ6BR"/>
    <s v="Boat Rockerz 400 Bluetooth On Ear Headphones With Mic With Upto 8 Hours Playback &amp; Soft Padded Ear Cushions(Grey/Green)"/>
    <s v="Boat "/>
    <x v="1"/>
    <n v="2799"/>
    <n v="6499"/>
    <n v="0.56999999999999995"/>
    <n v="0.56931835667025699"/>
    <n v="57"/>
    <n v="4"/>
    <n v="38879"/>
    <n v="108822321"/>
    <n v="252674621"/>
  </r>
  <r>
    <s v="B01FSYQ2A4"/>
    <s v="Sandisk Ultra Microsd Uhs-I Card 64Gb, 120Mb/S R"/>
    <s v="Sandisk "/>
    <x v="1"/>
    <n v="1399"/>
    <n v="2990"/>
    <n v="0.53"/>
    <n v="0.53210702341137128"/>
    <n v="53"/>
    <n v="4"/>
    <n v="97175"/>
    <n v="135947825"/>
    <n v="290553250"/>
  </r>
  <r>
    <s v="B08L5FM4JC"/>
    <s v="Iphone Original 20W C Type Fast Pd Charger Compatible With I-Phone13/13 Mini/13Pro/13 Pro Max I-Phone 12/12 Pro/12Mini/12 Pro Max, I-Phone11/11 Pro/11 Pro Max 2020 (Only Adapter)"/>
    <s v="Iphone "/>
    <x v="1"/>
    <n v="649"/>
    <n v="2400"/>
    <n v="0.73"/>
    <n v="0.72958333333333336"/>
    <n v="73"/>
    <n v="4"/>
    <n v="67260"/>
    <n v="43651740"/>
    <n v="161424000"/>
  </r>
  <r>
    <s v="B0B54Y2SNX"/>
    <s v="Liramark Webcam Cover Slide, Ultra Thin Laptop Camera Cover Slide Blocker For Computer Macbook Pro Imac Pc Tablet (Pack Of 3)"/>
    <s v="Liramark "/>
    <x v="1"/>
    <n v="799"/>
    <n v="3990"/>
    <n v="0.8"/>
    <n v="0.79974937343358399"/>
    <n v="80"/>
    <n v="4"/>
    <n v="119"/>
    <n v="95081"/>
    <n v="474810"/>
  </r>
  <r>
    <s v="B08BQ947H3"/>
    <s v="Amazonbasics New Release Nylon Usb-A To Lightning Cable Cord, Fast Charging Mfi Certified Charger For Apple Iphone, Ipad (6-Ft, Rose Gold)"/>
    <s v="Amazonbasics "/>
    <x v="0"/>
    <n v="149"/>
    <n v="149"/>
    <n v="0"/>
    <n v="0"/>
    <n v="0"/>
    <n v="4"/>
    <n v="10833"/>
    <n v="1614117"/>
    <n v="1614117"/>
  </r>
  <r>
    <s v="B082T6V3DT"/>
    <s v="Nokia 8210 4G Volte Keypad Phone With Dual Sim, Big Display, Inbuilt Mp3 Player &amp; Wireless Fm Radio | Blue"/>
    <s v="Nokia "/>
    <x v="0"/>
    <n v="799"/>
    <n v="2100"/>
    <n v="0.62"/>
    <n v="0.61952380952380948"/>
    <n v="62"/>
    <n v="4"/>
    <n v="8188"/>
    <n v="6542212"/>
    <n v="17194800"/>
  </r>
  <r>
    <s v="B0B7DHSKS7"/>
    <s v="Sounce Protective Case Cover Compatible Boat Xtend Overall Protective Case Tpu Hd Clear Ultra-Thin Cover With Unbreakable Screen Guard"/>
    <s v="Sounce "/>
    <x v="1"/>
    <n v="3799"/>
    <n v="5299"/>
    <n v="0.28000000000000003"/>
    <n v="0.28307227778826194"/>
    <n v="28"/>
    <n v="4"/>
    <n v="1641"/>
    <n v="6234159"/>
    <n v="8695659"/>
  </r>
  <r>
    <s v="B09SJ1FTYV"/>
    <s v="Samsung Galaxy M53 5G (Deep Ocean Blue, 6Gb, 128Gb Storage) | 108Mp | Samoled+ 120Hz | 12Gb Ram With Ram Plus | Travel Adapter To Be Purchased Separately"/>
    <s v="Samsung "/>
    <x v="1"/>
    <n v="199"/>
    <n v="1899"/>
    <n v="0.9"/>
    <n v="0.8952080042127436"/>
    <n v="90"/>
    <n v="4"/>
    <n v="4740"/>
    <n v="943260"/>
    <n v="9001260"/>
  </r>
  <r>
    <s v="B09XJ5LD6L"/>
    <s v="Iqoo 9 Se 5G (Sunset Sierra, 8Gb Ram, 128Gb Storage) | Qualcomm Snapdragon 888 | 66W Flash Charge"/>
    <s v="Iqoo "/>
    <x v="1"/>
    <n v="23999"/>
    <n v="32999"/>
    <n v="0.27"/>
    <n v="0.27273553744052847"/>
    <n v="27"/>
    <n v="4"/>
    <n v="8866"/>
    <n v="212775134"/>
    <n v="292569134"/>
  </r>
  <r>
    <s v="B07WHS7MZ1"/>
    <s v="Shreenova Id116 Plus Bluetooth Fitness Smart Watch For Men Women And Kids Activity Tracker (Black)"/>
    <s v="Shreenova "/>
    <x v="1"/>
    <n v="29990"/>
    <n v="39990"/>
    <n v="0.25"/>
    <n v="0.25006251562890724"/>
    <n v="25"/>
    <n v="4"/>
    <n v="8399"/>
    <n v="251886010"/>
    <n v="335876010"/>
  </r>
  <r>
    <s v="B0BBVKRP7B"/>
    <s v="Poco C31 (Shadow Gray, 64 Gb) (4 Gb Ram)"/>
    <s v="Poco "/>
    <x v="1"/>
    <n v="281"/>
    <n v="1999"/>
    <n v="0.86"/>
    <n v="0.85942971485742869"/>
    <n v="86"/>
    <n v="3"/>
    <n v="87"/>
    <n v="24447"/>
    <n v="173913"/>
  </r>
  <r>
    <s v="B09NY7W8YD"/>
    <s v="Noise_Colorfit Smart Watch Charger 2 Pin Usb Fast Charger Magnetic Charging Cable Adapter (Smart Watch Charger 2 Pin)"/>
    <s v="Noise_Colorfit "/>
    <x v="1"/>
    <n v="7998"/>
    <n v="11999"/>
    <n v="0.33"/>
    <n v="0.3334444537044754"/>
    <n v="33"/>
    <n v="4"/>
    <n v="125"/>
    <n v="999750"/>
    <n v="1499875"/>
  </r>
  <r>
    <s v="B0BMM7R92G"/>
    <s v="Popio Tempered Glass Screen Protector Compatible For Iphone 12 / Iphone 12 Pro With Case Friendly Edge To Edge Coverage And Easy Installation Kit, Pack Of 1"/>
    <s v="Popio "/>
    <x v="1"/>
    <n v="249"/>
    <n v="999"/>
    <n v="0.75"/>
    <n v="0.75075075075075071"/>
    <n v="75"/>
    <n v="5"/>
    <n v="38"/>
    <n v="9462"/>
    <n v="37962"/>
  </r>
  <r>
    <s v="B08M66K48D"/>
    <s v="10Werun Id-116 Bluetooth Smartwatch Wireless Fitness Band For Boys, Girls, Men, Women &amp; Kids | Sports Gym Watch For All Smart Phones I Heart Rate And Spo2 Monitor"/>
    <s v="10Werun "/>
    <x v="1"/>
    <n v="299"/>
    <n v="599"/>
    <n v="0.5"/>
    <n v="0.5008347245409015"/>
    <n v="50"/>
    <n v="4"/>
    <n v="4674"/>
    <n v="1397526"/>
    <n v="2799726"/>
  </r>
  <r>
    <s v="B09RFB2SJQ"/>
    <s v="Tokdis Mx-1 Pro Bluetooth Calling Smartwatch - 1.69‚Äù Lcd Display, Multiple Watch Faces, Sleep Monitor, Heart &amp; Spo2 Monitoring, Multiple Sports Modes, Water Resistant"/>
    <s v="Tokdis "/>
    <x v="1"/>
    <n v="499"/>
    <n v="1899"/>
    <n v="0.74"/>
    <n v="0.73723012111637709"/>
    <n v="74"/>
    <n v="4"/>
    <n v="412"/>
    <n v="205588"/>
    <n v="782388"/>
  </r>
  <r>
    <s v="B0B82YGCF6"/>
    <s v="Urbn 20000 Mah Lithium_Polymer Power Bank With 12 Watt Fast Charging, Camo"/>
    <s v="Urbn "/>
    <x v="1"/>
    <n v="899"/>
    <n v="3499"/>
    <n v="0.74"/>
    <n v="0.74306944841383249"/>
    <n v="74"/>
    <n v="3"/>
    <n v="681"/>
    <n v="612219"/>
    <n v="2382819"/>
  </r>
  <r>
    <s v="B08HF4W2CT"/>
    <s v="Sounce Gold Plated 3.5 Mm Headphone Splitter For Computer 2 Male To 1 Female 3.5Mm Headphone Mic Audio Y Splitter Cable Smartphone Headset To Pc Adapter ‚Äì (Black,20Cm)"/>
    <s v="Sounce "/>
    <x v="1"/>
    <n v="1599"/>
    <n v="3499"/>
    <n v="0.54"/>
    <n v="0.54301228922549305"/>
    <n v="54"/>
    <n v="4"/>
    <n v="36384"/>
    <n v="58178016"/>
    <n v="127307616"/>
  </r>
  <r>
    <s v="B08BCKN299"/>
    <s v="Noise Colorfit Ultra 2 Buzz 1.78&quot; Amoled Bluetooth Calling Watch With 368*448Px Always On Display, Premium Metallic Finish, 100+ Watch Faces, 100+ Sports Modes, Health Suite (Jet Black)"/>
    <s v="Noise "/>
    <x v="1"/>
    <n v="120"/>
    <n v="999"/>
    <n v="0.88"/>
    <n v="0.87987987987987992"/>
    <n v="88"/>
    <n v="4"/>
    <n v="6491"/>
    <n v="778920"/>
    <n v="6484509"/>
  </r>
  <r>
    <s v="B0B2X35B1K"/>
    <s v="Redmi Note 11 (Horizon Blue, 6Gb Ram, 64Gb Storage)|90Hz Fhd+ Amoled Display | Qualcomm¬Æ Snapdragon‚Ñ¢ 680-6Nm | 33W Charger Included"/>
    <s v="Redmi "/>
    <x v="1"/>
    <n v="3999"/>
    <n v="6999"/>
    <n v="0.43"/>
    <n v="0.42863266180882981"/>
    <n v="43"/>
    <n v="4"/>
    <n v="10229"/>
    <n v="40905771"/>
    <n v="71592771"/>
  </r>
  <r>
    <s v="B09QS9CWLV"/>
    <s v="Spigen Ultra Hybrid Back Cover Case Compatible With Iphone 14 Pro Max (Tpu + Poly Carbonate | Crystal Clear)"/>
    <s v="Spigen "/>
    <x v="1"/>
    <n v="12999"/>
    <n v="18999"/>
    <n v="0.32"/>
    <n v="0.31580609505763463"/>
    <n v="32"/>
    <n v="4"/>
    <n v="50772"/>
    <n v="659985228"/>
    <n v="964617228"/>
  </r>
  <r>
    <s v="B0B1NX6JTN"/>
    <s v="Oraimo 18W Usb &amp; Type-C Dual Output Super Fast Charger Wall Adapter Pe2.0&amp;Quick Charge 3.0 &amp; Power Delivery 3.0 Compatible For Iphone 13/13 Mini/13 Pro Max/12/12 Pro Max, Ipad Mini/Pro, Pixel, Galaxy, Airpods Pro"/>
    <s v="Oraimo "/>
    <x v="1"/>
    <n v="1599"/>
    <n v="2599"/>
    <n v="0.38"/>
    <n v="0.38476337052712584"/>
    <n v="38"/>
    <n v="4"/>
    <n v="1801"/>
    <n v="2879799"/>
    <n v="4680799"/>
  </r>
  <r>
    <s v="B078G6ZF5Z"/>
    <s v="Lapster 12Pcs Spiral Cable Protectors For Charger, Wires, Data Charger Cable Protector For Computers, Cell Phones Etc.(Grey)"/>
    <s v="Lapster "/>
    <x v="1"/>
    <n v="699"/>
    <n v="1199"/>
    <n v="0.42"/>
    <n v="0.4170141784820684"/>
    <n v="42"/>
    <n v="4"/>
    <n v="14404"/>
    <n v="10068396"/>
    <n v="17270396"/>
  </r>
  <r>
    <s v="B0BBW521YC"/>
    <s v="Mi Redmi 9I Sport (Carbon Black, 64 Gb) (4 Gb Ram)"/>
    <s v="Mi "/>
    <x v="1"/>
    <n v="99"/>
    <n v="999"/>
    <n v="0.9"/>
    <n v="0.90090090090090091"/>
    <n v="90"/>
    <n v="4"/>
    <n v="305"/>
    <n v="30195"/>
    <n v="304695"/>
  </r>
  <r>
    <s v="B09HSKYMB3"/>
    <s v="Fire-Boltt Ninja 3 Smartwatch Full Touch 1.69 &quot; &amp; 60 Sports Modes With Ip68, Sp02 Tracking, Over 100 Cloud Based Watch Faces ( Green )"/>
    <s v="Fire-Boltt "/>
    <x v="1"/>
    <n v="7915"/>
    <n v="9999"/>
    <n v="0.21"/>
    <n v="0.20842084208420841"/>
    <n v="21"/>
    <n v="4"/>
    <n v="1376"/>
    <n v="10891040"/>
    <n v="13758624"/>
  </r>
  <r>
    <s v="B09YV42QHZ"/>
    <s v="Lava A1 Josh 21(Blue Silver) -Dual Sim,Call Blink Notification,Military Grade Certified With 4 Day Battery Backup, Keypad Mobile"/>
    <s v="Lava "/>
    <x v="1"/>
    <n v="1499"/>
    <n v="7999"/>
    <n v="0.81"/>
    <n v="0.81260157519689957"/>
    <n v="81"/>
    <n v="4"/>
    <n v="22638"/>
    <n v="33934362"/>
    <n v="181081362"/>
  </r>
  <r>
    <s v="B09BF8JBWX"/>
    <s v="Popio Tempered Glass Compatible For Iphone 13 / Iphone 13 Pro/Iphone 14 (Transparent) Edge To Edge Full Screen Coverage With Installation Kit, Pack Of 2"/>
    <s v="Popio "/>
    <x v="1"/>
    <n v="1055"/>
    <n v="1249"/>
    <n v="0.16"/>
    <n v="0.15532425940752603"/>
    <n v="16"/>
    <n v="4"/>
    <n v="2352"/>
    <n v="2481360"/>
    <n v="2937648"/>
  </r>
  <r>
    <s v="B0B5YBGCKD"/>
    <s v="Amazon Basics Usb Type-C To Usb-A 2.0 Male Fast Charging Cable For Laptop - 3 Feet (0.9 Meters), Black"/>
    <s v="Amazon "/>
    <x v="1"/>
    <n v="150"/>
    <n v="599"/>
    <n v="0.75"/>
    <n v="0.74958263772954925"/>
    <n v="75"/>
    <n v="4"/>
    <n v="714"/>
    <n v="107100"/>
    <n v="427686"/>
  </r>
  <r>
    <s v="B01GGKYKQM"/>
    <s v="Amozo Ultra Hybrid Camera And Drop Protection Back Cover Case For Iphone 13 (Polycarbonate| Back Transparent - Sides Black)"/>
    <s v="Amozo "/>
    <x v="0"/>
    <n v="219"/>
    <n v="700"/>
    <n v="0.69"/>
    <n v="0.68714285714285717"/>
    <n v="69"/>
    <n v="4"/>
    <n v="20052"/>
    <n v="4391388"/>
    <n v="14036400"/>
  </r>
  <r>
    <s v="B09MY4W73Q"/>
    <s v="Pinnaclz Original Combo Of 2 Micro Usb Fast Charging Cable, Usb Charging Cable For Data Transfer Perfect For Android Smart Phones White 1.2 Meter Made In India (Pack Of 2)"/>
    <s v="Pinnaclz "/>
    <x v="1"/>
    <n v="474"/>
    <n v="1799"/>
    <n v="0.74"/>
    <n v="0.73652028904947198"/>
    <n v="74"/>
    <n v="4"/>
    <n v="1454"/>
    <n v="689196"/>
    <n v="2615746"/>
  </r>
  <r>
    <s v="B08R69VDHT"/>
    <s v="Flix Usb Charger,Flix (Beetel) Bolt 2.4 Dual Poart,5V/2.4A/12W Usb Wall Charger Fast Charging,Adapter For Android/Iphone 11/Xs/Xs Max/Xr/X/8/7/6/Plus,Ipad Pro/Air 2/Mini 3/4,Samsung S4/S5 &amp; More-Black"/>
    <s v="Flix "/>
    <x v="0"/>
    <n v="115"/>
    <n v="499"/>
    <n v="0.77"/>
    <n v="0.76953907815631262"/>
    <n v="77"/>
    <n v="4"/>
    <n v="7732"/>
    <n v="889180"/>
    <n v="3858268"/>
  </r>
  <r>
    <s v="B09T37CKQ5"/>
    <s v="Redmi 9A Sport (Coral Green, 3Gb Ram, 32Gb Storage) | 2Ghz Octa-Core Helio G25 Processor | 5000 Mah Battery"/>
    <s v="Redmi "/>
    <x v="1"/>
    <n v="239"/>
    <n v="599"/>
    <n v="0.6"/>
    <n v="0.60100166944908184"/>
    <n v="60"/>
    <n v="4"/>
    <n v="2147"/>
    <n v="513133"/>
    <n v="1286053"/>
  </r>
  <r>
    <s v="B09GFPN6TP"/>
    <s v="Prolet Classic Bumper Case Cover For Samsung Galaxy Watch 4 44Mm Tpu Plated Full Screen Protector (Black)"/>
    <s v="Prolet "/>
    <x v="1"/>
    <n v="7499"/>
    <n v="9499"/>
    <n v="0.21"/>
    <n v="0.21054847878724076"/>
    <n v="21"/>
    <n v="4"/>
    <n v="313832"/>
    <n v="2353426168"/>
    <n v="2981090168"/>
  </r>
  <r>
    <s v="B0B298D54H"/>
    <s v="Samsung Galaxy S20 Fe 5G (Cloud Navy, 8Gb Ram, 128Gb Storage) With No Cost Emi &amp; Additional Exchange Offers"/>
    <s v="Samsung "/>
    <x v="1"/>
    <n v="265"/>
    <n v="999"/>
    <n v="0.73"/>
    <n v="0.73473473473473472"/>
    <n v="73"/>
    <n v="4"/>
    <n v="465"/>
    <n v="123225"/>
    <n v="464535"/>
  </r>
  <r>
    <s v="B08VB57558"/>
    <s v="Ambrane 2 In 1 Type-C &amp; Micro Usb Cable With 60W / 3A Fast Charging, 480 Mbps High Data, Pd Technology &amp; Quick Charge 3.0, Compatible With All Type-C &amp; Micro Usb Devices (Abdc-10, Black)"/>
    <s v="Ambrane "/>
    <x v="1"/>
    <n v="37990"/>
    <n v="74999"/>
    <n v="0.49"/>
    <n v="0.49345991279883733"/>
    <n v="49"/>
    <n v="4"/>
    <n v="27790"/>
    <n v="1055742100"/>
    <n v="2084222210"/>
  </r>
  <r>
    <s v="B09CMP1SC8"/>
    <s v="Ambrane 60W / 3A Fast Charging Output Cable With Type-C To Usb For Mobile, Neckband, True Wireless Earphone Charging, 480Mbps Data Sync Speed, 1M Length (Act - Az10, Black)"/>
    <s v="Ambrane "/>
    <x v="0"/>
    <n v="199"/>
    <n v="499"/>
    <n v="0.6"/>
    <n v="0.60120240480961928"/>
    <n v="60"/>
    <n v="4"/>
    <n v="602"/>
    <n v="119798"/>
    <n v="300398"/>
  </r>
  <r>
    <s v="B09YLXYP7Y"/>
    <s v="Wecool S5 Long Selfie Stick, With Large Reinforced Tripod Stand Up To 61 Inch / 156 Cms, Ultra Long Multi Function Bluetooth Selfie Stick With 1/4 Screw Compatible With Gopro, Camera, And Ring Light"/>
    <s v="Wecool "/>
    <x v="0"/>
    <n v="179"/>
    <n v="399"/>
    <n v="0.55000000000000004"/>
    <n v="0.55137844611528819"/>
    <n v="55"/>
    <n v="4"/>
    <n v="1423"/>
    <n v="254717"/>
    <n v="567777"/>
  </r>
  <r>
    <s v="B0B9BXKBC7"/>
    <s v="Poco C31 (Royal Blue, 64 Gb) (4 Gb Ram)"/>
    <s v="Poco "/>
    <x v="1"/>
    <n v="1799"/>
    <n v="3999"/>
    <n v="0.55000000000000004"/>
    <n v="0.55013753438359592"/>
    <n v="55"/>
    <n v="5"/>
    <n v="245"/>
    <n v="440755"/>
    <n v="979755"/>
  </r>
  <r>
    <s v="B09NY6TRXG"/>
    <s v="Noise Colorfit Pulse Grand Smart Watch With 1.69&quot;(4.29Cm) Hd Display, 60 Sports Modes, 150 Watch Faces, Fast Charge, Spo2, Stress, Sleep, Heart Rate Monitoring &amp; Ip68 Waterproof (Electric Blue)"/>
    <s v="Noise "/>
    <x v="1"/>
    <n v="8499"/>
    <n v="11999"/>
    <n v="0.28999999999999998"/>
    <n v="0.29169097424785401"/>
    <n v="29"/>
    <n v="4"/>
    <n v="276"/>
    <n v="2345724"/>
    <n v="3311724"/>
  </r>
  <r>
    <s v="B09NVPJ3P4"/>
    <s v="Fire-Boltt Visionary 1.78&quot; Amoled Bluetooth Calling Smartwatch With 368*448 Pixel Resolution 100+ Sports Mode, Tws Connection, Voice Assistance, Spo2 &amp; Heart Rate Monitoring"/>
    <s v="Fire-Boltt "/>
    <x v="1"/>
    <n v="1999"/>
    <n v="3999"/>
    <n v="0.5"/>
    <n v="0.50012503125781449"/>
    <n v="50"/>
    <n v="4"/>
    <n v="30254"/>
    <n v="60477746"/>
    <n v="120985746"/>
  </r>
  <r>
    <s v="B0B3NDPCS9"/>
    <s v="Amazon Basics 2 Amp Usb Wall Charger &amp; Micro Usb Cable (White)"/>
    <s v="Amazon "/>
    <x v="1"/>
    <n v="3999"/>
    <n v="17999"/>
    <n v="0.78"/>
    <n v="0.77782099005500305"/>
    <n v="78"/>
    <n v="4"/>
    <n v="17161"/>
    <n v="68626839"/>
    <n v="308880839"/>
  </r>
  <r>
    <s v="B09VGKFM7Y"/>
    <s v="Mobilife Bluetooth Extendable Selfie Stick With Tripod Stand And Wireless Remote,3-In-1 Multifunctional Selfie Stick Tripod For Iphone Samsung Mi Realme Oppo Vivo Google More,Black"/>
    <s v="Mobilife "/>
    <x v="1"/>
    <n v="219"/>
    <n v="499"/>
    <n v="0.56000000000000005"/>
    <n v="0.56112224448897796"/>
    <n v="56"/>
    <n v="4"/>
    <n v="14"/>
    <n v="3066"/>
    <n v="6986"/>
  </r>
  <r>
    <s v="B07QCWY5XV"/>
    <s v="Ambrane 27000Mah Power Bank, 20W Fast Charging, Triple Output, Type C Pd (Input &amp; Output), Quick Charge, Li-Polymer, Multi-Layer Protection For Iphone, Smartphones &amp; Other Devices (Stylo Pro, Black)"/>
    <s v="Ambrane "/>
    <x v="1"/>
    <n v="599"/>
    <n v="1399"/>
    <n v="0.56999999999999995"/>
    <n v="0.57183702644746248"/>
    <n v="57"/>
    <n v="4"/>
    <n v="14560"/>
    <n v="8721440"/>
    <n v="20369440"/>
  </r>
  <r>
    <s v="B098QXR9X2"/>
    <s v="Striff Wall Mount Phone Holder Wall Mount With Adhesive Strips, Charging Holder Compatible With Iphone, Smartphone And Mini Tablet (Pack Of 1) (White)"/>
    <s v="Striff "/>
    <x v="1"/>
    <n v="2499"/>
    <n v="2999"/>
    <n v="0.17"/>
    <n v="0.16672224074691563"/>
    <n v="17"/>
    <n v="4"/>
    <n v="3156"/>
    <n v="7886844"/>
    <n v="9464844"/>
  </r>
  <r>
    <s v="B07H1S7XW8"/>
    <s v="Fire-Boltt Tank 1.85&quot; Bluetooth Calling Smart Watch, 123 Sports Mode, 8 Ui Interactions, Built In Speaker &amp; Mic, 7 Days Battery &amp; Fire-Boltt Health Suite"/>
    <s v="Fire-Boltt "/>
    <x v="1"/>
    <n v="89"/>
    <n v="499"/>
    <n v="0.82"/>
    <n v="0.82164328657314634"/>
    <n v="82"/>
    <n v="4"/>
    <n v="9340"/>
    <n v="831260"/>
    <n v="4660660"/>
  </r>
  <r>
    <s v="B0BNXFDTZ2"/>
    <s v="Elv Aluminium Adjustable Mobile Phone Foldable Holder Tabletop Stand Dock Mount For All Smartphones, Tabs, Kindle, Ipad (Moonlight Silver)"/>
    <s v="Elv "/>
    <x v="1"/>
    <n v="2999"/>
    <n v="11999"/>
    <n v="0.75"/>
    <n v="0.75006250520876738"/>
    <n v="75"/>
    <n v="4"/>
    <n v="768"/>
    <n v="2303232"/>
    <n v="9215232"/>
  </r>
  <r>
    <s v="B088ZFJY82"/>
    <s v="Samsung Galaxy M13 5G (Stardust Brown, 6Gb, 128Gb Storage) | 5000Mah Battery | Upto 12Gb Ram With Ram Plus"/>
    <s v="Samsung "/>
    <x v="1"/>
    <n v="314"/>
    <n v="1499"/>
    <n v="0.79"/>
    <n v="0.79052701801200798"/>
    <n v="79"/>
    <n v="5"/>
    <n v="28978"/>
    <n v="9099092"/>
    <n v="43438022"/>
  </r>
  <r>
    <s v="B0B4F4QZ1H"/>
    <s v="Dyazo Usb 3.0 Type C Female To Usb A Male Connector/Converter/Adapter Compatible For Samsung Galaxy Note S 20 10 Plus Ultra,Google Pixel 4 5 3 2 &amp; Other Type-C Devices"/>
    <s v="Dyazo "/>
    <x v="1"/>
    <n v="13999"/>
    <n v="19499"/>
    <n v="0.28000000000000003"/>
    <n v="0.28206574696138265"/>
    <n v="28"/>
    <n v="4"/>
    <n v="18998"/>
    <n v="265953002"/>
    <n v="370442002"/>
  </r>
  <r>
    <s v="B09BCNQ9R2"/>
    <s v="Kingone Wireless Charging Pencil (2Nd Generation) For Ipad With Magnetic And Tilt Sensitive, Palm Rejection, Compatible With Apple Ipad Pro 11 Inch 1/2/3/4, Ipad Pro 12.9 Inch 3/4/5/6, Ipad Air 4/5, Mini6"/>
    <s v="Kingone "/>
    <x v="1"/>
    <n v="139"/>
    <n v="499"/>
    <n v="0.72"/>
    <n v="0.72144288577154314"/>
    <n v="72"/>
    <n v="4"/>
    <n v="4971"/>
    <n v="690969"/>
    <n v="2480529"/>
  </r>
  <r>
    <s v="B0B9BD2YL4"/>
    <s v="Boat Bassheads 100 In-Ear Wired Headphones With Mic (Black)"/>
    <s v="Boat "/>
    <x v="1"/>
    <n v="2599"/>
    <n v="6999"/>
    <n v="0.63"/>
    <n v="0.62866123731961709"/>
    <n v="63"/>
    <n v="5"/>
    <n v="1526"/>
    <n v="3966074"/>
    <n v="10680474"/>
  </r>
  <r>
    <s v="B071Z8M4KX"/>
    <s v="Boat Airdopes 141 Bluetooth Truly Wireless In Ear Earbuds With Mic, 42H Playtime, Beast Mode(Low Latency Upto 80Ms) For Gaming, Enx Tech, Asap Charge, Iwp, Ipx4 Water Resistance (Bold Black)"/>
    <s v="Boat "/>
    <x v="1"/>
    <n v="365"/>
    <n v="999"/>
    <n v="0.63"/>
    <n v="0.63463463463463465"/>
    <n v="63"/>
    <n v="4"/>
    <n v="363711"/>
    <n v="132754515"/>
    <n v="363347289"/>
  </r>
  <r>
    <s v="B09N3ZNHTY"/>
    <s v="Fire-Boltt Phoenix Smart Watch With Bluetooth Calling 1.3&quot;,120+ Sports Modes, 240*240 Px High Res With Spo2, Heart Rate Monitoring &amp; Ip67 Rating"/>
    <s v="Fire-Boltt "/>
    <x v="1"/>
    <n v="1499"/>
    <n v="4490"/>
    <n v="0.67"/>
    <n v="0.66614699331848548"/>
    <n v="67"/>
    <n v="4"/>
    <n v="136954"/>
    <n v="205294046"/>
    <n v="614923460"/>
  </r>
  <r>
    <s v="B0B3RRWSF6"/>
    <s v="Boat Wave Call Smart Watch, Smart Talk With Advanced Dedicated Bluetooth Calling Chip, 1.69‚Äù Hd Display With 550 Nits &amp; 70% Color Gamut, 150+ Watch Faces, Multi-Sport Modes,Hr,Spo2, Ip68(Active Black)"/>
    <s v="Boat "/>
    <x v="1"/>
    <n v="1998"/>
    <n v="9999"/>
    <n v="0.8"/>
    <n v="0.80018001800180016"/>
    <n v="80"/>
    <n v="4"/>
    <n v="27709"/>
    <n v="55362582"/>
    <n v="277062291"/>
  </r>
  <r>
    <s v="B0B5B6PQCT"/>
    <s v="Sandisk Cruzer Blade 32Gb Usb Flash Drive"/>
    <s v="Sandisk "/>
    <x v="1"/>
    <n v="1799"/>
    <n v="7990"/>
    <n v="0.77"/>
    <n v="0.77484355444305386"/>
    <n v="77"/>
    <n v="4"/>
    <n v="17833"/>
    <n v="32081567"/>
    <n v="142485670"/>
  </r>
  <r>
    <s v="B005FYNT3G"/>
    <s v="Logitech B170 Wireless Mouse, 2.4 Ghz With Usb Nano Receiver, Optical Tracking, 12-Months Battery Life, Ambidextrous, Pc/Mac/Laptop - Black"/>
    <s v="Logitech "/>
    <x v="0"/>
    <n v="289"/>
    <n v="650"/>
    <n v="0.56000000000000005"/>
    <n v="0.55538461538461537"/>
    <n v="56"/>
    <n v="4"/>
    <n v="253105"/>
    <n v="73147345"/>
    <n v="164518250"/>
  </r>
  <r>
    <s v="B01J0XWYKQ"/>
    <s v="Storio Kids Toys Lcd Writing Tablet 8.5Inch E-Note Pad Best Birthday Gift For Girls Boys, Multicolor (Sc1667)"/>
    <s v="Storio "/>
    <x v="0"/>
    <n v="599"/>
    <n v="895"/>
    <n v="0.33"/>
    <n v="0.33072625698324021"/>
    <n v="33"/>
    <n v="4"/>
    <n v="61314"/>
    <n v="36727086"/>
    <n v="54876030"/>
  </r>
  <r>
    <s v="B09CTRPSJR"/>
    <s v="Boat Airdopes 121V2 In-Ear True Wireless Earbuds With Upto 14 Hours Playback, 8Mm Drivers, Battery Indicators, Lightweight Earbuds &amp; Multifunction Controls (Active Black, With Mic)"/>
    <s v="Boat "/>
    <x v="0"/>
    <n v="217"/>
    <n v="237"/>
    <n v="0.08"/>
    <n v="8.4388185654008435E-2"/>
    <n v="8"/>
    <n v="4"/>
    <n v="7354"/>
    <n v="1595818"/>
    <n v="1742898"/>
  </r>
  <r>
    <s v="B08JQN8DGZ"/>
    <s v="Ske Bed Study Table Portable Wood Multifunction Laptop-Table Lapdesk For Children Bed Foldabe Table Work With Tablet Slot &amp; Cup Holder Brown Black"/>
    <s v="Ske "/>
    <x v="1"/>
    <n v="1299"/>
    <n v="2990"/>
    <n v="0.56999999999999995"/>
    <n v="0.56555183946488297"/>
    <n v="57"/>
    <n v="4"/>
    <n v="180998"/>
    <n v="235116402"/>
    <n v="541184020"/>
  </r>
  <r>
    <s v="B0B72BSW7K"/>
    <s v="Sandisk Ultra¬Æ Microsdxc‚Ñ¢ Uhs-I Card, 64Gb, 140Mb/S R, 10 Y Warranty, For Smartphones"/>
    <s v="Sandisk "/>
    <x v="0"/>
    <n v="263"/>
    <n v="699"/>
    <n v="0.62"/>
    <n v="0.62374821173104433"/>
    <n v="62"/>
    <n v="4"/>
    <n v="690"/>
    <n v="181470"/>
    <n v="482310"/>
  </r>
  <r>
    <s v="B0BDRVFDKP"/>
    <s v="Noise Pulse Go Buzz Smart Watch Bluetooth Calling With 1.69&quot; Display, 550 Nits, 150+ Cloud Watch Face, Spo2, Heart Rate Tracking, 100 Sports Mode With Auto Detection, Longer Battery (Jet Black)"/>
    <s v="Noise "/>
    <x v="1"/>
    <n v="569"/>
    <n v="1000"/>
    <n v="0.43"/>
    <n v="0.43099999999999999"/>
    <n v="43"/>
    <n v="4"/>
    <n v="67262"/>
    <n v="38272078"/>
    <n v="67262000"/>
  </r>
  <r>
    <s v="B0B5LVS732"/>
    <s v="Boat Rockerz 255 Pro+ In-Ear Bluetooth Neckband With Upto 40 Hours Playback, Asap  Charge, Ipx7, Dual Pairing, Bt V5.0, With Mic (Active Black)"/>
    <s v="Boat "/>
    <x v="1"/>
    <n v="1999"/>
    <n v="4999"/>
    <n v="0.6"/>
    <n v="0.60012002400480091"/>
    <n v="60"/>
    <n v="4"/>
    <n v="10689"/>
    <n v="21367311"/>
    <n v="53434311"/>
  </r>
  <r>
    <s v="B08TV2P1N8"/>
    <s v="Striff Adjustable Laptop Tabletop Stand Patented Riser Ventilated Portable Foldable Compatible With Macbook Notebook Tablet Tray Desk Table Book With Free Phone Stand (Black)"/>
    <s v="Striff "/>
    <x v="1"/>
    <n v="1399"/>
    <n v="3990"/>
    <n v="0.65"/>
    <n v="0.64937343358395994"/>
    <n v="65"/>
    <n v="4"/>
    <n v="141841"/>
    <n v="198435559"/>
    <n v="565945590"/>
  </r>
  <r>
    <s v="B07XCM6T4N"/>
    <s v="Zebronics Zeb-Bro In Ear Wired Earphones With Mic, 3.5Mm Audio Jack, 10Mm Drivers, Phone/Tablet Compatible(Black)"/>
    <s v="Zebronics "/>
    <x v="0"/>
    <n v="349"/>
    <n v="1499"/>
    <n v="0.77"/>
    <n v="0.76717811874583053"/>
    <n v="77"/>
    <n v="4"/>
    <n v="24791"/>
    <n v="8652059"/>
    <n v="37161709"/>
  </r>
  <r>
    <s v="B07T5DKR5D"/>
    <s v="Jbl C100Si Wired In Ear Headphones With Mic, Jbl Pure Bass Sound, One Button Multi-Function Remote, Angled Buds For Comfort Fit (Black)"/>
    <s v="Jbl "/>
    <x v="1"/>
    <n v="149"/>
    <n v="399"/>
    <n v="0.63"/>
    <n v="0.62656641604010022"/>
    <n v="63"/>
    <n v="4"/>
    <n v="21764"/>
    <n v="3242836"/>
    <n v="8683836"/>
  </r>
  <r>
    <s v="B01DEWVZ2C"/>
    <s v="Boat Rockerz 450 Bluetooth On Ear Headphones With Mic, Upto 15 Hours Playback, 40Mm Drivers, Padded Ear Cushions, Integrated Controls And Dual Modes(Luscious Black)"/>
    <s v="Boat "/>
    <x v="1"/>
    <n v="599"/>
    <n v="999"/>
    <n v="0.4"/>
    <n v="0.40040040040040042"/>
    <n v="40"/>
    <n v="4"/>
    <n v="192587"/>
    <n v="115359613"/>
    <n v="192394413"/>
  </r>
  <r>
    <s v="B07PR1CL3S"/>
    <s v="Boat Wave Lite Smartwatch With 1.69&quot; Hd Display, Sleek Metal Body, Hr &amp; Spo2 Level Monitor, 140+ Watch Faces, Activity Tracker, Multiple Sports Modes, Ip68 &amp; 7 Days Battery Life(Active Black)"/>
    <s v="Boat "/>
    <x v="1"/>
    <n v="1220"/>
    <n v="3990"/>
    <n v="0.69"/>
    <n v="0.69423558897243109"/>
    <n v="69"/>
    <n v="4"/>
    <n v="107151"/>
    <n v="130724220"/>
    <n v="427532490"/>
  </r>
  <r>
    <s v="B09V12K8NT"/>
    <s v="Jbl C50Hi, Wired In Ear Headphones With Mic, One Button Multi-Function Remote, Lightweight &amp; Comfortable Fit (Black)"/>
    <s v="Jbl "/>
    <x v="1"/>
    <n v="1499"/>
    <n v="6990"/>
    <n v="0.79"/>
    <n v="0.78555078683834045"/>
    <n v="79"/>
    <n v="4"/>
    <n v="21797"/>
    <n v="32673703"/>
    <n v="152361030"/>
  </r>
  <r>
    <s v="B07JQKQ91F"/>
    <s v="Lapster Spiral Charger Spiral Charger Cable Protectors For Wires Data Cable Saver Charging Cord Protective Cable Cover Set Of 3 (12 Pieces)"/>
    <s v="Lapster "/>
    <x v="1"/>
    <n v="499"/>
    <n v="999"/>
    <n v="0.5"/>
    <n v="0.50050050050050054"/>
    <n v="50"/>
    <n v="4"/>
    <n v="92995"/>
    <n v="46404505"/>
    <n v="92902005"/>
  </r>
  <r>
    <s v="B08W56G1K9"/>
    <s v="Ptron Bullet Pro 36W Pd Quick Charger, 3 Port Fast Car Charger Adapter - Compatible With All Smartphones &amp; Tablets (Black)"/>
    <s v="Ptron "/>
    <x v="0"/>
    <n v="99"/>
    <n v="999"/>
    <n v="0.9"/>
    <n v="0.90090090090090091"/>
    <n v="90"/>
    <n v="4"/>
    <n v="8751"/>
    <n v="866349"/>
    <n v="8742249"/>
  </r>
  <r>
    <s v="B07WG8PDCW"/>
    <s v="Hp V236W Usb 2.0 64Gb Pen Drive, Metal"/>
    <s v="Hp "/>
    <x v="1"/>
    <n v="349"/>
    <n v="1299"/>
    <n v="0.73"/>
    <n v="0.73133179368745194"/>
    <n v="73"/>
    <n v="4"/>
    <n v="14283"/>
    <n v="4984767"/>
    <n v="18553617"/>
  </r>
  <r>
    <s v="B01L8ZNWN2"/>
    <s v="Hp X1000 Wired Usb Mouse With 3 Handy Buttons, Fast-Moving Scroll Wheel And Optical Sensor Works On Most Surfaces (H2C21Aa, Black/Grey)"/>
    <s v="Hp "/>
    <x v="0"/>
    <n v="475"/>
    <n v="1500"/>
    <n v="0.68"/>
    <n v="0.68333333333333335"/>
    <n v="68"/>
    <n v="4"/>
    <n v="64273"/>
    <n v="30529675"/>
    <n v="96409500"/>
  </r>
  <r>
    <s v="B009VCGPSY"/>
    <s v="Portronics Toad 23 Wireless Optical Mouse With 2.4Ghz, Usb Nano Dongle, Optical Orientation, Click Wheel, Adjustable Dpi(Black)"/>
    <s v="Portronics "/>
    <x v="0"/>
    <n v="269"/>
    <n v="649"/>
    <n v="0.59"/>
    <n v="0.58551617873651773"/>
    <n v="59"/>
    <n v="4"/>
    <n v="54315"/>
    <n v="14610735"/>
    <n v="35250435"/>
  </r>
  <r>
    <s v="B0B296NTFV"/>
    <s v="Noise Colorfit Pulse Grand Smart Watch With 1.69&quot;(4.29Cm) Hd Display, 60 Sports Modes, 150 Watch Faces, Fast Charge, Spo2, Stress, Sleep, Heart Rate Monitoring &amp; Ip68 Waterproof (Jet Black)"/>
    <s v="Noise "/>
    <x v="0"/>
    <n v="299"/>
    <n v="599"/>
    <n v="0.5"/>
    <n v="0.5008347245409015"/>
    <n v="50"/>
    <n v="4"/>
    <n v="1597"/>
    <n v="477503"/>
    <n v="956603"/>
  </r>
  <r>
    <s v="B09NVPSCQT"/>
    <s v="Fire-Boltt Ninja 3 Smartwatch Full Touch 1.69 &amp; 60 Sports Modes With Ip68, Sp02 Tracking, Over 100 Cloud Based Watch Faces - Black"/>
    <s v="Fire-Boltt "/>
    <x v="1"/>
    <n v="1599"/>
    <n v="3999"/>
    <n v="0.6"/>
    <n v="0.60015003750937734"/>
    <n v="60"/>
    <n v="4"/>
    <n v="30254"/>
    <n v="48376146"/>
    <n v="120985746"/>
  </r>
  <r>
    <s v="B09YV4RG4D"/>
    <s v="Boult Audio Bassbuds X1 In-Ear Wired Earphones With 10Mm Extra Bass Driver And Hd Sound With Mic(Black)"/>
    <s v="Boult "/>
    <x v="1"/>
    <n v="1499"/>
    <n v="7999"/>
    <n v="0.81"/>
    <n v="0.81260157519689957"/>
    <n v="81"/>
    <n v="4"/>
    <n v="22638"/>
    <n v="33934362"/>
    <n v="181081362"/>
  </r>
  <r>
    <s v="B07TCN5VR9"/>
    <s v="Dell Kb216 Wired Multimedia Usb Keyboard With Super Quite Plunger Keys With Spill-Resistant ‚Äì Black"/>
    <s v="Dell "/>
    <x v="1"/>
    <n v="329"/>
    <n v="999"/>
    <n v="0.67"/>
    <n v="0.67067067067067065"/>
    <n v="67"/>
    <n v="4"/>
    <n v="77027"/>
    <n v="25341883"/>
    <n v="76949973"/>
  </r>
  <r>
    <s v="B00ZYLMQH0"/>
    <s v="Fire-Boltt India'S No 1 Smartwatch Brand Talk 2 Bluetooth Calling Smartwatch With Dual Button, Hands On Voice Assistance, 60 Sports Modes, In Built Mic &amp; Speaker With Ip68 Rating"/>
    <s v="Fire-Boltt "/>
    <x v="0"/>
    <n v="549"/>
    <n v="1799"/>
    <n v="0.69"/>
    <n v="0.69483046136742632"/>
    <n v="69"/>
    <n v="4"/>
    <n v="28829"/>
    <n v="15827121"/>
    <n v="51863371"/>
  </r>
  <r>
    <s v="B09YV4MW2T"/>
    <s v="Dell Ms116 1000Dpi Usb Wired Optical Mouse, Led Tracking, Scrolling Wheel, Plug And Play."/>
    <s v="Dell "/>
    <x v="1"/>
    <n v="2199"/>
    <n v="9999"/>
    <n v="0.78"/>
    <n v="0.78007800780078007"/>
    <n v="78"/>
    <n v="4"/>
    <n v="29478"/>
    <n v="64822122"/>
    <n v="294750522"/>
  </r>
  <r>
    <s v="B01HJI0FS2"/>
    <s v="Boya Bym1 Auxiliary Omnidirectional Lavalier Condenser Microphone With 20Ft Audio Cable (Black)"/>
    <s v="Boya "/>
    <x v="0"/>
    <n v="299"/>
    <n v="650"/>
    <n v="0.54"/>
    <n v="0.54"/>
    <n v="54"/>
    <n v="5"/>
    <n v="33176"/>
    <n v="9919624"/>
    <n v="21564400"/>
  </r>
  <r>
    <s v="B076B8G5D8"/>
    <s v="Wayona Nylon Braided Usb To Lightning Fast Charging And Data Sync Cable Compatible For Iphone 13, 12,11, X, 8, 7, 6, 5, Ipad Air, Pro, Mini (3 Ft Pack Of 1, Grey)"/>
    <s v="Wayona "/>
    <x v="2"/>
    <n v="798"/>
    <n v="1995"/>
    <n v="0.6"/>
    <n v="0.6"/>
    <n v="60"/>
    <n v="4"/>
    <n v="68664"/>
    <n v="54793872"/>
    <n v="136984680"/>
  </r>
  <r>
    <s v="B07JW9H4J1"/>
    <s v="Duracell Ultra Alkaline Aa Battery, 8 Pcs"/>
    <s v="Duracell "/>
    <x v="0"/>
    <n v="399"/>
    <n v="1099"/>
    <n v="0.64"/>
    <n v="0.63694267515923564"/>
    <n v="64"/>
    <n v="4"/>
    <n v="24269"/>
    <n v="9683331"/>
    <n v="26671631"/>
  </r>
  <r>
    <s v="B014SZO90Y"/>
    <s v="Classmate Octane Neon- Blue Gel Pens(Pack Of 5)|Smooth Writing Pen|Attractive Body Colour For Boys &amp; Girls|Waterproof Ink For Smudge Free Writing|Preferred By Students For Exam|Study At Home Essential"/>
    <s v="Classmate "/>
    <x v="1"/>
    <n v="266"/>
    <n v="315"/>
    <n v="0.16"/>
    <n v="0.15555555555555556"/>
    <n v="16"/>
    <n v="5"/>
    <n v="28030"/>
    <n v="7455980"/>
    <n v="8829450"/>
  </r>
  <r>
    <s v="B07KCMR8D6"/>
    <s v="3M Scotch Double Sided Heavy Duty Tape(1M Holds 4.5Kgs) For Indoor Hanging Applications (Photo Frames, Mirrors, Key Holders, Car Interiors, Extension Boards, Wall Decoration, Etc)(L: 3M, W: 24Mm)"/>
    <s v="3M "/>
    <x v="3"/>
    <n v="50"/>
    <n v="50"/>
    <n v="0"/>
    <n v="0"/>
    <n v="0"/>
    <n v="4"/>
    <n v="5792"/>
    <n v="289600"/>
    <n v="289600"/>
  </r>
  <r>
    <s v="B00N1U9AJS"/>
    <s v="Boat Bassheads 152 In Ear Wired Earphones With Mic(Active Black)"/>
    <s v="Boat "/>
    <x v="4"/>
    <n v="130"/>
    <n v="165"/>
    <n v="0.21"/>
    <n v="0.21212121212121213"/>
    <n v="21"/>
    <n v="4"/>
    <n v="14778"/>
    <n v="1921140"/>
    <n v="2438370"/>
  </r>
  <r>
    <s v="B07KY3FNQP"/>
    <s v="Fire-Boltt Visionary 1.78&quot; Amoled Bluetooth Calling Smartwatch With 368*448 Pixel Resolution 100+ Sports Mode, Tws Connection, Voice Assistance, Spo2 &amp; Heart Rate Monitoring"/>
    <s v="Fire-Boltt "/>
    <x v="1"/>
    <n v="449"/>
    <n v="1290"/>
    <n v="0.65"/>
    <n v="0.65193798449612406"/>
    <n v="65"/>
    <n v="4"/>
    <n v="91770"/>
    <n v="41204730"/>
    <n v="118383300"/>
  </r>
  <r>
    <s v="B0B3N7LR6K"/>
    <s v="Boat Bassheads 122 Wired Earphones With Heavy Bass, Integrated Controls And Mic (Gun Metal)"/>
    <s v="Boat "/>
    <x v="1"/>
    <n v="3999"/>
    <n v="16999"/>
    <n v="0.76"/>
    <n v="0.76475086769809986"/>
    <n v="76"/>
    <n v="4"/>
    <n v="17162"/>
    <n v="68630838"/>
    <n v="291736838"/>
  </r>
  <r>
    <s v="B07QZ3CZ48"/>
    <s v="Dell Usb Wireless Keyboard And Mouse Set- Km3322W, Anti-Fade &amp; Spill-Resistant Keys, Up To 36 Month Battery Life, 3Y Advance Exchange Warranty, Black"/>
    <s v="Dell "/>
    <x v="1"/>
    <n v="399"/>
    <n v="1290"/>
    <n v="0.69"/>
    <n v="0.69069767441860463"/>
    <n v="69"/>
    <n v="4"/>
    <n v="206"/>
    <n v="82194"/>
    <n v="265740"/>
  </r>
  <r>
    <s v="B09T3H12GV"/>
    <s v="Ambrane Unbreakable 60W / 3A Fast Charging 1.5M Braided Type C Cable For Smartphones, Tablets, Laptops &amp; Other Type C Devices, Pd Technology, 480Mbps Data Sync, Quick Charge 3.0 (Rct15A, Black)"/>
    <s v="Ambrane "/>
    <x v="0"/>
    <n v="1399"/>
    <n v="2498"/>
    <n v="0.44"/>
    <n v="0.43995196156925542"/>
    <n v="44"/>
    <n v="4"/>
    <n v="33717"/>
    <n v="47170083"/>
    <n v="84225066"/>
  </r>
  <r>
    <s v="B098NS6PVG"/>
    <s v="Sounce Fast Phone Charging Cable &amp; Data Sync Usb Cable Compatible For Iphone 13, 12,11, X, 8, 7, 6, 5, Ipad Air, Pro, Mini &amp; Ios Devices"/>
    <s v="Sounce "/>
    <x v="0"/>
    <n v="199"/>
    <n v="349"/>
    <n v="0.43"/>
    <n v="0.42979942693409739"/>
    <n v="43"/>
    <n v="4"/>
    <n v="43994"/>
    <n v="8754806"/>
    <n v="15353906"/>
  </r>
  <r>
    <s v="B096MSW6CT"/>
    <s v="Noise Colorfit Pro 4 Advanced Bluetooth Calling Smart Watch With 1.72&quot; Truview Display, Fully-Functional Digital Crown, 311 Ppi, 60Hz Refresh Rate, 500 Nits Brightness (Charcoal Black)"/>
    <s v="Noise "/>
    <x v="0"/>
    <n v="199"/>
    <n v="999"/>
    <n v="0.8"/>
    <n v="0.80080080080080085"/>
    <n v="80"/>
    <n v="4"/>
    <n v="7928"/>
    <n v="1577672"/>
    <n v="7920072"/>
  </r>
  <r>
    <s v="B09ZQK9X8G"/>
    <s v="Seagate Expansion 1Tb External Hdd - Usb 3.0 For Windows And Mac With 3 Yr Data Recovery Services, Portable Hard Drive (Stkm1000400)"/>
    <s v="Seagate "/>
    <x v="1"/>
    <n v="2998"/>
    <n v="5999"/>
    <n v="0.5"/>
    <n v="0.50025004167361231"/>
    <n v="50"/>
    <n v="4"/>
    <n v="5179"/>
    <n v="15526642"/>
    <n v="31068821"/>
  </r>
  <r>
    <s v="B08ZJDWTJ1"/>
    <s v="Hp W100 480P 30 Fps Digital Webcam With Built-In Mic, Plug And Play Setup, Wide-Angle View For Video Calling On Skype, Zoom, Microsoft Teams And Other Apps (Black)"/>
    <s v="Hp "/>
    <x v="0"/>
    <n v="4098"/>
    <n v="4999"/>
    <n v="0.18"/>
    <n v="0.18023604720944189"/>
    <n v="18"/>
    <n v="5"/>
    <n v="50810"/>
    <n v="208219380"/>
    <n v="253999190"/>
  </r>
  <r>
    <s v="B08FTFXNNB"/>
    <s v="Zebronics Zeb-Dash Plus 2.4Ghz High Precision Wireless Mouse With Up To 1600 Dpi, Power Saving Mode, Nano Receiver And Plug &amp; Play Usage - Usb"/>
    <s v="Zebronics "/>
    <x v="1"/>
    <n v="499"/>
    <n v="1999"/>
    <n v="0.75"/>
    <n v="0.75037518759379684"/>
    <n v="75"/>
    <n v="4"/>
    <n v="3369"/>
    <n v="1681131"/>
    <n v="6734631"/>
  </r>
  <r>
    <s v="B08YDFX7Y1"/>
    <s v="Boat Deuce Usb 300 2 In 1 Type-C &amp; Micro Usb Stress Resistant, Tangle-Free, Sturdy Cable With 3A Fast Charging &amp; 480Mbps Data Transmission, 10000+ Bends Lifespan And Extended 1.5M Length(Martian Red)"/>
    <s v="Boat "/>
    <x v="0"/>
    <n v="299"/>
    <n v="449"/>
    <n v="0.33"/>
    <n v="0.33407572383073497"/>
    <n v="33"/>
    <n v="4"/>
    <n v="11827"/>
    <n v="3536273"/>
    <n v="5310323"/>
  </r>
  <r>
    <s v="B08HDJ86NZ"/>
    <s v="Zebronics Zeb-Companion 107 Usb Wireless Keyboard And Mouse Set With Nano Receiver (Black)"/>
    <s v="Zebronics "/>
    <x v="0"/>
    <n v="329"/>
    <n v="699"/>
    <n v="0.53"/>
    <n v="0.52932761087267521"/>
    <n v="53"/>
    <n v="4"/>
    <n v="94364"/>
    <n v="31045756"/>
    <n v="65960436"/>
  </r>
  <r>
    <s v="B087FXHB6J"/>
    <s v="Syvo Wt 3130 Aluminum Tripod (133Cm), Universal Lightweight Tripod With Mobile Phone Holder Mount &amp; Carry Bag For All Smart Phones, Gopro, Cameras - Brown"/>
    <s v="Syvo "/>
    <x v="0"/>
    <n v="699"/>
    <n v="999"/>
    <n v="0.3"/>
    <n v="0.3003003003003003"/>
    <n v="30"/>
    <n v="4"/>
    <n v="15295"/>
    <n v="10691205"/>
    <n v="15279705"/>
  </r>
  <r>
    <s v="B07N42JB4S"/>
    <s v="Boult Audio Airbass Z20 True Wireless, 40H Battery Life, Zen Enc Mic, Type-C Lightning Boult Fast Charging (10Mins=100Mins), Boomx Tech Bass, Enc, Ipx5 In Ear Earbuds With Mic (Green)"/>
    <s v="Boult "/>
    <x v="1"/>
    <n v="799"/>
    <n v="3990"/>
    <n v="0.8"/>
    <n v="0.79974937343358399"/>
    <n v="80"/>
    <n v="4"/>
    <n v="27139"/>
    <n v="21684061"/>
    <n v="108284610"/>
  </r>
  <r>
    <s v="B0B31BYXQQ"/>
    <s v="Portronics Konnect L 1.2M Fast Charging 3A 8 Pin Usb Cable With Charge &amp; Sync Function For Iphone, Ipad (Grey)"/>
    <s v="Portronics "/>
    <x v="1"/>
    <n v="1399"/>
    <n v="5499"/>
    <n v="0.75"/>
    <n v="0.74559010729223496"/>
    <n v="75"/>
    <n v="4"/>
    <n v="9504"/>
    <n v="13296096"/>
    <n v="52262496"/>
  </r>
  <r>
    <s v="B08CF3B7N1"/>
    <s v="Sandisk Ultra Flair 64Gb Usb 3.0 Pen Drive, Multicolor"/>
    <s v="Sandisk "/>
    <x v="0"/>
    <n v="154"/>
    <n v="399"/>
    <n v="0.61"/>
    <n v="0.61403508771929827"/>
    <n v="61"/>
    <n v="4"/>
    <n v="16905"/>
    <n v="2603370"/>
    <n v="6745095"/>
  </r>
  <r>
    <s v="B07SLMR1K6"/>
    <s v="Boat Xtend Smartwatch With Alexa Built-In, 1.69‚Äù Hd Display, Multiple Watch Faces, Stress Monitor, Heart &amp; Spo2 Monitoring, 14 Sports Modes, Sleep Monitor, 5 Atm &amp; 7 Days Battery(Charcoal Black)"/>
    <s v="Boat "/>
    <x v="0"/>
    <n v="519"/>
    <n v="1350"/>
    <n v="0.62"/>
    <n v="0.61555555555555552"/>
    <n v="62"/>
    <n v="4"/>
    <n v="30058"/>
    <n v="15600102"/>
    <n v="40578300"/>
  </r>
  <r>
    <s v="B09MQSCJQ1"/>
    <s v="Tygot Bluetooth Extendable Selfie Sticks With Wireless Remote And Tripod Stand, 3-In-1 Multifunctional Selfie Stick With Tripod Stand Compatible With Iphone/Oneplus/Samsung/Oppo/Vivo And All Phones"/>
    <s v="Tygot "/>
    <x v="1"/>
    <n v="2299"/>
    <n v="7990"/>
    <n v="0.71"/>
    <n v="0.71226533166458073"/>
    <n v="71"/>
    <n v="4"/>
    <n v="69619"/>
    <n v="160054081"/>
    <n v="556255810"/>
  </r>
  <r>
    <s v="B094YFFSMY"/>
    <s v="Boat Rockerz 330 In-Ear Bluetooth Neckband With Upto 30 Hours Playtime, Asap  Charge, Signature Sound, Dual Pairing &amp; Ipx5 With Mic (Active Black)"/>
    <s v="Boat "/>
    <x v="1"/>
    <n v="399"/>
    <n v="1999"/>
    <n v="0.8"/>
    <n v="0.80040020010004997"/>
    <n v="80"/>
    <n v="4"/>
    <n v="3382"/>
    <n v="1349418"/>
    <n v="6760618"/>
  </r>
  <r>
    <s v="B092X94QNQ"/>
    <s v="Casio Fx-991Es Plus-2Nd Edition Scientific Calculator, Black"/>
    <s v="Casio "/>
    <x v="1"/>
    <n v="1499"/>
    <n v="3990"/>
    <n v="0.62"/>
    <n v="0.62431077694235593"/>
    <n v="62"/>
    <n v="4"/>
    <n v="109864"/>
    <n v="164686136"/>
    <n v="438357360"/>
  </r>
  <r>
    <s v="B0846D5CBP"/>
    <s v="Tp-Link Ac750 Wifi Range Extender | Up To 750Mbps | Dual Band Wifi Extender, Repeater, Wifi Signal Booster, Access Point| Easy Set-Up | Extends Wifi To Smart Home &amp; Alexa Devices (Re200)"/>
    <s v="Tp-Link "/>
    <x v="3"/>
    <n v="1295"/>
    <n v="1295"/>
    <n v="0"/>
    <n v="0"/>
    <n v="0"/>
    <n v="5"/>
    <n v="5760"/>
    <n v="7459200"/>
    <n v="7459200"/>
  </r>
  <r>
    <s v="B00KXULGJQ"/>
    <s v="Boat Bassheads 242 In Ear Wired Earphones With Mic(Blue)"/>
    <s v="Boat "/>
    <x v="0"/>
    <n v="1889"/>
    <n v="5499"/>
    <n v="0.66"/>
    <n v="0.65648299690852885"/>
    <n v="66"/>
    <n v="4"/>
    <n v="49551"/>
    <n v="93601839"/>
    <n v="272480949"/>
  </r>
  <r>
    <s v="B08H9Z3XQW"/>
    <s v="Digitek¬Æ (Dtr 260 Gt) Gorilla Tripod/Mini 33 Cm (13 Inch) Tripod For Mobile Phone With Phone Mount &amp; Remote, Flexible Gorilla Stand For Dslr &amp; Action Cameras"/>
    <s v="Digitek¬Æ "/>
    <x v="1"/>
    <n v="455"/>
    <n v="1490"/>
    <n v="0.69"/>
    <n v="0.69463087248322153"/>
    <n v="69"/>
    <n v="4"/>
    <n v="161677"/>
    <n v="73563035"/>
    <n v="240898730"/>
  </r>
  <r>
    <s v="B08LPJZSSW"/>
    <s v="Samsung Evo Plus 128Gb Microsdxc Uhs-I U3 130Mb/S Full Hd &amp; 4K Uhd Memory Card With Adapter (Mb-Mc128Ka), Blue"/>
    <s v="Samsung "/>
    <x v="1"/>
    <n v="399"/>
    <n v="995"/>
    <n v="0.6"/>
    <n v="0.59899497487437181"/>
    <n v="60"/>
    <n v="4"/>
    <n v="21372"/>
    <n v="8527428"/>
    <n v="21265140"/>
  </r>
  <r>
    <s v="B09MT84WV5"/>
    <s v="Ptron Solero Tb301 3A Type-C Data And Fast Charging Cable, Made In India, 480Mbps Data Sync, Strong And Durable 1.5-Meter Nylon Braided Usb Cable For Type-C Devices For Charging Adapter (Black)"/>
    <s v="Ptron "/>
    <x v="1"/>
    <n v="1059"/>
    <n v="3999"/>
    <n v="0.74"/>
    <n v="0.7351837959489872"/>
    <n v="74"/>
    <n v="4"/>
    <n v="140035"/>
    <n v="148297065"/>
    <n v="559999965"/>
  </r>
  <r>
    <s v="B08Y1TFSP6"/>
    <s v="Hp 805 Black Original Ink Cartridge"/>
    <s v="Hp "/>
    <x v="0"/>
    <n v="149"/>
    <n v="1000"/>
    <n v="0.85"/>
    <n v="0.85099999999999998"/>
    <n v="85"/>
    <n v="4"/>
    <n v="24870"/>
    <n v="3705630"/>
    <n v="24870000"/>
  </r>
  <r>
    <s v="B08CYPB15D"/>
    <s v="Sounce Spiral Charger Cable Protector Data Cable Saver Charging Cord Protective Cable Cover Headphone Macbook Laptop Earphone Cell Phone Set Of 3 (Cable Protector (12 Units))"/>
    <s v="Sounce "/>
    <x v="0"/>
    <n v="717"/>
    <n v="761"/>
    <n v="0.06"/>
    <n v="5.7818659658344283E-2"/>
    <n v="6"/>
    <n v="4"/>
    <n v="7199"/>
    <n v="5161683"/>
    <n v="5478439"/>
  </r>
  <r>
    <s v="B085HY1DGR"/>
    <s v="Gizga Essentials Universal Silicone Keyboard Protector Skin For 15.6-Inches Laptop (5 X 6 X 3 Inches)"/>
    <s v="Gizga "/>
    <x v="0"/>
    <n v="99"/>
    <n v="999"/>
    <n v="0.9"/>
    <n v="0.90090090090090091"/>
    <n v="90"/>
    <n v="4"/>
    <n v="1396"/>
    <n v="138204"/>
    <n v="1394604"/>
  </r>
  <r>
    <s v="B00MFPCY5C"/>
    <s v="Sandisk Ultra 128 Gb Usb 3.0 Pen Drive (Black)"/>
    <s v="Sandisk "/>
    <x v="0"/>
    <n v="39"/>
    <n v="299"/>
    <n v="0.87"/>
    <n v="0.86956521739130432"/>
    <n v="87"/>
    <n v="4"/>
    <n v="15233"/>
    <n v="594087"/>
    <n v="4554667"/>
  </r>
  <r>
    <s v="B07JJFSG2B"/>
    <s v="Boult Audio Zcharge Bluetooth Wireless In Ear Earphones With Mic, 40H Playtime And Super Fast Charging, Environmental Noise Cancellation For Pro+ Calling And Ipx5 Water Resistant (Black)"/>
    <s v="Boult "/>
    <x v="0"/>
    <n v="889"/>
    <n v="2500"/>
    <n v="0.64"/>
    <n v="0.64439999999999997"/>
    <n v="64"/>
    <n v="4"/>
    <n v="55747"/>
    <n v="49559083"/>
    <n v="139367500"/>
  </r>
  <r>
    <s v="B09NR6G588"/>
    <s v="Dell Wm118 Wireless Mouse, 2.4 Ghz With Usb Nano Receiver, Optical Tracking, 12-Months Battery Life, Ambidextrous, Pc/Mac/Laptop - Black."/>
    <s v="Dell "/>
    <x v="1"/>
    <n v="1199"/>
    <n v="4999"/>
    <n v="0.76"/>
    <n v="0.76015203040608126"/>
    <n v="76"/>
    <n v="4"/>
    <n v="14961"/>
    <n v="17938239"/>
    <n v="74790039"/>
  </r>
  <r>
    <s v="B07JPX9CR7"/>
    <s v="Boult Audio Airbass Powerbuds With Inbuilt Powerbank, 120H Total Playtime, Ipx7 Fully Waterproof, Lightning Boult Type-C Fast Charging, Low Latency Gaming, Tws Earbuds With Pro+ Calling Mic (Black)"/>
    <s v="Boult "/>
    <x v="0"/>
    <n v="569"/>
    <n v="1299"/>
    <n v="0.56000000000000005"/>
    <n v="0.56197074672825253"/>
    <n v="56"/>
    <n v="4"/>
    <n v="9275"/>
    <n v="5277475"/>
    <n v="12048225"/>
  </r>
  <r>
    <s v="B08D11DZ2W"/>
    <s v="Eveready 1015 Carbon Zinc Aa Battery - 10 Pieces"/>
    <s v="Eveready "/>
    <x v="1"/>
    <n v="1499"/>
    <n v="8999"/>
    <n v="0.83"/>
    <n v="0.83342593621513505"/>
    <n v="83"/>
    <n v="4"/>
    <n v="28324"/>
    <n v="42457676"/>
    <n v="254887676"/>
  </r>
  <r>
    <s v="B07Q7561HD"/>
    <s v="Zebronics Zeb-Transformer-M Optical Usb Gaming Mouse With Led Effect(Black)"/>
    <s v="Zebronics "/>
    <x v="1"/>
    <n v="149"/>
    <n v="180"/>
    <n v="0.17"/>
    <n v="0.17222222222222222"/>
    <n v="17"/>
    <n v="4"/>
    <n v="644"/>
    <n v="95956"/>
    <n v="115920"/>
  </r>
  <r>
    <s v="B0819HZPXL"/>
    <s v="Pidilite Fevicryl Acrylic Colours Sunflower Kit (10 Colors X 15 Ml) Diy Paint, Rich Pigment, Non-Craking Paint For Canvas, Wood, Leather, Earthenware, Metal, Diwali Gifts For Diwali"/>
    <s v="Pidilite "/>
    <x v="0"/>
    <n v="399"/>
    <n v="549"/>
    <n v="0.27"/>
    <n v="0.27322404371584702"/>
    <n v="27"/>
    <n v="4"/>
    <n v="18139"/>
    <n v="7237461"/>
    <n v="9958311"/>
  </r>
  <r>
    <s v="B00LXTFMRS"/>
    <s v="Striff Mpad Mouse Mat 230X190X3Mm Gaming Mouse Pad, Non-Slip Rubber Base, Waterproof Surface, Premium-Textured, Compatible With Laser And Optical Mice(Universe Black)"/>
    <s v="Striff "/>
    <x v="4"/>
    <n v="191"/>
    <n v="225"/>
    <n v="0.15"/>
    <n v="0.15111111111111111"/>
    <n v="15"/>
    <n v="4"/>
    <n v="7203"/>
    <n v="1375773"/>
    <n v="1620675"/>
  </r>
  <r>
    <s v="B0B9LDCX89"/>
    <s v="Gizga Essentials Hard Drive Case Shell, 6.35Cm/2.5-Inch, Portable Storage Organizer Bag For Earphone Usb Cable Power Bank Mobile Charger Digital Gadget Hard Disk, Water Resistance Material, Black"/>
    <s v="Gizga "/>
    <x v="0"/>
    <n v="129"/>
    <n v="999"/>
    <n v="0.87"/>
    <n v="0.87087087087087089"/>
    <n v="87"/>
    <n v="4"/>
    <n v="491"/>
    <n v="63339"/>
    <n v="490509"/>
  </r>
  <r>
    <s v="B0765B3TH7"/>
    <s v="Boult Audio Fxcharge With Enc, 32H Playtime, 5Min=7H Type C Fast Charging, Zen Enc, 14.2 Mm Boomx Rich Bass, Ipx5, Bluetooth Wireless In Ear Earphones Neckband With Mic (Black)"/>
    <s v="Boult "/>
    <x v="0"/>
    <n v="199"/>
    <n v="599"/>
    <n v="0.67"/>
    <n v="0.667779632721202"/>
    <n v="67"/>
    <n v="5"/>
    <n v="13568"/>
    <n v="2700032"/>
    <n v="8127232"/>
  </r>
  <r>
    <s v="B0B1F6GQPS"/>
    <s v="Boult Audio Probass Curve Bluetooth Wireless In Ear Earphones With Mic With Ipx5 Water Resistant, 12H Battery Life &amp; Extra Bass (Black)"/>
    <s v="Boult "/>
    <x v="1"/>
    <n v="999"/>
    <n v="4499"/>
    <n v="0.78"/>
    <n v="0.77795065570126698"/>
    <n v="78"/>
    <n v="4"/>
    <n v="3390"/>
    <n v="3386610"/>
    <n v="15251610"/>
  </r>
  <r>
    <s v="B07LG59NPV"/>
    <s v="Ambrane 20000Mah Power Bank With 20W Fast Charging, Triple Output, Power Delivery, Type C Input, Made In India, Multi-Layer Protection, Li-Polymer + Type C Cable (Stylo-20K, Black)"/>
    <s v="Ambrane "/>
    <x v="1"/>
    <n v="899"/>
    <n v="4499"/>
    <n v="0.8"/>
    <n v="0.80017781729273174"/>
    <n v="80"/>
    <n v="4"/>
    <n v="103052"/>
    <n v="92643748"/>
    <n v="463630948"/>
  </r>
  <r>
    <s v="B07RD611Z8"/>
    <s v="Boat Micro Usb 55 Tangle-Free, Sturdy Micro Usb Cable With 3A Fast Charging &amp; 480Mbps Data Transmission (Black)"/>
    <s v="Boat "/>
    <x v="1"/>
    <n v="1799"/>
    <n v="2499"/>
    <n v="0.28000000000000003"/>
    <n v="0.28011204481792717"/>
    <n v="28"/>
    <n v="4"/>
    <n v="18678"/>
    <n v="33601722"/>
    <n v="46676322"/>
  </r>
  <r>
    <s v="B08WRWPM22"/>
    <s v="Casio Fx-82Ms 2Nd Gen Non-Programmable Scientific Calculator, 240 Functions And 2-Line Display, Black"/>
    <s v="Casio "/>
    <x v="0"/>
    <n v="176.63"/>
    <n v="499"/>
    <n v="0.65"/>
    <n v="0.64603206412825653"/>
    <n v="65"/>
    <n v="4"/>
    <n v="15189"/>
    <n v="2682833.0699999998"/>
    <n v="7579311"/>
  </r>
  <r>
    <s v="B00AXHBBXU"/>
    <s v="Tygot 10 Inches Big Led Ring Light For Camera, Phone Tiktok Youtube Video Shooting And Makeup, 10&quot; Inch Ring Light With 7 Feet Long Foldable And Lightweight Tripod Stand"/>
    <s v="Tygot "/>
    <x v="3"/>
    <n v="522"/>
    <n v="550"/>
    <n v="0.05"/>
    <n v="5.0909090909090911E-2"/>
    <n v="5"/>
    <n v="4"/>
    <n v="12179"/>
    <n v="6357438"/>
    <n v="6698450"/>
  </r>
  <r>
    <s v="B08MCD9JFY"/>
    <s v="Hp X200 Wireless Mouse With 2.4 Ghz Wireless Connectivity, Adjustable Dpi Up To 1600, Ambidextrous Design, And 18-Month Long Battery Life. 3-Years Warranty (6Vy95Aa)"/>
    <s v="Hp "/>
    <x v="1"/>
    <n v="799"/>
    <n v="1999"/>
    <n v="0.6"/>
    <n v="0.60030015007503756"/>
    <n v="60"/>
    <n v="4"/>
    <n v="12958"/>
    <n v="10353442"/>
    <n v="25903042"/>
  </r>
  <r>
    <s v="B083RCTXLL"/>
    <s v="Oakter Mini Ups For 12V Wifi Router Broadband Modem | Backup Upto 4 Hours | Wifi Router Ups Power Backup During Power Cuts | Ups For 12V Router Broadband Modem | Current Surge &amp; Deep Discharge Protection"/>
    <s v="Oakter "/>
    <x v="0"/>
    <n v="681"/>
    <n v="1199"/>
    <n v="0.43"/>
    <n v="0.43202668890742285"/>
    <n v="43"/>
    <n v="4"/>
    <n v="8258"/>
    <n v="5623698"/>
    <n v="9901342"/>
  </r>
  <r>
    <s v="B08HLZ28QC"/>
    <s v="Tp-Link Archer Ac1200 Archer C6 Wi-Fi Speed Up To 867 Mbps/5 Ghz + 400 Mbps/2.4 Ghz, 5 Gigabit Ports, 4 External Antennas, Mu-Mimo, Dual Band, Wifi Coverage With Access Point Mode, Black"/>
    <s v="Tp-Link "/>
    <x v="0"/>
    <n v="1199"/>
    <n v="3490"/>
    <n v="0.66"/>
    <n v="0.65644699140401142"/>
    <n v="66"/>
    <n v="4"/>
    <n v="11716"/>
    <n v="14047484"/>
    <n v="40888840"/>
  </r>
  <r>
    <s v="B07GVR9TG7"/>
    <s v="Boat Rockerz 550 Over Ear Bluetooth Headphones With Upto 20 Hours Playback, 50Mm Drivers, Soft Padded Ear Cushions And Physical Noise Isolation, Without Mic (Black)"/>
    <s v="Boat "/>
    <x v="0"/>
    <n v="2499"/>
    <n v="4999"/>
    <n v="0.5"/>
    <n v="0.50010002000400078"/>
    <n v="50"/>
    <n v="4"/>
    <n v="35024"/>
    <n v="87524976"/>
    <n v="175084976"/>
  </r>
  <r>
    <s v="B0856HY85J"/>
    <s v="Xiaomi Mi Wired In Ear Earphones With Mic Basic With Ultra Deep Bass &amp; Aluminum Alloy Sound Chamber (Black)"/>
    <s v="Xiaomi "/>
    <x v="1"/>
    <n v="1799"/>
    <n v="4999"/>
    <n v="0.64"/>
    <n v="0.64012802560512105"/>
    <n v="64"/>
    <n v="4"/>
    <n v="55192"/>
    <n v="99290408"/>
    <n v="275904808"/>
  </r>
  <r>
    <s v="B07CD2BN46"/>
    <s v="Zodo 8. 5 Inch Lcd E-Writer Electronic Writing Pad/Tablet Drawing Board (Paperless Memo Digital Tablet)"/>
    <s v="Zodo "/>
    <x v="1"/>
    <n v="429"/>
    <n v="599"/>
    <n v="0.28000000000000003"/>
    <n v="0.28380634390651083"/>
    <n v="28"/>
    <n v="4"/>
    <n v="119466"/>
    <n v="51250914"/>
    <n v="71560134"/>
  </r>
  <r>
    <s v="B07PLHTTB4"/>
    <s v="Zebronics Zeb-Km2100 Multimedia Usb Keyboard Comes With 114 Keys Including 12 Dedicated Multimedia Keys &amp; With Rupee Key"/>
    <s v="Zebronics "/>
    <x v="0"/>
    <n v="100"/>
    <n v="499"/>
    <n v="0.8"/>
    <n v="0.79959919839679361"/>
    <n v="80"/>
    <n v="4"/>
    <n v="9638"/>
    <n v="963800"/>
    <n v="4809362"/>
  </r>
  <r>
    <s v="B077T3BG5L"/>
    <s v="Mi Usb Type-C Cable Smartphone (Black)"/>
    <s v="Mi "/>
    <x v="0"/>
    <n v="329"/>
    <n v="399"/>
    <n v="0.18"/>
    <n v="0.17543859649122806"/>
    <n v="18"/>
    <n v="4"/>
    <n v="33735"/>
    <n v="11098815"/>
    <n v="13460265"/>
  </r>
  <r>
    <s v="B08DDRGWTJ"/>
    <s v="Zebronics Zeb-Comfort Wired Usb Mouse, 3-Button, 1000 Dpi Optical Sensor, Plug &amp; Play, For Windows/Mac, Black"/>
    <s v="Zebronics "/>
    <x v="0"/>
    <n v="229"/>
    <n v="299"/>
    <n v="0.23"/>
    <n v="0.23411371237458195"/>
    <n v="23"/>
    <n v="4"/>
    <n v="30411"/>
    <n v="6964119"/>
    <n v="9092889"/>
  </r>
  <r>
    <s v="B079Y6JZC8"/>
    <s v="Boat Rockerz 370 On Ear Bluetooth Headphones With Upto 12 Hours Playtime, Cozy Padded Earcups And Bluetooth V5.0, With Mic (Buoyant Black)"/>
    <s v="Boat "/>
    <x v="0"/>
    <n v="139"/>
    <n v="299"/>
    <n v="0.54"/>
    <n v="0.53511705685618727"/>
    <n v="54"/>
    <n v="4"/>
    <n v="3044"/>
    <n v="423116"/>
    <n v="910156"/>
  </r>
  <r>
    <s v="B0856HNMR7"/>
    <s v="Zebronics Zeb-Astra 20 Wireless Bt V5.0 Portable Speaker With 10W Rms Output, Tws, 10H Backup Approx, Built In Rechargeable Battery Fm Radio, Aux, Msd, Usb, Call Function And Dual 52Mm Drivers Multi"/>
    <s v="Zebronics "/>
    <x v="1"/>
    <n v="1199"/>
    <n v="2499"/>
    <n v="0.52"/>
    <n v="0.52020808323329337"/>
    <n v="52"/>
    <n v="4"/>
    <n v="33584"/>
    <n v="40267216"/>
    <n v="83926416"/>
  </r>
  <r>
    <s v="B0B12K5BPM"/>
    <s v="Gizga Essentials Spiral Cable Protector Cord Saver For Mac Charger, Iphone Charger, Wire Protector, Lightweight Durable Flexible Wire Winder For Charging Cables, Data Cables, Earphones, Pack Of 10"/>
    <s v="Gizga "/>
    <x v="1"/>
    <n v="1049"/>
    <n v="2299"/>
    <n v="0.54"/>
    <n v="0.54371465854719447"/>
    <n v="54"/>
    <n v="4"/>
    <n v="1779"/>
    <n v="1866171"/>
    <n v="4089921"/>
  </r>
  <r>
    <s v="B08MTCKDYN"/>
    <s v="Portronics Konnect L Por-1081 Fast Charging 3A Type-C Cable 1.2Meter With Charge &amp; Sync Function For All Type-C Devices (Grey)"/>
    <s v="Portronics "/>
    <x v="1"/>
    <n v="119"/>
    <n v="299"/>
    <n v="0.6"/>
    <n v="0.60200668896321075"/>
    <n v="60"/>
    <n v="4"/>
    <n v="5999"/>
    <n v="713881"/>
    <n v="1793701"/>
  </r>
  <r>
    <s v="B08CF3D7QR"/>
    <s v="Panasonic Cr-2032/5Be Lithium Coin Battery - Pack Of 5"/>
    <s v="Panasonic "/>
    <x v="0"/>
    <n v="154"/>
    <n v="339"/>
    <n v="0.55000000000000004"/>
    <n v="0.54572271386430682"/>
    <n v="55"/>
    <n v="4"/>
    <n v="13391"/>
    <n v="2062214"/>
    <n v="4539549"/>
  </r>
  <r>
    <s v="B00LVMTA2A"/>
    <s v="Memeho¬Æ Smart Standard Multi-Purpose Laptop Table With Dock Stand/Study Table/Bed Table/Foldable And Portable/Ergonomic &amp; Rounded Edges/Non-Slip Legs/Engineered Wood With Cup Holder (Black)"/>
    <s v="Memeho¬Æ "/>
    <x v="1"/>
    <n v="225"/>
    <n v="250"/>
    <n v="0.1"/>
    <n v="0.1"/>
    <n v="10"/>
    <n v="4"/>
    <n v="26556"/>
    <n v="5975100"/>
    <n v="6639000"/>
  </r>
  <r>
    <s v="B07TR5HSR9"/>
    <s v="Sandisk Ultra Dual Drive Go Usb Type C Pendrive For Mobile (Black, 128 Gb, 5Y - Sdddc3-128G-I35)"/>
    <s v="Sandisk "/>
    <x v="0"/>
    <n v="656"/>
    <n v="1499"/>
    <n v="0.56000000000000005"/>
    <n v="0.56237491661107408"/>
    <n v="56"/>
    <n v="4"/>
    <n v="25903"/>
    <n v="16992368"/>
    <n v="38828597"/>
  </r>
  <r>
    <s v="B0819ZZK5K"/>
    <s v="Boat Xtend Smartwatch With Alexa Built-In, 1.69‚Äù Hd Display, Multiple Watch Faces, Stress Monitor, Heart &amp; Spo2 Monitoring, 14 Sports Modes, Sleep Monitor, 5 Atm &amp; 7 Days Battery(Pitch Black)"/>
    <s v="Boat "/>
    <x v="0"/>
    <n v="1109"/>
    <n v="2800"/>
    <n v="0.6"/>
    <n v="0.60392857142857148"/>
    <n v="60"/>
    <n v="4"/>
    <n v="53464"/>
    <n v="59291576"/>
    <n v="149699200"/>
  </r>
  <r>
    <s v="B096VF5YYF"/>
    <s v="Tizum Mouse Pad/ Computer Mouse Mat With Anti-Slip Rubber Base | Smooth Mouse Control | Spill-Resistant Surface For Laptop, Notebook, Macbook, Gaming, Laser/ Optical Mouse, 9.4‚Äùx 7.9‚Äù, Multicolored"/>
    <s v="Tizum "/>
    <x v="1"/>
    <n v="2999"/>
    <n v="7990"/>
    <n v="0.62"/>
    <n v="0.6246558197747184"/>
    <n v="62"/>
    <n v="4"/>
    <n v="48448"/>
    <n v="145295552"/>
    <n v="387099520"/>
  </r>
  <r>
    <s v="B08QJJCY2Q"/>
    <s v="Epson 003 65 Ml For Ecotank L1110/L3100/L3101/L3110/L3115/L3116/L3150/L3151/L3152/L3156/L5190 Black Ink Bottle"/>
    <s v="Epson "/>
    <x v="0"/>
    <n v="169"/>
    <n v="299"/>
    <n v="0.43"/>
    <n v="0.43478260869565216"/>
    <n v="43"/>
    <n v="4"/>
    <n v="5176"/>
    <n v="874744"/>
    <n v="1547624"/>
  </r>
  <r>
    <s v="B07L5L4GTB"/>
    <s v="Zebronics Zeb-Thunder Bluetooth Wireless Over Ear Headphone Fm, Msd, 9 Hrs Playback With Mic (Black)"/>
    <s v="Zebronics "/>
    <x v="0"/>
    <n v="309"/>
    <n v="404"/>
    <n v="0.24"/>
    <n v="0.23514851485148514"/>
    <n v="24"/>
    <n v="4"/>
    <n v="8614"/>
    <n v="2661726"/>
    <n v="3480056"/>
  </r>
  <r>
    <s v="B07L8KNP5F"/>
    <s v="Quantum Qhm-7406 Full-Sized Keyboard With () Rupee Symbol, Hotkeys And 3-Pieces Led Function For Desktop/Laptop/Smart Tv Spill-Resistant Wired Usb Keyboard With 10 Million Keystrokes Lifespan (Black)"/>
    <s v="Quantum "/>
    <x v="1"/>
    <n v="599"/>
    <n v="1399"/>
    <n v="0.56999999999999995"/>
    <n v="0.57183702644746248"/>
    <n v="57"/>
    <n v="4"/>
    <n v="60026"/>
    <n v="35955574"/>
    <n v="83976374"/>
  </r>
  <r>
    <s v="B08CF4SCNP"/>
    <s v="Striff Laptop Tabletop Stand, Fold-Up, Adjustable, Ventilated, Portable Holder For Desk, Aluminum Foldable Laptop Ergonomic Compatibility With Up To 15.6-Inch Laptop, All Mac, Tab, And Mobile (Silver)"/>
    <s v="Striff "/>
    <x v="0"/>
    <n v="299"/>
    <n v="599"/>
    <n v="0.5"/>
    <n v="0.5008347245409015"/>
    <n v="50"/>
    <n v="4"/>
    <n v="3066"/>
    <n v="916734"/>
    <n v="1836534"/>
  </r>
  <r>
    <s v="B09XX51X2G"/>
    <s v="Logitech M221 Wireless Mouse, Silent Buttons, 2.4 Ghz With Usb Mini Receiver, 1000 Dpi Optical Tracking, 18-Month Battery Life, Ambidextrous Pc / Mac / Laptop - Charcoal Grey"/>
    <s v="Logitech "/>
    <x v="0"/>
    <n v="449"/>
    <n v="999"/>
    <n v="0.55000000000000004"/>
    <n v="0.55055055055055058"/>
    <n v="55"/>
    <n v="4"/>
    <n v="2102"/>
    <n v="943798"/>
    <n v="2099898"/>
  </r>
  <r>
    <s v="B01M72LILF"/>
    <s v="Amazonbasics Flexible Premium Hdmi Cable (Black, 4K@60Hz, 18Gbps), 3-Foot"/>
    <s v="Amazonbasics "/>
    <x v="0"/>
    <n v="799"/>
    <n v="1295"/>
    <n v="0.38"/>
    <n v="0.383011583011583"/>
    <n v="38"/>
    <n v="4"/>
    <n v="34852"/>
    <n v="27846748"/>
    <n v="45133340"/>
  </r>
  <r>
    <s v="B07KSMBL2H"/>
    <s v="Classmate Soft Cover 6 Subject Spiral Binding Notebook, Single Line, 300 Pages"/>
    <s v="Classmate "/>
    <x v="1"/>
    <n v="219"/>
    <n v="700"/>
    <n v="0.69"/>
    <n v="0.68714285714285717"/>
    <n v="69"/>
    <n v="4"/>
    <n v="426972"/>
    <n v="93506868"/>
    <n v="298880400"/>
  </r>
  <r>
    <s v="B00LZLQ624"/>
    <s v="Hp 32Gb Class 10 Microsd Memory Card (U1 Tf Card¬†32Gb)"/>
    <s v="Hp "/>
    <x v="3"/>
    <n v="157"/>
    <n v="160"/>
    <n v="0.02"/>
    <n v="1.8749999999999999E-2"/>
    <n v="2"/>
    <n v="5"/>
    <n v="8618"/>
    <n v="1353026"/>
    <n v="1378880"/>
  </r>
  <r>
    <s v="B07DJLFMPS"/>
    <s v="Hp 150 Wireless Usb Mouse With Ergonomic And Ambidextrous Design, 1600 Dpi Optical Tracking, 2.4 Ghz Wireless Connectivity, Dual-Function Scroll Wheel And 12 Month Long Battery Life. 3-Years Warranty."/>
    <s v="Hp "/>
    <x v="1"/>
    <n v="369"/>
    <n v="1600"/>
    <n v="0.77"/>
    <n v="0.76937500000000003"/>
    <n v="77"/>
    <n v="4"/>
    <n v="32625"/>
    <n v="12038625"/>
    <n v="52200000"/>
  </r>
  <r>
    <s v="B09GB5B4BK"/>
    <s v="Duracell Rechargeable Aa 1300Mah Batteries, 4Pcs"/>
    <s v="Duracell "/>
    <x v="0"/>
    <n v="599"/>
    <n v="899"/>
    <n v="0.33"/>
    <n v="0.33370411568409342"/>
    <n v="33"/>
    <n v="4"/>
    <n v="4018"/>
    <n v="2406782"/>
    <n v="3612182"/>
  </r>
  <r>
    <s v="B015ZXUDD0"/>
    <s v="Portronics Konnect Cl 20W Por-1067 Type-C To 8 Pin Usb 1.2M Cable With Power Delivery &amp; 3A Quick Charge Support, Nylon Braided For All Type-C And 8 Pin Devices, Green"/>
    <s v="Portronics "/>
    <x v="1"/>
    <n v="479"/>
    <n v="599"/>
    <n v="0.2"/>
    <n v="0.20033388981636061"/>
    <n v="20"/>
    <n v="4"/>
    <n v="11687"/>
    <n v="5598073"/>
    <n v="7000513"/>
  </r>
  <r>
    <s v="B085DTN6R2"/>
    <s v="Boat Airdopes 181 In-Ear True Wireless Earbuds With Enx  Tech, Beast  Mode(Low Latency Upto 60Ms) For Gaming, With Mic, Asap  Charge, 20H Playtime, Bluetooth V5.2, Ipx4 &amp; Iwp (Cool Grey)"/>
    <s v="Boat "/>
    <x v="0"/>
    <n v="350"/>
    <n v="899"/>
    <n v="0.61"/>
    <n v="0.61067853170189101"/>
    <n v="61"/>
    <n v="4"/>
    <n v="2262"/>
    <n v="791700"/>
    <n v="2033538"/>
  </r>
  <r>
    <s v="B09PL79D2X"/>
    <s v="Tp-Link Usb Bluetooth Adapter For Pc, 5.0 Bluetooth Dongle Receiver (Ub500) Supports Windows 11/10/8.1/7 For Desktop, Laptop, Mouse, Keyboard, Printers, Headsets, Speakers, Ps4/ Xbox Controllers"/>
    <s v="Tp-Link "/>
    <x v="1"/>
    <n v="1598"/>
    <n v="2990"/>
    <n v="0.47"/>
    <n v="0.46555183946488293"/>
    <n v="47"/>
    <n v="4"/>
    <n v="11015"/>
    <n v="17601970"/>
    <n v="32934850"/>
  </r>
  <r>
    <s v="B098K3H92Z"/>
    <s v="Portronics Konnect L 1.2M Por-1401 Fast Charging 3A 8 Pin Usb Cable With Charge &amp; Sync Function (White)"/>
    <s v="Portronics "/>
    <x v="0"/>
    <n v="599"/>
    <n v="899"/>
    <n v="0.33"/>
    <n v="0.33370411568409342"/>
    <n v="33"/>
    <n v="4"/>
    <n v="95116"/>
    <n v="56974484"/>
    <n v="85509284"/>
  </r>
  <r>
    <s v="B09KLVMZ3B"/>
    <s v="Sandisk Ultra Dual Drive Luxe Usb Type C Flash Drive (Silver, 128 Gb, 5Y - Sdddc4-128G-I35)"/>
    <s v="Sandisk "/>
    <x v="0"/>
    <n v="159"/>
    <n v="399"/>
    <n v="0.6"/>
    <n v="0.60150375939849621"/>
    <n v="60"/>
    <n v="4"/>
    <n v="4768"/>
    <n v="758112"/>
    <n v="1902432"/>
  </r>
  <r>
    <s v="B084PJSSQ1"/>
    <s v="Noise Colorfit Pulse Smartwatch With 3.56 Cm (1.4&quot;) Full Touch Hd Display, Spo2, Heart Rate, Sleep Monitors &amp; 10-Day Battery - Jet Black"/>
    <s v="Noise "/>
    <x v="0"/>
    <n v="1299"/>
    <n v="3000"/>
    <n v="0.56999999999999995"/>
    <n v="0.56699999999999995"/>
    <n v="57"/>
    <n v="4"/>
    <n v="23022"/>
    <n v="29905578"/>
    <n v="69066000"/>
  </r>
  <r>
    <s v="B097R25DP7"/>
    <s v="Rts [2 Pack] Mini Usb C Type C Adapter Plug, Type C Female To Usb A Male Charger Charging Cable Adapter Converter Compatible For Iphone, Samsung S20 Ultra/S21/S10/S8/S9/Macbook Pro Ipad Silver"/>
    <s v="Rts "/>
    <x v="1"/>
    <n v="1599"/>
    <n v="4999"/>
    <n v="0.68"/>
    <n v="0.68013602720544108"/>
    <n v="68"/>
    <n v="4"/>
    <n v="67951"/>
    <n v="108653649"/>
    <n v="339687049"/>
  </r>
  <r>
    <s v="B097C564GC"/>
    <s v="Hp 682 Black Original Ink Cartridge"/>
    <s v="Hp "/>
    <x v="0"/>
    <n v="294"/>
    <n v="4999"/>
    <n v="0.94"/>
    <n v="0.94118823764752946"/>
    <n v="94"/>
    <n v="4"/>
    <n v="4426"/>
    <n v="1301244"/>
    <n v="22125574"/>
  </r>
  <r>
    <s v="B08CYNJ5KY"/>
    <s v="Logitech H111 Wired On Ear Headphones With Mic Black"/>
    <s v="Logitech "/>
    <x v="0"/>
    <n v="828"/>
    <n v="861"/>
    <n v="0.04"/>
    <n v="3.8327526132404179E-2"/>
    <n v="4"/>
    <n v="4"/>
    <n v="4567"/>
    <n v="3781476"/>
    <n v="3932187"/>
  </r>
  <r>
    <s v="B00Y4ORQ46"/>
    <s v="Digitek Dtr 550 Lw (67 Inch) Tripod For Dslr, Camera |Operating Height: 5.57 Feet | Maximum Load Capacity Up To 4.5Kg | Portable Lightweight Aluminum Tripod With 360 Degree Ball Head | Carry Bag Included (Black) (Dtr 550Lw)"/>
    <s v="Digitek "/>
    <x v="1"/>
    <n v="745"/>
    <n v="795"/>
    <n v="0.06"/>
    <n v="6.2893081761006289E-2"/>
    <n v="6"/>
    <n v="4"/>
    <n v="13797"/>
    <n v="10278765"/>
    <n v="10968615"/>
  </r>
  <r>
    <s v="B074CWD7MS"/>
    <s v="Mi Braided Usb Type-C Cable For Charging Adapter (Red)"/>
    <s v="Mi "/>
    <x v="1"/>
    <n v="1549"/>
    <n v="2495"/>
    <n v="0.38"/>
    <n v="0.37915831663326655"/>
    <n v="38"/>
    <n v="4"/>
    <n v="15137"/>
    <n v="23447213"/>
    <n v="37766815"/>
  </r>
  <r>
    <s v="B083342NKJ"/>
    <s v="Duracell Usb Lightning Apple Certified (Mfi) Braided Sync &amp; Charge Cable For Iphone, Ipad And Ipod. Fast Charging Lightning Cable, 3.9 Feet (1.2M) - Black"/>
    <s v="Duracell "/>
    <x v="0"/>
    <n v="349"/>
    <n v="399"/>
    <n v="0.13"/>
    <n v="0.12531328320802004"/>
    <n v="13"/>
    <n v="4"/>
    <n v="18757"/>
    <n v="6546193"/>
    <n v="7484043"/>
  </r>
  <r>
    <s v="B09C6HXFC1"/>
    <s v="Tp-Link Tl-Wa850Re Single_Band 300Mbps Rj45 Wireless Range Extender, Broadband/Wi-Fi Extender, Wi-Fi Booster/Hotspot With 1 Ethernet Port, Plug And Play, Built-In Access Point Mode, White"/>
    <s v="Tp-Link "/>
    <x v="0"/>
    <n v="970"/>
    <n v="1799"/>
    <n v="0.46"/>
    <n v="0.46081156197887713"/>
    <n v="46"/>
    <n v="5"/>
    <n v="815"/>
    <n v="790550"/>
    <n v="1466185"/>
  </r>
  <r>
    <s v="B00A0VCJPI"/>
    <s v="Coi Note Pad/Memo Book With Sticky Notes &amp; Clip Holder With Pen For Gifting"/>
    <s v="Coi "/>
    <x v="0"/>
    <n v="1469"/>
    <n v="2499"/>
    <n v="0.41"/>
    <n v="0.41216486594637858"/>
    <n v="41"/>
    <n v="4"/>
    <n v="156638"/>
    <n v="230101222"/>
    <n v="391438362"/>
  </r>
  <r>
    <s v="B00UGZWM2I"/>
    <s v="Fujifilm Instax Mini Single Pack 10 Sheets Instant Film For Fuji Instant Cameras"/>
    <s v="Fujifilm "/>
    <x v="3"/>
    <n v="198"/>
    <n v="800"/>
    <n v="0.75"/>
    <n v="0.75249999999999995"/>
    <n v="75"/>
    <n v="4"/>
    <n v="9344"/>
    <n v="1850112"/>
    <n v="7475200"/>
  </r>
  <r>
    <s v="B00R1P3B4O"/>
    <s v="Fire-Boltt Ring 3 Smart Watch 1.8 Biggest Display With Advanced Bluetooth Calling Chip, Voice Assistance,118 Sports Modes, In Built Calculator &amp; Games, Spo2, Heart Rate Monitoring"/>
    <s v="Fire-Boltt "/>
    <x v="1"/>
    <n v="549"/>
    <n v="549"/>
    <n v="0"/>
    <n v="0"/>
    <n v="0"/>
    <n v="5"/>
    <n v="4875"/>
    <n v="2676375"/>
    <n v="2676375"/>
  </r>
  <r>
    <s v="B0B3MWYCHQ"/>
    <s v="Samsung Galaxy Watch4 Bluetooth(4.4 Cm, Black, Compatible With Android Only)"/>
    <s v="Samsung "/>
    <x v="1"/>
    <n v="2999"/>
    <n v="9999"/>
    <n v="0.7"/>
    <n v="0.7000700070007001"/>
    <n v="70"/>
    <n v="4"/>
    <n v="20881"/>
    <n v="62622119"/>
    <n v="208789119"/>
  </r>
  <r>
    <s v="B09DG9VNWB"/>
    <s v="Noise Buds Vs104 Bluetooth Truly Wireless In Ear Earbuds With Mic, 30-Hours Of Playtime, Instacharge, 13Mm Driver And Hyper Sync (Charcoal Black)"/>
    <s v="Noise "/>
    <x v="1"/>
    <n v="12000"/>
    <n v="29999"/>
    <n v="0.6"/>
    <n v="0.59998666622220742"/>
    <n v="60"/>
    <n v="4"/>
    <n v="4744"/>
    <n v="56928000"/>
    <n v="142315256"/>
  </r>
  <r>
    <s v="B09Y5MP7C4"/>
    <s v="Duracell Ultra Alkaline Aaa Battery, 8 Pcs"/>
    <s v="Duracell "/>
    <x v="1"/>
    <n v="1299"/>
    <n v="3499"/>
    <n v="0.63"/>
    <n v="0.6287510717347814"/>
    <n v="63"/>
    <n v="4"/>
    <n v="12452"/>
    <n v="16175148"/>
    <n v="43569548"/>
  </r>
  <r>
    <s v="B01DJJVFPC"/>
    <s v="Jbl C200Si, Premium In Ear Wired Earphones With Mic, Signature Sound, One Button Multi-Function Remote, Angled Earbuds For Comfort Fit (Blue)"/>
    <s v="Jbl "/>
    <x v="1"/>
    <n v="269"/>
    <n v="315"/>
    <n v="0.15"/>
    <n v="0.14603174603174604"/>
    <n v="15"/>
    <n v="5"/>
    <n v="17810"/>
    <n v="4790890"/>
    <n v="5610150"/>
  </r>
  <r>
    <s v="B07DFYJRQV"/>
    <s v="Acer Ek220Q 21.5 Inch (54.61 Cm) Full Hd (1920X1080) Va Panel Lcd Monitor With Led Back Light I 250 Nits I Hdmi, Vga Ports I Eye Care Features Like Bluelight Shield, Flickerless &amp; Comfy View (Black)"/>
    <s v="Acer "/>
    <x v="1"/>
    <n v="799"/>
    <n v="1499"/>
    <n v="0.47"/>
    <n v="0.46697798532354901"/>
    <n v="47"/>
    <n v="4"/>
    <n v="53648"/>
    <n v="42864752"/>
    <n v="80418352"/>
  </r>
  <r>
    <s v="B08L879JSN"/>
    <s v="E-Cosmos 5V 1.2W Portable Flexible Usb Led Light (Colors May Vary, Small) - Set Of 2 Pieces"/>
    <s v="E-Cosmos "/>
    <x v="0"/>
    <n v="6299"/>
    <n v="13750"/>
    <n v="0.54"/>
    <n v="0.54189090909090909"/>
    <n v="54"/>
    <n v="4"/>
    <n v="2014"/>
    <n v="12686186"/>
    <n v="27692500"/>
  </r>
  <r>
    <s v="B08TDJNM3G"/>
    <s v="Boat Dual Port Rapid Car Charger (Qualcomm Certified) With Quick Charge 3.0 + Free Micro Usb Cable - (Black)"/>
    <s v="Boat "/>
    <x v="0"/>
    <n v="59"/>
    <n v="59"/>
    <n v="0"/>
    <n v="0"/>
    <n v="0"/>
    <n v="4"/>
    <n v="5958"/>
    <n v="351522"/>
    <n v="351522"/>
  </r>
  <r>
    <s v="B06XSK3XL6"/>
    <s v="Zebronics Zeb-County 3W Wireless Bluetooth Portable Speaker With Supporting Carry Handle, Usb, Sd Card, Aux, Fm &amp; Call Function. (Green)"/>
    <s v="Zebronics "/>
    <x v="1"/>
    <n v="571"/>
    <n v="999"/>
    <n v="0.43"/>
    <n v="0.42842842842842843"/>
    <n v="43"/>
    <n v="4"/>
    <n v="38221"/>
    <n v="21824191"/>
    <n v="38182779"/>
  </r>
  <r>
    <s v="B07YNTJ8ZM"/>
    <s v="Kingone Upgraded Stylus Pen, Ipad Pencil, Ultra High Precision &amp; Sensitivity, Palm Rejection, Prevents False On/Off Touch, Power Display, Tilt Sensitivity, Magnetic Adsorption For Ipad 2018 And Later"/>
    <s v="Kingone "/>
    <x v="1"/>
    <n v="549"/>
    <n v="999"/>
    <n v="0.45"/>
    <n v="0.45045045045045046"/>
    <n v="45"/>
    <n v="4"/>
    <n v="64705"/>
    <n v="35523045"/>
    <n v="64640295"/>
  </r>
  <r>
    <s v="B09KGV7WSV"/>
    <s v="Lg 80 Cm (32 Inches) Hd Ready Smart Led Tv 32Lm563Bptc (Dark Iron Gray)"/>
    <s v="Lg "/>
    <x v="1"/>
    <n v="2099"/>
    <n v="5999"/>
    <n v="0.65"/>
    <n v="0.6501083513918986"/>
    <n v="65"/>
    <n v="4"/>
    <n v="17129"/>
    <n v="35953771"/>
    <n v="102756871"/>
  </r>
  <r>
    <s v="B08DPLCM6T"/>
    <s v="Zebronics Wired Keyboard And Mouse Combo With 104 Keys And A Usb Mouse With 1200 Dpi - Judwaa 750"/>
    <s v="Zebronics "/>
    <x v="1"/>
    <n v="13490"/>
    <n v="21990"/>
    <n v="0.39"/>
    <n v="0.38653933606184632"/>
    <n v="39"/>
    <n v="4"/>
    <n v="11976"/>
    <n v="161556240"/>
    <n v="263352240"/>
  </r>
  <r>
    <s v="B07KR5P3YD"/>
    <s v="Jbl Tune 215Bt, 16 Hrs Playtime With Quick Charge, In Ear Bluetooth Wireless Earphones With Mic, 12.5Mm Premium Earbuds With Pure Bass, Bt 5.0, Dual Pairing, Type C &amp; Voice Assistant Support (Black)"/>
    <s v="Jbl "/>
    <x v="0"/>
    <n v="448"/>
    <n v="699"/>
    <n v="0.36"/>
    <n v="0.35908440629470673"/>
    <n v="36"/>
    <n v="4"/>
    <n v="17348"/>
    <n v="7771904"/>
    <n v="12126252"/>
  </r>
  <r>
    <s v="B08FB2LNSZ"/>
    <s v="Gizga Essentials Professional 3-In-1 Cleaning Kit For Camera, Lens, Binocular, Laptop, Tv, Monitor, Smartphone, Tablet (Includes: Cleaning Liquid 100Ml, Plush Microfiber Cloth, Dust Removal Brush)"/>
    <s v="Gizga "/>
    <x v="1"/>
    <n v="1499"/>
    <n v="2999"/>
    <n v="0.5"/>
    <n v="0.50016672224074687"/>
    <n v="50"/>
    <n v="4"/>
    <n v="87798"/>
    <n v="131609202"/>
    <n v="263306202"/>
  </r>
  <r>
    <s v="B01IBRHE3E"/>
    <s v="Sandisk Ultra Dual 64 Gb Usb 3.0 Otg Pen Drive (Black)"/>
    <s v="Sandisk "/>
    <x v="1"/>
    <n v="299"/>
    <n v="499"/>
    <n v="0.4"/>
    <n v="0.40080160320641284"/>
    <n v="40"/>
    <n v="4"/>
    <n v="24432"/>
    <n v="7305168"/>
    <n v="12191568"/>
  </r>
  <r>
    <s v="B01N6LU1VF"/>
    <s v="Tp-Link Tapo 360¬∞ 2Mp 1080P Full Hd Pan/Tilt Home Security Wi-Fi Smart Camera| Alexa Enabled| 2-Way Audio| Night Vision| Motion Detection| Sound And Light Alarm| Indoor Cctv (Tapo C200) White"/>
    <s v="Tp-Link "/>
    <x v="0"/>
    <n v="579"/>
    <n v="1400"/>
    <n v="0.59"/>
    <n v="0.58642857142857141"/>
    <n v="59"/>
    <n v="4"/>
    <n v="189104"/>
    <n v="109491216"/>
    <n v="264745600"/>
  </r>
  <r>
    <s v="B07XLML2YS"/>
    <s v="Boat Airdopes 171 In Ear Bluetooth True Wireless Earbuds With Upto 13 Hours Battery, Ipx4, Bluetooth V5.0, Dual Tone Finish With Mic (Mysterious Blue)"/>
    <s v="Boat "/>
    <x v="1"/>
    <n v="2499"/>
    <n v="3299"/>
    <n v="0.24"/>
    <n v="0.24249772658381327"/>
    <n v="24"/>
    <n v="4"/>
    <n v="93112"/>
    <n v="232686888"/>
    <n v="307176488"/>
  </r>
  <r>
    <s v="B086WMSCN3"/>
    <s v="Duracell Plus Aaa Rechargeable Batteries (750 Mah) Pack Of 4"/>
    <s v="Duracell "/>
    <x v="1"/>
    <n v="1199"/>
    <n v="5999"/>
    <n v="0.8"/>
    <n v="0.80013335555925991"/>
    <n v="80"/>
    <n v="4"/>
    <n v="47521"/>
    <n v="56977679"/>
    <n v="285078479"/>
  </r>
  <r>
    <s v="B003B00484"/>
    <s v="Tizum Hdmi To Vga Adapter Cable 1080P For Projector, Computer, Laptop, Tv, Projectors &amp; Tv"/>
    <s v="Tizum "/>
    <x v="1"/>
    <n v="399"/>
    <n v="499"/>
    <n v="0.2"/>
    <n v="0.20040080160320642"/>
    <n v="20"/>
    <n v="4"/>
    <n v="27201"/>
    <n v="10853199"/>
    <n v="13573299"/>
  </r>
  <r>
    <s v="B085194JFL"/>
    <s v="Samsung 80 Cm (32 Inches) Wondertainment Series Hd Ready Led Smart Tv Ua32T4340Bkxxl (Glossy Black)"/>
    <s v="Samsung "/>
    <x v="1"/>
    <n v="279"/>
    <n v="499"/>
    <n v="0.44"/>
    <n v="0.4408817635270541"/>
    <n v="44"/>
    <n v="4"/>
    <n v="10962"/>
    <n v="3058398"/>
    <n v="5470038"/>
  </r>
  <r>
    <s v="B09F6S8BT6"/>
    <s v="Logitech B100 Wired Usb Mouse, 3 Yr Warranty, 800 Dpi Optical Tracking, Ambidextrous Pc/Mac/Laptop - Black"/>
    <s v="Logitech "/>
    <x v="1"/>
    <n v="13490"/>
    <n v="22900"/>
    <n v="0.41"/>
    <n v="0.41091703056768558"/>
    <n v="41"/>
    <n v="4"/>
    <n v="16299"/>
    <n v="219873510"/>
    <n v="373247100"/>
  </r>
  <r>
    <s v="B003L62T7W"/>
    <s v="Noise Pulse Buzz 1.69&quot; Bluetooth Calling Smart Watch With Call Function, 150 Watch Faces, 60 Sports Modes, Spo2 &amp; Heart Rate Monitoring, Calling Smart Watch For Men &amp; Women - Jet Black"/>
    <s v="Noise "/>
    <x v="0"/>
    <n v="279"/>
    <n v="375"/>
    <n v="0.26"/>
    <n v="0.25600000000000001"/>
    <n v="26"/>
    <n v="4"/>
    <n v="31534"/>
    <n v="8797986"/>
    <n v="11825250"/>
  </r>
  <r>
    <s v="B09P18XVW6"/>
    <s v="Classmate 2100117 Soft Cover 6 Subject Spiral Binding Notebook, Single Line, 300 Pages"/>
    <s v="Classmate "/>
    <x v="1"/>
    <n v="2499"/>
    <n v="4999"/>
    <n v="0.5"/>
    <n v="0.50010002000400078"/>
    <n v="50"/>
    <n v="4"/>
    <n v="7571"/>
    <n v="18919929"/>
    <n v="37847429"/>
  </r>
  <r>
    <s v="B00LZLPYHW"/>
    <s v="Flix Micro Usb Cable For Smartphone (Black)"/>
    <s v="Flix "/>
    <x v="3"/>
    <n v="137"/>
    <n v="160"/>
    <n v="0.14000000000000001"/>
    <n v="0.14374999999999999"/>
    <n v="14"/>
    <n v="4"/>
    <n v="6537"/>
    <n v="895569"/>
    <n v="1045920"/>
  </r>
  <r>
    <s v="B09NHVCHS9"/>
    <s v="Aircase Rugged Hard Drive Case For 2.5-Inch Western Digital, Seagate, Toshiba, Portable Storage Shell For Gadget Hard Disk Usb Cable Power Bank Mobile Charger Earphone, Waterproof (Black)"/>
    <s v="Aircase "/>
    <x v="0"/>
    <n v="59"/>
    <n v="199"/>
    <n v="0.7"/>
    <n v="0.70351758793969854"/>
    <n v="70"/>
    <n v="4"/>
    <n v="9377"/>
    <n v="553243"/>
    <n v="1866023"/>
  </r>
  <r>
    <s v="B00NNQMYNE"/>
    <s v="Noise Buds Vs402 Truly Wireless In Ear Earbuds, 35-Hours Of Playtime, Instacharge, Quad Mic With Enc, Hyper Sync, Low Latency, 10Mm Driver, Bluetooth V5.3 And Breathing Led Lights (Neon Black)"/>
    <s v="Noise "/>
    <x v="0"/>
    <n v="299"/>
    <n v="499"/>
    <n v="0.4"/>
    <n v="0.40080160320641284"/>
    <n v="40"/>
    <n v="5"/>
    <n v="21010"/>
    <n v="6281990"/>
    <n v="10483990"/>
  </r>
  <r>
    <s v="B0B217Z5VK"/>
    <s v="Jbl Go 2, Wireless Portable Bluetooth Speaker With Mic, Jbl Signature Sound, Vibrant Color Options With Ipx7 Waterproof &amp; Aux (Blue)"/>
    <s v="Jbl "/>
    <x v="1"/>
    <n v="1799"/>
    <n v="3999"/>
    <n v="0.55000000000000004"/>
    <n v="0.55013753438359592"/>
    <n v="55"/>
    <n v="4"/>
    <n v="3517"/>
    <n v="6327083"/>
    <n v="14064483"/>
  </r>
  <r>
    <s v="B07B88KQZ8"/>
    <s v="Tizum High Speed Hdmi Cable With Ethernet | Supports 3D 4K | For All Hdmi Devices Laptop Computer Gaming Console Tv Set Top Box (1.5 Meter/ 5 Feet)"/>
    <s v="Tizum "/>
    <x v="1"/>
    <n v="1999"/>
    <n v="2999"/>
    <n v="0.33"/>
    <n v="0.33344448149383127"/>
    <n v="33"/>
    <n v="4"/>
    <n v="63899"/>
    <n v="127734101"/>
    <n v="191633101"/>
  </r>
  <r>
    <s v="B01M4GGIVU"/>
    <s v="Robustrion Tempered Glass Screen Protector For Ipad 10.2 Inch 9Th Gen Generation 2021 8Th Gen 2020 7Th Gen 2019"/>
    <s v="Robustrion "/>
    <x v="1"/>
    <n v="199"/>
    <n v="699"/>
    <n v="0.72"/>
    <n v="0.71530758226037194"/>
    <n v="72"/>
    <n v="4"/>
    <n v="12153"/>
    <n v="2418447"/>
    <n v="8494947"/>
  </r>
  <r>
    <s v="B07Z3K96FR"/>
    <s v="Redgear Pro Wireless Gamepad With 2.4Ghz Wireless Technology, Integrated Dual Intensity Motor, Illuminated Keys For Pc(Compatible With Windows 7/8/8.1/10 Only)"/>
    <s v="Redgear "/>
    <x v="0"/>
    <n v="399"/>
    <n v="1499"/>
    <n v="0.73"/>
    <n v="0.73382254836557703"/>
    <n v="73"/>
    <n v="4"/>
    <n v="5730"/>
    <n v="2286270"/>
    <n v="8589270"/>
  </r>
  <r>
    <s v="B0756CLQWL"/>
    <s v="Logitech M235 Wireless Mouse, 1000 Dpi Optical Tracking, 12 Month Life Battery, Compatible With Windows, Mac, Chromebook/Pc/Laptop"/>
    <s v="Logitech "/>
    <x v="0"/>
    <n v="1699"/>
    <n v="3999"/>
    <n v="0.57999999999999996"/>
    <n v="0.57514378594648663"/>
    <n v="58"/>
    <n v="4"/>
    <n v="25488"/>
    <n v="43304112"/>
    <n v="101926512"/>
  </r>
  <r>
    <s v="B004IO5BMQ"/>
    <s v="Striff 12 Pieces Highly Flexible Silicone Micro Usb Protector, Mouse Cable Protector, Suit For All Cell Phones, Computers And Chargers (White)"/>
    <s v="Striff "/>
    <x v="0"/>
    <n v="699"/>
    <n v="995"/>
    <n v="0.3"/>
    <n v="0.29748743718592963"/>
    <n v="30"/>
    <n v="5"/>
    <n v="54405"/>
    <n v="38029095"/>
    <n v="54132975"/>
  </r>
  <r>
    <s v="B09Z6WH2N1"/>
    <s v="Tp-Link N300 Wifi Wireless Router Tl-Wr845N | 300Mbps Wi-Fi Speed | Three 5Dbi High Gain Antennas | Ipv6 Compatible | Ap/Re/Wisp Mode | Parental Control | Guest Network"/>
    <s v="Tp-Link "/>
    <x v="1"/>
    <n v="95"/>
    <n v="499"/>
    <n v="0.81"/>
    <n v="0.80961923847695394"/>
    <n v="81"/>
    <n v="4"/>
    <n v="1949"/>
    <n v="185155"/>
    <n v="972551"/>
  </r>
  <r>
    <s v="B01HGCLUH6"/>
    <s v="Logitech Mk240 Nano Wireless Usb Keyboard And Mouse Set, 12 Function Keys 2.4Ghz Wireless, 1000Dpi, Spill-Resistant Design, Pc/Mac, Black/Chartreuse Yellow"/>
    <s v="Logitech "/>
    <x v="0"/>
    <n v="1149"/>
    <n v="1699"/>
    <n v="0.32"/>
    <n v="0.32371983519717479"/>
    <n v="32"/>
    <n v="4"/>
    <n v="122478"/>
    <n v="140727222"/>
    <n v="208090122"/>
  </r>
  <r>
    <s v="B01N4EV2TL"/>
    <s v="Callas Multipurpose Foldable Laptop Table With Cup Holder | Drawer | Mac Holder | Table Holder Study Table, Breakfast Table, Foldable And Portable/Ergonomic &amp; Rounded Edges/Non-Slip Legs (Wa-27-Black)"/>
    <s v="Callas "/>
    <x v="0"/>
    <n v="1495"/>
    <n v="1995"/>
    <n v="0.25"/>
    <n v="0.25062656641604009"/>
    <n v="25"/>
    <n v="4"/>
    <n v="7241"/>
    <n v="10825295"/>
    <n v="14445795"/>
  </r>
  <r>
    <s v="B08MZQBFLN"/>
    <s v="Casio Mj-12D 150 Steps Check And Correct Desktop Calculator"/>
    <s v="Casio "/>
    <x v="0"/>
    <n v="849"/>
    <n v="4999"/>
    <n v="0.83"/>
    <n v="0.83016603320664129"/>
    <n v="83"/>
    <n v="4"/>
    <n v="20457"/>
    <n v="17367993"/>
    <n v="102264543"/>
  </r>
  <r>
    <s v="B0752LL57V"/>
    <s v="Tukzer Capacitive Stylus Pen For Touch Screens Devices, Fine Point, Lightweight Metal Body With Magnetism Cover Cap For Smartphones/Tablets/Ipad/Ipad Pro/Iphone (Grey)"/>
    <s v="Tukzer "/>
    <x v="3"/>
    <n v="440"/>
    <n v="440"/>
    <n v="0"/>
    <n v="0"/>
    <n v="0"/>
    <n v="5"/>
    <n v="8610"/>
    <n v="3788400"/>
    <n v="3788400"/>
  </r>
  <r>
    <s v="B08K4PSZ3V"/>
    <s v="Amazon Basics Multipurpose Foldable Laptop Table With Cup Holder, Brown"/>
    <s v="Amazon "/>
    <x v="1"/>
    <n v="349"/>
    <n v="999"/>
    <n v="0.65"/>
    <n v="0.65065065065065064"/>
    <n v="65"/>
    <n v="4"/>
    <n v="16557"/>
    <n v="5778393"/>
    <n v="16540443"/>
  </r>
  <r>
    <s v="B09Z28BQZT"/>
    <s v="Kanget [2 Pack] Type C Female To Usb A Male Charger | Charging Cable Adapter Converter Compatible For Iphone 14, 13, 12,11 Pro Max/Mini/Xr/Xs/X/Se, Samsung S20 Ultra/S21/S10/S8/S9/Macbook Pro Ipad (Grey)"/>
    <s v="Kanget "/>
    <x v="0"/>
    <n v="599"/>
    <n v="3999"/>
    <n v="0.85"/>
    <n v="0.85021255313828459"/>
    <n v="85"/>
    <n v="4"/>
    <n v="1087"/>
    <n v="651113"/>
    <n v="4346913"/>
  </r>
  <r>
    <s v="B094DQWV9B"/>
    <s v="Amazon Basics Magic Slate 8.5-Inch Lcd Writing Tablet With Stylus Pen, For Drawing, Playing, Noting By Kids &amp; Adults, Black"/>
    <s v="Amazon "/>
    <x v="0"/>
    <n v="149"/>
    <n v="399"/>
    <n v="0.63"/>
    <n v="0.62656641604010022"/>
    <n v="63"/>
    <n v="4"/>
    <n v="1540"/>
    <n v="229460"/>
    <n v="614460"/>
  </r>
  <r>
    <s v="B0BBMPH39N"/>
    <s v="Zebronics Zeb-90Hb Usb Hub, 4 Ports, Pocket Sized, Plug &amp; Play, For Laptop &amp; Computers"/>
    <s v="Zebronics "/>
    <x v="0"/>
    <n v="289"/>
    <n v="999"/>
    <n v="0.71"/>
    <n v="0.71071071071071068"/>
    <n v="71"/>
    <n v="4"/>
    <n v="401"/>
    <n v="115889"/>
    <n v="400599"/>
  </r>
  <r>
    <s v="B097JQ1J5G"/>
    <s v="Noise Colorfit Pro 2 Full Touch Control Smart Watch With 35G Weight &amp; Upgraded Lcd Display,Ip68 Waterproof,Heart Rate Monitor,Sleep &amp; Step Tracker,Call &amp; Message Alerts &amp; Long Battery Life (Jet Black)"/>
    <s v="Noise "/>
    <x v="0"/>
    <n v="179"/>
    <n v="499"/>
    <n v="0.64"/>
    <n v="0.6412825651302605"/>
    <n v="64"/>
    <n v="3"/>
    <n v="9385"/>
    <n v="1679915"/>
    <n v="4683115"/>
  </r>
  <r>
    <s v="B07YY1BY5B"/>
    <s v="Zebronics Zeb Buds C2 In Ear Type C Wired Earphones With Mic, Braided 1.2 Metre Cable, Metallic Design, 10Mm Drivers, In Line Mic &amp; Volume Controller (Blue)"/>
    <s v="Zebronics "/>
    <x v="1"/>
    <n v="1499"/>
    <n v="4999"/>
    <n v="0.7"/>
    <n v="0.70014002800560116"/>
    <n v="70"/>
    <n v="4"/>
    <n v="92588"/>
    <n v="138789412"/>
    <n v="462847412"/>
  </r>
  <r>
    <s v="B08VRMK55F"/>
    <s v="Redgear A-15 Wired Gaming Mouse With Upto 6400 Dpi, Rgb &amp; Driver Customization For Pc(Black)"/>
    <s v="Redgear "/>
    <x v="1"/>
    <n v="399"/>
    <n v="699"/>
    <n v="0.43"/>
    <n v="0.42918454935622319"/>
    <n v="43"/>
    <n v="3"/>
    <n v="3454"/>
    <n v="1378146"/>
    <n v="2414346"/>
  </r>
  <r>
    <s v="B08CHZ3ZQ7"/>
    <s v="Jbl Commercial Cslm20B Auxiliary Omnidirectional Lavalier Microphone With Battery For Content Creation, Voiceover/Dubbing, Recording (Black,Small)"/>
    <s v="Jbl "/>
    <x v="0"/>
    <n v="599"/>
    <n v="799"/>
    <n v="0.25"/>
    <n v="0.25031289111389238"/>
    <n v="25"/>
    <n v="4"/>
    <n v="15790"/>
    <n v="9458210"/>
    <n v="12616210"/>
  </r>
  <r>
    <s v="B08SCCG9D4"/>
    <s v="Fire-Boltt India'S No 1 Smartwatch Brand Ring Bluetooth Calling With Spo2 &amp; 1.7‚Äù Metal Body With Blood Oxygen Monitoring, Continuous Heart Rate, Full Touch &amp; Multiple Watch Faces"/>
    <s v="Fire-Boltt "/>
    <x v="0"/>
    <n v="949"/>
    <n v="2000"/>
    <n v="0.53"/>
    <n v="0.52549999999999997"/>
    <n v="53"/>
    <n v="4"/>
    <n v="14969"/>
    <n v="14205581"/>
    <n v="29938000"/>
  </r>
  <r>
    <s v="B0972BQ2RS"/>
    <s v="Eveready Red 1012 Aaa Batteries - Pack Of 10"/>
    <s v="Eveready "/>
    <x v="1"/>
    <n v="2499"/>
    <n v="9999"/>
    <n v="0.75"/>
    <n v="0.75007500750075007"/>
    <n v="75"/>
    <n v="4"/>
    <n v="42139"/>
    <n v="105305361"/>
    <n v="421347861"/>
  </r>
  <r>
    <s v="B00ZRBWPA0"/>
    <s v="Sandisk Extreme Microsd Uhs I Card 128Gb For 4K Video On Smartphones,Action Cams 190Mb/S Read,90Mb/S Write"/>
    <s v="Sandisk "/>
    <x v="1"/>
    <n v="159"/>
    <n v="180"/>
    <n v="0.12"/>
    <n v="0.11666666666666667"/>
    <n v="12"/>
    <n v="4"/>
    <n v="989"/>
    <n v="157251"/>
    <n v="178020"/>
  </r>
  <r>
    <s v="B0B2DD66GS"/>
    <s v="Portronics Mport 31C 4-In-1 Usb Hub (Type C To 4 Usb-A Ports) With Fast Data Transfer"/>
    <s v="Portronics "/>
    <x v="1"/>
    <n v="1329"/>
    <n v="2900"/>
    <n v="0.54"/>
    <n v="0.54172413793103447"/>
    <n v="54"/>
    <n v="5"/>
    <n v="19624"/>
    <n v="26080296"/>
    <n v="56909600"/>
  </r>
  <r>
    <s v="B09M869Z5V"/>
    <s v="Infinity (Jbl Fuze Pint, Wireless Ultra Portable Mini Speaker With Mic, Deep Bass, Dual Equalizer, Bluetooth 5.0 With Voice Assistant Support For Mobiles (Black)"/>
    <s v="Infinity "/>
    <x v="0"/>
    <n v="570"/>
    <n v="999"/>
    <n v="0.43"/>
    <n v="0.42942942942942941"/>
    <n v="43"/>
    <n v="4"/>
    <n v="3201"/>
    <n v="1824570"/>
    <n v="3197799"/>
  </r>
  <r>
    <s v="B07W6VWZ8C"/>
    <s v="Aircase Protective Laptop Bag Sleeve Fits Upto 13.3&quot; Laptop/ Macbook, Wrinkle Free, Padded, Waterproof Light Neoprene Case Cover Pouch, For Men &amp; Women, Black- 6 Months Warranty"/>
    <s v="Aircase "/>
    <x v="1"/>
    <n v="899"/>
    <n v="1999"/>
    <n v="0.55000000000000004"/>
    <n v="0.55027513756878443"/>
    <n v="55"/>
    <n v="4"/>
    <n v="30469"/>
    <n v="27391631"/>
    <n v="60907531"/>
  </r>
  <r>
    <s v="B07Z1X6VFC"/>
    <s v="Brand Conquer 6 In 1 With Otg, Sd Card Reader, Usb Type C, Usb 3.0 And Micro Usb, For Memory Card | Portable Card Reader | Compatible With Tf, Sd, Micro Sd, Sdhc, Sdxc, Mmc, Rs-Mmc, Micro Sdxc"/>
    <s v="Brand "/>
    <x v="0"/>
    <n v="449"/>
    <n v="999"/>
    <n v="0.55000000000000004"/>
    <n v="0.55055055055055058"/>
    <n v="55"/>
    <n v="4"/>
    <n v="9940"/>
    <n v="4463060"/>
    <n v="9930060"/>
  </r>
  <r>
    <s v="B07YL54NVJ"/>
    <s v="Tp-Link Ac750 Dual Band Wireless Cable Router, 4 10/100 Lan + 10/100 Wan Ports, Support Guest Network And Parental Control, 750Mbps Speed Wi-Fi, 3 Antennas (Archer C20) Blue, 2.4 Ghz"/>
    <s v="Tp-Link "/>
    <x v="0"/>
    <n v="549"/>
    <n v="999"/>
    <n v="0.45"/>
    <n v="0.45045045045045046"/>
    <n v="45"/>
    <n v="4"/>
    <n v="7758"/>
    <n v="4259142"/>
    <n v="7750242"/>
  </r>
  <r>
    <s v="B0759QMF85"/>
    <s v="Parker Quink Ink Bottle, Blue"/>
    <s v="Parker "/>
    <x v="0"/>
    <n v="1529"/>
    <n v="2399"/>
    <n v="0.36"/>
    <n v="0.3626511046269279"/>
    <n v="36"/>
    <n v="4"/>
    <n v="68409"/>
    <n v="104597361"/>
    <n v="164113191"/>
  </r>
  <r>
    <s v="B00LM4X0KU"/>
    <s v="Striff Laptop Stand Adjustable Laptop Computer Stand Multi-Angle Stand Phone Stand Portable Foldable Laptop Riser Notebook Holder Stand Compatible For 9 To 15.6‚Äù Laptops Black(Black)"/>
    <s v="Striff "/>
    <x v="3"/>
    <n v="100"/>
    <n v="100"/>
    <n v="0"/>
    <n v="0"/>
    <n v="0"/>
    <n v="4"/>
    <n v="3095"/>
    <n v="309500"/>
    <n v="309500"/>
  </r>
  <r>
    <s v="B08PFSZ7FH"/>
    <s v="Logitech Mk215 Wireless Keyboard And Mouse Combo For Windows, 2.4 Ghz Wireless, Compact Design, 2-Year Battery Life(Keyboard),5 Month Battery Life(Mouse) Pc/Laptop- Black"/>
    <s v="Logitech "/>
    <x v="0"/>
    <n v="299"/>
    <n v="1499"/>
    <n v="0.8"/>
    <n v="0.80053368912608402"/>
    <n v="80"/>
    <n v="4"/>
    <n v="903"/>
    <n v="269997"/>
    <n v="1353597"/>
  </r>
  <r>
    <s v="B012MQS060"/>
    <s v="Boat Bassheads 225 In Ear Wired Earphones With Mic(Blue)"/>
    <s v="Boat "/>
    <x v="0"/>
    <n v="1295"/>
    <n v="1795"/>
    <n v="0.28000000000000003"/>
    <n v="0.2785515320334262"/>
    <n v="28"/>
    <n v="4"/>
    <n v="25771"/>
    <n v="33373445"/>
    <n v="46258945"/>
  </r>
  <r>
    <s v="B01MF8MB65"/>
    <s v="Luxor 5 Subject Single Ruled Notebook - A4, 70 Gsm, 300 Pages"/>
    <s v="Luxor "/>
    <x v="1"/>
    <n v="699"/>
    <n v="999"/>
    <n v="0.3"/>
    <n v="0.3003003003003003"/>
    <n v="30"/>
    <n v="4"/>
    <n v="273189"/>
    <n v="190959111"/>
    <n v="272915811"/>
  </r>
  <r>
    <s v="B00LHZWD0C"/>
    <s v="Duracell Chhota Power Aa Battery Set Of 10 Pcs"/>
    <s v="Duracell "/>
    <x v="3"/>
    <n v="252"/>
    <n v="315"/>
    <n v="0.2"/>
    <n v="0.2"/>
    <n v="20"/>
    <n v="5"/>
    <n v="3785"/>
    <n v="953820"/>
    <n v="1192275"/>
  </r>
  <r>
    <s v="B08QDPB1SL"/>
    <s v="Zebronics Zeb-Transformer Gaming Keyboard And Mouse Combo (Usb, Braided Cable)"/>
    <s v="Zebronics "/>
    <x v="1"/>
    <n v="190"/>
    <n v="220"/>
    <n v="0.14000000000000001"/>
    <n v="0.13636363636363635"/>
    <n v="14"/>
    <n v="4"/>
    <n v="2866"/>
    <n v="544540"/>
    <n v="630520"/>
  </r>
  <r>
    <s v="B07BRKK9JQ"/>
    <s v="Sandisk Ultra 64 Gb Usb Pen Drives (Sdddc2-064G-I35, Black, Silver)"/>
    <s v="Sandisk "/>
    <x v="0"/>
    <n v="1299"/>
    <n v="1599"/>
    <n v="0.19"/>
    <n v="0.18761726078799248"/>
    <n v="19"/>
    <n v="4"/>
    <n v="27223"/>
    <n v="35362677"/>
    <n v="43529577"/>
  </r>
  <r>
    <s v="B01EZ0X3L8"/>
    <s v="Parker Classic Gold Gold Trim Ball Pen"/>
    <s v="Parker "/>
    <x v="0"/>
    <n v="729"/>
    <n v="1650"/>
    <n v="0.56000000000000005"/>
    <n v="0.55818181818181822"/>
    <n v="56"/>
    <n v="4"/>
    <n v="82356"/>
    <n v="60037524"/>
    <n v="135887400"/>
  </r>
  <r>
    <s v="B00LM4W1N2"/>
    <s v="Boat Flash Edition Smart Watch With Activity Tracker, Multiple Sports Modes, 1.3&quot; Screen, 170+ Watch Faces, Sleep Monitor, Gesture, Camera &amp; Music Control, Ip68 &amp; 7 Days Battery Life(Lightning Black)"/>
    <s v="Boat "/>
    <x v="3"/>
    <n v="480"/>
    <n v="600"/>
    <n v="0.2"/>
    <n v="0.2"/>
    <n v="20"/>
    <n v="4"/>
    <n v="5719"/>
    <n v="2745120"/>
    <n v="3431400"/>
  </r>
  <r>
    <s v="B0949SBKMP"/>
    <s v="Tarkan Portable Folding Laptop Desk For Bed, Lapdesk With Handle, Drawer, Cup &amp; Mobile/Tablet Holder For Study, Eating, Work (Black)"/>
    <s v="Tarkan "/>
    <x v="1"/>
    <n v="1799"/>
    <n v="6990"/>
    <n v="0.74"/>
    <n v="0.74263233190271816"/>
    <n v="74"/>
    <n v="4"/>
    <n v="26880"/>
    <n v="48357120"/>
    <n v="187891200"/>
  </r>
  <r>
    <s v="B08YD264ZS"/>
    <s v="Ambrane Unbreakable 3 In 1 Fast Charging Braided Multipurpose Cable For Speaker With 2.1 A Speed - 1.25 Meter, Black"/>
    <s v="Ambrane "/>
    <x v="0"/>
    <n v="999"/>
    <n v="2499"/>
    <n v="0.6"/>
    <n v="0.60024009603841533"/>
    <n v="60"/>
    <n v="4"/>
    <n v="1690"/>
    <n v="1688310"/>
    <n v="4223310"/>
  </r>
  <r>
    <s v="B094JNXNPV"/>
    <s v="Quantum Rj45 Ethernet Patch Cable/Lan Router Cable With Heavy Duty Gold Plated Connectors Supports Hi-Speed Gigabit Upto 1000Mbps, Waterproof And Durable,1-Year Warranty-32.8 Feet (10 Meters)(White)"/>
    <s v="Quantum "/>
    <x v="0"/>
    <n v="299"/>
    <n v="399"/>
    <n v="0.25"/>
    <n v="0.25062656641604009"/>
    <n v="25"/>
    <n v="4"/>
    <n v="2766"/>
    <n v="827034"/>
    <n v="1103634"/>
  </r>
  <r>
    <s v="B00GZLB57U"/>
    <s v="Hp Usb Wireless Spill Resistance Keyboard And Mouse Set With 10M Working Range 2.4G Wireless Technology / 3 Years Warranty (4Sc12Pa), Black"/>
    <s v="Hp "/>
    <x v="0"/>
    <n v="238"/>
    <n v="699"/>
    <n v="0.66"/>
    <n v="0.65951359084406291"/>
    <n v="66"/>
    <n v="4"/>
    <n v="8372"/>
    <n v="1992536"/>
    <n v="5852028"/>
  </r>
  <r>
    <s v="B07V82W5CN"/>
    <s v="Boat A400 Usb Type-C To Usb-A 2.0 Male Data Cable, 2 Meter (Black)"/>
    <s v="Boat "/>
    <x v="0"/>
    <n v="1349"/>
    <n v="2198"/>
    <n v="0.39"/>
    <n v="0.38626023657870789"/>
    <n v="39"/>
    <n v="4"/>
    <n v="7113"/>
    <n v="9595437"/>
    <n v="15634374"/>
  </r>
  <r>
    <s v="B077Z65HSD"/>
    <s v="Humble Dynamic Lapel Collar Mic Voice Recording Filter Microphone For Singing Youtube Smartphones, Black"/>
    <s v="Humble "/>
    <x v="0"/>
    <n v="299"/>
    <n v="999"/>
    <n v="0.7"/>
    <n v="0.70070070070070067"/>
    <n v="70"/>
    <n v="4"/>
    <n v="20850"/>
    <n v="6234150"/>
    <n v="20829150"/>
  </r>
  <r>
    <s v="B08HD7JQHX"/>
    <s v="Boult Audio Omega With 30Db Anc+ Enc, 32H Playtime, 45Ms Latency Gaming Mode, Quad Mic Zen Enc, 3 Equalizer Modes, Anc, Type-C Fast Charging, Ipx5 True Wireless In Ear Bluetooth Earbuds (Black)"/>
    <s v="Boult "/>
    <x v="0"/>
    <n v="199"/>
    <n v="499"/>
    <n v="0.6"/>
    <n v="0.60120240480961928"/>
    <n v="60"/>
    <n v="3"/>
    <n v="2804"/>
    <n v="557996"/>
    <n v="1399196"/>
  </r>
  <r>
    <s v="B0B31FR4Y2"/>
    <s v="Striff Uph2W Multi Angle Tablet/Mobile Stand. Holder For Iphone, Android, Samsung, Oneplus, Xiaomi. Portable,Foldable Stand.Perfect For Bed,Office, Home,Gift And Desktop (White)"/>
    <s v="Striff "/>
    <x v="1"/>
    <n v="1999"/>
    <n v="9999"/>
    <n v="0.8"/>
    <n v="0.80008000800080004"/>
    <n v="80"/>
    <n v="4"/>
    <n v="1986"/>
    <n v="3970014"/>
    <n v="19858014"/>
  </r>
  <r>
    <s v="B09Y14JLP3"/>
    <s v="Amazon Basics Wireless Mouse | 2.4 Ghz Connection, 1600 Dpi | Type - C Adapter | Upto 12 Months Of Battery Life | Ambidextrous Design | Suitable For Pc/Mac/Laptop"/>
    <s v="Amazon "/>
    <x v="1"/>
    <n v="99"/>
    <n v="499"/>
    <n v="0.8"/>
    <n v="0.80160320641282568"/>
    <n v="80"/>
    <n v="4"/>
    <n v="2451"/>
    <n v="242649"/>
    <n v="1223049"/>
  </r>
  <r>
    <s v="B09ZHCJDP1"/>
    <s v="Crucial Ram 8Gb Ddr4 3200Mhz Cl22 (Or 2933Mhz Or 2666Mhz) Laptop Memory Ct8G4Sfra32A"/>
    <s v="Crucial "/>
    <x v="0"/>
    <n v="499"/>
    <n v="1000"/>
    <n v="0.5"/>
    <n v="0.501"/>
    <n v="50"/>
    <n v="5"/>
    <n v="23"/>
    <n v="11477"/>
    <n v="23000"/>
  </r>
  <r>
    <s v="B08C4Z69LN"/>
    <s v="Apc Back-Ups Bx600C-In 600Va / 360W, 230V, Ups System, An Ideal Power Backup &amp; Protection For Home Office, Desktop Pc &amp; Home Electronics"/>
    <s v="Apc "/>
    <x v="0"/>
    <n v="1792"/>
    <n v="3500"/>
    <n v="0.49"/>
    <n v="0.48799999999999999"/>
    <n v="49"/>
    <n v="5"/>
    <n v="26194"/>
    <n v="46939648"/>
    <n v="91679000"/>
  </r>
  <r>
    <s v="B016XVRKZM"/>
    <s v="Luxor 5 Subject Single Ruled Notebook - A5 Size, 70 Gsm, 300 Pages"/>
    <s v="Luxor "/>
    <x v="0"/>
    <n v="3299"/>
    <n v="4100"/>
    <n v="0.2"/>
    <n v="0.19536585365853659"/>
    <n v="20"/>
    <n v="4"/>
    <n v="15783"/>
    <n v="52068117"/>
    <n v="64710300"/>
  </r>
  <r>
    <s v="B00LHZW3XY"/>
    <s v="Zebronics Zeb-Jaguar Wireless Mouse, 2.4Ghz With Usb Nano Receiver, High Precision Optical Tracking, 4 Buttons, Plug &amp; Play, Ambidextrous, For Pc/Mac/Laptop (Black+Grey)"/>
    <s v="Zebronics "/>
    <x v="3"/>
    <n v="125"/>
    <n v="180"/>
    <n v="0.31"/>
    <n v="0.30555555555555558"/>
    <n v="31"/>
    <n v="4"/>
    <n v="8053"/>
    <n v="1006625"/>
    <n v="1449540"/>
  </r>
  <r>
    <s v="B098JYT4SY"/>
    <s v="Boult Audio Truebuds With 30H Playtime, Ipx7 Waterproof, Lightning Boult‚Ñ¢ Type C Fast Charging (10 Min=100Mins), Boomx‚Ñ¢ Tech Rich Bass, Pro+ Calling Hd Mic, Touch Controls In Ear Earbuds Tws (Grey)"/>
    <s v="Boult "/>
    <x v="0"/>
    <n v="399"/>
    <n v="1190"/>
    <n v="0.66"/>
    <n v="0.66470588235294115"/>
    <n v="66"/>
    <n v="4"/>
    <n v="2809"/>
    <n v="1120791"/>
    <n v="3342710"/>
  </r>
  <r>
    <s v="B08CFCK6CW"/>
    <s v="Wembley Lcd Writing Pad/Tab | Writing, Drawing, Reusable, Portable Pad With Colorful Letters | 9 Inch Graphic Tablet (Assorted)"/>
    <s v="Wembley "/>
    <x v="1"/>
    <n v="1199"/>
    <n v="7999"/>
    <n v="0.85"/>
    <n v="0.85010626328291039"/>
    <n v="85"/>
    <n v="4"/>
    <n v="25910"/>
    <n v="31066090"/>
    <n v="207254090"/>
  </r>
  <r>
    <s v="B09P564ZTJ"/>
    <s v="Gizga Essentials Multi-Purpose Portable &amp; Foldable Wooden Desk For Bed Tray, Laptop Table, Study Table (Black)"/>
    <s v="Gizga "/>
    <x v="0"/>
    <n v="235"/>
    <n v="1599"/>
    <n v="0.85"/>
    <n v="0.85303314571607258"/>
    <n v="85"/>
    <n v="4"/>
    <n v="1173"/>
    <n v="275655"/>
    <n v="1875627"/>
  </r>
  <r>
    <s v="B07MSLTW8Z"/>
    <s v="E-Cosmos Plug In Led Night Light Mini Usb Led Light Flexible Usb Led Ambient Light Mini Usb Led Light, Led Portable Car Bulb, Indoor, Outdoor, Reading, Sleep (4 Pcs)"/>
    <s v="E-Cosmos "/>
    <x v="0"/>
    <n v="549"/>
    <n v="1999"/>
    <n v="0.73"/>
    <n v="0.72536268134067039"/>
    <n v="73"/>
    <n v="4"/>
    <n v="6422"/>
    <n v="3525678"/>
    <n v="12837578"/>
  </r>
  <r>
    <s v="B09N6TTHT6"/>
    <s v="Duracell Usb C To Lightning Apple Certified (Mfi) Braided Sync &amp; Charge Cable For Iphone, Ipad And Ipod. Fast Charging Lightning Cable, 3.9 Feet (1.2M) - Black"/>
    <s v="Duracell "/>
    <x v="0"/>
    <n v="89"/>
    <n v="99"/>
    <n v="0.1"/>
    <n v="0.10101010101010101"/>
    <n v="10"/>
    <n v="4"/>
    <n v="241"/>
    <n v="21449"/>
    <n v="23859"/>
  </r>
  <r>
    <s v="B09W5XR9RT"/>
    <s v="Noise Buds Vs201 V2 In-Ear Truly Wireless Earbuds With Dual Equalizer | With Mic | Total 14-Hour Playtime | Full Touch Control | Ipx5 Water Resistance And Bluetooth V5.1 (Olive Green)"/>
    <s v="Noise "/>
    <x v="0"/>
    <n v="970"/>
    <n v="1999"/>
    <n v="0.51"/>
    <n v="0.51475737868934468"/>
    <n v="51"/>
    <n v="4"/>
    <n v="184"/>
    <n v="178480"/>
    <n v="367816"/>
  </r>
  <r>
    <s v="B098R25TGC"/>
    <s v="Lapster Gel Mouse Pad With Wrist Rest , Gaming Mouse Pad With Lycra Cloth Nonslip For Laptop , Computer, , Home &amp; Office (Black)"/>
    <s v="Lapster "/>
    <x v="1"/>
    <n v="1299"/>
    <n v="2999"/>
    <n v="0.56999999999999995"/>
    <n v="0.56685561853951316"/>
    <n v="57"/>
    <n v="4"/>
    <n v="14629"/>
    <n v="19003071"/>
    <n v="43872371"/>
  </r>
  <r>
    <s v="B0B2PQL5N3"/>
    <s v="Gizga Essentials Earphone Carrying Case, Multi-Purpose Pocket Storage Travel Organizer For Earphones, Headset, Pen Drives, Sd Cards, Shock-Proof Ballistic Nylon, Soft Fabric, Mesh Pocket, Green"/>
    <s v="Gizga "/>
    <x v="0"/>
    <n v="230"/>
    <n v="999"/>
    <n v="0.77"/>
    <n v="0.76976976976976974"/>
    <n v="77"/>
    <n v="4"/>
    <n v="1528"/>
    <n v="351440"/>
    <n v="1526472"/>
  </r>
  <r>
    <s v="B07DKZCZ89"/>
    <s v="Sandisk Ultra Sdhc Uhs-I Card 32Gb 120Mb/S R For Dslr Cameras, For Full Hd Recording, 10Y Warranty"/>
    <s v="Sandisk "/>
    <x v="1"/>
    <n v="119"/>
    <n v="499"/>
    <n v="0.76"/>
    <n v="0.76152304609218435"/>
    <n v="76"/>
    <n v="4"/>
    <n v="15032"/>
    <n v="1788808"/>
    <n v="7500968"/>
  </r>
  <r>
    <s v="B08GYG6T12"/>
    <s v="Digitek¬Æ (Drl-14C) Professional (31Cm) Dual Temperature Led Ring Light With Tripod Stand &amp; Mini Tripod For Youtube, Photo-Shoot, Video Shoot, Live Stream, Makeup, Vlogging &amp; More"/>
    <s v="Digitek¬Æ "/>
    <x v="1"/>
    <n v="449"/>
    <n v="800"/>
    <n v="0.44"/>
    <n v="0.43874999999999997"/>
    <n v="44"/>
    <n v="4"/>
    <n v="69585"/>
    <n v="31243665"/>
    <n v="55668000"/>
  </r>
  <r>
    <s v="B09BN2NPBD"/>
    <s v="Classmate Long Notebook - 140 Pages, Single Line, 297Mm X 210Mm (Pack Of 12)"/>
    <s v="Classmate "/>
    <x v="1"/>
    <n v="1699"/>
    <n v="3495"/>
    <n v="0.51"/>
    <n v="0.51387696709585118"/>
    <n v="51"/>
    <n v="4"/>
    <n v="14371"/>
    <n v="24416329"/>
    <n v="50226645"/>
  </r>
  <r>
    <s v="B00J4YG0PC"/>
    <s v="Lenovo 300 Wired Plug &amp; Play Usb Mouse, High Resolution 1600 Dpi Optical Sensor, 3-Button Design With Clickable Scroll Wheel, Ambidextrous, Ergonomic Mouse For Comfortable All-Day Grip (Gx30M39704)"/>
    <s v="Lenovo "/>
    <x v="3"/>
    <n v="561"/>
    <n v="720"/>
    <n v="0.22"/>
    <n v="0.22083333333333333"/>
    <n v="22"/>
    <n v="4"/>
    <n v="3182"/>
    <n v="1785102"/>
    <n v="2291040"/>
  </r>
  <r>
    <s v="B073BRXPZX"/>
    <s v="Dyazo 6 Angles Adjustable Aluminum Ergonomic Foldable Portable Tabletop Laptop/Desktop Riser Stand Holder Compatible For Macbook, Hp, Dell, Lenovo &amp; All Other Notebook (Silver)"/>
    <s v="Dyazo "/>
    <x v="0"/>
    <n v="289"/>
    <n v="590"/>
    <n v="0.51"/>
    <n v="0.51016949152542368"/>
    <n v="51"/>
    <n v="4"/>
    <n v="25886"/>
    <n v="7481054"/>
    <n v="15272740"/>
  </r>
  <r>
    <s v="B08LHTJTBB"/>
    <s v="Western Digital Wd 2Tb My Passport Portable Hard Disk Drive, Usb 3.0 With¬† Automatic Backup, 256 Bit Aes Hardware Encryption,Password Protection,Compatible With Windows And Mac, External Hdd-Black"/>
    <s v="Western "/>
    <x v="0"/>
    <n v="599"/>
    <n v="1999"/>
    <n v="0.7"/>
    <n v="0.70035017508754382"/>
    <n v="70"/>
    <n v="4"/>
    <n v="4736"/>
    <n v="2836864"/>
    <n v="9467264"/>
  </r>
  <r>
    <s v="B07VTFN6HM"/>
    <s v="Logitech C270 Digital Hd Webcam With Widescreen Hd Video Calling, Hd Light Correction, Noise-Reducing Mic, For Skype, Facetime, Hangouts, Webex, Pc/Mac/Laptop/Macbook/Tablet - (Black, Hd 720P/30Fps)"/>
    <s v="Logitech "/>
    <x v="0"/>
    <n v="5599"/>
    <n v="7350"/>
    <n v="0.24"/>
    <n v="0.23823129251700681"/>
    <n v="24"/>
    <n v="4"/>
    <n v="73005"/>
    <n v="408754995"/>
    <n v="536586750"/>
  </r>
  <r>
    <s v="B008QS9J6Y"/>
    <s v="Portronics Mport 31 4 Ports Usb Hub (Usb A To 4 Usb-A Ports 4 In 1 Connector Usb Hub(Grey)"/>
    <s v="Portronics "/>
    <x v="0"/>
    <n v="1990"/>
    <n v="2595"/>
    <n v="0.23"/>
    <n v="0.23314065510597304"/>
    <n v="23"/>
    <n v="4"/>
    <n v="20398"/>
    <n v="40592020"/>
    <n v="52932810"/>
  </r>
  <r>
    <s v="B09M8888DM"/>
    <s v="Aircase Protective Laptop Bag Sleeve Fits Upto 15.6&quot; Laptop/ Macbook, Wrinkle Free, Padded, Waterproof Light Neoprene Case Cover Pouch, For Men &amp; Women, Black- 6 Months Warranty"/>
    <s v="Aircase "/>
    <x v="0"/>
    <n v="499"/>
    <n v="799"/>
    <n v="0.38"/>
    <n v="0.37546933667083854"/>
    <n v="38"/>
    <n v="4"/>
    <n v="2125"/>
    <n v="1060375"/>
    <n v="1697875"/>
  </r>
  <r>
    <s v="B07Z1YVP72"/>
    <s v="Zinq Five Fan Cooling Pad And Laptop Stand With Dual Height Adjustment And Dual Usb Port Extension (Black)"/>
    <s v="Zinq "/>
    <x v="0"/>
    <n v="449"/>
    <n v="999"/>
    <n v="0.55000000000000004"/>
    <n v="0.55055055055055058"/>
    <n v="55"/>
    <n v="4"/>
    <n v="11330"/>
    <n v="5087170"/>
    <n v="11318670"/>
  </r>
  <r>
    <s v="B082FTPRSK"/>
    <s v="Gizga Essentials Webcam Cover, Privacy Protector Webcam Cover Slide, Compatible With Laptop, Desktop, Pc, Smartphone, Protect Your Privacy And Security, Strong Adhesive, Set Of 3, Black"/>
    <s v="Gizga "/>
    <x v="0"/>
    <n v="999"/>
    <n v="1999"/>
    <n v="0.5"/>
    <n v="0.5002501250625313"/>
    <n v="50"/>
    <n v="4"/>
    <n v="27441"/>
    <n v="27413559"/>
    <n v="54854559"/>
  </r>
  <r>
    <s v="B09RF2QXGX"/>
    <s v="Hp Z3700 Wireless Optical Mouse With Usb Receiver And 2.4Ghz Wireless Connection/ 1200Dpi / 16 Months Long Battery Life /Ambidextrous And Slim Design (Modern Gold)"/>
    <s v="Hp "/>
    <x v="0"/>
    <n v="69"/>
    <n v="299"/>
    <n v="0.77"/>
    <n v="0.76923076923076927"/>
    <n v="77"/>
    <n v="4"/>
    <n v="255"/>
    <n v="17595"/>
    <n v="76245"/>
  </r>
  <r>
    <s v="B01KK0HU3Y"/>
    <s v="Maono Au-400 Lavalier Auxiliary Omnidirectional Microphone (Black)"/>
    <s v="Maono "/>
    <x v="0"/>
    <n v="899"/>
    <n v="1499"/>
    <n v="0.4"/>
    <n v="0.40026684456304201"/>
    <n v="40"/>
    <n v="4"/>
    <n v="23174"/>
    <n v="20833426"/>
    <n v="34737826"/>
  </r>
  <r>
    <s v="B07JF9B592"/>
    <s v="Table Magic Multipurpose Laptop Table Mat Finish Top Work At Home Study Table (Tm Regular- Black) (Alloy Steel)"/>
    <s v="Table "/>
    <x v="2"/>
    <n v="478"/>
    <n v="699"/>
    <n v="0.32"/>
    <n v="0.31616595135908443"/>
    <n v="32"/>
    <n v="4"/>
    <n v="20218"/>
    <n v="9664204"/>
    <n v="14132382"/>
  </r>
  <r>
    <s v="B086394NY5"/>
    <s v="Amazonbasics Usb 2.0 - A-Male To A-Female Extension Cable For Personal Computer, Printer (Black, 9.8 Feet/3 Meters)"/>
    <s v="Amazonbasics "/>
    <x v="0"/>
    <n v="1399"/>
    <n v="2490"/>
    <n v="0.44"/>
    <n v="0.43815261044176707"/>
    <n v="44"/>
    <n v="4"/>
    <n v="11074"/>
    <n v="15492526"/>
    <n v="27574260"/>
  </r>
  <r>
    <s v="B00NH11PEY"/>
    <s v="Gizga Essentials Portable Tabletop Tablet Stand Mobile Holder, Desktop Stand, Cradle, Dock For Ipad, Smartphone, Kindle, E-Reader, Fully Foldable, Adjustable Angle, Anti-Slip Pads, Black"/>
    <s v="Gizga "/>
    <x v="0"/>
    <n v="199"/>
    <n v="750"/>
    <n v="0.73"/>
    <n v="0.73466666666666669"/>
    <n v="73"/>
    <n v="5"/>
    <n v="74976"/>
    <n v="14920224"/>
    <n v="56232000"/>
  </r>
  <r>
    <s v="B017PDR9N0"/>
    <s v="Boat Stone 650 10W Bluetooth Speaker With Upto 7 Hours Playback, Ipx5 And Integrated Controls (Blue)"/>
    <s v="Boat "/>
    <x v="0"/>
    <n v="149"/>
    <n v="499"/>
    <n v="0.7"/>
    <n v="0.70140280561122248"/>
    <n v="70"/>
    <n v="4"/>
    <n v="25607"/>
    <n v="3815443"/>
    <n v="12777893"/>
  </r>
  <r>
    <s v="B07NC12T2R"/>
    <s v="Esnipe Mart Worldwide Travel Adapter With Build In Dual Usb Charger Ports With 125V 6A, 250V Protected Electrical Plug For Laptops, Cameras (White)"/>
    <s v="Esnipe "/>
    <x v="1"/>
    <n v="1799"/>
    <n v="4990"/>
    <n v="0.64"/>
    <n v="0.63947895791583165"/>
    <n v="64"/>
    <n v="4"/>
    <n v="41226"/>
    <n v="74165574"/>
    <n v="205717740"/>
  </r>
  <r>
    <s v="B07WKBD37W"/>
    <s v="Boat Stone 180 5W Bluetooth Speaker With Upto 10 Hours Playback, 1.75&quot; Driver, Ipx7 &amp; Tws Feature(Black)"/>
    <s v="Boat "/>
    <x v="5"/>
    <n v="425"/>
    <n v="999"/>
    <n v="0.56999999999999995"/>
    <n v="0.57457457457457461"/>
    <n v="57"/>
    <n v="4"/>
    <n v="2581"/>
    <n v="1096925"/>
    <n v="2578419"/>
  </r>
  <r>
    <s v="B08JMC1988"/>
    <s v="Portronics Ruffpad 8.5M Multicolor Lcd Writing Pad With Screen 21.5Cm (8.5-Inch) For Drawing, Playing, Handwriting Gifts For Kids &amp; Adults, India'S First Notepad To Save And Share Your Child'S First Creatives Via Ruffpad App On Your Smartphone(Black)"/>
    <s v="Portronics "/>
    <x v="1"/>
    <n v="999"/>
    <n v="2490"/>
    <n v="0.6"/>
    <n v="0.59879518072289162"/>
    <n v="60"/>
    <n v="4"/>
    <n v="18331"/>
    <n v="18312669"/>
    <n v="45644190"/>
  </r>
  <r>
    <s v="B09GFN8WZL"/>
    <s v="Brustro Copytinta Coloured Craft Paper A4 Size 80 Gsm Mixed Bright Colour 40 Sheets Pack (10 Cols X 4 Sheets) Double Side Color For Office Printing, Art And Craft."/>
    <s v="Brustro "/>
    <x v="0"/>
    <n v="378"/>
    <n v="999"/>
    <n v="0.62"/>
    <n v="0.6216216216216216"/>
    <n v="62"/>
    <n v="4"/>
    <n v="1779"/>
    <n v="672462"/>
    <n v="1777221"/>
  </r>
  <r>
    <s v="B095X38CJS"/>
    <s v="Cuzor 12V Mini Ups For Wifi Router | Power Backup Up To 4 Hours | Replaceable Battery | Ups For Wi-Fi Router And Modem | Ups For Router Up To 2A | Ups For Uninterrupted Wi-Fi"/>
    <s v="Cuzor "/>
    <x v="3"/>
    <n v="99"/>
    <n v="99"/>
    <n v="0"/>
    <n v="0"/>
    <n v="0"/>
    <n v="4"/>
    <n v="388"/>
    <n v="38412"/>
    <n v="38412"/>
  </r>
  <r>
    <s v="B07ZKD8T1Q"/>
    <s v="Crucial Bx500 240Gb 3D Nand Sata 6.35 Cm (2.5-Inch) Ssd (Ct240Bx500Ssd1)"/>
    <s v="Crucial "/>
    <x v="0"/>
    <n v="1499"/>
    <n v="2999"/>
    <n v="0.5"/>
    <n v="0.50016672224074687"/>
    <n v="50"/>
    <n v="5"/>
    <n v="8656"/>
    <n v="12975344"/>
    <n v="25959344"/>
  </r>
  <r>
    <s v="B07G3YNLJB"/>
    <s v="Classmate Pulse Spiral Notebook - 240 Mm X 180 Mm, Soft Cover, 200 Pages, Unruled"/>
    <s v="Classmate "/>
    <x v="0"/>
    <n v="1815"/>
    <n v="3100"/>
    <n v="0.41"/>
    <n v="0.41451612903225804"/>
    <n v="41"/>
    <n v="5"/>
    <n v="92925"/>
    <n v="168658875"/>
    <n v="288067500"/>
  </r>
  <r>
    <s v="B00P93X2H6"/>
    <s v="Portronics My Buddy Plus Adjustable Laptop Cooling Table (Brown)"/>
    <s v="Portronics "/>
    <x v="3"/>
    <n v="67"/>
    <n v="75"/>
    <n v="0.11"/>
    <n v="0.10666666666666667"/>
    <n v="11"/>
    <n v="4"/>
    <n v="1269"/>
    <n v="85023"/>
    <n v="95175"/>
  </r>
  <r>
    <s v="B0798PJPCL"/>
    <s v="Zebronics Zeb-Evolve Wireless In Ear Neckband Earphone With Supporting Bluetooth V5.0, Voice Assistant, Rapid Charge, Call Function &amp; Magnetic Earpiece, With Mic (Metallic Blue)"/>
    <s v="Zebronics "/>
    <x v="0"/>
    <n v="1889"/>
    <n v="2699"/>
    <n v="0.3"/>
    <n v="0.30011115227862173"/>
    <n v="30"/>
    <n v="4"/>
    <n v="17394"/>
    <n v="32857266"/>
    <n v="46946406"/>
  </r>
  <r>
    <s v="B09GFWJDY1"/>
    <s v="Inovera World Map Extended Anti Slip Rubber Gaming Stitched Mouse Pad Desk Mat For Computer Laptop (Black, 900L X 400B X 2H Mm)"/>
    <s v="Inovera "/>
    <x v="1"/>
    <n v="499"/>
    <n v="1499"/>
    <n v="0.67"/>
    <n v="0.66711140760507004"/>
    <n v="67"/>
    <n v="4"/>
    <n v="9169"/>
    <n v="4575331"/>
    <n v="13744331"/>
  </r>
  <r>
    <s v="B09MZ6WZ6V"/>
    <s v="Seagate One Touch 2Tb External Hdd With Password Protection ‚Äì Black, For Windows And Mac, With 3 Yr Data Recovery Services, And 4 Months Adobe Cc Photography (Stky2000400)"/>
    <s v="Seagate "/>
    <x v="0"/>
    <n v="499"/>
    <n v="999"/>
    <n v="0.5"/>
    <n v="0.50050050050050054"/>
    <n v="50"/>
    <n v="4"/>
    <n v="1030"/>
    <n v="513970"/>
    <n v="1028970"/>
  </r>
  <r>
    <s v="B094QZLJQ6"/>
    <s v="Zebronics Zeb-Fame 5Watts 2.0 Multi Media Speakers With Aux, Usb And Volume Control (Black)"/>
    <s v="Zebronics "/>
    <x v="0"/>
    <n v="5799"/>
    <n v="7999"/>
    <n v="0.28000000000000003"/>
    <n v="0.2750343792974122"/>
    <n v="28"/>
    <n v="5"/>
    <n v="50273"/>
    <n v="291533127"/>
    <n v="402133727"/>
  </r>
  <r>
    <s v="B07L3NDN24"/>
    <s v="Tvara Lcd Writing Tablet 8.5 Inch E-Note Pad Lcd Writing Tablet, Kids Drawing Pad 8.5 Inch Doodle Board, Toddler Boy And Girl Learning Gift For 3 4 5 6 Years Old, Black"/>
    <s v="Tvara "/>
    <x v="1"/>
    <n v="499"/>
    <n v="799"/>
    <n v="0.38"/>
    <n v="0.37546933667083854"/>
    <n v="38"/>
    <n v="4"/>
    <n v="6742"/>
    <n v="3364258"/>
    <n v="5386858"/>
  </r>
  <r>
    <s v="B08WD18LJZ"/>
    <s v="Ambrane 60W / 3A Type C Fast Charging Unbreakable 1.5M L Shaped Braided Cable, Pd Technology, 480Mbps Data Transfer For Smartphones, Tablet, Laptops &amp; Other Type C Devices (Ablc10, Black)"/>
    <s v="Ambrane "/>
    <x v="0"/>
    <n v="249"/>
    <n v="600"/>
    <n v="0.59"/>
    <n v="0.58499999999999996"/>
    <n v="59"/>
    <n v="4"/>
    <n v="1208"/>
    <n v="300792"/>
    <n v="724800"/>
  </r>
  <r>
    <s v="B09CMM3VGK"/>
    <s v="Western Digital Wd 1.5Tb Elements Portable Hard Disk Drive, Usb 3.0, Compatible With Pc, Ps4 And Xbox, External Hdd (Wdbu6Y0015Bbk-Wesn)"/>
    <s v="Western "/>
    <x v="0"/>
    <n v="179"/>
    <n v="499"/>
    <n v="0.64"/>
    <n v="0.6412825651302605"/>
    <n v="64"/>
    <n v="4"/>
    <n v="1933"/>
    <n v="346007"/>
    <n v="964567"/>
  </r>
  <r>
    <s v="B06XDKWLJH"/>
    <s v="Redgear Mp35 Speed-Type Gaming Mousepad (Black/Red)"/>
    <s v="Redgear "/>
    <x v="0"/>
    <n v="4449"/>
    <n v="5734"/>
    <n v="0.22"/>
    <n v="0.22410184862225321"/>
    <n v="22"/>
    <n v="4"/>
    <n v="25006"/>
    <n v="111251694"/>
    <n v="143384404"/>
  </r>
  <r>
    <s v="B01J1CFO5I"/>
    <s v="Lenovo 400 Wireless Mouse, 1200Dpi Optical Sensor, 2.4Ghz Wireless Nano Usb, 3-Button (Left,Right,Scroll) Upto 8M Left/Right &amp; 100K Scroll Clicks &amp; 1Yr Battery, Ambidextrous, Ergonomic Gy50R91293"/>
    <s v="Lenovo "/>
    <x v="0"/>
    <n v="299"/>
    <n v="550"/>
    <n v="0.46"/>
    <n v="0.45636363636363636"/>
    <n v="46"/>
    <n v="5"/>
    <n v="33434"/>
    <n v="9996766"/>
    <n v="18388700"/>
  </r>
  <r>
    <s v="B07J2NGB69"/>
    <s v="Logitech K480 Wireless Multi-Device Keyboard For Windows, Macos, Ipados, Android Or Chrome Os, Bluetooth, Compact, Compatible With Pc, Mac, Laptop, Smartphone, Tablet - Black"/>
    <s v="Logitech "/>
    <x v="0"/>
    <n v="629"/>
    <n v="1390"/>
    <n v="0.55000000000000004"/>
    <n v="0.5474820143884892"/>
    <n v="55"/>
    <n v="4"/>
    <n v="6301"/>
    <n v="3963329"/>
    <n v="8758390"/>
  </r>
  <r>
    <s v="B00MUTWLW4"/>
    <s v="Zoul Usb C 60W Fast Charging 3A 6Ft/2M Long Type C Nylon Braided Data Cable Quick Charger Cable Qc 3.0 For Samsung Galaxy M31S M30 S10 S9 S20 Plus, Note 10 9 8, A20E A40 A50 A70 (2M, Grey)"/>
    <s v="Zoul "/>
    <x v="0"/>
    <n v="2595"/>
    <n v="3295"/>
    <n v="0.21"/>
    <n v="0.21244309559939301"/>
    <n v="21"/>
    <n v="4"/>
    <n v="22618"/>
    <n v="58693710"/>
    <n v="74526310"/>
  </r>
  <r>
    <s v="B08QSC1XY8"/>
    <s v="Resonate Routerups Cru12V2A | Zero Drop | Ups For Wifi Router | Mini Ups | Up To 4 Hours Powerbackup | Battery Replacement Program | Router Ups Compatible With 12V &lt;2A Routers, Ftth, Modem, Set Top Box, Alexa, Mini Camera"/>
    <s v="Resonate "/>
    <x v="0"/>
    <n v="389"/>
    <n v="1099"/>
    <n v="0.65"/>
    <n v="0.64604185623293908"/>
    <n v="65"/>
    <n v="4"/>
    <n v="974"/>
    <n v="378886"/>
    <n v="1070426"/>
  </r>
  <r>
    <s v="B017NC2IPM"/>
    <s v="3M Post-It Sticky Note Cube, 200 Sheets (4 Colors X 50 Sheets) | 3&quot; X 3&quot; Size | For Notes, Reminders, Study, School And Organizing"/>
    <s v="3M "/>
    <x v="0"/>
    <n v="1799"/>
    <n v="2911"/>
    <n v="0.38"/>
    <n v="0.38199931295087597"/>
    <n v="38"/>
    <n v="4"/>
    <n v="20342"/>
    <n v="36595258"/>
    <n v="59215562"/>
  </r>
  <r>
    <s v="B00N1U7JXM"/>
    <s v="Ofixo Multi-Purpose Laptop Table/Study Table/Bed Table/Foldable And Portable Wooden/Writing Desk (Wooden)"/>
    <s v="Ofixo "/>
    <x v="3"/>
    <n v="90"/>
    <n v="175"/>
    <n v="0.49"/>
    <n v="0.48571428571428571"/>
    <n v="49"/>
    <n v="4"/>
    <n v="7429"/>
    <n v="668610"/>
    <n v="1300075"/>
  </r>
  <r>
    <s v="B08HQL67D6"/>
    <s v="Fire-Boltt Ninja Calling 1.69&quot; Bluetooth Calling Smart Watch, Dial Pad, Speaker, Ai Voice Assistant With 450 Nits Peak Brightness, Wrist Gaming &amp; 100+ Watch Faces With Spo2, Hr, Multiple Sports Mode"/>
    <s v="Fire-Boltt "/>
    <x v="0"/>
    <n v="599"/>
    <n v="599"/>
    <n v="0"/>
    <n v="0"/>
    <n v="0"/>
    <n v="4"/>
    <n v="26423"/>
    <n v="15827377"/>
    <n v="15827377"/>
  </r>
  <r>
    <s v="B09RKFBCV7"/>
    <s v="Airtel Amf-311Ww Data Card (Black), 4G Hotspot Support With 2300 Mah Battery"/>
    <s v="Airtel "/>
    <x v="1"/>
    <n v="1999"/>
    <n v="7999"/>
    <n v="0.75"/>
    <n v="0.75009376172021502"/>
    <n v="75"/>
    <n v="4"/>
    <n v="31305"/>
    <n v="62578695"/>
    <n v="250408695"/>
  </r>
  <r>
    <s v="B08KHM9VBJ"/>
    <s v="Gizga Essentials Laptop Power Cable Cord- 3 Pin Adapter Isi Certified(1 Meter/3.3 Feet)"/>
    <s v="Gizga "/>
    <x v="0"/>
    <n v="2099"/>
    <n v="3250"/>
    <n v="0.35"/>
    <n v="0.35415384615384615"/>
    <n v="35"/>
    <n v="4"/>
    <n v="11213"/>
    <n v="23536087"/>
    <n v="36442250"/>
  </r>
  <r>
    <s v="B01IOZUHRS"/>
    <s v="Logitech Mk270R Usb Wireless Keyboard And Mouse Set For Windows, 2.4 Ghz Wireless, Spill-Resistant Design, 8 Multimedia &amp; Shortcut Keys, 2-Year Battery Life, Pc/Laptop- Black"/>
    <s v="Logitech "/>
    <x v="0"/>
    <n v="179"/>
    <n v="499"/>
    <n v="0.64"/>
    <n v="0.6412825651302605"/>
    <n v="64"/>
    <n v="4"/>
    <n v="10174"/>
    <n v="1821146"/>
    <n v="5076826"/>
  </r>
  <r>
    <s v="B00CEQEGPI"/>
    <s v="Digitek¬Æ (Dtr-200Mt) (18 Cm) Portable &amp; Flexible Mini Tripod With Mobile Holder &amp; 360 Degree Ball Head, For Smart Phones, Compact Cameras, Gopro, Maximum Operating Height: 7.87 Inch, Maximum Load Upto: 1 Kgs"/>
    <s v="Digitek¬Æ "/>
    <x v="0"/>
    <n v="1345"/>
    <n v="2295"/>
    <n v="0.41"/>
    <n v="0.41394335511982572"/>
    <n v="41"/>
    <n v="4"/>
    <n v="17413"/>
    <n v="23420485"/>
    <n v="39962835"/>
  </r>
  <r>
    <s v="B08B6XWQ1C"/>
    <s v="Fedus Cat6 Ethernet Cable, 10 Meter High Speed 550Mhz / 10 Gigabit Speed Utp Lan Cable, Network Cable Internet Cable Rj45 Cable Lan Wire, Patch Computer Cord Gigabit Category 6 Wires For Modem, Router"/>
    <s v="Fedus "/>
    <x v="1"/>
    <n v="349"/>
    <n v="995"/>
    <n v="0.65"/>
    <n v="0.64924623115577884"/>
    <n v="65"/>
    <n v="4"/>
    <n v="6676"/>
    <n v="2329924"/>
    <n v="6642620"/>
  </r>
  <r>
    <s v="B01DGVKBC6"/>
    <s v="Samsung Original Type C To C Cable - 3.28 Feet (1 Meter), White"/>
    <s v="Samsung "/>
    <x v="0"/>
    <n v="287"/>
    <n v="499"/>
    <n v="0.42"/>
    <n v="0.42484969939879758"/>
    <n v="42"/>
    <n v="4"/>
    <n v="8076"/>
    <n v="2317812"/>
    <n v="4029924"/>
  </r>
  <r>
    <s v="B008FWZGSG"/>
    <s v="Kingston Datatraveler Exodia Dtx/32 Gb Pen Drive Usb 3.2 Gen 1 (Multicolor)"/>
    <s v="Kingston "/>
    <x v="0"/>
    <n v="599"/>
    <n v="599"/>
    <n v="0"/>
    <n v="0"/>
    <n v="0"/>
    <n v="4"/>
    <n v="355"/>
    <n v="212645"/>
    <n v="212645"/>
  </r>
  <r>
    <s v="B08JD36C6H"/>
    <s v="Duracell Rechargeable Aa 2500Mah Batteries, 4 Pcs"/>
    <s v="Duracell "/>
    <x v="0"/>
    <n v="349"/>
    <n v="450"/>
    <n v="0.22"/>
    <n v="0.22444444444444445"/>
    <n v="22"/>
    <n v="4"/>
    <n v="18656"/>
    <n v="6510944"/>
    <n v="8395200"/>
  </r>
  <r>
    <s v="B00E3DVQFS"/>
    <s v="Ptron Solero T351 3.5Amps Fast Charging Type-C To Type-C Pd Data &amp; Charging Usb Cable, Made In India, 480Mbps Data Sync, Durable 1 Meter Long Cable For Type-C Smartphones, Tablets &amp; Laptops (Black)"/>
    <s v="Ptron "/>
    <x v="1"/>
    <n v="879"/>
    <n v="1109"/>
    <n v="0.21"/>
    <n v="0.20739404869251579"/>
    <n v="21"/>
    <n v="4"/>
    <n v="31599"/>
    <n v="27775521"/>
    <n v="35043291"/>
  </r>
  <r>
    <s v="B0B4HJNPV4"/>
    <s v="Envie¬Æ (Aa10004Plni-Cd) Aa Rechargeable Batteries, Low Self Discharge, Aa 1000Mah Ni-Cd (Pack Of 4)"/>
    <s v="Envie¬Æ "/>
    <x v="0"/>
    <n v="199"/>
    <n v="999"/>
    <n v="0.8"/>
    <n v="0.80080080080080085"/>
    <n v="80"/>
    <n v="4"/>
    <n v="1075"/>
    <n v="213925"/>
    <n v="1073925"/>
  </r>
  <r>
    <s v="B00BN5SNF0"/>
    <s v="Zebronics Zeb-Buds 30 3.5Mm Stereo Wired In Ear Earphones With Mic For Calling, Volume Control, Multifunction Button, 14Mm Drivers, Stylish Eartip,1.2 Meter Durable Cable And Lightweight Design(Red)"/>
    <s v="Zebronics "/>
    <x v="1"/>
    <n v="250"/>
    <n v="250"/>
    <n v="0"/>
    <n v="0"/>
    <n v="0"/>
    <n v="4"/>
    <n v="13971"/>
    <n v="3492750"/>
    <n v="3492750"/>
  </r>
  <r>
    <s v="B09SGGRKV8"/>
    <s v="Amazonbasics Nylon Braided Usb-C To Lightning Cable, Fast Charging Mfi Certified Smartphone, Iphone Charger (6-Foot, Dark Grey)"/>
    <s v="Amazonbasics "/>
    <x v="1"/>
    <n v="199"/>
    <n v="499"/>
    <n v="0.6"/>
    <n v="0.60120240480961928"/>
    <n v="60"/>
    <n v="4"/>
    <n v="2492"/>
    <n v="495908"/>
    <n v="1243508"/>
  </r>
  <r>
    <s v="B07XLCFSSN"/>
    <s v="Sounce 65W Oneplus Dash Warp Charge Cable, 6.5A Type-C To Usb C Pd Data Sync Fast Charging Cable Compatible With One Plus 8T/ 9/ 9R/ 9 Pro/ 9Rt/ 10R/ Nord &amp; For All Type C Devices ‚Äì Red, 1 Meter"/>
    <s v="Sounce "/>
    <x v="0"/>
    <n v="899"/>
    <n v="1900"/>
    <n v="0.53"/>
    <n v="0.52684210526315789"/>
    <n v="53"/>
    <n v="4"/>
    <n v="13552"/>
    <n v="12183248"/>
    <n v="25748800"/>
  </r>
  <r>
    <s v="B09RZS1NQT"/>
    <s v="Lapster Accessories Power Cable Cord 2 Pin Laptop Adapter And Tape Recorder 1.5M"/>
    <s v="Lapster "/>
    <x v="0"/>
    <n v="199"/>
    <n v="999"/>
    <n v="0.8"/>
    <n v="0.80080080080080085"/>
    <n v="80"/>
    <n v="4"/>
    <n v="575"/>
    <n v="114425"/>
    <n v="574425"/>
  </r>
  <r>
    <s v="B084BR3QX8"/>
    <s v="Portronics Ruffpad 12E Re-Writable Lcd Writing Pad With 30.4Cm (12 Inch) Writing Area, Single Tap Erase, Smart Lock, Long Battery Life, India'S First Notepad To Save And Share Your Child'S First Creatives Via Ruffpad App On Your Smartphone(Black)"/>
    <s v="Portronics "/>
    <x v="0"/>
    <n v="149"/>
    <n v="999"/>
    <n v="0.85"/>
    <n v="0.85085085085085088"/>
    <n v="85"/>
    <n v="4"/>
    <n v="2523"/>
    <n v="375927"/>
    <n v="2520477"/>
  </r>
  <r>
    <s v="B09VC2D2WG"/>
    <s v="Verilux¬Æ Usb C Hub Multiport Adapter- 6 In 1 Portable Aluminum Type C Hub With 4K Hdmi Output, Usb 2.0/3.0 Ports, Sd/Micro Sd Card Reader Compatible For Macbook Pro 2016-2020, Macbook Air 2018-2020, Type-C Devices"/>
    <s v="Verilux¬Æ "/>
    <x v="0"/>
    <n v="469"/>
    <n v="1499"/>
    <n v="0.69"/>
    <n v="0.68712474983322214"/>
    <n v="69"/>
    <n v="4"/>
    <n v="352"/>
    <n v="165088"/>
    <n v="527648"/>
  </r>
  <r>
    <s v="B09163Q5CD"/>
    <s v="Zebronics Zeb Wonderbar 10 Usb Powered 2.0 Computer Speaker With Rgb Lights"/>
    <s v="Zebronics "/>
    <x v="0"/>
    <n v="1187"/>
    <n v="1929"/>
    <n v="0.38"/>
    <n v="0.38465526179367548"/>
    <n v="38"/>
    <n v="4"/>
    <n v="1662"/>
    <n v="1972794"/>
    <n v="3205998"/>
  </r>
  <r>
    <s v="B08K9PX15C"/>
    <s v="Hp Wired Mouse 100 With 1600 Dpi Optical Sensor, Usb Plug-And -Play,Ambidextrous Design, Built-In Scrolling And 3 Handy Buttons. 3-Years Warranty (6Vy96Aa)"/>
    <s v="Hp "/>
    <x v="0"/>
    <n v="849"/>
    <n v="1499"/>
    <n v="0.43"/>
    <n v="0.43362241494329551"/>
    <n v="43"/>
    <n v="4"/>
    <n v="7352"/>
    <n v="6241848"/>
    <n v="11020648"/>
  </r>
  <r>
    <s v="B083RD1J99"/>
    <s v="Anjaney Enterprise Smart Multipurpose Foldable Laptop Table With Cup Holder, Study Table, Bed Table, Breakfast Table, Foldable And Portable/Ergonomic &amp; Rounded Edges/Non-Slip (Black)"/>
    <s v="Anjaney "/>
    <x v="0"/>
    <n v="328"/>
    <n v="399"/>
    <n v="0.18"/>
    <n v="0.17794486215538846"/>
    <n v="18"/>
    <n v="4"/>
    <n v="3441"/>
    <n v="1128648"/>
    <n v="1372959"/>
  </r>
  <r>
    <s v="B09Z7YGV3R"/>
    <s v="Envie Ecr-20 Charger For Aa &amp; Aaa Rechargeable Batteries"/>
    <s v="Envie "/>
    <x v="0"/>
    <n v="269"/>
    <n v="699"/>
    <n v="0.62"/>
    <n v="0.61516452074391992"/>
    <n v="62"/>
    <n v="4"/>
    <n v="93"/>
    <n v="25017"/>
    <n v="65007"/>
  </r>
  <r>
    <s v="B00N3XLDW0"/>
    <s v="Proelite Faux Leather Smart Flip Case Cover For Apple Ipad 10.2&quot; 9Th Gen (2021) / 8Th Gen / 7Th Gen With Stylus Pen, Black"/>
    <s v="Proelite "/>
    <x v="1"/>
    <n v="299"/>
    <n v="400"/>
    <n v="0.25"/>
    <n v="0.2525"/>
    <n v="25"/>
    <n v="4"/>
    <n v="40895"/>
    <n v="12227605"/>
    <n v="16358000"/>
  </r>
  <r>
    <s v="B07Z53L5QL"/>
    <s v="Classmate Pulse 6 Subject Notebook - Unruled, 300 Pages, Spiral Binding, 240Mm*180Mm"/>
    <s v="Classmate "/>
    <x v="0"/>
    <n v="549"/>
    <n v="1499"/>
    <n v="0.63"/>
    <n v="0.63375583722481654"/>
    <n v="63"/>
    <n v="4"/>
    <n v="11006"/>
    <n v="6042294"/>
    <n v="16497994"/>
  </r>
  <r>
    <s v="B00P93X0VO"/>
    <s v="Pentonic Multicolor Ball Point Pen, Pack Of 10"/>
    <s v="Pentonic "/>
    <x v="3"/>
    <n v="114"/>
    <n v="120"/>
    <n v="0.05"/>
    <n v="0.05"/>
    <n v="5"/>
    <n v="4"/>
    <n v="8938"/>
    <n v="1018932"/>
    <n v="1072560"/>
  </r>
  <r>
    <s v="B07SBGFDX9"/>
    <s v="Duracell Type C To Type C 5A (100W) Braided Sync &amp; Fast Charging Cable, 3.9 Feet (1.2M). Usb C To C Cable, Supports Pd &amp; Qc 3.0 Charging, 5 Gbps Data Transmission ‚Äì Black"/>
    <s v="Duracell "/>
    <x v="3"/>
    <n v="120"/>
    <n v="120"/>
    <n v="0"/>
    <n v="0"/>
    <n v="0"/>
    <n v="4"/>
    <n v="4308"/>
    <n v="516960"/>
    <n v="516960"/>
  </r>
  <r>
    <s v="B09C6HWG18"/>
    <s v="Amazonbasics Usb 2.0 Cable - A-Male To B-Male - For Personal Computer, Printer- 6 Feet (1.8 Meters), Black"/>
    <s v="Amazonbasics "/>
    <x v="0"/>
    <n v="970"/>
    <n v="1999"/>
    <n v="0.51"/>
    <n v="0.51475737868934468"/>
    <n v="51"/>
    <n v="4"/>
    <n v="462"/>
    <n v="448140"/>
    <n v="923538"/>
  </r>
  <r>
    <s v="B00NH11KIK"/>
    <s v="Logitech Pebble M350 Wireless Mouse With Bluetooth Or Usb - Silent, Slim Computer Mouse With Quiet Click For Laptop, Notebook, Pc And Mac - Graphite"/>
    <s v="Logitech "/>
    <x v="0"/>
    <n v="209"/>
    <n v="695"/>
    <n v="0.7"/>
    <n v="0.69928057553956835"/>
    <n v="70"/>
    <n v="5"/>
    <n v="107686"/>
    <n v="22506374"/>
    <n v="74841770"/>
  </r>
  <r>
    <s v="B07X2L5Z8C"/>
    <s v="Apsara Platinum Pencils Value Pack - Pack Of 20"/>
    <s v="Apsara "/>
    <x v="0"/>
    <n v="1490"/>
    <n v="2295"/>
    <n v="0.35"/>
    <n v="0.35076252723311546"/>
    <n v="35"/>
    <n v="5"/>
    <n v="10652"/>
    <n v="15871480"/>
    <n v="24446340"/>
  </r>
  <r>
    <s v="B00VA7YYUO"/>
    <s v="Zebronics Zeb-Power Wired Usb Mouse, 3-Button, 1200 Dpi Optical Sensor, Plug &amp; Play, For Windows/Mac"/>
    <s v="Zebronics "/>
    <x v="4"/>
    <n v="99"/>
    <n v="99"/>
    <n v="0"/>
    <n v="0"/>
    <n v="0"/>
    <n v="4"/>
    <n v="5036"/>
    <n v="498564"/>
    <n v="498564"/>
  </r>
  <r>
    <s v="B07L9FW9GF"/>
    <s v="Ant Esports Gm320 Rgb Optical Wired Gaming Mouse | 8 Programmable Buttons | 12800 Dpi"/>
    <s v="Ant "/>
    <x v="0"/>
    <n v="149"/>
    <n v="249"/>
    <n v="0.4"/>
    <n v="0.40160642570281124"/>
    <n v="40"/>
    <n v="4"/>
    <n v="5057"/>
    <n v="753493"/>
    <n v="1259193"/>
  </r>
  <r>
    <s v="B08D64C9FN"/>
    <s v="Wecool Nylon Braided Multifunction Fast Charging Cable For Android Smartphone, Ios And Type C Usb Devices, 3 In 1 Charging Cable, 3A, (3 Feet) (Black)"/>
    <s v="Wecool "/>
    <x v="0"/>
    <n v="575"/>
    <n v="2799"/>
    <n v="0.79"/>
    <n v="0.7945694891032512"/>
    <n v="79"/>
    <n v="4"/>
    <n v="8537"/>
    <n v="4908775"/>
    <n v="23895063"/>
  </r>
  <r>
    <s v="B07XJYYH7L"/>
    <s v="Pilot V7 Liquid Ink Roller Ball Pen (2 Blue + 1 Black)"/>
    <s v="Pilot "/>
    <x v="0"/>
    <n v="333"/>
    <n v="999"/>
    <n v="0.67"/>
    <n v="0.66666666666666663"/>
    <n v="67"/>
    <n v="3"/>
    <n v="9792"/>
    <n v="3260736"/>
    <n v="9782208"/>
  </r>
  <r>
    <s v="B00LOD70SC"/>
    <s v="Boat Airdopes 191G True Wireless Earbuds With Enx‚Ñ¢ Tech Equipped Quad Mics, Beast‚Ñ¢ Mode(Low Latency- 65Ms) For Gaming, 2X6Mm Dual Drivers, 30H Playtime, Ipx5, Iwp‚Ñ¢, Appealing Case Leds(Sport Blue)"/>
    <s v="Boat "/>
    <x v="3"/>
    <n v="178"/>
    <n v="210"/>
    <n v="0.15"/>
    <n v="0.15238095238095239"/>
    <n v="15"/>
    <n v="4"/>
    <n v="2450"/>
    <n v="436100"/>
    <n v="514500"/>
  </r>
  <r>
    <s v="B09X76VL5L"/>
    <s v="Boult Audio Bassbuds Oak In-Ear Wired Earphones With 10Mm Extra Bass Driver And Hd Sound With Mic(Brown)"/>
    <s v="Boult "/>
    <x v="1"/>
    <n v="1599"/>
    <n v="3490"/>
    <n v="0.54"/>
    <n v="0.54183381088825211"/>
    <n v="54"/>
    <n v="4"/>
    <n v="676"/>
    <n v="1080924"/>
    <n v="2359240"/>
  </r>
  <r>
    <s v="B091JF2TFD"/>
    <s v="It2M Designer Mouse Pad For Laptop/Computer (9.2 X 7.6 Inches, 12788)"/>
    <s v="It2M "/>
    <x v="1"/>
    <n v="499"/>
    <n v="1299"/>
    <n v="0.62"/>
    <n v="0.61585835257890686"/>
    <n v="62"/>
    <n v="4"/>
    <n v="1173"/>
    <n v="585327"/>
    <n v="1523727"/>
  </r>
  <r>
    <s v="B07S7DCJKS"/>
    <s v="Noise Colorfit Ultra Buzz Bluetooth Calling Smart Watch With 1.75&quot; Hd Display, 320X385 Px Resolution, 100 Sports Modes, Stock Market Info Smartwatch For Men &amp; Women (Olive Green)"/>
    <s v="Noise "/>
    <x v="0"/>
    <n v="199"/>
    <n v="499"/>
    <n v="0.6"/>
    <n v="0.60120240480961928"/>
    <n v="60"/>
    <n v="4"/>
    <n v="9998"/>
    <n v="1989602"/>
    <n v="4989002"/>
  </r>
  <r>
    <s v="B09NC2TY11"/>
    <s v="Lapster Caddy For Ssd And Hdd, Optical Bay 2Nd Hard Drive Caddy, Caddy 9.5Mm For Laptop"/>
    <s v="Lapster "/>
    <x v="1"/>
    <n v="2499"/>
    <n v="5999"/>
    <n v="0.57999999999999996"/>
    <n v="0.58343057176196034"/>
    <n v="58"/>
    <n v="4"/>
    <n v="5852"/>
    <n v="14624148"/>
    <n v="35106148"/>
  </r>
  <r>
    <s v="B0BDS8MY8J"/>
    <s v="Sandisk Extreme Sd Uhs I 64Gb Card For 4K Video For Dslr And Mirrorless Cameras 170Mb/S Read &amp; 80Mb/S Write"/>
    <s v="Sandisk "/>
    <x v="0"/>
    <n v="199"/>
    <n v="999"/>
    <n v="0.8"/>
    <n v="0.80080080080080085"/>
    <n v="80"/>
    <n v="4"/>
    <n v="362"/>
    <n v="72038"/>
    <n v="361638"/>
  </r>
  <r>
    <s v="B09X7DY7Q4"/>
    <s v="Fire-Boltt Ring Pro Bluetooth Calling, 1.75‚Äù 320*385Px High Res, Ip68 &amp; Spo2 Monitoring, Pin Code Locking Functionality &amp; Split Screen Access, Built In Mic &amp; Speaker For Hd Calls, Black, Free Size"/>
    <s v="Fire-Boltt "/>
    <x v="1"/>
    <n v="939"/>
    <n v="1800"/>
    <n v="0.48"/>
    <n v="0.47833333333333333"/>
    <n v="48"/>
    <n v="5"/>
    <n v="205052"/>
    <n v="192543828"/>
    <n v="369093600"/>
  </r>
  <r>
    <s v="B09YV575RK"/>
    <s v="Lenovo 600 Bluetooth 5.0 Silent Mouse: Compact, Portable, Dongle-Free Multi-Device Connectivity With Microsoft Swift Pair | 3-Level Adjustable Dpi Up To 2400 | Battery Life: Up To 1 Yr"/>
    <s v="Lenovo "/>
    <x v="1"/>
    <n v="2499"/>
    <n v="9999"/>
    <n v="0.75"/>
    <n v="0.75007500750075007"/>
    <n v="75"/>
    <n v="4"/>
    <n v="9090"/>
    <n v="22715910"/>
    <n v="90890910"/>
  </r>
  <r>
    <s v="B08LW31NQ6"/>
    <s v="Boult Audio Airbass Propods X Tws Bluetooth Truly Wireless In Ear Earbuds With Mic, 32H Playtime, Fast Charging Type-C, Ipx5 Water Resistant, Touch Controls And Voice Assistant (Red)"/>
    <s v="Boult "/>
    <x v="0"/>
    <n v="1439"/>
    <n v="2890"/>
    <n v="0.5"/>
    <n v="0.50207612456747408"/>
    <n v="50"/>
    <n v="5"/>
    <n v="4099"/>
    <n v="5898461"/>
    <n v="11846110"/>
  </r>
  <r>
    <s v="B09ND94ZRG"/>
    <s v="Classmate Soft Cover 6 Subject Spiral Binding Notebook, Unruled, 300 Pages"/>
    <s v="Classmate "/>
    <x v="1"/>
    <n v="1099"/>
    <n v="5999"/>
    <n v="0.82"/>
    <n v="0.81680280046674447"/>
    <n v="82"/>
    <n v="4"/>
    <n v="12966"/>
    <n v="14249634"/>
    <n v="77783034"/>
  </r>
  <r>
    <s v="B00P93X6EK"/>
    <s v="Tp-Link Nano Ac600 Usb Wi-Fi Adapter(Archer T2U Nano)- 2.4G/5G Dual Band Wireless Network Adapter For Pc Desktop Laptop, Mini Travel Size, Supports Windows 11,10, 8.1, 8, 7, Xp/Mac Os 10.9-10.15"/>
    <s v="Tp-Link "/>
    <x v="3"/>
    <n v="157"/>
    <n v="160"/>
    <n v="0.02"/>
    <n v="1.8749999999999999E-2"/>
    <n v="2"/>
    <n v="5"/>
    <n v="4428"/>
    <n v="695196"/>
    <n v="708480"/>
  </r>
  <r>
    <s v="B07KRCW6LZ"/>
    <s v="Ls Lapster Quality Assured Universal Silicone 15.6&quot; Keyboard Protector Skin|| Keyboard Dust Cover|| Keyboard Skin For 15.6&quot; Laptop| 15.6&quot; Keyguard| (3.93 X 11.81 X 0.39 Inches)"/>
    <s v="Ls "/>
    <x v="0"/>
    <n v="999"/>
    <n v="1599"/>
    <n v="0.38"/>
    <n v="0.37523452157598497"/>
    <n v="38"/>
    <n v="4"/>
    <n v="12093"/>
    <n v="12080907"/>
    <n v="19336707"/>
  </r>
  <r>
    <s v="B0994GP1CX"/>
    <s v="Klam Lcd Writing Tablet Screenwriting Toys Board Smart Digital E-Note Pad 8.5 Inch Light Weight Magic Slate For Drawing Playing Noting By Kids And Adults Best Birthday Gift Girls Boys, Multicolor"/>
    <s v="Klam "/>
    <x v="0"/>
    <n v="115"/>
    <n v="999"/>
    <n v="0.88"/>
    <n v="0.88488488488488493"/>
    <n v="88"/>
    <n v="3"/>
    <n v="5692"/>
    <n v="654580"/>
    <n v="5686308"/>
  </r>
  <r>
    <s v="B07H8W9PB6"/>
    <s v="Cp Plus 2Mp Full Hd Smart Wi-Fi Cctv Security Camera | 360¬∞ With Pan Tilt | Two Way Talk | Cloud Monitor | Motion Detect | Night Vision | Supports Sd Card (Up To 128 Gb) | Alexa &amp; Ok Google | Cp-E21A"/>
    <s v="Cp "/>
    <x v="0"/>
    <n v="175"/>
    <n v="499"/>
    <n v="0.65"/>
    <n v="0.64929859719438876"/>
    <n v="65"/>
    <n v="4"/>
    <n v="21"/>
    <n v="3675"/>
    <n v="10479"/>
  </r>
  <r>
    <s v="B09NNHFSSF"/>
    <s v="Hp Deskjet 2331 Colour Printer, Scanner And Copier For Home/Small Office, Compact Size, Reliable, Easy Set-Up Through Smart App On Your Pc Connected Through Usb, Ideal For Home."/>
    <s v="Hp "/>
    <x v="1"/>
    <n v="1999"/>
    <n v="4700"/>
    <n v="0.56999999999999995"/>
    <n v="0.57468085106382982"/>
    <n v="57"/>
    <n v="4"/>
    <n v="1880"/>
    <n v="3758120"/>
    <n v="8836000"/>
  </r>
  <r>
    <s v="B08D9NDZ1Y"/>
    <s v="D-Link Dir-615 Wi-Fi Ethernet-N300 Single_Band 300Mbps Router, Mobile App Support, Router | Ap | Repeater | Client Modes(Black)"/>
    <s v="D-Link "/>
    <x v="0"/>
    <n v="3999"/>
    <n v="4332.96"/>
    <n v="0.08"/>
    <n v="7.7074332557881917E-2"/>
    <n v="8"/>
    <n v="4"/>
    <n v="21762"/>
    <n v="87026238"/>
    <n v="94293875.519999996"/>
  </r>
  <r>
    <s v="B0085IATT6"/>
    <s v="Rpm Euro Games Gaming Mousepad Speed Type Extended Large (Size - 800 Mm X 300 Mm X 3 Mm)"/>
    <s v="Rpm "/>
    <x v="0"/>
    <n v="899"/>
    <n v="1800"/>
    <n v="0.5"/>
    <n v="0.50055555555555553"/>
    <n v="50"/>
    <n v="4"/>
    <n v="22375"/>
    <n v="20115125"/>
    <n v="40275000"/>
  </r>
  <r>
    <s v="B08WJ86PV2"/>
    <s v="Wacom One By Ctl-472/K0-Cx Digital Drawing Graphics Pen Tablet (Red &amp; Black) Small (6-Inch X 3.5-Inch)(15X8Cm) | Battery Free Cordless Pen With 2048 Pressure Level"/>
    <s v="Wacom "/>
    <x v="0"/>
    <n v="299"/>
    <n v="990"/>
    <n v="0.7"/>
    <n v="0.69797979797979803"/>
    <n v="70"/>
    <n v="5"/>
    <n v="2453"/>
    <n v="733447"/>
    <n v="2428470"/>
  </r>
  <r>
    <s v="B078HRR1XV"/>
    <s v="Lenovo 300 Fhd Webcam With Full Stereo Dual Built-In Mics | Fhd 1080P 2.1 Megapixel Cmos Camera |Privacy Shutter | Ultra-Wide 95 Lens | 360 Rotation | Flexible Mount, Plug-N-Play | Cloud Grey"/>
    <s v="Lenovo "/>
    <x v="0"/>
    <n v="3303"/>
    <n v="4699"/>
    <n v="0.3"/>
    <n v="0.29708448606086402"/>
    <n v="30"/>
    <n v="4"/>
    <n v="13544"/>
    <n v="44735832"/>
    <n v="63643256"/>
  </r>
  <r>
    <s v="B09P22HXH6"/>
    <s v="Parker Quink Ink Bottle (Black)"/>
    <s v="Parker "/>
    <x v="0"/>
    <n v="1890"/>
    <n v="5490"/>
    <n v="0.66"/>
    <n v="0.65573770491803274"/>
    <n v="66"/>
    <n v="4"/>
    <n v="10976"/>
    <n v="20744640"/>
    <n v="60258240"/>
  </r>
  <r>
    <s v="B00LM4X3XE"/>
    <s v="Sony Wi-C100 Wireless Headphones With Customizable Equalizer For Deep Bass &amp; 25 Hrs Battery, Dsee-Upscale, Splash Proof, 360Ra, Fast Pair, In-Ear Bluetooth Headset With Mic For Phone Calls (Black)"/>
    <s v="Sony "/>
    <x v="3"/>
    <n v="90"/>
    <n v="100"/>
    <n v="0.1"/>
    <n v="0.1"/>
    <n v="10"/>
    <n v="4"/>
    <n v="3061"/>
    <n v="275490"/>
    <n v="306100"/>
  </r>
  <r>
    <s v="B09YLFHFDW"/>
    <s v="Zebronics, Zeb-Nc3300 Usb Powered Laptop Cooling Pad With Dual Fan, Dual Usb Port And Blue Led Lights"/>
    <s v="Zebronics, "/>
    <x v="1"/>
    <n v="1599"/>
    <n v="2790"/>
    <n v="0.43"/>
    <n v="0.42688172043010753"/>
    <n v="43"/>
    <n v="4"/>
    <n v="2272"/>
    <n v="3632928"/>
    <n v="6338880"/>
  </r>
  <r>
    <s v="B07YWS9SP9"/>
    <s v="D-Link Dwa-131 300 Mbps Wireless Nano Usb Adapter (Black)"/>
    <s v="D-Link "/>
    <x v="0"/>
    <n v="599"/>
    <n v="999"/>
    <n v="0.4"/>
    <n v="0.40040040040040042"/>
    <n v="40"/>
    <n v="4"/>
    <n v="7601"/>
    <n v="4552999"/>
    <n v="7593399"/>
  </r>
  <r>
    <s v="B002PD61Y4"/>
    <s v="Tukzer Gel Mouse Pad Wrist Rest Memory-Foam Ergonomic Mousepad| Cushion Wrist Support &amp; Pain Relief| Suitable For Gaming, Computer, Laptop, Home &amp; Office Non-Slip Rubber Base (Blue)"/>
    <s v="Tukzer "/>
    <x v="0"/>
    <n v="507"/>
    <n v="1208"/>
    <n v="0.57999999999999996"/>
    <n v="0.58029801324503316"/>
    <n v="58"/>
    <n v="4"/>
    <n v="8131"/>
    <n v="4122417"/>
    <n v="9822248"/>
  </r>
  <r>
    <s v="B08WLY8V9S"/>
    <s v="Infinity (Jbl Glide 510, 72 Hrs Playtime With Quick Charge, Wireless On Ear Headphone With Mic, Deep Bass, Dual Equalizer, Bluetooth 5.0 With Voice Assistant Support (Black)"/>
    <s v="Infinity "/>
    <x v="0"/>
    <n v="425"/>
    <n v="899"/>
    <n v="0.53"/>
    <n v="0.52725250278086766"/>
    <n v="53"/>
    <n v="5"/>
    <n v="4219"/>
    <n v="1793075"/>
    <n v="3792881"/>
  </r>
  <r>
    <s v="B0873L7J6X"/>
    <s v="Robustrion Smart Trifold Hard Back Flip Stand Case Cover For Apple Ipad 10.2 Cover Ipad 9Th Generation Cover 2021 8Th Gen 2020 7Th Gen 2019 Generation Case - Black"/>
    <s v="Robustrion "/>
    <x v="1"/>
    <n v="1499"/>
    <n v="3999"/>
    <n v="0.63"/>
    <n v="0.62515628907226806"/>
    <n v="63"/>
    <n v="4"/>
    <n v="42775"/>
    <n v="64119725"/>
    <n v="171057225"/>
  </r>
  <r>
    <s v="B07YNHCW6N"/>
    <s v="Amazonbasics Micro Usb Fast Charging Cable For Android Smartphone,Personal Computer,Printer With Gold Plated Connectors (6 Feet, Black)"/>
    <s v="Amazonbasics "/>
    <x v="0"/>
    <n v="549"/>
    <n v="2499"/>
    <n v="0.78"/>
    <n v="0.78031212484993995"/>
    <n v="78"/>
    <n v="4"/>
    <n v="5556"/>
    <n v="3050244"/>
    <n v="13884444"/>
  </r>
  <r>
    <s v="B07232M876"/>
    <s v="Logitech M331 Silent Plus Wireless Mouse, 2.4Ghz With Usb Nano Receiver, 1000 Dpi Optical Tracking, 3 Buttons, 24 Month Life Battery, Pc/Mac/Laptop - Black"/>
    <s v="Logitech "/>
    <x v="0"/>
    <n v="199"/>
    <n v="395"/>
    <n v="0.5"/>
    <n v="0.4962025316455696"/>
    <n v="50"/>
    <n v="4"/>
    <n v="92595"/>
    <n v="18426405"/>
    <n v="36575025"/>
  </r>
  <r>
    <s v="B01MQ2A86A"/>
    <s v="Camel Artist Acrylic Color Box - 9Ml Tubes, 12 Shades"/>
    <s v="Camel "/>
    <x v="0"/>
    <n v="1295"/>
    <n v="1645"/>
    <n v="0.21"/>
    <n v="0.21276595744680851"/>
    <n v="21"/>
    <n v="5"/>
    <n v="12375"/>
    <n v="16025625"/>
    <n v="20356875"/>
  </r>
  <r>
    <s v="B00KIE28X0"/>
    <s v="Liramark Webcam Cover Slide, Ultra Thin Laptop Camera Cover Slide Blocker For Computer Macbook Pro Imac Pc Tablet (Pack Of 3)"/>
    <s v="Liramark "/>
    <x v="4"/>
    <n v="310"/>
    <n v="310"/>
    <n v="0"/>
    <n v="0"/>
    <n v="0"/>
    <n v="5"/>
    <n v="5882"/>
    <n v="1823420"/>
    <n v="1823420"/>
  </r>
  <r>
    <s v="B08BQ947H3"/>
    <s v="Portronics Key2 Combo Multimedia Usb Wireless Keyboard And Mouse Set With 2.4 Ghz Wireless Technology, Soft &amp; Silent Button, Compact Size (Grey)"/>
    <s v="Portronics "/>
    <x v="0"/>
    <n v="149"/>
    <n v="149"/>
    <n v="0"/>
    <n v="0"/>
    <n v="0"/>
    <n v="4"/>
    <n v="10833"/>
    <n v="1614117"/>
    <n v="1614117"/>
  </r>
  <r>
    <s v="B0BHYJ8CVF"/>
    <s v="Supcares Laptop Stand 7 Height Adjustable, Aluminium, Ventilated, Foldable, Portable Laptop Holder For Desk &amp; Table Mount Upto 15.6 Inch Laptop With Carry Pouch (Silver)"/>
    <s v="Supcares "/>
    <x v="0"/>
    <n v="1149"/>
    <n v="1499"/>
    <n v="0.23"/>
    <n v="0.2334889926617745"/>
    <n v="23"/>
    <n v="4"/>
    <n v="10443"/>
    <n v="11999007"/>
    <n v="15654057"/>
  </r>
  <r>
    <s v="B0BCVJ3PVP"/>
    <s v="Zebronics Zeb-Sound Bomb N1 True Wireless In Ear Earbuds With Mic Enc, Gaming Mode (Up To 50Ms), Up To 18H Playback, Bt V5.2, Fidget Case, Voice Assistant, Splash Proof, Type C (Midnight Black)"/>
    <s v="Zebronics "/>
    <x v="0"/>
    <n v="499"/>
    <n v="1299"/>
    <n v="0.62"/>
    <n v="0.61585835257890686"/>
    <n v="62"/>
    <n v="5"/>
    <n v="434"/>
    <n v="216566"/>
    <n v="563766"/>
  </r>
  <r>
    <s v="B0B2931FCV"/>
    <s v="Western Digital Wd Green Sata 240Gb Internal Ssd Solid State Drive - Sata 6Gb/S 2.5 Inches - Wds240G3G0A"/>
    <s v="Western "/>
    <x v="1"/>
    <n v="999"/>
    <n v="4199"/>
    <n v="0.76"/>
    <n v="0.76208621100261964"/>
    <n v="76"/>
    <n v="4"/>
    <n v="1913"/>
    <n v="1911087"/>
    <n v="8032687"/>
  </r>
  <r>
    <s v="B09TMZ1MF8"/>
    <s v="Classmate Octane Neon- 25 Blue Gel Pens | Smooth Writing Pens| Water-Proof Ink For Smudge-Free Writing| Preferred By Students For Exam &amp; Class Notes| Study At Home Essential"/>
    <s v="Classmate "/>
    <x v="0"/>
    <n v="1709"/>
    <n v="4000"/>
    <n v="0.56999999999999995"/>
    <n v="0.57274999999999998"/>
    <n v="57"/>
    <n v="4"/>
    <n v="3029"/>
    <n v="5176561"/>
    <n v="12116000"/>
  </r>
  <r>
    <s v="B07VV37FT4"/>
    <s v="Tp-Link Ac600 600 Mbps Wifi Wireless Network Usb Adapter For Desktop Pc With 2.4Ghz/5Ghz High Gain Dual Band 5Dbi Antenna Wi-Fi, Supports Windows 11/10/8.1/8/7/Xp, Mac Os 10.15 And Earlier (Archer T2U Plus)"/>
    <s v="Tp-Link "/>
    <x v="3"/>
    <n v="250"/>
    <n v="250"/>
    <n v="0"/>
    <n v="0"/>
    <n v="0"/>
    <n v="4"/>
    <n v="2628"/>
    <n v="657000"/>
    <n v="657000"/>
  </r>
  <r>
    <s v="B07P681N66"/>
    <s v="Classmate Octane Colour Burst-Multicolour Gel Pens (Pack Of 10) | Gold &amp; Silver Glitter Sparkle Pens|10 Colour Ink Shades For Art Lovers And Kids|Fun At Home Essentials"/>
    <s v="Classmate "/>
    <x v="0"/>
    <n v="1199"/>
    <n v="2199"/>
    <n v="0.45"/>
    <n v="0.45475216007276037"/>
    <n v="45"/>
    <n v="4"/>
    <n v="24780"/>
    <n v="29711220"/>
    <n v="54491220"/>
  </r>
  <r>
    <s v="B07JB2Y4SR"/>
    <s v="Tukzer Stylus Pen, Ipad Pencil With Palm Rejection Tilt Sensor| 2Nd Gen For 2018-2022 Ipad 6/7/8/9Th Gen; Ipad 10.2&quot;, Pro 12.9/11&quot;, Mini 6/5Th, Air 5/4/3Rd, Precise For Writing/Drawing (3 Spare Tips)"/>
    <s v="Tukzer "/>
    <x v="4"/>
    <n v="90"/>
    <n v="100"/>
    <n v="0.1"/>
    <n v="0.1"/>
    <n v="10"/>
    <n v="4"/>
    <n v="10718"/>
    <n v="964620"/>
    <n v="1071800"/>
  </r>
  <r>
    <s v="B08KRMK9LZ"/>
    <s v="Logitech G102 Usb Light Sync Gaming Mouse With Customizable Rgb Lighting, 6 Programmable Buttons, Gaming Grade Sensor, 8K Dpi Tracking, 16.8Mn Color, Light Weight - Black"/>
    <s v="Logitech "/>
    <x v="1"/>
    <n v="2025"/>
    <n v="5999"/>
    <n v="0.66"/>
    <n v="0.66244374062343725"/>
    <n v="66"/>
    <n v="4"/>
    <n v="6233"/>
    <n v="12621825"/>
    <n v="37391767"/>
  </r>
  <r>
    <s v="B08LT9BMPP"/>
    <s v="Amazonbasics New Release Nylon Usb-A To Lightning Cable Cord, Fast Charging Mfi Certified Charger For Apple Iphone, Ipad (6-Ft, Rose Gold)"/>
    <s v="Amazonbasics "/>
    <x v="0"/>
    <n v="1495"/>
    <n v="1995"/>
    <n v="0.25"/>
    <n v="0.25062656641604009"/>
    <n v="25"/>
    <n v="5"/>
    <n v="10541"/>
    <n v="15758795"/>
    <n v="21029295"/>
  </r>
  <r>
    <s v="B082T6V3DT"/>
    <s v="Zebronics Zeb-Vita Wireless Bluetooth 10W Portable Bar Speaker With Supporting Usb, Sd Card, Aux, Fm, Tws &amp; Call Function"/>
    <s v="Zebronics "/>
    <x v="0"/>
    <n v="799"/>
    <n v="2100"/>
    <n v="0.62"/>
    <n v="0.61952380952380948"/>
    <n v="62"/>
    <n v="4"/>
    <n v="8188"/>
    <n v="6542212"/>
    <n v="17194800"/>
  </r>
  <r>
    <s v="B0814ZY6FP"/>
    <s v="Lapster Usb 3.0 Sata Cable For 2.5 Inch Ssd And Hdd , Usb 3.0 To Sata Iii Hard Driver Adapter , Sata To Usb Cable-(Blue)"/>
    <s v="Lapster "/>
    <x v="1"/>
    <n v="899"/>
    <n v="1199"/>
    <n v="0.25"/>
    <n v="0.25020850708924103"/>
    <n v="25"/>
    <n v="4"/>
    <n v="10751"/>
    <n v="9665149"/>
    <n v="12890449"/>
  </r>
  <r>
    <s v="B09F3PDDRF"/>
    <s v="Urbn 10000 Mah Lithium Power Bank Upr10K With 12 Watt Fast Charging, Blue"/>
    <s v="Urbn "/>
    <x v="0"/>
    <n v="349"/>
    <n v="999"/>
    <n v="0.65"/>
    <n v="0.65065065065065064"/>
    <n v="65"/>
    <n v="4"/>
    <n v="817"/>
    <n v="285133"/>
    <n v="816183"/>
  </r>
  <r>
    <s v="B07X963JNS"/>
    <s v="Qubo Smart Cam 360 From Hero Group | Made In India | 2Mp 1080P Full Hd | Cctv Wi-Fi Camera | 360 Degree Coverage| Two Way Talk | Mobile App Connectivity | Night Vision | Cloud &amp; Sd Card Recording"/>
    <s v="Qubo "/>
    <x v="1"/>
    <n v="900"/>
    <n v="2499"/>
    <n v="0.64"/>
    <n v="0.63985594237695076"/>
    <n v="64"/>
    <n v="4"/>
    <n v="36384"/>
    <n v="32745600"/>
    <n v="90923616"/>
  </r>
  <r>
    <s v="B09LD3116F"/>
    <s v="Duracell Cr2025 3V Lithium Coin Battery, 5 Pcs, 2025 Coin Button Cell Battery, Dl2025"/>
    <s v="Duracell "/>
    <x v="1"/>
    <n v="2490"/>
    <n v="3990"/>
    <n v="0.38"/>
    <n v="0.37593984962406013"/>
    <n v="38"/>
    <n v="4"/>
    <n v="3606"/>
    <n v="8978940"/>
    <n v="14387940"/>
  </r>
  <r>
    <s v="B08Y5QJTVK"/>
    <s v="Camel Fabrica Acrylic Ultra Color - 15Ml Each, 10 Shades"/>
    <s v="Camel "/>
    <x v="1"/>
    <n v="116"/>
    <n v="200"/>
    <n v="0.42"/>
    <n v="0.42"/>
    <n v="42"/>
    <n v="4"/>
    <n v="357"/>
    <n v="41412"/>
    <n v="71400"/>
  </r>
  <r>
    <s v="B00LY1FN1K"/>
    <s v="Lenovo Gx20L29764 65W Laptop Adapter/Charger With Power Cord For Select Models Of Lenovo (Round Pin) (Black)"/>
    <s v="Lenovo "/>
    <x v="4"/>
    <n v="200"/>
    <n v="230"/>
    <n v="0.13"/>
    <n v="0.13043478260869565"/>
    <n v="13"/>
    <n v="4"/>
    <n v="10170"/>
    <n v="2034000"/>
    <n v="2339100"/>
  </r>
  <r>
    <s v="B07DJ5KYDZ"/>
    <s v="Hp Wired On Ear Headphones With Mic With 3.5 Mm Drivers, In-Built Noise Cancelling, Foldable And Adjustable For Laptop/Pc/Office/Home/ 1 Year Warranty (B4B09Pa)"/>
    <s v="Hp "/>
    <x v="0"/>
    <n v="1249"/>
    <n v="2796"/>
    <n v="0.55000000000000004"/>
    <n v="0.5532904148783977"/>
    <n v="55"/>
    <n v="4"/>
    <n v="4598"/>
    <n v="5742902"/>
    <n v="12856008"/>
  </r>
  <r>
    <s v="B009LJ2BXA"/>
    <s v="Redragon K617 Fizz 60% Wired Rgb Gaming Keyboard, 61 Keys Compact Mechanical Keyboard W/White And Grey Color Keycaps, Linear Red Switch, Pro Driver/Software Supported"/>
    <s v="Redragon "/>
    <x v="0"/>
    <n v="649"/>
    <n v="999"/>
    <n v="0.35"/>
    <n v="0.35035035035035034"/>
    <n v="35"/>
    <n v="4"/>
    <n v="7222"/>
    <n v="4687078"/>
    <n v="7214778"/>
  </r>
  <r>
    <s v="B09BVCVTBC"/>
    <s v="Ambrane Unbreakable 3A Fast Charging Braided Type C Cable    1.5 Meter (Rct15, Blue) Supports Qc 2.0/3.0 Charging"/>
    <s v="Ambrane "/>
    <x v="0"/>
    <n v="2649"/>
    <n v="3499"/>
    <n v="0.24"/>
    <n v="0.2429265504429837"/>
    <n v="24"/>
    <n v="5"/>
    <n v="1271"/>
    <n v="3366879"/>
    <n v="4447229"/>
  </r>
  <r>
    <s v="B0BFWGBX61"/>
    <s v="Hp Gt 53 Xl Cartridge Ink"/>
    <s v="Hp "/>
    <x v="0"/>
    <n v="199"/>
    <n v="349"/>
    <n v="0.43"/>
    <n v="0.42979942693409739"/>
    <n v="43"/>
    <n v="4"/>
    <n v="314"/>
    <n v="62486"/>
    <n v="109586"/>
  </r>
  <r>
    <s v="B07SY4C3TD"/>
    <s v="Noise Colorfit Ultra Smart Watch With 1.75&quot; Hd Display, Aluminium Alloy Body, 60 Sports Modes, Spo2, Lightweight, Stock Market Info, Calls &amp; Sms Reply (Space Blue)"/>
    <s v="Noise "/>
    <x v="0"/>
    <n v="596"/>
    <n v="723"/>
    <n v="0.18"/>
    <n v="0.17565698478561548"/>
    <n v="18"/>
    <n v="4"/>
    <n v="3219"/>
    <n v="1918524"/>
    <n v="2327337"/>
  </r>
  <r>
    <s v="B094JB13XL"/>
    <s v="Zebronics Zeb-Jukebar 3900, 80W Multimedia Soundbar With Subwoofer Supporting Bluetooth, Hdmi(Arc), Coaxial Input, Aux, Usb &amp; Remote Control (Black)"/>
    <s v="Zebronics "/>
    <x v="1"/>
    <n v="2499"/>
    <n v="5999"/>
    <n v="0.57999999999999996"/>
    <n v="0.58343057176196034"/>
    <n v="58"/>
    <n v="4"/>
    <n v="38879"/>
    <n v="97158621"/>
    <n v="233235121"/>
  </r>
  <r>
    <s v="B08CRRQK6Z"/>
    <s v="Boat Bassheads 102 Wired In Ear Earphones With Mic (Mint Green)"/>
    <s v="Boat "/>
    <x v="1"/>
    <n v="4999"/>
    <n v="12499"/>
    <n v="0.6"/>
    <n v="0.60004800384030721"/>
    <n v="60"/>
    <n v="4"/>
    <n v="4541"/>
    <n v="22700459"/>
    <n v="56757959"/>
  </r>
  <r>
    <s v="B08MTLLSL8"/>
    <s v="Duracell Cr2016 3V Lithium Coin Battery, 5 Pcs, 2016 Coin Button Cell Battery, Dl2016"/>
    <s v="Duracell "/>
    <x v="1"/>
    <n v="399"/>
    <n v="1290"/>
    <n v="0.69"/>
    <n v="0.69069767441860463"/>
    <n v="69"/>
    <n v="4"/>
    <n v="76042"/>
    <n v="30340758"/>
    <n v="98094180"/>
  </r>
  <r>
    <s v="B08Y57TPDM"/>
    <s v="Mi 360¬∞ Home Security Wireless Camera 2K Pro With Bluetooth Gateway Ble 4.2 L Dual Band Wi-Fi Connection L 3 Million 1296P| Full Color In Low-Light | Ai Human Detection, White"/>
    <s v="Mi "/>
    <x v="1"/>
    <n v="116"/>
    <n v="200"/>
    <n v="0.42"/>
    <n v="0.42"/>
    <n v="42"/>
    <n v="4"/>
    <n v="485"/>
    <n v="56260"/>
    <n v="97000"/>
  </r>
  <r>
    <s v="B09CYTJV3N"/>
    <s v="Zebronics Zeb-100Hb 4 Ports Usb Hub For Laptop, Pc Computers, Plug &amp; Play, Backward Compatible - Black"/>
    <s v="Zebronics "/>
    <x v="1"/>
    <n v="4499"/>
    <n v="5999"/>
    <n v="0.25"/>
    <n v="0.2500416736122687"/>
    <n v="25"/>
    <n v="4"/>
    <n v="44696"/>
    <n v="201087304"/>
    <n v="268131304"/>
  </r>
  <r>
    <s v="B07GLNJC25"/>
    <s v="Boult Audio Bass Buds Q2 Lightweight Stereo Wired Over Ear Headphones Set With Mic With Deep Bass, Comfortable Ear Cushions, &amp; Long Cord (Black)"/>
    <s v="Boult "/>
    <x v="0"/>
    <n v="330"/>
    <n v="499"/>
    <n v="0.34"/>
    <n v="0.33867735470941884"/>
    <n v="34"/>
    <n v="4"/>
    <n v="8566"/>
    <n v="2826780"/>
    <n v="4274434"/>
  </r>
  <r>
    <s v="B08FY4FG5X"/>
    <s v="Esr Screen Protector Compatible With Ipad Pro 11 Inch (2022/2021/2020/2018) And Ipad Air 5/4 (2022/2020, 10.9 Inch), Tempered-Glass Film With Alignment Frame, Scratch Resistant, Hd Clarity, 2 Pack"/>
    <s v="Esr "/>
    <x v="1"/>
    <n v="649"/>
    <n v="2499"/>
    <n v="0.74"/>
    <n v="0.74029611844737897"/>
    <n v="74"/>
    <n v="4"/>
    <n v="13049"/>
    <n v="8468801"/>
    <n v="32609451"/>
  </r>
  <r>
    <s v="B07TMCXRFV"/>
    <s v="Boat Rockerz 400 Bluetooth On Ear Headphones With Mic With Upto 8 Hours Playback &amp; Soft Padded Ear Cushions(Grey/Green)"/>
    <s v="Boat "/>
    <x v="0"/>
    <n v="1234"/>
    <n v="1599"/>
    <n v="0.23"/>
    <n v="0.22826766729205752"/>
    <n v="23"/>
    <n v="5"/>
    <n v="16680"/>
    <n v="20583120"/>
    <n v="26671320"/>
  </r>
  <r>
    <s v="B01FSYQ2A4"/>
    <s v="Parker Vector Standard Chrome Trim Ball Pen (Ink - Black)"/>
    <s v="Parker "/>
    <x v="1"/>
    <n v="1399"/>
    <n v="2990"/>
    <n v="0.53"/>
    <n v="0.53210702341137128"/>
    <n v="53"/>
    <n v="4"/>
    <n v="97174"/>
    <n v="135946426"/>
    <n v="290550260"/>
  </r>
  <r>
    <s v="B00LZPQVMK"/>
    <s v="Silicone Rubber Earbuds Tips, Eartips, Earpads, Earplugs, For Replacement In Earphones And Bluetooth Medium Size (10 Pcs Black)"/>
    <s v="Silicone "/>
    <x v="3"/>
    <n v="272"/>
    <n v="320"/>
    <n v="0.15"/>
    <n v="0.15"/>
    <n v="15"/>
    <n v="4"/>
    <n v="3686"/>
    <n v="1002592"/>
    <n v="1179520"/>
  </r>
  <r>
    <s v="B08X77LM8C"/>
    <s v="Canon Pixma Mg2577S All-In-One Inkjet Colour Printer With 1 Additional Colour Cartridge"/>
    <s v="Canon "/>
    <x v="1"/>
    <n v="99"/>
    <n v="999"/>
    <n v="0.9"/>
    <n v="0.90090090090090091"/>
    <n v="90"/>
    <n v="4"/>
    <n v="594"/>
    <n v="58806"/>
    <n v="593406"/>
  </r>
  <r>
    <s v="B01EJ5MM5M"/>
    <s v="Samsung 24-Inch(60.46Cm) Fhd Monitor, Ips, 75 Hz, Bezel Less Design, Amd Freesync, Flicker Free, Hdmi, D-Sub, (Lf24T350Fhwxxl, Dark Blue Gray)"/>
    <s v="Samsung "/>
    <x v="0"/>
    <n v="3498"/>
    <n v="3875"/>
    <n v="0.1"/>
    <n v="9.7290322580645155E-2"/>
    <n v="10"/>
    <n v="3"/>
    <n v="12185"/>
    <n v="42623130"/>
    <n v="47216875"/>
  </r>
  <r>
    <s v="B08J82K4GX"/>
    <s v="Aircase Protective Laptop Bag Sleeve Fits Upto 14.1&quot; Laptop/ Macbook, Wrinkle Free, Padded, Waterproof Light Neoprene Case Cover Pouch, For Men &amp; Women, Black- 6 Months Warranty"/>
    <s v="Aircase "/>
    <x v="0"/>
    <n v="10099"/>
    <n v="19110"/>
    <n v="0.47"/>
    <n v="0.47153322867608582"/>
    <n v="47"/>
    <n v="4"/>
    <n v="2623"/>
    <n v="26489677"/>
    <n v="50125530"/>
  </r>
  <r>
    <s v="B07Z1Z77ZZ"/>
    <s v="Faber-Castell Connector Pen Set - Pack Of 25 (Assorted)"/>
    <s v="Faber-Castell "/>
    <x v="0"/>
    <n v="449"/>
    <n v="999"/>
    <n v="0.55000000000000004"/>
    <n v="0.55055055055055058"/>
    <n v="55"/>
    <n v="4"/>
    <n v="9701"/>
    <n v="4355749"/>
    <n v="9691299"/>
  </r>
  <r>
    <s v="B00DJ5N9VK"/>
    <s v="Wecool Unbreakable 3 In 1 Charging Cable With 3A Speed, Fast Charging Multi Purpose Cable 1.25 Mtr Long, Type C Cable, Micro Usb Cable And Cable For Iphone, White"/>
    <s v="Wecool "/>
    <x v="6"/>
    <n v="150"/>
    <n v="150"/>
    <n v="0"/>
    <n v="0"/>
    <n v="0"/>
    <n v="4"/>
    <n v="15867"/>
    <n v="2380050"/>
    <n v="2380050"/>
  </r>
  <r>
    <s v="B0B4DT8MKT"/>
    <s v="Zinq Ups For Router, Mini Ups For 12V Wifi Router Broadband Modem With Upto 4 Hours Power Backup, Upto 2Amp, Works With Existing Adapter, Also Works With Set-Top Box, Smart Camera, Cctv (Black)"/>
    <s v="Zinq "/>
    <x v="0"/>
    <n v="348"/>
    <n v="1499"/>
    <n v="0.77"/>
    <n v="0.76784523015343564"/>
    <n v="77"/>
    <n v="4"/>
    <n v="656"/>
    <n v="228288"/>
    <n v="983344"/>
  </r>
  <r>
    <s v="B08FGNPQ9X"/>
    <s v="Saleon‚Ñ¢ Portable Storage Organizer Bag For Earphone Usb Cable Power Bank Mobile Charger Digital Gadget Hard Disk, Water Resistance Material - Dark Grey"/>
    <s v="Saleon‚Ñ¢ "/>
    <x v="0"/>
    <n v="1199"/>
    <n v="2999"/>
    <n v="0.6"/>
    <n v="0.60020006668889625"/>
    <n v="60"/>
    <n v="4"/>
    <n v="10725"/>
    <n v="12859275"/>
    <n v="32164275"/>
  </r>
  <r>
    <s v="B07NTKGW45"/>
    <s v="Portronics Konnect L 1.2Mtr, Fast Charging 3A Micro Usb Cable With Charge &amp; Sync Function (Grey)"/>
    <s v="Portronics "/>
    <x v="0"/>
    <n v="397"/>
    <n v="899"/>
    <n v="0.56000000000000005"/>
    <n v="0.5583982202447163"/>
    <n v="56"/>
    <n v="4"/>
    <n v="3025"/>
    <n v="1200925"/>
    <n v="2719475"/>
  </r>
  <r>
    <s v="B08CDKQ8T6"/>
    <s v="Rpm Euro Games Laptop/Pc Controller Wired For Windows - 7, 8, 8.1, 10 And Xp, Ps3(Upgraded With Xyab Buttons)"/>
    <s v="Rpm "/>
    <x v="0"/>
    <n v="154"/>
    <n v="349"/>
    <n v="0.56000000000000005"/>
    <n v="0.55873925501432664"/>
    <n v="56"/>
    <n v="4"/>
    <n v="7064"/>
    <n v="1087856"/>
    <n v="2465336"/>
  </r>
  <r>
    <s v="B08J4PL1Z3"/>
    <s v="Realme Buds Wireless In Ear Bluetooth Earphones With Mic, 11.2Mm Bass Boost Driver, Magnetic Fast Pair, Fast Charging And 12 Hrs Playtime (Yellow)"/>
    <s v="Realme "/>
    <x v="0"/>
    <n v="699"/>
    <n v="1490"/>
    <n v="0.53"/>
    <n v="0.53087248322147651"/>
    <n v="53"/>
    <n v="4"/>
    <n v="5736"/>
    <n v="4009464"/>
    <n v="8546640"/>
  </r>
  <r>
    <s v="B07XJWTYM2"/>
    <s v="Tvara Lcd Writing Tablet, 8.5&quot; Inch Colorful Toddler Doodle Board Drawing Tablet, Erasable Reusable Electronic Drawing Pads, Educational And Learning Tool For 3-6 Years Old Boy And Girls Mix Colors"/>
    <s v="Tvara "/>
    <x v="1"/>
    <n v="1679"/>
    <n v="1999"/>
    <n v="0.16"/>
    <n v="0.16008004002001"/>
    <n v="16"/>
    <n v="4"/>
    <n v="72563"/>
    <n v="121833277"/>
    <n v="145053437"/>
  </r>
  <r>
    <s v="B09939XJX8"/>
    <s v="Wings Phantom Pro Earphones Gaming Earbuds With Led Battery Indicator, 50Ms Low Latency, Bluetooth 5.3, 40 Hours Playtime, Mems Mic, Ipx4 Resist, 12Mm Driver, 500Mah Case, Headphones, (Black Tws)"/>
    <s v="Wings "/>
    <x v="0"/>
    <n v="354"/>
    <n v="1500"/>
    <n v="0.76"/>
    <n v="0.76400000000000001"/>
    <n v="76"/>
    <n v="4"/>
    <n v="1026"/>
    <n v="363204"/>
    <n v="1539000"/>
  </r>
  <r>
    <s v="B09MDCZJXS"/>
    <s v="Robustrion [Anti-Scratch] &amp; [Smudge Proof] [S Pen Compatible] Premium Tempered Glass Screen Protector For Samsung Tab S6 Lite 10.4 Inch Sm-P610/615 [Bubble Free]"/>
    <s v="Robustrion "/>
    <x v="0"/>
    <n v="1199"/>
    <n v="5499"/>
    <n v="0.78"/>
    <n v="0.78196035642844153"/>
    <n v="78"/>
    <n v="4"/>
    <n v="2043"/>
    <n v="2449557"/>
    <n v="11234457"/>
  </r>
  <r>
    <s v="B08CTQP51L"/>
    <s v="Cablet 2.5 Inch Sata Usb 3.0 Hdd/Ssd Portable External Enclosure For 7Mm And 9.5Mm, Tool-Free Design, Supports Uasp Max 6Tb"/>
    <s v="Cablet "/>
    <x v="0"/>
    <n v="379"/>
    <n v="1499"/>
    <n v="0.75"/>
    <n v="0.74716477651767843"/>
    <n v="75"/>
    <n v="4"/>
    <n v="4149"/>
    <n v="1572471"/>
    <n v="6219351"/>
  </r>
  <r>
    <s v="B0BG62HMDJ"/>
    <s v="Sandisk 1Tb Extreme Portable Ssd 1050Mb/S R, 1000Mb/S W,Upto 2 Meter Drop Protection With Ip55 Water/Dust Resistance, Hw Encryption, Pc,Mac &amp; Typec Smartphone Compatible, 5Y Warranty, External Ssd"/>
    <s v="Sandisk "/>
    <x v="0"/>
    <n v="499"/>
    <n v="775"/>
    <n v="0.36"/>
    <n v="0.35612903225806453"/>
    <n v="36"/>
    <n v="4"/>
    <n v="74"/>
    <n v="36926"/>
    <n v="57350"/>
  </r>
  <r>
    <s v="B08GTYFC37"/>
    <s v="Zebronics Zeb-Warrior Ii 10 Watts 2.0 Multimedia Speaker With Rgb Lights, Usb Powered, Aux Input, Volume Control Pod For Pc, Laptops, Desktop"/>
    <s v="Zebronics "/>
    <x v="0"/>
    <n v="10389"/>
    <n v="32000"/>
    <n v="0.68"/>
    <n v="0.67534375000000002"/>
    <n v="68"/>
    <n v="4"/>
    <n v="41398"/>
    <n v="430083822"/>
    <n v="1324736000"/>
  </r>
  <r>
    <s v="B08SBH499M"/>
    <s v="Tp-Link Ue300C Usb Type-C To Rj45 Gigabit Ethernet Network Adapter/Rj45 Lan Wired Adapter For Ultrabook, Chromebook, Laptop, Desktop, Plug &amp; Play, Usb 3.0, Foldable And Portable Design"/>
    <s v="Tp-Link "/>
    <x v="0"/>
    <n v="649"/>
    <n v="1300"/>
    <n v="0.5"/>
    <n v="0.50076923076923074"/>
    <n v="50"/>
    <n v="4"/>
    <n v="5195"/>
    <n v="3371555"/>
    <n v="6753500"/>
  </r>
  <r>
    <s v="B08FYB5HHK"/>
    <s v="Lapster 1.5 Mtr Usb 2.0 Type A Male To Usb A Male Cable For Computer And Laptop"/>
    <s v="Lapster "/>
    <x v="0"/>
    <n v="1199"/>
    <n v="1999"/>
    <n v="0.4"/>
    <n v="0.40020010005002499"/>
    <n v="40"/>
    <n v="5"/>
    <n v="22420"/>
    <n v="26881580"/>
    <n v="44817580"/>
  </r>
  <r>
    <s v="B0994GFWBH"/>
    <s v="Wecool Moonwalk M1 Enc True Wireless In Ear Earbuds With Mic, Titanium Drivers For Rich Bass Experience, 40+ Hours Play Time, Type C Fast Charging, Low Latency, Bt 5.3, Ipx5, Deep Bass (Black)"/>
    <s v="Wecool "/>
    <x v="0"/>
    <n v="139"/>
    <n v="999"/>
    <n v="0.86"/>
    <n v="0.86086086086086089"/>
    <n v="86"/>
    <n v="4"/>
    <n v="1313"/>
    <n v="182507"/>
    <n v="1311687"/>
  </r>
  <r>
    <s v="B0B5GJRTHB"/>
    <s v="Hp 330 Wireless Black Keyboard And Mouse Set With Numeric Keypad, 2.4Ghz Wireless Connection And 1600 Dpi, Usb Receiver, Led Indicators , Black(2V9E6Aa)"/>
    <s v="Hp "/>
    <x v="1"/>
    <n v="889"/>
    <n v="1999"/>
    <n v="0.56000000000000005"/>
    <n v="0.55527763881940972"/>
    <n v="56"/>
    <n v="4"/>
    <n v="2284"/>
    <n v="2030476"/>
    <n v="4565716"/>
  </r>
  <r>
    <s v="B09GBBJV72"/>
    <s v="Rc Print Gi 790 Ink Refill For Canon G1000, G1010, G1100, G2000, G2002, G2010, G2012, G2100, G3000, G3010, G3012, G3100, G4000, G4010"/>
    <s v="Rc "/>
    <x v="0"/>
    <n v="1409"/>
    <n v="2199"/>
    <n v="0.36"/>
    <n v="0.35925420645748068"/>
    <n v="36"/>
    <n v="4"/>
    <n v="427"/>
    <n v="601643"/>
    <n v="938973"/>
  </r>
  <r>
    <s v="B07P434WJY"/>
    <s v="Redgear Cloak Wired Rgb Wired Over Ear Gaming Headphones With Mic For Pc"/>
    <s v="Redgear "/>
    <x v="0"/>
    <n v="549"/>
    <n v="1999"/>
    <n v="0.73"/>
    <n v="0.72536268134067039"/>
    <n v="73"/>
    <n v="4"/>
    <n v="1367"/>
    <n v="750483"/>
    <n v="2732633"/>
  </r>
  <r>
    <s v="B07T9FV9YP"/>
    <s v="Amazonbasics Usb Type-C To Usb Type-C 2.0 Cable - 3 Feet Laptop (0.9 Meters) - White"/>
    <s v="Amazonbasics "/>
    <x v="0"/>
    <n v="749"/>
    <n v="1799"/>
    <n v="0.57999999999999996"/>
    <n v="0.58365758754863817"/>
    <n v="58"/>
    <n v="4"/>
    <n v="13199"/>
    <n v="9886051"/>
    <n v="23745001"/>
  </r>
  <r>
    <s v="B01GGKZ0V6"/>
    <s v="Wayona Type C To Type C 65W/3.25A Nylon Braided Fast Charging Cable Compatible For Laptop, Macbook, Samsung Galaxy M33 M53 M51 S20 Ultra, A71, A53, A51, Ipad Pro 2018 (1M, Grey)"/>
    <s v="Wayona "/>
    <x v="0"/>
    <n v="329"/>
    <n v="845"/>
    <n v="0.61"/>
    <n v="0.61065088757396446"/>
    <n v="61"/>
    <n v="4"/>
    <n v="29746"/>
    <n v="9786434"/>
    <n v="25135370"/>
  </r>
  <r>
    <s v="B08WKFSN84"/>
    <s v="Amazfit Gts2 Mini (New Version) Smart Watch With Always-On Amoled Display, Alexa Built-In, Spo2, 14 Days' Battery Life, 68 Sports Modes, Gps, Hr, Sleep &amp; Stress Monitoring (Meteor Black)"/>
    <s v="Amazfit "/>
    <x v="0"/>
    <n v="379"/>
    <n v="1099"/>
    <n v="0.66"/>
    <n v="0.65514103730664242"/>
    <n v="66"/>
    <n v="4"/>
    <n v="2806"/>
    <n v="1063474"/>
    <n v="3083794"/>
  </r>
  <r>
    <s v="B09TBCVJS3"/>
    <s v="Tabelito¬Æ Polyester Foam, Nylon Hybrid Laptopss Bag Sleeve Case Cover Pouch For Laptopss Apple/Dell/Lenovo/ Asus/ Hp/Samsung/Mi/Macbook/Ultrabook/Thinkpad/Ideapad/Surfacepro (15.6 Inches /39.6Cm, Blue) Laptopsss"/>
    <s v="Tabelito¬Æ "/>
    <x v="1"/>
    <n v="5998"/>
    <n v="7999"/>
    <n v="0.25"/>
    <n v="0.25015626953369169"/>
    <n v="25"/>
    <n v="4"/>
    <n v="30355"/>
    <n v="182069290"/>
    <n v="242809645"/>
  </r>
  <r>
    <s v="B08TR61BVK"/>
    <s v="Robustrion Anti-Scratch &amp; Smudge Proof Tempered Glass Screen Protector For Xiaomi Mi Pad 5 11 Inch"/>
    <s v="Robustrion "/>
    <x v="0"/>
    <n v="299"/>
    <n v="1499"/>
    <n v="0.8"/>
    <n v="0.80053368912608402"/>
    <n v="80"/>
    <n v="4"/>
    <n v="2868"/>
    <n v="857532"/>
    <n v="4299132"/>
  </r>
  <r>
    <s v="B0B2CPVXHX"/>
    <s v="Portronics Ruffpad 15 Re-Writable Lcd Screen 38.1Cm (15-Inch) Writing Pad For Drawing, Playing, Handwriting Gifts For Kids &amp; Adults (Grey)"/>
    <s v="Portronics "/>
    <x v="0"/>
    <n v="379"/>
    <n v="1499"/>
    <n v="0.75"/>
    <n v="0.74716477651767843"/>
    <n v="75"/>
    <n v="4"/>
    <n v="670"/>
    <n v="253930"/>
    <n v="1004330"/>
  </r>
  <r>
    <s v="B08XNL93PL"/>
    <s v="Digitek¬Æ (Dls-9Ft) Lightweight &amp; Portable Aluminum Alloy Light Stand For Ring Light, Reflector, Flash Units, Diffuser, Portrait, Softbox, Studio Lighting &amp; More Ideal For Outdoor &amp; Indoor Shoots"/>
    <s v="Digitek¬Æ "/>
    <x v="3"/>
    <n v="1399"/>
    <n v="2999"/>
    <n v="0.53"/>
    <n v="0.53351117039013007"/>
    <n v="53"/>
    <n v="4"/>
    <n v="3530"/>
    <n v="4938470"/>
    <n v="10586470"/>
  </r>
  <r>
    <s v="B088GXTJM3"/>
    <s v="Classmate Pulse 1 Subject Notebook - 240Mm X 180Mm , Soft Cover, 180 Pages, Single Line, Pack Of 4"/>
    <s v="Classmate "/>
    <x v="1"/>
    <n v="699"/>
    <n v="1299"/>
    <n v="0.46"/>
    <n v="0.46189376443418012"/>
    <n v="46"/>
    <n v="4"/>
    <n v="6183"/>
    <n v="4321917"/>
    <n v="8031717"/>
  </r>
  <r>
    <s v="B099S26HWG"/>
    <s v="Scarters Mouse Pad, Desk Mat Extended For Work From Home/Office/Gaming | Vegan Pu Leather | Anti-Skid, Anti-Slip, Reversible Splash-Proof ‚Äì Deskspread ~ Navy Blue &amp; Yellow"/>
    <s v="Scarters "/>
    <x v="3"/>
    <n v="300"/>
    <n v="300"/>
    <n v="0"/>
    <n v="0"/>
    <n v="0"/>
    <n v="4"/>
    <n v="419"/>
    <n v="125700"/>
    <n v="125700"/>
  </r>
  <r>
    <s v="B08461VC1Z"/>
    <s v="Casio Mj-120D 150 Steps Check And Correct Desktop Calculator With Tax Keys, Black"/>
    <s v="Casio "/>
    <x v="0"/>
    <n v="999"/>
    <n v="1995"/>
    <n v="0.5"/>
    <n v="0.49924812030075189"/>
    <n v="50"/>
    <n v="5"/>
    <n v="7317"/>
    <n v="7309683"/>
    <n v="14597415"/>
  </r>
  <r>
    <s v="B00K32PEW4"/>
    <s v="Redmi 80 Cm (32 Inches) Android 11 Series Hd Ready Smart Led Tv | L32M6-Ra/L32M7-Ra (Black)"/>
    <s v="Redmi "/>
    <x v="3"/>
    <n v="535"/>
    <n v="535"/>
    <n v="0"/>
    <n v="0"/>
    <n v="0"/>
    <n v="4"/>
    <n v="4426"/>
    <n v="2367910"/>
    <n v="2367910"/>
  </r>
  <r>
    <s v="B09F9YQQ7B"/>
    <s v="Gizga Essentials Laptop Bag Sleeve Case Cover Pouch With Handle For 14.1 Inch Laptop For Men &amp; Women, Padded Laptop Compartment, Premium Zipper Closure, Water Repellent Nylon Fabric, Grey"/>
    <s v="Gizga "/>
    <x v="1"/>
    <n v="13999"/>
    <n v="24999"/>
    <n v="0.44"/>
    <n v="0.44001760070402818"/>
    <n v="44"/>
    <n v="4"/>
    <n v="45237"/>
    <n v="633272763"/>
    <n v="1130879763"/>
  </r>
  <r>
    <s v="B07LFWP97N"/>
    <s v="Parker Vector Camouflage Gift Set - Roller Ball Pen &amp; Parker Logo Keychain (Black Body, Blue Ink), 2 Piece Set"/>
    <s v="Parker "/>
    <x v="0"/>
    <n v="269"/>
    <n v="1099"/>
    <n v="0.76"/>
    <n v="0.75523202911737941"/>
    <n v="76"/>
    <n v="4"/>
    <n v="1092"/>
    <n v="293748"/>
    <n v="1200108"/>
  </r>
  <r>
    <s v="B0746N6WML"/>
    <s v="Tp-Link Ac1200 Archer A6 Smart Wifi, 5Ghz Gigabit Dual Band Mu-Mimo Wireless Internet Router, Long Range Coverage By 4 Antennas, Qualcomm Chipset"/>
    <s v="Tp-Link "/>
    <x v="3"/>
    <n v="341"/>
    <n v="450"/>
    <n v="0.24"/>
    <n v="0.24222222222222223"/>
    <n v="24"/>
    <n v="4"/>
    <n v="2493"/>
    <n v="850113"/>
    <n v="1121850"/>
  </r>
  <r>
    <s v="B07W9KYT62"/>
    <s v="Cedo 65W Oneplus Dash Warp Charge Cable, Usb A To Type C Data Sync Fast Charging Cable Compatible With One Plus 3 /3T /5 /5T /6 /6T /7 /7T /7 Pro &amp; For All Type C Devices - 1 Meter, Red"/>
    <s v="Cedo "/>
    <x v="0"/>
    <n v="2499"/>
    <n v="3999"/>
    <n v="0.38"/>
    <n v="0.37509377344336087"/>
    <n v="38"/>
    <n v="4"/>
    <n v="12679"/>
    <n v="31684821"/>
    <n v="50703321"/>
  </r>
  <r>
    <s v="B0B5ZF3NRK"/>
    <s v="Hp Deskjet 2723 Aio Printer, Copy, Scan, Wifi, Bluetooth, Usb, Simple Setup Smart App, Ideal For Home."/>
    <s v="Hp "/>
    <x v="0"/>
    <n v="349"/>
    <n v="599"/>
    <n v="0.42"/>
    <n v="0.41736227045075125"/>
    <n v="42"/>
    <n v="4"/>
    <n v="210"/>
    <n v="73290"/>
    <n v="125790"/>
  </r>
  <r>
    <s v="B08D9MNH4B"/>
    <s v="Oraimo 18W Usb &amp; Type-C Dual Output Super Fast Charger Wall Adapter Pe2.0&amp;Quick Charge 3.0 &amp; Power Delivery 3.0 Compatible For Iphone 13/13 Mini/13 Pro Max/12/12 Pro Max, Ipad Mini/Pro, Pixel, Galaxy, Airpods Pro"/>
    <s v="Oraimo "/>
    <x v="0"/>
    <n v="5899"/>
    <n v="7005"/>
    <n v="0.16"/>
    <n v="0.15788722341184869"/>
    <n v="16"/>
    <n v="4"/>
    <n v="4199"/>
    <n v="24769901"/>
    <n v="29413995"/>
  </r>
  <r>
    <s v="B078G6ZF5Z"/>
    <s v="Xiaomi Mi 4A Dual_Band Ethernet 1200Mbps Speed Router| 2.4Ghz &amp; 5Ghz Frequency|128Mb Ram | Dualcore 4 Thread Cpu|4 Omni Directional Antenna|Mi Wi-Fi App-Parental Control &amp; Anti Hacking|Repeater, White"/>
    <s v="Xiaomi "/>
    <x v="1"/>
    <n v="699"/>
    <n v="1199"/>
    <n v="0.42"/>
    <n v="0.4170141784820684"/>
    <n v="42"/>
    <n v="4"/>
    <n v="14403"/>
    <n v="10067697"/>
    <n v="17269197"/>
  </r>
  <r>
    <s v="B09MKG4ZCM"/>
    <s v="Slovic¬Æ Tripod Mount Adapter| Tripod Mobile Holder|Tripod Phone Mount(Made In India)| Smartphone Clip Clipper 360 Degree For Taking Magic Video Shots &amp; Pictures."/>
    <s v="Slovic¬Æ "/>
    <x v="0"/>
    <n v="1565"/>
    <n v="2999"/>
    <n v="0.48"/>
    <n v="0.47815938646215406"/>
    <n v="48"/>
    <n v="4"/>
    <n v="11113"/>
    <n v="17391845"/>
    <n v="33327887"/>
  </r>
  <r>
    <s v="B07RZZ1QSW"/>
    <s v="Sounce Gold Plated 3.5 Mm Headphone Splitter For Computer 2 Male To 1 Female 3.5Mm Headphone Mic Audio Y Splitter Cable Smartphone Headset To Pc Adapter ‚Äì (Black,20Cm)"/>
    <s v="Sounce "/>
    <x v="1"/>
    <n v="326"/>
    <n v="799"/>
    <n v="0.59"/>
    <n v="0.5919899874843555"/>
    <n v="59"/>
    <n v="4"/>
    <n v="10773"/>
    <n v="3511998"/>
    <n v="8607627"/>
  </r>
  <r>
    <s v="B08BCKN299"/>
    <s v="Orico 2.5&quot;(6.3Cm) Usb 3.0 Hdd Enclosure Case Cover For Sata Ssd Hdd | Sata Ssd Hdd Enclosure High Speed Usb 3.0 | Tool Free Installation | Black"/>
    <s v="Orico "/>
    <x v="1"/>
    <n v="120"/>
    <n v="999"/>
    <n v="0.88"/>
    <n v="0.87987987987987992"/>
    <n v="88"/>
    <n v="4"/>
    <n v="6491"/>
    <n v="778920"/>
    <n v="6484509"/>
  </r>
  <r>
    <s v="B07222HQKP"/>
    <s v="Logitech G402 Hyperion Fury Usb Wired Gaming Mouse, 4,000 Dpi, Lightweight, 8 Programmable Buttons, Compatible For Pc/Mac - Black"/>
    <s v="Logitech "/>
    <x v="0"/>
    <n v="657"/>
    <n v="999"/>
    <n v="0.34"/>
    <n v="0.34234234234234234"/>
    <n v="34"/>
    <n v="4"/>
    <n v="13944"/>
    <n v="9161208"/>
    <n v="13930056"/>
  </r>
  <r>
    <s v="B00NFD0ETQ"/>
    <s v="Panasonic Eneloop Bq-Cc55N Advanced, Smart And Quick Charger For Aa &amp; Aaa Rechargeable Batteries, White"/>
    <s v="Panasonic "/>
    <x v="0"/>
    <n v="1995"/>
    <n v="2895"/>
    <n v="0.31"/>
    <n v="0.31088082901554404"/>
    <n v="31"/>
    <n v="5"/>
    <n v="10760"/>
    <n v="21466200"/>
    <n v="31150200"/>
  </r>
  <r>
    <s v="B075DB1F13"/>
    <s v="Logitech K380 Wireless Multi-Device Keyboard For Windows, Apple Ios, Apple Tv Android Or Chrome, Bluetooth, Compact Space-Saving Design, Pc/Mac/Laptop/Smartphone/Tablet (Dark Grey)"/>
    <s v="Logitech "/>
    <x v="1"/>
    <n v="1500"/>
    <n v="1500"/>
    <n v="0"/>
    <n v="0"/>
    <n v="0"/>
    <n v="4"/>
    <n v="25996"/>
    <n v="38994000"/>
    <n v="38994000"/>
  </r>
  <r>
    <s v="B0148NPH9I"/>
    <s v="Canon Pixma E477 All-In-One Wireless Ink Efficient Colour Printer (White/Blue)"/>
    <s v="Canon "/>
    <x v="0"/>
    <n v="2640"/>
    <n v="3195"/>
    <n v="0.17"/>
    <n v="0.17370892018779344"/>
    <n v="17"/>
    <n v="5"/>
    <n v="16146"/>
    <n v="42625440"/>
    <n v="51586470"/>
  </r>
  <r>
    <s v="B01JOFKL0A"/>
    <s v="Portronics Konnect L 20W Pd Quick Charge Type-C To 8-Pin Usb Mobile Charging Cable, 1.2M, Tangle Resistant, Fast Data Sync(Grey)"/>
    <s v="Portronics "/>
    <x v="0"/>
    <n v="5299"/>
    <n v="6355"/>
    <n v="0.17"/>
    <n v="0.16616837136113297"/>
    <n v="17"/>
    <n v="4"/>
    <n v="8280"/>
    <n v="43875720"/>
    <n v="52619400"/>
  </r>
  <r>
    <s v="B09Q8HMKZX"/>
    <s v="Redgear Cosmo 7,1 Usb Gaming Wired Over Ear Headphones With Mic With Virtual Surround Sound,50Mm Driver, Rgb Leds &amp; Remote Control(Black)"/>
    <s v="Redgear "/>
    <x v="0"/>
    <n v="263"/>
    <n v="699"/>
    <n v="0.62"/>
    <n v="0.62374821173104433"/>
    <n v="62"/>
    <n v="4"/>
    <n v="450"/>
    <n v="118350"/>
    <n v="314550"/>
  </r>
  <r>
    <s v="B079S811J3"/>
    <s v="Belkin Essential Series 4-Socket Surge Protector Universal Socket With 5Ft Heavy Duty Cable (Grey)"/>
    <s v="Belkin "/>
    <x v="0"/>
    <n v="1990"/>
    <n v="2999"/>
    <n v="0.34"/>
    <n v="0.33644548182727574"/>
    <n v="34"/>
    <n v="4"/>
    <n v="14237"/>
    <n v="28331630"/>
    <n v="42696763"/>
  </r>
  <r>
    <s v="B0083T231O"/>
    <s v="Classmate Long Book - Unruled, 160 Pages, 314 Mm X 194 Mm - Pack Of 3"/>
    <s v="Classmate "/>
    <x v="1"/>
    <n v="1289"/>
    <n v="1499"/>
    <n v="0.14000000000000001"/>
    <n v="0.14009339559706471"/>
    <n v="14"/>
    <n v="5"/>
    <n v="20668"/>
    <n v="26641052"/>
    <n v="30981332"/>
  </r>
  <r>
    <s v="B086PXQ2R4"/>
    <s v="Artis Ar-45W-Mg2 45 Watts Mg2 Laptop Adapter/Charger Compatible With Mb Air 13‚Äù &amp; Mb Air 11‚Äù (14.5 V, 3.1 A) Connector: Mg2 (T Tip Connector)"/>
    <s v="Artis "/>
    <x v="3"/>
    <n v="165"/>
    <n v="165"/>
    <n v="0"/>
    <n v="0"/>
    <n v="0"/>
    <n v="5"/>
    <n v="1674"/>
    <n v="276210"/>
    <n v="276210"/>
  </r>
  <r>
    <s v="B07L1N3TJX"/>
    <s v="Imou 360¬∞ 1080P Full Hd Security Camera, Human Detection, Motion Tracking, 2-Way Audio, Night Vision, Dome Camera With Wifi &amp; Ethernet Connection, Alexa Google Assistant, Up To 256Gb Sd Card Support"/>
    <s v="Imou "/>
    <x v="0"/>
    <n v="1699"/>
    <n v="3499"/>
    <n v="0.51"/>
    <n v="0.51443269505573019"/>
    <n v="51"/>
    <n v="4"/>
    <n v="7689"/>
    <n v="13063611"/>
    <n v="26903811"/>
  </r>
  <r>
    <s v="B07YFWVRCM"/>
    <s v="Amazon Basics Usb Type-C To Usb-A 2.0 Male Fast Charging Cable For Laptop - 3 Feet (0.9 Meters), Black"/>
    <s v="Amazon "/>
    <x v="1"/>
    <n v="2299"/>
    <n v="7500"/>
    <n v="0.69"/>
    <n v="0.69346666666666668"/>
    <n v="69"/>
    <n v="4"/>
    <n v="5554"/>
    <n v="12768646"/>
    <n v="41655000"/>
  </r>
  <r>
    <s v="B01GGKYKQM"/>
    <s v="E-Cosmos 5V 1.2W Portable Flexible Usb Led Light (Colours May Vary, Small, Ec-Pof1)"/>
    <s v="E-Cosmos "/>
    <x v="0"/>
    <n v="219"/>
    <n v="700"/>
    <n v="0.69"/>
    <n v="0.68714285714285717"/>
    <n v="69"/>
    <n v="4"/>
    <n v="20053"/>
    <n v="4391607"/>
    <n v="14037100"/>
  </r>
  <r>
    <s v="B08TDJ5BVF"/>
    <s v="Xiaomi Pad 5| Qualcomm Snapdragon 860| 120Hz Refresh Rate| 6Gb, 128Gb| 2.5K+ Display (10.95-Inch/27.81Cm)|1 Billion Colours| Dolby Vision Atmos| Quad Speakers| Wi-Fi| Gray"/>
    <s v="Xiaomi "/>
    <x v="0"/>
    <n v="39"/>
    <n v="39"/>
    <n v="0"/>
    <n v="0"/>
    <n v="0"/>
    <n v="4"/>
    <n v="3344"/>
    <n v="130416"/>
    <n v="130416"/>
  </r>
  <r>
    <s v="B09XXZXQC1"/>
    <s v="Sennheiser Cx 80S In-Ear Wired Headphones With In-Line One-Button Smart Remote With Microphone Black"/>
    <s v="Sennheiser "/>
    <x v="0"/>
    <n v="26999"/>
    <n v="37999"/>
    <n v="0.28999999999999998"/>
    <n v="0.28948130213952999"/>
    <n v="29"/>
    <n v="5"/>
    <n v="2886"/>
    <n v="77919114"/>
    <n v="109665114"/>
  </r>
  <r>
    <s v="B083T5G5PM"/>
    <s v="Hb Plus Folding Height Adjustable Aluminum Foldable Portable Adjustment Desktop Laptop Holder Riser Stand"/>
    <s v="Hb "/>
    <x v="1"/>
    <n v="1490"/>
    <n v="1990"/>
    <n v="0.25"/>
    <n v="0.25125628140703515"/>
    <n v="25"/>
    <n v="4"/>
    <n v="98250"/>
    <n v="146392500"/>
    <n v="195517500"/>
  </r>
  <r>
    <s v="B0BHVPTM2C"/>
    <s v="Oraimo 65W Type C To C Fast Charging Cable Usb C To Usb C Cable High Speed Syncing, Nylon Braided 1M Length With Led Indicator Compatible For Laptop, Macbook, Samsung Galaxy S22 S20 S10 S20Fe S21 S21 Ultra A70 A51 A71 A50S M31 M51 M31S M53 5G"/>
    <s v="Oraimo "/>
    <x v="0"/>
    <n v="398"/>
    <n v="1949"/>
    <n v="0.8"/>
    <n v="0.7957927142124166"/>
    <n v="80"/>
    <n v="4"/>
    <n v="75"/>
    <n v="29850"/>
    <n v="146175"/>
  </r>
  <r>
    <s v="B0B86CDHL1"/>
    <s v="Hp 65W Ac Laptops Charger Adapter 4.5Mm For Hp Pavilion Black (Without Power Cable)"/>
    <s v="Hp "/>
    <x v="0"/>
    <n v="349"/>
    <n v="899"/>
    <n v="0.61"/>
    <n v="0.61179087875417126"/>
    <n v="61"/>
    <n v="5"/>
    <n v="149"/>
    <n v="52001"/>
    <n v="133951"/>
  </r>
  <r>
    <s v="B01NBX5RSB"/>
    <s v="Tukzer Fully Foldable Tabletop Desktop Tablet Mobile Stand Holder - Angle &amp; Height Adjustable For Desk, Cradle, Dock, Compatible With Smartphones &amp; Tablets (White)"/>
    <s v="Tukzer "/>
    <x v="0"/>
    <n v="770"/>
    <n v="1547"/>
    <n v="0.5"/>
    <n v="0.50226244343891402"/>
    <n v="50"/>
    <n v="4"/>
    <n v="2585"/>
    <n v="1990450"/>
    <n v="3998995"/>
  </r>
  <r>
    <s v="B08MWJTST6"/>
    <s v="Gizga Essentials Cable Organiser, Cord Management System For Pc, Tv, Home Theater, Speaker &amp; Cables, Reusable Cable Organizer For Desk, Wfh Accessories, Organizer Tape Roll, Reusable Cable Ties Strap"/>
    <s v="Gizga "/>
    <x v="1"/>
    <n v="279"/>
    <n v="1299"/>
    <n v="0.79"/>
    <n v="0.78521939953810627"/>
    <n v="79"/>
    <n v="4"/>
    <n v="5072"/>
    <n v="1415088"/>
    <n v="6588528"/>
  </r>
  <r>
    <s v="B07R99NBVB"/>
    <s v="Pinnaclz Original Combo Of 2 Micro Usb Fast Charging Cable, Usb Charging Cable For Data Transfer Perfect For Android Smart Phones White 1.2 Meter Made In India (Pack Of 2)"/>
    <s v="Pinnaclz "/>
    <x v="5"/>
    <n v="249"/>
    <n v="599"/>
    <n v="0.57999999999999996"/>
    <n v="0.58430717863105175"/>
    <n v="58"/>
    <n v="5"/>
    <n v="5985"/>
    <n v="1490265"/>
    <n v="3585015"/>
  </r>
  <r>
    <s v="B08R69VDHT"/>
    <s v="Camel Oil Pastel With Reusable Plastic Box - 50 Shades"/>
    <s v="Camel "/>
    <x v="0"/>
    <n v="115"/>
    <n v="499"/>
    <n v="0.77"/>
    <n v="0.76953907815631262"/>
    <n v="77"/>
    <n v="4"/>
    <n v="7732"/>
    <n v="889180"/>
    <n v="3858268"/>
  </r>
  <r>
    <s v="B00LY12TH6"/>
    <s v="Boat Type C A750 Stress Resistant, Tangle-Free, Sturdy Flat Cable With 6.5A Fast Charging &amp; 480Mbps Data Transmission, 10000+ Bends Lifespan And Extended 1.5M Length(Rebellious Black)"/>
    <s v="Boat "/>
    <x v="4"/>
    <n v="230"/>
    <n v="230"/>
    <n v="0"/>
    <n v="0"/>
    <n v="0"/>
    <n v="5"/>
    <n v="9427"/>
    <n v="2168210"/>
    <n v="2168210"/>
  </r>
  <r>
    <s v="B09RWZRCP1"/>
    <s v="Hp M270 Backlit Usb Wired Gaming Mouse With 6 Buttons, 4-Speed Customizable 2400 Dpi, Ergonomic Design, Breathing Led Lighting, Metal Scroll Wheel, Lightweighted / 3 Years Warranty (7Zz87Aa), Black"/>
    <s v="Hp "/>
    <x v="0"/>
    <n v="399"/>
    <n v="999"/>
    <n v="0.6"/>
    <n v="0.60060060060060061"/>
    <n v="60"/>
    <n v="4"/>
    <n v="1780"/>
    <n v="710220"/>
    <n v="1778220"/>
  </r>
  <r>
    <s v="B08497Z1MQ"/>
    <s v="Foxin Ftc 12A / Q2612A Black Laser Toner Cartridge Compatible With Laserjet 1020,M1005,1018,1010,1012,1015,1020 Plus,1022,3015,3020,3030,3050, 3050Z, 3052,3055 (Black)"/>
    <s v="Foxin "/>
    <x v="0"/>
    <n v="599"/>
    <n v="700"/>
    <n v="0.14000000000000001"/>
    <n v="0.14428571428571429"/>
    <n v="14"/>
    <n v="4"/>
    <n v="2301"/>
    <n v="1378299"/>
    <n v="1610700"/>
  </r>
  <r>
    <s v="B07KNM95JK"/>
    <s v="Robustrion [Anti-Scratch] &amp; [Smudge Proof] [Bubble Free] Premium Tempered Glass Screen Protector Guard For Samsung Galaxy Tab A8 10.5 Inch [Sm-X200/X205/X207] 2022"/>
    <s v="Robustrion "/>
    <x v="0"/>
    <n v="598"/>
    <n v="1150"/>
    <n v="0.48"/>
    <n v="0.48"/>
    <n v="48"/>
    <n v="4"/>
    <n v="2535"/>
    <n v="1515930"/>
    <n v="2915250"/>
  </r>
  <r>
    <s v="B09Q3M3WLJ"/>
    <s v="Pc Square Laptop Tabletop Stand/ Computer Tablet Stand 6 Angles Adjustable Aluminum Ergonomic Foldable Portable Desktop Holder Compatible With Macbook, Hp, Dell, Lenovo &amp; All Other Notebook (Silver)"/>
    <s v="Pc "/>
    <x v="0"/>
    <n v="399"/>
    <n v="1499"/>
    <n v="0.73"/>
    <n v="0.73382254836557703"/>
    <n v="73"/>
    <n v="4"/>
    <n v="691"/>
    <n v="275709"/>
    <n v="1035809"/>
  </r>
  <r>
    <s v="B09B9SPC7F"/>
    <s v="Ambrane 2 In 1 Type-C &amp; Micro Usb Cable With 60W / 3A Fast Charging, 480 Mbps High Data, Pd Technology &amp; Quick Charge 3.0, Compatible With All Type-C &amp; Micro Usb Devices (Abdc-10, Black)"/>
    <s v="Ambrane "/>
    <x v="0"/>
    <n v="499"/>
    <n v="1299"/>
    <n v="0.62"/>
    <n v="0.61585835257890686"/>
    <n v="62"/>
    <n v="4"/>
    <n v="2740"/>
    <n v="1367260"/>
    <n v="3559260"/>
  </r>
  <r>
    <s v="B09CMP1SC8"/>
    <s v="Lenovo 130 Wireless Compact Mouse, 1K Dpi Optical Sensor, 2.4Ghz Wireless Nanousb, 10M Range, 3Button(Left,Right,Scroll) Upto 3M Left/Right Clicks, 10 Month Battery, Ambidextrous, Ergonomic Gy51C12380"/>
    <s v="Lenovo "/>
    <x v="0"/>
    <n v="199"/>
    <n v="499"/>
    <n v="0.6"/>
    <n v="0.60120240480961928"/>
    <n v="60"/>
    <n v="4"/>
    <n v="602"/>
    <n v="119798"/>
    <n v="300398"/>
  </r>
  <r>
    <s v="B099SD8PRP"/>
    <s v="Ambrane 60W / 3A Fast Charging Output Cable With Type-C To Usb For Mobile, Neckband, True Wireless Earphone Charging, 480Mbps Data Sync Speed, 1M Length (Act - Az10, Black)"/>
    <s v="Ambrane "/>
    <x v="0"/>
    <n v="579"/>
    <n v="1090"/>
    <n v="0.47"/>
    <n v="0.46880733944954128"/>
    <n v="47"/>
    <n v="4"/>
    <n v="3482"/>
    <n v="2016078"/>
    <n v="3795380"/>
  </r>
  <r>
    <s v="B09YLXYP7Y"/>
    <s v="Pilot Frixion Clicker Roller Pen (Blue), (9000019529)"/>
    <s v="Pilot "/>
    <x v="0"/>
    <n v="179"/>
    <n v="399"/>
    <n v="0.55000000000000004"/>
    <n v="0.55137844611528819"/>
    <n v="55"/>
    <n v="4"/>
    <n v="1423"/>
    <n v="254717"/>
    <n v="567777"/>
  </r>
  <r>
    <s v="B00S2SEV7K"/>
    <s v="Zebronics Aluminium Alloy Laptop Stand, Compatible With 9-15.6 Inch Laptops, 7 Angles Adjustable, Anti Slip Silicon Rubber Pads, Foldable, Velvet Pouch Inside, Zeb-Ns2000 (Dark Grey)"/>
    <s v="Zebronics "/>
    <x v="3"/>
    <n v="90"/>
    <n v="100"/>
    <n v="0.1"/>
    <n v="0.1"/>
    <n v="10"/>
    <n v="4"/>
    <n v="6199"/>
    <n v="557910"/>
    <n v="619900"/>
  </r>
  <r>
    <s v="B08WKCTFF3"/>
    <s v="Hp K500F Backlit Membrane Wired Gaming Keyboard With Mixed Color Lighting, Metal Panel With Logo Lighting, 26 Anti-Ghosting Keys, And Windows Lock Key / 3 Years Warranty(7Zz97Aa)"/>
    <s v="Hp "/>
    <x v="0"/>
    <n v="899"/>
    <n v="1999"/>
    <n v="0.55000000000000004"/>
    <n v="0.55027513756878443"/>
    <n v="55"/>
    <n v="4"/>
    <n v="1667"/>
    <n v="1498633"/>
    <n v="3332333"/>
  </r>
  <r>
    <s v="B08498D67S"/>
    <s v="Gizga Club-Laptop Neoprene Reversible For 15.6-Inches Laptop Sleeve - Black-Red"/>
    <s v="Gizga "/>
    <x v="0"/>
    <n v="1149"/>
    <n v="1800"/>
    <n v="0.36"/>
    <n v="0.36166666666666669"/>
    <n v="36"/>
    <n v="4"/>
    <n v="4723"/>
    <n v="5426727"/>
    <n v="8501400"/>
  </r>
  <r>
    <s v="B00C3GBCIS"/>
    <s v="Inventis 5V 1.2W Portable Flexible Usb Led Light Lamp (Colors May Vary)"/>
    <s v="Inventis "/>
    <x v="0"/>
    <n v="249"/>
    <n v="499"/>
    <n v="0.5"/>
    <n v="0.50100200400801598"/>
    <n v="50"/>
    <n v="4"/>
    <n v="22860"/>
    <n v="5692140"/>
    <n v="11407140"/>
  </r>
  <r>
    <s v="B00URH5E34"/>
    <s v="Tp-Link Tl-Wa855Re 300 Mbps Wi-Fi Range Extender (White)"/>
    <s v="Tp-Link "/>
    <x v="0"/>
    <n v="39"/>
    <n v="39"/>
    <n v="0"/>
    <n v="0"/>
    <n v="0"/>
    <n v="4"/>
    <n v="13572"/>
    <n v="529308"/>
    <n v="529308"/>
  </r>
  <r>
    <s v="B00EYW1U68"/>
    <s v="Boat Stone 250 Portable Wireless Speaker With 5W Rms Immersive Audio, Rgb Leds, Up To 8Hrs Playtime, Ipx7 Water Resistance, Multi-Compatibility Modes(Black)"/>
    <s v="Boat "/>
    <x v="0"/>
    <n v="1599"/>
    <n v="3599"/>
    <n v="0.56000000000000005"/>
    <n v="0.55570991942206172"/>
    <n v="56"/>
    <n v="4"/>
    <n v="16182"/>
    <n v="25875018"/>
    <n v="58239018"/>
  </r>
  <r>
    <s v="B08SMJT55F"/>
    <s v="Swapkart Fast Charging Cable And Data Sync Usb Cable Compatible For Iphone 6/6S/7/7+/8/8+/10/11, 12, 13 Pro Max Ipad Air/Mini, Ipod And Ios Devices (White)"/>
    <s v="Swapkart "/>
    <x v="1"/>
    <n v="1199"/>
    <n v="3990"/>
    <n v="0.7"/>
    <n v="0.69949874686716795"/>
    <n v="70"/>
    <n v="4"/>
    <n v="2908"/>
    <n v="3486692"/>
    <n v="11602920"/>
  </r>
  <r>
    <s v="B0B2DJDCPX"/>
    <s v="Offbeat¬Æ - Dash 2.4Ghz Wireless + Bluetooth 5.1 Mouse, Multi-Device Dual Mode Slim Rechargeable Silent Click Buttons Wireless Bluetooth Mouse, 3 Adjustable Dpi, Works On 2 Devices At The Same Time With A Switch Button For Windows/Mac/Android/Ipad/Smart Tv"/>
    <s v="Offbeat¬Æ "/>
    <x v="0"/>
    <n v="209"/>
    <n v="499"/>
    <n v="0.57999999999999996"/>
    <n v="0.58116232464929862"/>
    <n v="58"/>
    <n v="4"/>
    <n v="536"/>
    <n v="112024"/>
    <n v="267464"/>
  </r>
  <r>
    <s v="B08Y7MXFMK"/>
    <s v="Classmate Drawing Book - Unruled, 40 Pages, 210 Mm X 297 Mm - Pack Of 4"/>
    <s v="Classmate "/>
    <x v="0"/>
    <n v="1099"/>
    <n v="1499"/>
    <n v="0.27"/>
    <n v="0.26684456304202803"/>
    <n v="27"/>
    <n v="4"/>
    <n v="2375"/>
    <n v="2610125"/>
    <n v="3560125"/>
  </r>
  <r>
    <s v="B086Q3QMFS"/>
    <s v="Hp Gk320 Wired Full Size Rgb Backlight Mechanical Gaming Keyboard, 4 Led Indicators, Mechanical Switches, Double Injection Key Caps, And Windows Lock Key(4Qn01Aa)"/>
    <s v="Hp "/>
    <x v="3"/>
    <n v="120"/>
    <n v="120"/>
    <n v="0"/>
    <n v="0"/>
    <n v="0"/>
    <n v="5"/>
    <n v="4951"/>
    <n v="594120"/>
    <n v="594120"/>
  </r>
  <r>
    <s v="B08498H13H"/>
    <s v="Parker Moments Vector Timecheck Gold Trim Roller Ball Pen (Black)"/>
    <s v="Parker "/>
    <x v="0"/>
    <n v="1519"/>
    <n v="3499"/>
    <n v="0.56999999999999995"/>
    <n v="0.56587596456130318"/>
    <n v="57"/>
    <n v="4"/>
    <n v="408"/>
    <n v="619752"/>
    <n v="1427592"/>
  </r>
  <r>
    <s v="B07LFQLKFZ"/>
    <s v="Camlin Elegante Fountain Pen - Black/Blue/Red"/>
    <s v="Camlin "/>
    <x v="3"/>
    <n v="420"/>
    <n v="420"/>
    <n v="0"/>
    <n v="0"/>
    <n v="0"/>
    <n v="4"/>
    <n v="1926"/>
    <n v="808920"/>
    <n v="808920"/>
  </r>
  <r>
    <s v="B00LY17RHI"/>
    <s v="Carecase¬Æ Optical Bay 2Nd Hard Drive Caddy, 9.5 Mm Cd/Dvd Drive Slot For Ssd And Hdd"/>
    <s v="Carecase¬Æ "/>
    <x v="3"/>
    <n v="225"/>
    <n v="225"/>
    <n v="0"/>
    <n v="0"/>
    <n v="0"/>
    <n v="4"/>
    <n v="4798"/>
    <n v="1079550"/>
    <n v="1079550"/>
  </r>
  <r>
    <s v="B07W14CHV8"/>
    <s v="Wecool S5 Long Selfie Stick, With Large Reinforced Tripod Stand Up To 61 Inch / 156 Cms, Ultra Long Multi Function Bluetooth Selfie Stick With 1/4 Screw Compatible With Gopro, Camera, And Ring Light"/>
    <s v="Wecool "/>
    <x v="0"/>
    <n v="199"/>
    <n v="799"/>
    <n v="0.75"/>
    <n v="0.75093867334167708"/>
    <n v="75"/>
    <n v="4"/>
    <n v="7333"/>
    <n v="1459267"/>
    <n v="5859067"/>
  </r>
  <r>
    <s v="B0B9BXKBC7"/>
    <s v="Canon E4570 All-In-One Wi-Fi Ink Efficient Colour Printer With Fax/Adf/Duplex Printing (Black)- Smart Speaker Compatible, Standard"/>
    <s v="Canon "/>
    <x v="1"/>
    <n v="1799"/>
    <n v="3999"/>
    <n v="0.55000000000000004"/>
    <n v="0.55013753438359592"/>
    <n v="55"/>
    <n v="5"/>
    <n v="245"/>
    <n v="440755"/>
    <n v="979755"/>
  </r>
  <r>
    <s v="B09F5Z694W"/>
    <s v="Crucial P3 500Gb Pcie 3.0 3D Nand Nvme M.2 Ssd, Up To 3500Mb/S - Ct500P3Ssd8"/>
    <s v="Crucial "/>
    <x v="0"/>
    <n v="8349"/>
    <n v="9625"/>
    <n v="0.13"/>
    <n v="0.13257142857142856"/>
    <n v="13"/>
    <n v="4"/>
    <n v="3652"/>
    <n v="30490548"/>
    <n v="35150500"/>
  </r>
  <r>
    <s v="B0B25LQQPC"/>
    <s v="Wayona Usb Type C Fast Charger Cable Fast Charging Usb C Cable/Cord Compatible For Samsung Galaxy S10E S10 S9 S8 Plus S10+,Note 10 Note 9 Note 8,S20,M31S,M40,Realme X3,Pixel 2 Xl (3 Ft Pack Of 1,Grey)"/>
    <s v="Wayona "/>
    <x v="0"/>
    <n v="3307"/>
    <n v="6100"/>
    <n v="0.46"/>
    <n v="0.45786885245901637"/>
    <n v="46"/>
    <n v="4"/>
    <n v="2515"/>
    <n v="8317105"/>
    <n v="15341500"/>
  </r>
  <r>
    <s v="B07GVGTSLN"/>
    <s v="Hp V222W 64Gb Usb 2.0 Pen Drive (Silver)"/>
    <s v="Hp "/>
    <x v="0"/>
    <n v="325"/>
    <n v="1299"/>
    <n v="0.75"/>
    <n v="0.7498075442648191"/>
    <n v="75"/>
    <n v="4"/>
    <n v="10576"/>
    <n v="3437200"/>
    <n v="13738224"/>
  </r>
  <r>
    <s v="B01LYLJ99X"/>
    <s v="Duracell Ultra Alkaline D Battery, 2 Pcs"/>
    <s v="Duracell "/>
    <x v="0"/>
    <n v="449"/>
    <n v="1300"/>
    <n v="0.65"/>
    <n v="0.6546153846153846"/>
    <n v="65"/>
    <n v="4"/>
    <n v="4959"/>
    <n v="2226591"/>
    <n v="6446700"/>
  </r>
  <r>
    <s v="B014SZPBM4"/>
    <s v="Bestor¬Æ Lcd Writing Tablet/Pad 12 Inches | Electronic Writing Scribble Board For Kids | Kids Learning Toy | Portable Ruff For Lcd Paperless Memo Digital Tablet Notepad E-Writer/Writing/Drawing Pad Home/School/Office (Black)"/>
    <s v="Bestor¬Æ "/>
    <x v="1"/>
    <n v="380"/>
    <n v="400"/>
    <n v="0.05"/>
    <n v="0.05"/>
    <n v="5"/>
    <n v="4"/>
    <n v="2111"/>
    <n v="802180"/>
    <n v="844400"/>
  </r>
  <r>
    <s v="B08CZHGHKH"/>
    <s v="Lenovo Ideapad 3 11Th Gen Intel Core I3 15.6&quot; Fhd Thin &amp; Light Laptop(8Gb/512Gb Ssd/Windows 11/Office 2021/2Yr Warranty/3Months Xbox Game Pass/Platinum Grey/1.7Kg), 81X800Lgin"/>
    <s v="Lenovo "/>
    <x v="0"/>
    <n v="499"/>
    <n v="1399"/>
    <n v="0.64"/>
    <n v="0.64331665475339528"/>
    <n v="64"/>
    <n v="4"/>
    <n v="1462"/>
    <n v="729538"/>
    <n v="2045338"/>
  </r>
  <r>
    <s v="B0B2RBP83P"/>
    <s v="Boat Bassheads 900 On-Ear Wired Headphones With Mic (White)"/>
    <s v="Boat "/>
    <x v="0"/>
    <n v="37247"/>
    <n v="59890"/>
    <n v="0.38"/>
    <n v="0.37807647353481383"/>
    <n v="38"/>
    <n v="4"/>
    <n v="323"/>
    <n v="12030781"/>
    <n v="19344470"/>
  </r>
  <r>
    <s v="B078W65FJ7"/>
    <s v="Zebronics Astra 10 Portable Wireless Bt V5.0 Speaker, 10W Rms Power, 15* Hours Backup, 2.25&quot; Drive Size, Up To 6.4&quot; Mobile Holder Support, Carry Handle, Usb, Msd, Aux Input And Fm Radio With Antenna"/>
    <s v="Zebronics "/>
    <x v="1"/>
    <n v="849"/>
    <n v="2490"/>
    <n v="0.66"/>
    <n v="0.65903614457831328"/>
    <n v="66"/>
    <n v="4"/>
    <n v="91188"/>
    <n v="77418612"/>
    <n v="227058120"/>
  </r>
  <r>
    <s v="B08S74GTBT"/>
    <s v="Kingone Wireless Charging Pencil (2Nd Generation) For Ipad With Magnetic And Tilt Sensitive, Palm Rejection, Compatible With Apple Ipad Pro 11 Inch 1/2/3/4, Ipad Pro 12.9 Inch 3/4/5/6, Ipad Air 4/5, Mini6"/>
    <s v="Kingone "/>
    <x v="1"/>
    <n v="799"/>
    <n v="1999"/>
    <n v="0.6"/>
    <n v="0.60030015007503756"/>
    <n v="60"/>
    <n v="4"/>
    <n v="418"/>
    <n v="333982"/>
    <n v="835582"/>
  </r>
  <r>
    <s v="B0B9BD2YL4"/>
    <s v="Lapster 65W Compatible For Oneplus Dash Warp Charge Cable , Type C To C Cable Fast Charging Data Sync Cable Compatible With One Plus 10R / 9Rt/ 9 Pro/ 9R/ 8T/ 9/ Nord &amp; For All Type C Devices ‚Äì Red, 1 Meter"/>
    <s v="Lapster "/>
    <x v="1"/>
    <n v="2599"/>
    <n v="6999"/>
    <n v="0.63"/>
    <n v="0.62866123731961709"/>
    <n v="63"/>
    <n v="5"/>
    <n v="1526"/>
    <n v="3966074"/>
    <n v="10680474"/>
  </r>
  <r>
    <s v="B0BMXMLSMM"/>
    <s v="Gizga Essentials Usb Wifi Adapter For Pc, 150 Mbps Wireless Network Adapter For Desktop - Nano Size Wifi Dongle Compatible With Windows, Mac Os &amp; Linux Kernel | Wpa/Wpa2 Encryption Standards| Black"/>
    <s v="Gizga "/>
    <x v="0"/>
    <n v="199"/>
    <n v="999"/>
    <n v="0.8"/>
    <n v="0.80080080080080085"/>
    <n v="80"/>
    <n v="5"/>
    <n v="127"/>
    <n v="25273"/>
    <n v="126873"/>
  </r>
  <r>
    <s v="B0141EZMAI"/>
    <s v="Swapkart Portable Flexible Adjustable Eye Protection Usb Led Desk Light Table Lamp For Reading, Working On Pc, Laptop, Power Bank, Bedroom ( Multicolour )"/>
    <s v="Swapkart "/>
    <x v="0"/>
    <n v="269"/>
    <n v="800"/>
    <n v="0.66"/>
    <n v="0.66374999999999995"/>
    <n v="66"/>
    <n v="4"/>
    <n v="10134"/>
    <n v="2726046"/>
    <n v="8107200"/>
  </r>
  <r>
    <s v="B07QMRHWJD"/>
    <s v="Infinity (Jbl Fuze 100, Wireless Portable Bluetooth Speaker With Mic, Deep Bass, Dual Equalizer, Ipx7 Waterproof, Rugged Fabric Design (Black)"/>
    <s v="Infinity "/>
    <x v="0"/>
    <n v="298"/>
    <n v="999"/>
    <n v="0.7"/>
    <n v="0.70170170170170165"/>
    <n v="70"/>
    <n v="4"/>
    <n v="1552"/>
    <n v="462496"/>
    <n v="1550448"/>
  </r>
  <r>
    <s v="B07W7Z6DVL"/>
    <s v="Pigeon By Stovekraft Amaze Plus Electric Kettle (14289) With Stainless Steel Body, 1.5 Litre, Used For Boiling Water, Making Tea And Coffee, Instant Noodles, Soup Etc. 1500 Watt (Silver)"/>
    <s v="Pigeon "/>
    <x v="1"/>
    <n v="1499"/>
    <n v="2999"/>
    <n v="0.5"/>
    <n v="0.50016672224074687"/>
    <n v="50"/>
    <n v="4"/>
    <n v="25262"/>
    <n v="37867738"/>
    <n v="75760738"/>
  </r>
  <r>
    <s v="B07WMS7TWB"/>
    <s v="Usha Quartz Room Heater With Overheating Protection (3002, Ivory, 800 Watts)"/>
    <s v="Usha "/>
    <x v="4"/>
    <n v="649"/>
    <n v="1245"/>
    <n v="0.48"/>
    <n v="0.47871485943775099"/>
    <n v="48"/>
    <n v="4"/>
    <n v="123365"/>
    <n v="80063885"/>
    <n v="153589425"/>
  </r>
  <r>
    <s v="B00H47GVGY"/>
    <s v="Amazon Brand - Solimo 2000/1000 Watts Room Heater With Adjustable Thermostat (Isi Certified, White Colour, Ideal For Small To Medium Room/Area)"/>
    <s v="Amazon "/>
    <x v="4"/>
    <n v="1199"/>
    <n v="1695"/>
    <n v="0.28999999999999998"/>
    <n v="0.29262536873156342"/>
    <n v="29"/>
    <n v="4"/>
    <n v="13300"/>
    <n v="15946700"/>
    <n v="22543500"/>
  </r>
  <r>
    <s v="B07VX71FZP"/>
    <s v="Stylehouse Lint Remover For Woolen Clothes, Electric Lint Remover, Best Lint Shaver For Clothes"/>
    <s v="Stylehouse "/>
    <x v="4"/>
    <n v="1199"/>
    <n v="2000"/>
    <n v="0.4"/>
    <n v="0.40050000000000002"/>
    <n v="40"/>
    <n v="4"/>
    <n v="18543"/>
    <n v="22233057"/>
    <n v="37086000"/>
  </r>
  <r>
    <s v="B07NCKMXVZ"/>
    <s v="Beatxp Kitchen Scale Multipurpose Portable Electronic Digital Weighing Scale | Weight Machine With Back Light Lcd Display | White |10 Kg | 2 Year Warranty |"/>
    <s v="Beatxp "/>
    <x v="4"/>
    <n v="455"/>
    <n v="999"/>
    <n v="0.54"/>
    <n v="0.5445445445445446"/>
    <n v="54"/>
    <n v="4"/>
    <n v="3578"/>
    <n v="1627990"/>
    <n v="3574422"/>
  </r>
  <r>
    <s v="B0B61DSF17"/>
    <s v="Glun Multipurpose Portable Electronic Digital Weighing Scale Weight Machine (10 Kg - With Back Light)"/>
    <s v="Glun "/>
    <x v="4"/>
    <n v="199"/>
    <n v="1999"/>
    <n v="0.9"/>
    <n v="0.90045022511255624"/>
    <n v="90"/>
    <n v="4"/>
    <n v="2031"/>
    <n v="404169"/>
    <n v="4059969"/>
  </r>
  <r>
    <s v="B07VQGVL68"/>
    <s v="Pigeon Polypropylene Mini Handy And Compact Chopper With 3 Blades For Effortlessly Chopping Vegetables And Fruits For Your Kitchen (12420, Green, 400 Ml)"/>
    <s v="Pigeon "/>
    <x v="4"/>
    <n v="293"/>
    <n v="499"/>
    <n v="0.41"/>
    <n v="0.41282565130260523"/>
    <n v="41"/>
    <n v="4"/>
    <n v="44994"/>
    <n v="13183242"/>
    <n v="22452006"/>
  </r>
  <r>
    <s v="B01LWYDEQ7"/>
    <s v="Prestige 1.5 Litre Kettle 1500-Watts, Red"/>
    <s v="Prestige "/>
    <x v="4"/>
    <n v="199"/>
    <n v="495"/>
    <n v="0.6"/>
    <n v="0.59797979797979794"/>
    <n v="60"/>
    <n v="4"/>
    <n v="270563"/>
    <n v="53842037"/>
    <n v="133928685"/>
  </r>
  <r>
    <s v="B07VNFP3C2"/>
    <s v="Bajaj Rhx-2 800-Watt Room Heater (White)"/>
    <s v="Bajaj "/>
    <x v="4"/>
    <n v="749"/>
    <n v="1245"/>
    <n v="0.4"/>
    <n v="0.39839357429718875"/>
    <n v="40"/>
    <n v="4"/>
    <n v="31783"/>
    <n v="23805467"/>
    <n v="39569835"/>
  </r>
  <r>
    <s v="B00LUGTJGO"/>
    <s v="Prestige Electric Kettle Pkoss - 1500Watts, Steel (1.5Ltr), Black"/>
    <s v="Prestige "/>
    <x v="4"/>
    <n v="1399"/>
    <n v="1549"/>
    <n v="0.1"/>
    <n v="9.6836668818592639E-2"/>
    <n v="10"/>
    <n v="4"/>
    <n v="2602"/>
    <n v="3640198"/>
    <n v="4030498"/>
  </r>
  <r>
    <s v="B01MQZ7J8K"/>
    <s v="Pigeon By Stovekraft Cruise 1800 Watt Induction Cooktop (Black)"/>
    <s v="Pigeon "/>
    <x v="4"/>
    <n v="749"/>
    <n v="1445"/>
    <n v="0.48"/>
    <n v="0.48166089965397924"/>
    <n v="48"/>
    <n v="4"/>
    <n v="63350"/>
    <n v="47449150"/>
    <n v="91540750"/>
  </r>
  <r>
    <s v="B01GFTEV5Y"/>
    <s v="Prestige Pkgss 1.7L 1500W Electric Kettle (Stainless Steel)"/>
    <s v="Prestige "/>
    <x v="4"/>
    <n v="1699"/>
    <n v="3193"/>
    <n v="0.47"/>
    <n v="0.46789852803006576"/>
    <n v="47"/>
    <n v="4"/>
    <n v="54032"/>
    <n v="91800368"/>
    <n v="172524176"/>
  </r>
  <r>
    <s v="B00NW4UWN6"/>
    <s v="Shoptoshop Electric Lint Remover, Best Lint Shaver For Clothes,Lint Remover For Woolen Clothes ,Lint Remover For Sweaters"/>
    <s v="Shoptoshop "/>
    <x v="4"/>
    <n v="1043"/>
    <n v="1345"/>
    <n v="0.22"/>
    <n v="0.2245353159851301"/>
    <n v="22"/>
    <n v="4"/>
    <n v="15592"/>
    <n v="16262456"/>
    <n v="20971240"/>
  </r>
  <r>
    <s v="B01NCVJMKX"/>
    <s v="Orpat Oeh-1260 2000-Watt Fan Heater (Grey)"/>
    <s v="Orpat "/>
    <x v="4"/>
    <n v="499"/>
    <n v="999"/>
    <n v="0.5"/>
    <n v="0.50050050050050054"/>
    <n v="50"/>
    <n v="4"/>
    <n v="4859"/>
    <n v="2424641"/>
    <n v="4854141"/>
  </r>
  <r>
    <s v="B00O24PUO6"/>
    <s v="Pro365 Indo Mocktails/Coffee Foamer/Cappuccino/Lemonade/Milk Frother (6 Months Warranty)"/>
    <s v="Pro365 "/>
    <x v="4"/>
    <n v="1464"/>
    <n v="1650"/>
    <n v="0.11"/>
    <n v="0.11272727272727273"/>
    <n v="11"/>
    <n v="4"/>
    <n v="14120"/>
    <n v="20671680"/>
    <n v="23298000"/>
  </r>
  <r>
    <s v="B07GXPDLYQ"/>
    <s v="Bajaj Dx-6 1000W Dry Iron With Advance Soleplate And Anti-Bacterial German Coating Technology, White"/>
    <s v="Bajaj "/>
    <x v="4"/>
    <n v="249"/>
    <n v="499"/>
    <n v="0.5"/>
    <n v="0.50100200400801598"/>
    <n v="50"/>
    <n v="3"/>
    <n v="8427"/>
    <n v="2098323"/>
    <n v="4205073"/>
  </r>
  <r>
    <s v="B01C8P29N0"/>
    <s v="Croma 500W Mixer Grinder With 3 Stainless Steel Leak-Proof Jars, 3 Speed &amp; Pulse Function, 2 Years Warranty (Crak4184, White &amp; Purple)"/>
    <s v="Croma "/>
    <x v="4"/>
    <n v="625"/>
    <n v="1400"/>
    <n v="0.55000000000000004"/>
    <n v="0.5535714285714286"/>
    <n v="55"/>
    <n v="4"/>
    <n v="23316"/>
    <n v="14572500"/>
    <n v="32642400"/>
  </r>
  <r>
    <s v="B08KDBLMQP"/>
    <s v="Havells Instanio 3-Litre Instant Geyser (White/Blue)"/>
    <s v="Havells "/>
    <x v="4"/>
    <n v="1290"/>
    <n v="2500"/>
    <n v="0.48"/>
    <n v="0.48399999999999999"/>
    <n v="48"/>
    <n v="4"/>
    <n v="6530"/>
    <n v="8423700"/>
    <n v="16325000"/>
  </r>
  <r>
    <s v="B078JDNZJ8"/>
    <s v="Morphy Richards Ofr Room Heater, 09 Fin 2000 Watts Oil Filled Room Heater , Isi Approved (Ofr 9 Grey)"/>
    <s v="Morphy "/>
    <x v="4"/>
    <n v="3600"/>
    <n v="6190"/>
    <n v="0.42"/>
    <n v="0.4184168012924071"/>
    <n v="42"/>
    <n v="4"/>
    <n v="11924"/>
    <n v="42926400"/>
    <n v="73809560"/>
  </r>
  <r>
    <s v="B01M5F614J"/>
    <s v="Havells Aqua Plus 1.2 Litre Double Wall Kettle / 304 Stainless Steel Inner Body / Cool Touch Outer Body / Wider Mouth/ 2 Year Warranty (Black, 1500 Watt)"/>
    <s v="Havells "/>
    <x v="4"/>
    <n v="6549"/>
    <n v="13999"/>
    <n v="0.53"/>
    <n v="0.53218087006214732"/>
    <n v="53"/>
    <n v="4"/>
    <n v="2961"/>
    <n v="19391589"/>
    <n v="41451039"/>
  </r>
  <r>
    <s v="B083GKDRKR"/>
    <s v="Bajaj Splendora 3 Litre 3Kw Iwh Instant Water Heater (Geyser), White"/>
    <s v="Bajaj "/>
    <x v="4"/>
    <n v="1625"/>
    <n v="2995"/>
    <n v="0.46"/>
    <n v="0.45742904841402338"/>
    <n v="46"/>
    <n v="5"/>
    <n v="23484"/>
    <n v="38161500"/>
    <n v="70334580"/>
  </r>
  <r>
    <s v="B097R2V1W8"/>
    <s v="Kent 16052 Elegant Electric Glass Kettle 1.8L 2000 W | Blue Led Illumination | Borosilicate Glass Body | Boil Drying Protection | Used As Boiler | Milk | Tea | Water &amp; Soup | 1 Year Warranty"/>
    <s v="Kent "/>
    <x v="4"/>
    <n v="2599"/>
    <n v="5890"/>
    <n v="0.56000000000000005"/>
    <n v="0.55874363327674026"/>
    <n v="56"/>
    <n v="4"/>
    <n v="21783"/>
    <n v="56614017"/>
    <n v="128301870"/>
  </r>
  <r>
    <s v="B07YR26BJ3"/>
    <s v="Bajaj New Shakti Neo 15L Vertical Storage Water Heater (Geyser 15 Litres) 4 Star Bee Rated Heater For Water Heating With Titanium Armour, Swirl Flow Technology, Glasslined Tank (White), 1 Yr Warranty"/>
    <s v="Bajaj "/>
    <x v="4"/>
    <n v="1199"/>
    <n v="2000"/>
    <n v="0.4"/>
    <n v="0.40050000000000002"/>
    <n v="40"/>
    <n v="4"/>
    <n v="14030"/>
    <n v="16821970"/>
    <n v="28060000"/>
  </r>
  <r>
    <s v="B097R45BH8"/>
    <s v="Lifelong Llmg23 Power Pro 500-Watt Mixer Grinder With 3 Jars (Liquidizing, Wet Grinding And Chutney Jar), Stainless Steel Blades, 1 Year Warranty (Black)"/>
    <s v="Lifelong "/>
    <x v="4"/>
    <n v="5499"/>
    <n v="13150"/>
    <n v="0.57999999999999996"/>
    <n v="0.58182509505703417"/>
    <n v="58"/>
    <n v="4"/>
    <n v="6398"/>
    <n v="35182602"/>
    <n v="84133700"/>
  </r>
  <r>
    <s v="B09X5C9VLK"/>
    <s v="Bajaj Majesty Dx-11 1000W Dry Iron With Advance Soleplate And Anti-Bacterial German Coating Technology, White And Blue"/>
    <s v="Bajaj "/>
    <x v="4"/>
    <n v="1299"/>
    <n v="3500"/>
    <n v="0.63"/>
    <n v="0.62885714285714289"/>
    <n v="63"/>
    <n v="4"/>
    <n v="44050"/>
    <n v="57220950"/>
    <n v="154175000"/>
  </r>
  <r>
    <s v="B01C8P29T4"/>
    <s v="Bajaj Rex 500W Mixer Grinder With Nutri-Pro Feature, 3 Jars, White"/>
    <s v="Bajaj "/>
    <x v="4"/>
    <n v="599"/>
    <n v="785"/>
    <n v="0.24"/>
    <n v="0.23694267515923567"/>
    <n v="24"/>
    <n v="4"/>
    <n v="24247"/>
    <n v="14523953"/>
    <n v="19033895"/>
  </r>
  <r>
    <s v="B00HVXS7WC"/>
    <s v="Lifelong Llek15 Electric Kettle 1.5L With Stainless Steel Body, Easy And Fast Boiling Of Water For Instant Noodles, Soup, Tea Etc. (1 Year Warranty, Silver)"/>
    <s v="Lifelong "/>
    <x v="4"/>
    <n v="1999"/>
    <n v="3210"/>
    <n v="0.38"/>
    <n v="0.37725856697819315"/>
    <n v="38"/>
    <n v="4"/>
    <n v="41349"/>
    <n v="82656651"/>
    <n v="132730290"/>
  </r>
  <r>
    <s v="B096YCN3SD"/>
    <s v="Lifelong Llqh922 Regalia 800 W (Isi Certified) Quartz Room Heater With 2 Power Settings, Overheating Protection, 2 Rod Heater (1 Year Warranty, White)"/>
    <s v="Lifelong "/>
    <x v="4"/>
    <n v="549"/>
    <n v="1000"/>
    <n v="0.45"/>
    <n v="0.45100000000000001"/>
    <n v="45"/>
    <n v="4"/>
    <n v="1074"/>
    <n v="589626"/>
    <n v="1074000"/>
  </r>
  <r>
    <s v="B09LQH3SD9"/>
    <s v="R B Nova Lint/Fabric Shaver For Cloths, Lint Remover For Woolen Sweaters, Blankets, Jackets/Burr Remover Pill Remover From Carpets, Pack Of 1"/>
    <s v="R "/>
    <x v="4"/>
    <n v="999"/>
    <n v="2000"/>
    <n v="0.5"/>
    <n v="0.50049999999999994"/>
    <n v="50"/>
    <n v="4"/>
    <n v="1163"/>
    <n v="1161837"/>
    <n v="2326000"/>
  </r>
  <r>
    <s v="B09KNMLH4Y"/>
    <s v="Bajaj Immersion Rod Water Heater 1500 Watts, Silver"/>
    <s v="Bajaj "/>
    <x v="4"/>
    <n v="398"/>
    <n v="1999"/>
    <n v="0.8"/>
    <n v="0.80090045022511258"/>
    <n v="80"/>
    <n v="4"/>
    <n v="257"/>
    <n v="102286"/>
    <n v="513743"/>
  </r>
  <r>
    <s v="B00ABMASXG"/>
    <s v="Inalsa Electric Kettle 1.5 Litre With Stainless Steel Body - Absa|Auto Shut Off &amp; Boil Dry Protection Safety Features| Cordless Base &amp; Cord Winder|Hot Water Kettle |Water Heater Jug"/>
    <s v="Inalsa "/>
    <x v="4"/>
    <n v="539"/>
    <n v="720"/>
    <n v="0.25"/>
    <n v="0.25138888888888888"/>
    <n v="25"/>
    <n v="4"/>
    <n v="36017"/>
    <n v="19413163"/>
    <n v="25932240"/>
  </r>
  <r>
    <s v="B07QDSN9V6"/>
    <s v="Prestige Pic 20 1600 Watt Induction Cooktop With Push Button (Black)"/>
    <s v="Prestige "/>
    <x v="4"/>
    <n v="699"/>
    <n v="1595"/>
    <n v="0.56000000000000005"/>
    <n v="0.56175548589341695"/>
    <n v="56"/>
    <n v="4"/>
    <n v="8090"/>
    <n v="5654910"/>
    <n v="12903550"/>
  </r>
  <r>
    <s v="B00YMJ0OI8"/>
    <s v="Pigeon Healthifry Digital Air Fryer, 360¬∞ High Speed Air Circulation Technology 1200 W With Non-Stick 4.2 L Basket - Green"/>
    <s v="Pigeon "/>
    <x v="4"/>
    <n v="2148"/>
    <n v="3645"/>
    <n v="0.41"/>
    <n v="0.41069958847736626"/>
    <n v="41"/>
    <n v="4"/>
    <n v="31388"/>
    <n v="67421424"/>
    <n v="114409260"/>
  </r>
  <r>
    <s v="B0B8XNPQPN"/>
    <s v="Prettykrafts Laundry Basket For Clothes With Lid &amp; Handles, Toys Organiser, 75 Ltr Black &amp; Grey"/>
    <s v="Prettykrafts "/>
    <x v="4"/>
    <n v="3599"/>
    <n v="7950"/>
    <n v="0.55000000000000004"/>
    <n v="0.5472955974842767"/>
    <n v="55"/>
    <n v="4"/>
    <n v="136"/>
    <n v="489464"/>
    <n v="1081200"/>
  </r>
  <r>
    <s v="B0814P4L98"/>
    <s v="Philips Gc1905 1440-Watt Steam Iron With Spray (Blue)"/>
    <s v="Philips "/>
    <x v="4"/>
    <n v="351"/>
    <n v="999"/>
    <n v="0.65"/>
    <n v="0.64864864864864868"/>
    <n v="65"/>
    <n v="4"/>
    <n v="5380"/>
    <n v="1888380"/>
    <n v="5374620"/>
  </r>
  <r>
    <s v="B008QTK47Q"/>
    <s v="Havells Immersion Hb15 1500 Watt (White Blue)"/>
    <s v="Havells "/>
    <x v="4"/>
    <n v="1614"/>
    <n v="1745"/>
    <n v="0.08"/>
    <n v="7.5071633237822344E-2"/>
    <n v="8"/>
    <n v="4"/>
    <n v="37974"/>
    <n v="61290036"/>
    <n v="66264630"/>
  </r>
  <r>
    <s v="B088ZTJT2R"/>
    <s v="Agaro Lr2007 Lint Remover, Rechargeable, For Woolen Sweaters, Blankets, Jackets, Burr Remover, Pill Remover From Carpets, Curtains"/>
    <s v="Agaro "/>
    <x v="4"/>
    <n v="719"/>
    <n v="1295"/>
    <n v="0.44"/>
    <n v="0.44478764478764476"/>
    <n v="44"/>
    <n v="4"/>
    <n v="17218"/>
    <n v="12379742"/>
    <n v="22297310"/>
  </r>
  <r>
    <s v="B0BK1K598K"/>
    <s v="Pigeon 1.5 Litre Hot Kettle And Stainless Steel Water Bottle Combo Used For Boiling Water, Making Tea And Coffee, Instant Noodles, Soup, 1500 Watt With Auto Shut- Off Feature - (Silver)"/>
    <s v="Pigeon "/>
    <x v="4"/>
    <n v="678"/>
    <n v="1499"/>
    <n v="0.55000000000000004"/>
    <n v="0.54769846564376246"/>
    <n v="55"/>
    <n v="4"/>
    <n v="900"/>
    <n v="610200"/>
    <n v="1349100"/>
  </r>
  <r>
    <s v="B09Y5FZK9N"/>
    <s v="Nutripro Juicer Mixer Grinder - Smoothie Maker - 500 Watts (3 Jars 2 Blades)"/>
    <s v="Nutripro "/>
    <x v="4"/>
    <n v="809"/>
    <n v="1545"/>
    <n v="0.48"/>
    <n v="0.47637540453074434"/>
    <n v="48"/>
    <n v="4"/>
    <n v="976"/>
    <n v="789584"/>
    <n v="1507920"/>
  </r>
  <r>
    <s v="B09J2SCVQT"/>
    <s v="Philips Gc026/30 Fabric Shaver, Lint Remover For Woolen Sweaters, Blankets, Jackets/Burr Remover Pill Remover From Carpets, Curtains (White)"/>
    <s v="Philips "/>
    <x v="4"/>
    <n v="1969"/>
    <n v="5000"/>
    <n v="0.61"/>
    <n v="0.60619999999999996"/>
    <n v="61"/>
    <n v="4"/>
    <n v="4927"/>
    <n v="9701263"/>
    <n v="24635000"/>
  </r>
  <r>
    <s v="B00TDD0YM4"/>
    <s v="Havells Cista Room Heater, White, 2000 Watts"/>
    <s v="Havells "/>
    <x v="4"/>
    <n v="1490"/>
    <n v="1695"/>
    <n v="0.12"/>
    <n v="0.12094395280235988"/>
    <n v="12"/>
    <n v="4"/>
    <n v="3543"/>
    <n v="5279070"/>
    <n v="6005385"/>
  </r>
  <r>
    <s v="B078KRFWQB"/>
    <s v="Agaro Regal 800 Watts Handheld Vacuum Cleaner, Lightweight &amp; Durable Body, Small/Mini Size ( Black)"/>
    <s v="Agaro "/>
    <x v="4"/>
    <n v="2499"/>
    <n v="3945"/>
    <n v="0.37"/>
    <n v="0.36653992395437263"/>
    <n v="37"/>
    <n v="4"/>
    <n v="2732"/>
    <n v="6827268"/>
    <n v="10777740"/>
  </r>
  <r>
    <s v="B07SRM58TP"/>
    <s v="Philips Viva Collection Hd4928/01 2100-Watt Induction Cooktop With Feather Touch Sensor And Crystal Glass Plate (Black)"/>
    <s v="Philips "/>
    <x v="4"/>
    <n v="1665"/>
    <n v="2099"/>
    <n v="0.21"/>
    <n v="0.20676512625059551"/>
    <n v="21"/>
    <n v="4"/>
    <n v="14368"/>
    <n v="23922720"/>
    <n v="30158432"/>
  </r>
  <r>
    <s v="B00EDJJ7FS"/>
    <s v="Pigeon By Stovekraft Abs Plastic Acer Plus Induction Cooktop 1800 Watts With Feather Touch Control - Black"/>
    <s v="Pigeon "/>
    <x v="4"/>
    <n v="3229"/>
    <n v="5295"/>
    <n v="0.39"/>
    <n v="0.39017941454202076"/>
    <n v="39"/>
    <n v="4"/>
    <n v="39724"/>
    <n v="128268796"/>
    <n v="210338580"/>
  </r>
  <r>
    <s v="B0832W3B7Q"/>
    <s v="Agaro Esteem Multi Kettle 1.2 Litre, 600W With 3 Heating Modes &amp; Rapid Boil Technology"/>
    <s v="Agaro "/>
    <x v="4"/>
    <n v="1799"/>
    <n v="3595"/>
    <n v="0.5"/>
    <n v="0.49958275382475659"/>
    <n v="50"/>
    <n v="4"/>
    <n v="9791"/>
    <n v="17614009"/>
    <n v="35198645"/>
  </r>
  <r>
    <s v="B07WNK1FFN"/>
    <s v="Bajaj Minor 1000 Watts Radiant Room Heater (Steel, Isi Approved)"/>
    <s v="Bajaj "/>
    <x v="4"/>
    <n v="1260"/>
    <n v="1699"/>
    <n v="0.26"/>
    <n v="0.25838728663919952"/>
    <n v="26"/>
    <n v="4"/>
    <n v="2891"/>
    <n v="3642660"/>
    <n v="4911809"/>
  </r>
  <r>
    <s v="B009P2LK08"/>
    <s v="Butterfly Jet Elite Mixer Grinder, 750W, 4 Jars (Grey)"/>
    <s v="Butterfly "/>
    <x v="4"/>
    <n v="749"/>
    <n v="1129"/>
    <n v="0.34"/>
    <n v="0.3365810451727192"/>
    <n v="34"/>
    <n v="4"/>
    <n v="2446"/>
    <n v="1832054"/>
    <n v="2761534"/>
  </r>
  <r>
    <s v="B07DGD4Z4C"/>
    <s v="Soflin Egg Boiler Electric Automatic Off 7 Egg Poacher For Steaming, Cooking, Boiling And Frying (400 Watts, Blue)"/>
    <s v="Soflin "/>
    <x v="4"/>
    <n v="3499"/>
    <n v="5795"/>
    <n v="0.4"/>
    <n v="0.39620362381363244"/>
    <n v="40"/>
    <n v="4"/>
    <n v="25340"/>
    <n v="88664660"/>
    <n v="146845300"/>
  </r>
  <r>
    <s v="B07GMFY9QM"/>
    <s v="Lifelong Llqh925 Dyno Quartz Heater 2 Power Settings Tip Over Cut-Off Switch 800 Watt Silent Operation Power Indicator 2 Rod Room Heater (1 Year Warranty, Grey)"/>
    <s v="Lifelong "/>
    <x v="4"/>
    <n v="379"/>
    <n v="999"/>
    <n v="0.62"/>
    <n v="0.62062062062062062"/>
    <n v="62"/>
    <n v="4"/>
    <n v="3096"/>
    <n v="1173384"/>
    <n v="3092904"/>
  </r>
  <r>
    <s v="B0BGPN4GGH"/>
    <s v="Amazon Basics 1500 W Electric Kettle (Stainless Steel Body, 1.5 L)"/>
    <s v="Amazon "/>
    <x v="4"/>
    <n v="1099"/>
    <n v="2400"/>
    <n v="0.54"/>
    <n v="0.54208333333333336"/>
    <n v="54"/>
    <n v="4"/>
    <n v="4"/>
    <n v="4396"/>
    <n v="9600"/>
  </r>
  <r>
    <s v="B0B2DZ5S6R"/>
    <s v="Prestige Sandwich Maker Pgmfd 01, Black"/>
    <s v="Prestige "/>
    <x v="4"/>
    <n v="749"/>
    <n v="1299"/>
    <n v="0.42"/>
    <n v="0.42340261739799845"/>
    <n v="42"/>
    <n v="4"/>
    <n v="119"/>
    <n v="89131"/>
    <n v="154581"/>
  </r>
  <r>
    <s v="B07S851WX5"/>
    <s v="Orient Electric Fabrijoy Difj10Bp 1000-Watt Dry Iron, Non-Stick (White And Blue)"/>
    <s v="Orient "/>
    <x v="4"/>
    <n v="1299"/>
    <n v="1299"/>
    <n v="0"/>
    <n v="0"/>
    <n v="0"/>
    <n v="4"/>
    <n v="40106"/>
    <n v="52097694"/>
    <n v="52097694"/>
  </r>
  <r>
    <s v="B01MY839VW"/>
    <s v="Lifelong Llfh921 Regalia 2000 W Fan Heater, 3 Air Settings, Room Heater With Overheating Protection, 1 Year Warranty ( White, (Isi Certified, Ideal For Small To Medium Room/Area)"/>
    <s v="Lifelong "/>
    <x v="4"/>
    <n v="549"/>
    <n v="1090"/>
    <n v="0.5"/>
    <n v="0.4963302752293578"/>
    <n v="50"/>
    <n v="4"/>
    <n v="13029"/>
    <n v="7152921"/>
    <n v="14201610"/>
  </r>
  <r>
    <s v="B09LV1CMGH"/>
    <s v="Philips Gc181 Heavy Weight 1000-Watt Dry Iron, Pack Of 1"/>
    <s v="Philips "/>
    <x v="4"/>
    <n v="899"/>
    <n v="2000"/>
    <n v="0.55000000000000004"/>
    <n v="0.55049999999999999"/>
    <n v="55"/>
    <n v="4"/>
    <n v="291"/>
    <n v="261609"/>
    <n v="582000"/>
  </r>
  <r>
    <s v="B01EY310UM"/>
    <s v="Bulfyss Usb Rechargeable Lint Remover Fabric Shaver Pet Hair Remover, Effectively And Quickly Remove Fuzz For Clothes, Sweater, Couch, Sofa, Blanket, Curtain, Wool, Cashmere (Grey, 1 Year Warranty)"/>
    <s v="Bulfyss "/>
    <x v="4"/>
    <n v="1321"/>
    <n v="1545"/>
    <n v="0.14000000000000001"/>
    <n v="0.14498381877022654"/>
    <n v="14"/>
    <n v="4"/>
    <n v="15453"/>
    <n v="20413413"/>
    <n v="23874885"/>
  </r>
  <r>
    <s v="B09NL7LBWT"/>
    <s v="Bajaj Dx-7 1000W Dry Iron With Advance Soleplate And Anti-Bacterial German Coating Technology, White"/>
    <s v="Bajaj "/>
    <x v="4"/>
    <n v="1099"/>
    <n v="1999"/>
    <n v="0.45"/>
    <n v="0.45022511255627812"/>
    <n v="45"/>
    <n v="4"/>
    <n v="604"/>
    <n v="663796"/>
    <n v="1207396"/>
  </r>
  <r>
    <s v="B008YW8M0G"/>
    <s v="Bajaj New Shakti Neo 25L Vertical Storage Water Heater (Geyser 25 Litres) 4 Star Bee Rated Heater For Water Heating With Titanium Armour, Swirl Flow Technology, Glasslined Tank(White), 1 Yr Warranty"/>
    <s v="Bajaj "/>
    <x v="4"/>
    <n v="775"/>
    <n v="875"/>
    <n v="0.11"/>
    <n v="0.11428571428571428"/>
    <n v="11"/>
    <n v="4"/>
    <n v="46647"/>
    <n v="36151425"/>
    <n v="40816125"/>
  </r>
  <r>
    <s v="B097R3XH9R"/>
    <s v="Philips Handheld Garment Steamer Sth3000/20 - Compact &amp; Foldable, Convenient Vertical Steaming, 1000 Watt Quick Heat Up, Up To 20G/Min, Kills 99.9%* Bacteria (Reno Blue), Small"/>
    <s v="Philips "/>
    <x v="4"/>
    <n v="6299"/>
    <n v="15270"/>
    <n v="0.59"/>
    <n v="0.58749181401440731"/>
    <n v="59"/>
    <n v="4"/>
    <n v="3233"/>
    <n v="20364667"/>
    <n v="49367910"/>
  </r>
  <r>
    <s v="B08TM71L54"/>
    <s v="Room Heater Warmer Wall-Outlet 400 Watts Electric Handy Room Heater (Room Heaters Home For Bedroom, Reading Books, Work, Bathrooms, Rooms, Offices, Home Offices,2022"/>
    <s v="Room "/>
    <x v="4"/>
    <n v="3190"/>
    <n v="4195"/>
    <n v="0.24"/>
    <n v="0.2395709177592372"/>
    <n v="24"/>
    <n v="4"/>
    <n v="1282"/>
    <n v="4089580"/>
    <n v="5377990"/>
  </r>
  <r>
    <s v="B0BPBXNQQT"/>
    <s v="Wonderchef Nutri-Blend Mixer, Grinder &amp; Blender | Powerful 400W 22000 Rpm Motor | Stainless Steel Blades | 2 Unbreakable Jars | 2 Years Warranty | Online Recipe Book By Chef Sanjeev Kapoor | Black"/>
    <s v="Wonderchef "/>
    <x v="4"/>
    <n v="799"/>
    <n v="1989"/>
    <n v="0.6"/>
    <n v="0.59829059829059827"/>
    <n v="60"/>
    <n v="4"/>
    <n v="70"/>
    <n v="55930"/>
    <n v="139230"/>
  </r>
  <r>
    <s v="B00W56GLOQ"/>
    <s v="Usha Armor Ar1100Wb 1100 W Dry Iron With Black Weilburger Soleplate (Purple)"/>
    <s v="Usha "/>
    <x v="4"/>
    <n v="2699"/>
    <n v="5000"/>
    <n v="0.46"/>
    <n v="0.4602"/>
    <n v="46"/>
    <n v="4"/>
    <n v="26164"/>
    <n v="70616636"/>
    <n v="130820000"/>
  </r>
  <r>
    <s v="B0883KDSXC"/>
    <s v="Butterfly Ekn 1.5-Litre Electric Kettle (Silver With Black)"/>
    <s v="Butterfly "/>
    <x v="4"/>
    <n v="599"/>
    <n v="990"/>
    <n v="0.39"/>
    <n v="0.39494949494949494"/>
    <n v="39"/>
    <n v="4"/>
    <n v="16166"/>
    <n v="9683434"/>
    <n v="16004340"/>
  </r>
  <r>
    <s v="B078V8R9BS"/>
    <s v="Crompton Arno Neo 15-L 5 Star Rated Storage Water Heater (Geyser) With Advanced 3 Level Safety (Grey)"/>
    <s v="Crompton "/>
    <x v="4"/>
    <n v="749"/>
    <n v="1111"/>
    <n v="0.33"/>
    <n v="0.32583258325832581"/>
    <n v="33"/>
    <n v="4"/>
    <n v="35693"/>
    <n v="26734057"/>
    <n v="39654923"/>
  </r>
  <r>
    <s v="B08GSQXLJ2"/>
    <s v="Borosil Chef Delite Bch20Dbb21 300-Watt Chopper (Black)"/>
    <s v="Borosil "/>
    <x v="4"/>
    <n v="6199"/>
    <n v="10400"/>
    <n v="0.4"/>
    <n v="0.40394230769230771"/>
    <n v="40"/>
    <n v="4"/>
    <n v="14391"/>
    <n v="89209809"/>
    <n v="149666400"/>
  </r>
  <r>
    <s v="B01M5B0TPW"/>
    <s v="Kent 16055 Amaze Cool Touch Electric Kettle 1.8 L 1500 W | Plastic Outer &amp; Stainless Steel Inside Body | Auto Shut Off Over Heating Protection | Multipurpose Hot Water Kettle | 1 Year Warranty"/>
    <s v="Kent "/>
    <x v="4"/>
    <n v="1819"/>
    <n v="2490"/>
    <n v="0.27"/>
    <n v="0.26947791164658635"/>
    <n v="27"/>
    <n v="4"/>
    <n v="7946"/>
    <n v="14453774"/>
    <n v="19785540"/>
  </r>
  <r>
    <s v="B082KVTRW8"/>
    <s v="Prestige Iris Plus 750 Watt Mixer Grinder"/>
    <s v="Prestige "/>
    <x v="4"/>
    <n v="1199"/>
    <n v="1900"/>
    <n v="0.37"/>
    <n v="0.36894736842105263"/>
    <n v="37"/>
    <n v="4"/>
    <n v="1765"/>
    <n v="2116235"/>
    <n v="3353500"/>
  </r>
  <r>
    <s v="B08CFJBZRK"/>
    <s v="Simxen Egg Boiler Electric Automatic Off 7 Egg Poacher For Steaming, Cooking Also Boiling And Frying 400 W (Blue, Pink)"/>
    <s v="Simxen "/>
    <x v="4"/>
    <n v="3249"/>
    <n v="6295"/>
    <n v="0.48"/>
    <n v="0.48387609213661636"/>
    <n v="48"/>
    <n v="4"/>
    <n v="14062"/>
    <n v="45687438"/>
    <n v="88520290"/>
  </r>
  <r>
    <s v="B07H3WDC4X"/>
    <s v="Amazon Basics 2000/1000 Watt Room Heater With Adjustable Thermostat (Isi Certified, White Color, Ideal For Small To Medium Room/Area)"/>
    <s v="Amazon "/>
    <x v="4"/>
    <n v="349"/>
    <n v="999"/>
    <n v="0.65"/>
    <n v="0.65065065065065064"/>
    <n v="65"/>
    <n v="4"/>
    <n v="15646"/>
    <n v="5460454"/>
    <n v="15630354"/>
  </r>
  <r>
    <s v="B09ZTZ9N3Q"/>
    <s v="Healthsense Weight Machine For Kitchen, Kitchen Food Weighing Scale For Health, Fitness, Home Baking &amp; Cooking With Hanging Design, Touch Button, Tare Function &amp; 1 Year Warranty ‚Äì Chef-Mate Ks 40"/>
    <s v="Healthsense "/>
    <x v="4"/>
    <n v="1049"/>
    <n v="1699"/>
    <n v="0.38"/>
    <n v="0.3825779870512066"/>
    <n v="38"/>
    <n v="3"/>
    <n v="111"/>
    <n v="116439"/>
    <n v="188589"/>
  </r>
  <r>
    <s v="B083P71WKK"/>
    <s v="Bajaj New Shakti Neo 10L Vertical Storage Water Heater (Geyser 10 Litres) 4 Star Bee Rated Heater For Water Heating With Titanium Armour, Swirl Flow Technology, Glasslined Tank(White), 1 Yr Warranty"/>
    <s v="Bajaj "/>
    <x v="4"/>
    <n v="799"/>
    <n v="1500"/>
    <n v="0.47"/>
    <n v="0.46733333333333332"/>
    <n v="47"/>
    <n v="4"/>
    <n v="9695"/>
    <n v="7746305"/>
    <n v="14542500"/>
  </r>
  <r>
    <s v="B097R4D42G"/>
    <s v="Bosch Pro 1000W Mixer Grinder Mgm8842Min - Black"/>
    <s v="Bosch "/>
    <x v="4"/>
    <n v="4999"/>
    <n v="9650"/>
    <n v="0.48"/>
    <n v="0.48196891191709845"/>
    <n v="48"/>
    <n v="4"/>
    <n v="1772"/>
    <n v="8858228"/>
    <n v="17099800"/>
  </r>
  <r>
    <s v="B07MKMFKPG"/>
    <s v="Bulfyss Stainless Steel Digital Kitchen Weighing Scale &amp; Food Weight Machine For Diet, Nutrition, Health, Fitness, Baking &amp; Cooking (5Kgs, Stainless Steel, 2 Years Warranty)"/>
    <s v="Bulfyss "/>
    <x v="4"/>
    <n v="6999"/>
    <n v="10590"/>
    <n v="0.34"/>
    <n v="0.33909348441926346"/>
    <n v="34"/>
    <n v="4"/>
    <n v="11499"/>
    <n v="80481501"/>
    <n v="121774410"/>
  </r>
  <r>
    <s v="B0949FPSFY"/>
    <s v="Vr 18 Pcs - 3 Different Size Plastic Food Snack Bag Pouch Clip Sealer Large, Medium, Small Plastic Snack Seal Sealing Bag Clips Vacuum Sealer (Set Of 18, Multi-Color) (Multicolor)"/>
    <s v="Vr "/>
    <x v="4"/>
    <n v="799"/>
    <n v="1999"/>
    <n v="0.6"/>
    <n v="0.60030015007503756"/>
    <n v="60"/>
    <n v="4"/>
    <n v="2162"/>
    <n v="1727438"/>
    <n v="4321838"/>
  </r>
  <r>
    <s v="B08F47T4X5"/>
    <s v="Orient Electric Apex-Fx 1200Mm Ultra High Speed 400 Rpm Ceiling Fan (Brown)"/>
    <s v="Orient "/>
    <x v="4"/>
    <n v="89"/>
    <n v="89"/>
    <n v="0"/>
    <n v="0"/>
    <n v="0"/>
    <n v="4"/>
    <n v="19621"/>
    <n v="1746269"/>
    <n v="1746269"/>
  </r>
  <r>
    <s v="B01M0505SJ"/>
    <s v="Prettykrafts Folding Laundry Basket For Clothes With Lid &amp; Handle, Toys Organiser, 75 Litre, (Pack Of 1), Mushroom Print"/>
    <s v="Prettykrafts "/>
    <x v="4"/>
    <n v="1400"/>
    <n v="2485"/>
    <n v="0.44"/>
    <n v="0.43661971830985913"/>
    <n v="44"/>
    <n v="4"/>
    <n v="19998"/>
    <n v="27997200"/>
    <n v="49695030"/>
  </r>
  <r>
    <s v="B08D6RCM3Q"/>
    <s v="Bajaj Majesty Rx11 2000 Watts Heat Convector Room Heater (White, Isi Approved)"/>
    <s v="Bajaj "/>
    <x v="4"/>
    <n v="355"/>
    <n v="899"/>
    <n v="0.61"/>
    <n v="0.60511679644048944"/>
    <n v="61"/>
    <n v="4"/>
    <n v="1051"/>
    <n v="373105"/>
    <n v="944849"/>
  </r>
  <r>
    <s v="B009P2LITG"/>
    <s v="Eureka Forbes Trendy Zip 1000 Watts Powerful Suction Vacuum Cleaner With Resuable Dust Bag &amp; 5 Accessories,1 Year Warrantycompact,Light Weight &amp; Easy To Use (Black)"/>
    <s v="Eureka "/>
    <x v="4"/>
    <n v="2169"/>
    <n v="3279"/>
    <n v="0.34"/>
    <n v="0.33851784080512354"/>
    <n v="34"/>
    <n v="4"/>
    <n v="1716"/>
    <n v="3722004"/>
    <n v="5626764"/>
  </r>
  <r>
    <s v="B00V9NHDI4"/>
    <s v="Pigeon By Stovekraft Quartz Electric Kettle (14299) 1.7 Litre With Stainless Steel Body, Used For Boiling Water, Making Tea And Coffee, Instant Noodles, Soup Etc. 1500 Watt (Silver)"/>
    <s v="Pigeon "/>
    <x v="4"/>
    <n v="2799"/>
    <n v="3799"/>
    <n v="0.26"/>
    <n v="0.26322716504343247"/>
    <n v="26"/>
    <n v="4"/>
    <n v="32931"/>
    <n v="92173869"/>
    <n v="125104869"/>
  </r>
  <r>
    <s v="B07WGPBXY9"/>
    <s v="Maharaja Whiteline Lava Neo 1200-Watts Halogen Heater (White And Red)"/>
    <s v="Maharaja "/>
    <x v="4"/>
    <n v="899"/>
    <n v="1249"/>
    <n v="0.28000000000000003"/>
    <n v="0.28022417934347477"/>
    <n v="28"/>
    <n v="4"/>
    <n v="17424"/>
    <n v="15664176"/>
    <n v="21762576"/>
  </r>
  <r>
    <s v="B00KRCBA6E"/>
    <s v="Crompton Gracee 5-L Instant Water Heater (Geyser)"/>
    <s v="Crompton "/>
    <x v="4"/>
    <n v="2499"/>
    <n v="5000"/>
    <n v="0.5"/>
    <n v="0.50019999999999998"/>
    <n v="50"/>
    <n v="4"/>
    <n v="1889"/>
    <n v="4720611"/>
    <n v="9445000"/>
  </r>
  <r>
    <s v="B0B3X2BY3M"/>
    <s v="Bajaj Dx-2 600W Dry Iron With Advance Soleplate And Anti-Bacterial German Coating Technology, Black"/>
    <s v="Bajaj "/>
    <x v="4"/>
    <n v="3599"/>
    <n v="7299"/>
    <n v="0.51"/>
    <n v="0.50691875599397174"/>
    <n v="51"/>
    <n v="4"/>
    <n v="10324"/>
    <n v="37156076"/>
    <n v="75354876"/>
  </r>
  <r>
    <s v="B00F159RIK"/>
    <s v="Bajaj Waterproof 1500 Watts Immersion Rod Heater"/>
    <s v="Bajaj "/>
    <x v="4"/>
    <n v="499"/>
    <n v="625"/>
    <n v="0.2"/>
    <n v="0.2016"/>
    <n v="20"/>
    <n v="4"/>
    <n v="5355"/>
    <n v="2672145"/>
    <n v="3346875"/>
  </r>
  <r>
    <s v="B08MV82R99"/>
    <s v="Agaro Supreme High Pressure Washer, 1800 Watts, 120 Bars, 6.5L/Min Flow Rate, 8 Meters Outlet Hose, Portable, For Car,Bike And Home Cleaning Purpose, Black And Orange"/>
    <s v="Agaro "/>
    <x v="4"/>
    <n v="653"/>
    <n v="1020"/>
    <n v="0.36"/>
    <n v="0.35980392156862745"/>
    <n v="36"/>
    <n v="4"/>
    <n v="3366"/>
    <n v="2197998"/>
    <n v="3433320"/>
  </r>
  <r>
    <s v="B09VKWGZD7"/>
    <s v="Bajaj Deluxe 2000 Watts Halogen Room Heater (Steel, Isi Approved), Multicolor"/>
    <s v="Bajaj "/>
    <x v="4"/>
    <n v="4789"/>
    <n v="8990"/>
    <n v="0.47"/>
    <n v="0.46729699666295882"/>
    <n v="47"/>
    <n v="4"/>
    <n v="1017"/>
    <n v="4870413"/>
    <n v="9142830"/>
  </r>
  <r>
    <s v="B009P2LK80"/>
    <s v="Orpat Hhb-100E Wob 250-Watt Hand Blender (White)"/>
    <s v="Orpat "/>
    <x v="4"/>
    <n v="1409"/>
    <n v="1639"/>
    <n v="0.14000000000000001"/>
    <n v="0.14032946918852959"/>
    <n v="14"/>
    <n v="4"/>
    <n v="787"/>
    <n v="1108883"/>
    <n v="1289893"/>
  </r>
  <r>
    <s v="B00A7PLVU6"/>
    <s v="Gilton Egg Boiler Electric Automatic Off 7 Egg Poacher For Steaming, Cooking Also Boiling And Frying, Multi Color"/>
    <s v="Gilton "/>
    <x v="4"/>
    <n v="753"/>
    <n v="899"/>
    <n v="0.16"/>
    <n v="0.16240266963292546"/>
    <n v="16"/>
    <n v="4"/>
    <n v="18462"/>
    <n v="13901886"/>
    <n v="16597338"/>
  </r>
  <r>
    <s v="B0B25DJ352"/>
    <s v="Healthsense Chef-Mate Ks 33 Digital Kitchen Weighing Scale &amp; Food Weight Machine For Health, Fitness, Home Baking &amp; Cooking With Free Bowl, 1 Year Warranty &amp; Batteries Included"/>
    <s v="Healthsense "/>
    <x v="4"/>
    <n v="353"/>
    <n v="1199"/>
    <n v="0.71"/>
    <n v="0.70558798999165973"/>
    <n v="71"/>
    <n v="4"/>
    <n v="629"/>
    <n v="222037"/>
    <n v="754171"/>
  </r>
  <r>
    <s v="B013B2WGT6"/>
    <s v="Philips Digital Air Fryer Hd9252/90 With Touch Panel, Uses Up To 90% Less Fat, 7 Pre-Set Menu, 1400W, 4.1 Liter, With Rapid Air Technology (Black), Large"/>
    <s v="Philips "/>
    <x v="4"/>
    <n v="1099"/>
    <n v="1899"/>
    <n v="0.42"/>
    <n v="0.42127435492364401"/>
    <n v="42"/>
    <n v="4"/>
    <n v="15276"/>
    <n v="16788324"/>
    <n v="29009124"/>
  </r>
  <r>
    <s v="B097RJ867P"/>
    <s v="Milton Go Electro 2.0 Stainless Steel Electric Kettle, 1 Piece, 2 Litres, Silver | Power Indicator | 1500 Watts | Auto Cut-Off | Detachable 360 Degree Connector | Boiler For Water"/>
    <s v="Milton "/>
    <x v="4"/>
    <n v="8799"/>
    <n v="11595"/>
    <n v="0.24"/>
    <n v="0.24113842173350583"/>
    <n v="24"/>
    <n v="4"/>
    <n v="2981"/>
    <n v="26229819"/>
    <n v="34564695"/>
  </r>
  <r>
    <s v="B091V8HK8Z"/>
    <s v="Philips Daily Collection Hd2582/00 830-Watt 2-Slice Pop-Up Toaster (White)"/>
    <s v="Philips "/>
    <x v="4"/>
    <n v="1345"/>
    <n v="1750"/>
    <n v="0.23"/>
    <n v="0.23142857142857143"/>
    <n v="23"/>
    <n v="4"/>
    <n v="2466"/>
    <n v="3316770"/>
    <n v="4315500"/>
  </r>
  <r>
    <s v="B071VNHMX2"/>
    <s v="Crompton Insta Comfy 800 Watt Room Heater With 2 Heat Settings(Grey Blue)"/>
    <s v="Crompton "/>
    <x v="4"/>
    <n v="2095"/>
    <n v="2095"/>
    <n v="0"/>
    <n v="0"/>
    <n v="0"/>
    <n v="5"/>
    <n v="7949"/>
    <n v="16653155"/>
    <n v="16653155"/>
  </r>
  <r>
    <s v="B08MVSGXMY"/>
    <s v="Usha Heat Convector 812 T 2000-Watt With Instant Heating Feature (Black)"/>
    <s v="Usha "/>
    <x v="4"/>
    <n v="1498"/>
    <n v="2300"/>
    <n v="0.35"/>
    <n v="0.34869565217391302"/>
    <n v="35"/>
    <n v="4"/>
    <n v="95"/>
    <n v="142310"/>
    <n v="218500"/>
  </r>
  <r>
    <s v="B00H0B29DI"/>
    <s v="Philips Hl7756/00 Mixer Grinder, 750W, 3 Jars (Black)"/>
    <s v="Philips "/>
    <x v="4"/>
    <n v="2199"/>
    <n v="2990"/>
    <n v="0.26"/>
    <n v="0.26454849498327759"/>
    <n v="26"/>
    <n v="4"/>
    <n v="1558"/>
    <n v="3426042"/>
    <n v="4658420"/>
  </r>
  <r>
    <s v="B01GZSQJPA"/>
    <s v="Kuber Industries Waterproof Round Non Wovan Laundry Bag/Hamper|Metalic Printed With Handles|Foldable Bin &amp; 45 Liter Capicity|Size 37 X 37 X 49, Pack Of 1 (Beige &amp; Brown)-Kubmart11450"/>
    <s v="Kuber "/>
    <x v="4"/>
    <n v="3699"/>
    <n v="4295"/>
    <n v="0.14000000000000001"/>
    <n v="0.13876600698486613"/>
    <n v="14"/>
    <n v="4"/>
    <n v="26543"/>
    <n v="98182557"/>
    <n v="114002185"/>
  </r>
  <r>
    <s v="B08VGFX2B6"/>
    <s v="Lifelong Llmg93 500 Watt Duos Mixer Grinder, 2 Stainless Steel Jar (Liquidizing And Chutney Jar)| Abs Body, Stainless Steel Blades, 3 Speed Options With Whip (1 Year Warranty, Black)"/>
    <s v="Lifelong "/>
    <x v="4"/>
    <n v="177"/>
    <n v="199"/>
    <n v="0.11"/>
    <n v="0.11055276381909548"/>
    <n v="11"/>
    <n v="4"/>
    <n v="3688"/>
    <n v="652776"/>
    <n v="733912"/>
  </r>
  <r>
    <s v="B09GYBZPHF"/>
    <s v="Ikea Frother For Milk"/>
    <s v="Ikea "/>
    <x v="4"/>
    <n v="1149"/>
    <n v="2499"/>
    <n v="0.54"/>
    <n v="0.54021608643457386"/>
    <n v="54"/>
    <n v="4"/>
    <n v="4383"/>
    <n v="5036067"/>
    <n v="10953117"/>
  </r>
  <r>
    <s v="B0B4KPCBSH"/>
    <s v="Crompton Insta Comfort Heater 2000 Watts Heat Convector With Adjustable Thermostats, Hybrid Cyan, Standard (‚Äéacgrh- Instacomfort)"/>
    <s v="Crompton "/>
    <x v="4"/>
    <n v="244"/>
    <n v="499"/>
    <n v="0.51"/>
    <n v="0.51102204408817631"/>
    <n v="51"/>
    <n v="3"/>
    <n v="478"/>
    <n v="116632"/>
    <n v="238522"/>
  </r>
  <r>
    <s v="B09CGLY5CX"/>
    <s v="Lint Remover Woolen Clothes Lint Extractor Battery Lint Removing Machine Bhur Remover"/>
    <s v="Lint "/>
    <x v="4"/>
    <n v="1959"/>
    <n v="2400"/>
    <n v="0.18"/>
    <n v="0.18375"/>
    <n v="18"/>
    <n v="4"/>
    <n v="237"/>
    <n v="464283"/>
    <n v="568800"/>
  </r>
  <r>
    <s v="B09JN37WBX"/>
    <s v="Pigeon Kessel Multipurpose Kettle (12173) 1.2 Litres With Stainless Steel Body, Used For Boiling Water And Milk, Tea, Coffee, Oats, Noodles, Soup Etc. 600 Watt (Black &amp; Silver)"/>
    <s v="Pigeon "/>
    <x v="4"/>
    <n v="319"/>
    <n v="749"/>
    <n v="0.56999999999999995"/>
    <n v="0.57409879839786382"/>
    <n v="57"/>
    <n v="5"/>
    <n v="124"/>
    <n v="39556"/>
    <n v="92876"/>
  </r>
  <r>
    <s v="B01I1LDZGA"/>
    <s v="C (Device) Lint Remover For Woolen Clothes, Electric Lint Remover, Best Lint Shaver For Clothes Pack Of 1"/>
    <s v="C "/>
    <x v="4"/>
    <n v="1499"/>
    <n v="1775"/>
    <n v="0.16"/>
    <n v="0.15549295774647887"/>
    <n v="16"/>
    <n v="4"/>
    <n v="14667"/>
    <n v="21985833"/>
    <n v="26033925"/>
  </r>
  <r>
    <s v="B0BN2576GQ"/>
    <s v="Pigeon By Stovekraft 2 Slice Auto Pop Up Toaster. A Smart Bread Toaster For Your Home (750 Watt) (Black)"/>
    <s v="Pigeon "/>
    <x v="4"/>
    <n v="469"/>
    <n v="1599"/>
    <n v="0.71"/>
    <n v="0.70669168230143842"/>
    <n v="71"/>
    <n v="4"/>
    <n v="6"/>
    <n v="2814"/>
    <n v="9594"/>
  </r>
  <r>
    <s v="B06XPYRWV5"/>
    <s v="Bajaj Ofr Room Heater, 13 Fin 2900 Watts Oil Filled Room Heater With 400W Ptc Ceramic Fan Heater, Isi Approved (Majesty 13F Plus Black)"/>
    <s v="Bajaj "/>
    <x v="4"/>
    <n v="1099"/>
    <n v="1795"/>
    <n v="0.39"/>
    <n v="0.38774373259052924"/>
    <n v="39"/>
    <n v="4"/>
    <n v="4244"/>
    <n v="4664156"/>
    <n v="7617980"/>
  </r>
  <r>
    <s v="B01N1XVVLC"/>
    <s v="Luminous Vento Deluxe 150 Mm Exhaust Fan For Kitchen, Bathroom With Strong Air Suction, Rust Proof Body And Dust Protection Shutters (2-Year Warranty, White)"/>
    <s v="Luminous "/>
    <x v="4"/>
    <n v="9590"/>
    <n v="15999"/>
    <n v="0.4"/>
    <n v="0.40058753672104508"/>
    <n v="40"/>
    <n v="4"/>
    <n v="1017"/>
    <n v="9753030"/>
    <n v="16270983"/>
  </r>
  <r>
    <s v="B00O2R38C4"/>
    <s v="Wipro Vesta 1.8 Litre Cool Touch Electric Kettle With Auto Cut Off | Double Layer Outer Body | Triple Protection - Dry Boil, Steam &amp; Over Heat |Stainless Steel Inner Body | (Black, 1500 Watt)"/>
    <s v="Wipro "/>
    <x v="4"/>
    <n v="999"/>
    <n v="1490"/>
    <n v="0.33"/>
    <n v="0.32953020134228189"/>
    <n v="33"/>
    <n v="4"/>
    <n v="12999"/>
    <n v="12986001"/>
    <n v="19368510"/>
  </r>
  <r>
    <s v="B0B2CZTCL2"/>
    <s v="Kitchen Mart Stainless Steel South Indian Filter Coffee Drip Maker, Madras Kappi, Drip Decotion Maker160Ml (2 Cup)"/>
    <s v="Kitchen "/>
    <x v="4"/>
    <n v="1299"/>
    <n v="1999"/>
    <n v="0.35"/>
    <n v="0.35017508754377191"/>
    <n v="35"/>
    <n v="4"/>
    <n v="311"/>
    <n v="403989"/>
    <n v="621689"/>
  </r>
  <r>
    <s v="B00PVT30YI"/>
    <s v="Ikea 903.391.72 Polypropylene Plastic Solid Bevara Sealing Clip (Multicolour) - 30 Pack, Adjustable"/>
    <s v="Ikea "/>
    <x v="4"/>
    <n v="292"/>
    <n v="499"/>
    <n v="0.41"/>
    <n v="0.4148296593186373"/>
    <n v="41"/>
    <n v="4"/>
    <n v="4238"/>
    <n v="1237496"/>
    <n v="2114762"/>
  </r>
  <r>
    <s v="B00SH18114"/>
    <s v="Hul Pureit Germkill Kit For Classic 23 L Water Purifier - 1500 L Capacity"/>
    <s v="Hul "/>
    <x v="4"/>
    <n v="160"/>
    <n v="299"/>
    <n v="0.46"/>
    <n v="0.46488294314381273"/>
    <n v="46"/>
    <n v="5"/>
    <n v="2781"/>
    <n v="444960"/>
    <n v="831519"/>
  </r>
  <r>
    <s v="B00E9G8KOY"/>
    <s v="Hul Pureit Germkill Kit For Classic 23 L Water Purifier - 3000 L Capacity"/>
    <s v="Hul "/>
    <x v="4"/>
    <n v="600"/>
    <n v="600"/>
    <n v="0"/>
    <n v="0"/>
    <n v="0"/>
    <n v="4"/>
    <n v="10907"/>
    <n v="6544200"/>
    <n v="6544200"/>
  </r>
  <r>
    <s v="B00H3H03Q4"/>
    <s v="Prestige Iris 750 Watt Mixer Grinder With 3 Stainless Steel Jar + 1 Juicer Jar (White And Blue)"/>
    <s v="Prestige "/>
    <x v="4"/>
    <n v="1130"/>
    <n v="1130"/>
    <n v="0"/>
    <n v="0"/>
    <n v="0"/>
    <n v="4"/>
    <n v="13250"/>
    <n v="14972500"/>
    <n v="14972500"/>
  </r>
  <r>
    <s v="B0756K5DYZ"/>
    <s v="Preethi Blue Leaf Diamond Mg-214 Mixer Grinder 750 Watt (Blue/White), 3 Jars &amp; Flexi Lid, Fbt Motor With 2Yr Guarantee &amp; Lifelong Free Service"/>
    <s v="Preethi "/>
    <x v="4"/>
    <n v="3249"/>
    <n v="6295"/>
    <n v="0.48"/>
    <n v="0.48387609213661636"/>
    <n v="48"/>
    <n v="4"/>
    <n v="43070"/>
    <n v="139934430"/>
    <n v="271125650"/>
  </r>
  <r>
    <s v="B0188KPKB2"/>
    <s v="Themisto 350 Watts Egg Boiler-Blue"/>
    <s v="Themisto "/>
    <x v="4"/>
    <n v="3599"/>
    <n v="9455"/>
    <n v="0.62"/>
    <n v="0.61935483870967745"/>
    <n v="62"/>
    <n v="4"/>
    <n v="11828"/>
    <n v="42568972"/>
    <n v="111833740"/>
  </r>
  <r>
    <s v="B091KNVNS9"/>
    <s v="Butterfly Smart Mixer Grinder, 750W, 4 Jars (Grey)"/>
    <s v="Butterfly "/>
    <x v="4"/>
    <n v="368"/>
    <n v="699"/>
    <n v="0.47"/>
    <n v="0.47353361945636624"/>
    <n v="47"/>
    <n v="4"/>
    <n v="1240"/>
    <n v="456320"/>
    <n v="866760"/>
  </r>
  <r>
    <s v="B075JJ5NQC"/>
    <s v="Kent Smart Multi Cooker Cum Kettle 1.2 Liter 800 Watts, Electric Cooker With Steamer &amp; Boiler For Idlis, Instant Noodles, Momos, Eggs, &amp; Steam Vegetables, Inner Stainless Steel &amp; Cool Touch Outer Body"/>
    <s v="Kent "/>
    <x v="4"/>
    <n v="3199"/>
    <n v="4999"/>
    <n v="0.36"/>
    <n v="0.36007201440288056"/>
    <n v="36"/>
    <n v="4"/>
    <n v="20869"/>
    <n v="66759931"/>
    <n v="104324131"/>
  </r>
  <r>
    <s v="B0B5KZ3C53"/>
    <s v="Instacuppa Portable Blender For Smoothie, Milk Shakes, Crushing Ice And Juices, Usb Rechargeable Personal Blender Machine For Kitchen With 2000 Mah Rechargeable Battery, 150 Watt Motor, 400 Ml"/>
    <s v="Instacuppa "/>
    <x v="4"/>
    <n v="1599"/>
    <n v="2900"/>
    <n v="0.45"/>
    <n v="0.44862068965517243"/>
    <n v="45"/>
    <n v="4"/>
    <n v="441"/>
    <n v="705159"/>
    <n v="1278900"/>
  </r>
  <r>
    <s v="B09NTHQRW3"/>
    <s v="Usha Ei 1602 1000 W Lightweight Dry Iron With Non-Stick Soleplate (Multi-Colour)"/>
    <s v="Usha "/>
    <x v="4"/>
    <n v="1999"/>
    <n v="2499"/>
    <n v="0.2"/>
    <n v="0.20008003201280511"/>
    <n v="20"/>
    <n v="4"/>
    <n v="1034"/>
    <n v="2066966"/>
    <n v="2583966"/>
  </r>
  <r>
    <s v="B008YW3CYM"/>
    <s v="Kent 16044 Hand Blender Stainless Steel 400 W | Variable Speed Control | Easy To Clean And Store | Low Noise Operation"/>
    <s v="Kent "/>
    <x v="4"/>
    <n v="616"/>
    <n v="1190"/>
    <n v="0.48"/>
    <n v="0.4823529411764706"/>
    <n v="48"/>
    <n v="4"/>
    <n v="37126"/>
    <n v="22869616"/>
    <n v="44179940"/>
  </r>
  <r>
    <s v="B07QHHCB27"/>
    <s v="White Feather Portable Heat Sealer Mini Sealing Machine For Food Storage Vacuum Bag, Chip, Plastic, Snack Bags, Package Home Closer Storage Tool (Multicolor) Random Colour"/>
    <s v="White "/>
    <x v="4"/>
    <n v="1499"/>
    <n v="2100"/>
    <n v="0.28999999999999998"/>
    <n v="0.28619047619047622"/>
    <n v="29"/>
    <n v="4"/>
    <n v="6355"/>
    <n v="9526145"/>
    <n v="13345500"/>
  </r>
  <r>
    <s v="B0BMFD94VD"/>
    <s v="Crompton Ihl 152 1500-Watt Immersion Water Heater With Copper Heating Element (Black)"/>
    <s v="Crompton "/>
    <x v="4"/>
    <n v="199"/>
    <n v="499"/>
    <n v="0.6"/>
    <n v="0.60120240480961928"/>
    <n v="60"/>
    <n v="3"/>
    <n v="12"/>
    <n v="2388"/>
    <n v="5988"/>
  </r>
  <r>
    <s v="B00HZIOGXW"/>
    <s v="Instacuppa Rechargeable Mini Electric Chopper - Stainless Steel Blades, One Touch Operation, For Mincing Garlic, Ginger, Onion, Vegetable, Meat, Nuts, (White, 250 Ml, Pack Of 1, 45 Watts)"/>
    <s v="Instacuppa "/>
    <x v="4"/>
    <n v="610"/>
    <n v="825"/>
    <n v="0.26"/>
    <n v="0.26060606060606062"/>
    <n v="26"/>
    <n v="4"/>
    <n v="13165"/>
    <n v="8030650"/>
    <n v="10861125"/>
  </r>
  <r>
    <s v="B09CKSYBLR"/>
    <s v="Philips Powerpro Fc9352/01 Compact Bagless Vacuum Cleaner (Blue)"/>
    <s v="Philips "/>
    <x v="4"/>
    <n v="999"/>
    <n v="1499"/>
    <n v="0.33"/>
    <n v="0.33355570380253502"/>
    <n v="33"/>
    <n v="4"/>
    <n v="1646"/>
    <n v="1644354"/>
    <n v="2467354"/>
  </r>
  <r>
    <s v="B072J83V9W"/>
    <s v="Saiellin Electric Lint Remover For Clothes Fabric Shaver Lint Shaver For Woolen Clothes Blanket Jackets Stainless Steel Blades, Clothes And Furniture Lint Roller For Fabrics Portable Lint Shavers (White Orange)"/>
    <s v="Saiellin "/>
    <x v="4"/>
    <n v="8999"/>
    <n v="9995"/>
    <n v="0.1"/>
    <n v="9.9649824912456234E-2"/>
    <n v="10"/>
    <n v="4"/>
    <n v="17994"/>
    <n v="161928006"/>
    <n v="179850030"/>
  </r>
  <r>
    <s v="B09MTLG4TP"/>
    <s v="Cookwell Bullet Mixer Grinder (5 Jars, 3 Blades, Silver)"/>
    <s v="Cookwell "/>
    <x v="4"/>
    <n v="453"/>
    <n v="999"/>
    <n v="0.55000000000000004"/>
    <n v="0.54654654654654655"/>
    <n v="55"/>
    <n v="4"/>
    <n v="610"/>
    <n v="276330"/>
    <n v="609390"/>
  </r>
  <r>
    <s v="B097XJQZ8H"/>
    <s v="Prestige Prwo 1.8-2 700-Watts Delight Electric Rice Cooker With 2 Aluminium Cooking Pans - 1.8 Liters, White"/>
    <s v="Prestige "/>
    <x v="4"/>
    <n v="2464"/>
    <n v="6000"/>
    <n v="0.59"/>
    <n v="0.58933333333333338"/>
    <n v="59"/>
    <n v="4"/>
    <n v="8866"/>
    <n v="21845824"/>
    <n v="53196000"/>
  </r>
  <r>
    <s v="B00935MD1C"/>
    <s v="Swiffer Instant Electric Water Heater Faucet Tap Home-Kitchen Instantaneous Water Heater Tank Less For Tap, Led Electric Head Water Heaters Tail Gallon Comfort(3000W) ((Pack Of 1))"/>
    <s v="Swiffer "/>
    <x v="4"/>
    <n v="2719"/>
    <n v="3945"/>
    <n v="0.31"/>
    <n v="0.31077313054499367"/>
    <n v="31"/>
    <n v="4"/>
    <n v="13406"/>
    <n v="36450914"/>
    <n v="52886670"/>
  </r>
  <r>
    <s v="B0BR4F878Q"/>
    <s v="Instacuppa Portable Blender For Smoothie, Milk Shakes, Crushing Ice And Juices, Usb Rechargeable Personal Blender Machine For Kitchen With 4000 Mah Rechargeable Battery, 230 Watt Motor, 500 Ml"/>
    <s v="Instacuppa "/>
    <x v="4"/>
    <n v="1439"/>
    <n v="1999"/>
    <n v="0.28000000000000003"/>
    <n v="0.28014007003501751"/>
    <n v="28"/>
    <n v="5"/>
    <n v="53803"/>
    <n v="77422517"/>
    <n v="107552197"/>
  </r>
  <r>
    <s v="B0B3G5XZN5"/>
    <s v="Lifelong Llwh106 Flash 3 Litres Instant Water Heater For Home Use, 8 Bar Pressure,Power On/Off Indicator And Advanced Safety, (3000W, Isi Certified, 2 Years Warranty)"/>
    <s v="Lifelong "/>
    <x v="4"/>
    <n v="2799"/>
    <n v="3499"/>
    <n v="0.2"/>
    <n v="0.20005715918833952"/>
    <n v="20"/>
    <n v="5"/>
    <n v="546"/>
    <n v="1528254"/>
    <n v="1910454"/>
  </r>
  <r>
    <s v="B07WKB69RS"/>
    <s v="Hindware Atlantic Compacto 3 Litre Instant Water Heater With Stainless Steel Tank, Robust Construction, Pressure Relief Valve And I-Thermostat Feature (White And Grey)"/>
    <s v="Hindware "/>
    <x v="4"/>
    <n v="2088"/>
    <n v="5550"/>
    <n v="0.62"/>
    <n v="0.62378378378378374"/>
    <n v="62"/>
    <n v="4"/>
    <n v="5292"/>
    <n v="11049696"/>
    <n v="29370600"/>
  </r>
  <r>
    <s v="B09DL9978Y"/>
    <s v="Atom Selves-Mh 200 Gm Digital Pocket Scale"/>
    <s v="Atom "/>
    <x v="4"/>
    <n v="2399"/>
    <n v="4590"/>
    <n v="0.48"/>
    <n v="0.47734204793028323"/>
    <n v="48"/>
    <n v="4"/>
    <n v="444"/>
    <n v="1065156"/>
    <n v="2037960"/>
  </r>
  <r>
    <s v="B06XMZV7RH"/>
    <s v="Crompton Instabliss 3-L Instant Water Heater (Geyser) With Advanced 4 Level Safety"/>
    <s v="Crompton "/>
    <x v="4"/>
    <n v="308"/>
    <n v="499"/>
    <n v="0.38"/>
    <n v="0.38276553106212424"/>
    <n v="38"/>
    <n v="4"/>
    <n v="4584"/>
    <n v="1411872"/>
    <n v="2287416"/>
  </r>
  <r>
    <s v="B09WMTJPG7"/>
    <s v="Croma 1100 W Dry Iron With Weilburger Dual Soleplate Coating (Crshah702Sir11, White)"/>
    <s v="Croma "/>
    <x v="4"/>
    <n v="2599"/>
    <n v="4400"/>
    <n v="0.41"/>
    <n v="0.4093181818181818"/>
    <n v="41"/>
    <n v="4"/>
    <n v="14947"/>
    <n v="38847253"/>
    <n v="65766800"/>
  </r>
  <r>
    <s v="B09ZK6THRR"/>
    <s v="Lint Roller With 40 Paper Sheets, 22 X 5 Cm (Grey)"/>
    <s v="Lint "/>
    <x v="4"/>
    <n v="479"/>
    <n v="1000"/>
    <n v="0.52"/>
    <n v="0.52100000000000002"/>
    <n v="52"/>
    <n v="4"/>
    <n v="1559"/>
    <n v="746761"/>
    <n v="1559000"/>
  </r>
  <r>
    <s v="B07MP21WJD"/>
    <s v="Portable Lint Remover Pet Fur Remover Clothes Fuzz Remover Pet Hairball Quick Epilator Shaver Removing Dust Pet Hair From Clothing Furniture Perfect For Clothing,Furniture,Couch,Carpet (Standard)"/>
    <s v="Portable "/>
    <x v="4"/>
    <n v="245"/>
    <n v="299"/>
    <n v="0.18"/>
    <n v="0.1806020066889632"/>
    <n v="18"/>
    <n v="4"/>
    <n v="1660"/>
    <n v="406700"/>
    <n v="496340"/>
  </r>
  <r>
    <s v="B09XB1R2F3"/>
    <s v="Atomberg Renesa 1200Mm Bldc Motor With Remote 3 Blade Energy Saving Ceiling Fan (Matt Black)"/>
    <s v="Atomberg "/>
    <x v="4"/>
    <n v="179"/>
    <n v="799"/>
    <n v="0.78"/>
    <n v="0.77596996245306638"/>
    <n v="78"/>
    <n v="4"/>
    <n v="132"/>
    <n v="23628"/>
    <n v="105468"/>
  </r>
  <r>
    <s v="B08Y5QJXSR"/>
    <s v="Pigeon By Stovekraft Amaze Plus Electric Kettle (14313) With Stainless Steel Body, 1.8 Litre, Used For Boiling Water, Making Tea And Coffee, Instant Noodles, Soup Etc. 1500 Watt (Silver)"/>
    <s v="Pigeon "/>
    <x v="4"/>
    <n v="3569"/>
    <n v="5190"/>
    <n v="0.31"/>
    <n v="0.31233140655105973"/>
    <n v="31"/>
    <n v="4"/>
    <n v="28629"/>
    <n v="102176901"/>
    <n v="148584510"/>
  </r>
  <r>
    <s v="B07WJXCTG9"/>
    <s v="Usha Cookjoy (Cj1600Wpc) 1600 Watt Induction Cooktop (Black)"/>
    <s v="Usha "/>
    <x v="4"/>
    <n v="699"/>
    <n v="1345"/>
    <n v="0.48"/>
    <n v="0.48029739776951674"/>
    <n v="48"/>
    <n v="4"/>
    <n v="8446"/>
    <n v="5903754"/>
    <n v="11359870"/>
  </r>
  <r>
    <s v="B09NBZ36F7"/>
    <s v="Reffair Ax30 [Max] Portable Air Purifier For Car, Home &amp; Office | Smart Ionizer Function | H13 Grade True Hepa Filter [Internationally Tested] Aromabuds Fragrance Option - Black"/>
    <s v="Reffair "/>
    <x v="4"/>
    <n v="2089"/>
    <n v="4000"/>
    <n v="0.48"/>
    <n v="0.47775000000000001"/>
    <n v="48"/>
    <n v="4"/>
    <n v="11199"/>
    <n v="23394711"/>
    <n v="44796000"/>
  </r>
  <r>
    <s v="B0912WJ87V"/>
    <s v="!!1000 Watt/2000-Watt Room Heater!! Fan Heater!!Pure White!!Hn-2500!!Made In India!!"/>
    <s v="!!1000 "/>
    <x v="7"/>
    <n v="2339"/>
    <n v="4000"/>
    <n v="0.42"/>
    <n v="0.41525000000000001"/>
    <n v="42"/>
    <n v="4"/>
    <n v="1118"/>
    <n v="2615002"/>
    <n v="4472000"/>
  </r>
  <r>
    <s v="B0BMTZ4T1D"/>
    <s v="Eureka Forbes Wet &amp; Dry Ultimo 1400 Watts Multipurpose Vacuum Cleaner,Power Suction &amp; Blower With 20 Litres Tank Capacity,6 Accessories,1 Year Warranty,Compact,Light Weight &amp; Easy To Use (Red)"/>
    <s v="Eureka "/>
    <x v="4"/>
    <n v="784"/>
    <n v="1599"/>
    <n v="0.51"/>
    <n v="0.50969355847404629"/>
    <n v="51"/>
    <n v="5"/>
    <n v="11"/>
    <n v="8624"/>
    <n v="17589"/>
  </r>
  <r>
    <s v="B07Z51CGGH"/>
    <s v="Activa Heat-Max 2000 Watts Room Heater (White Color ) With Abs Body"/>
    <s v="Activa "/>
    <x v="4"/>
    <n v="5499"/>
    <n v="9999"/>
    <n v="0.45"/>
    <n v="0.45004500450045004"/>
    <n v="45"/>
    <n v="4"/>
    <n v="4353"/>
    <n v="23937147"/>
    <n v="43525647"/>
  </r>
  <r>
    <s v="B0BDG6QDYD"/>
    <s v="Philips Hl1655/00 Hand Blender, White Jar 250W"/>
    <s v="Philips "/>
    <x v="4"/>
    <n v="899"/>
    <n v="1990"/>
    <n v="0.55000000000000004"/>
    <n v="0.54824120603015081"/>
    <n v="55"/>
    <n v="4"/>
    <n v="185"/>
    <n v="166315"/>
    <n v="368150"/>
  </r>
  <r>
    <s v="B00YQLG7GK"/>
    <s v="Bajaj Dx-2 600W Dry Iron With Advance Soleplate And Anti-Bacterial German Coating Technology, Grey"/>
    <s v="Bajaj "/>
    <x v="4"/>
    <n v="1695"/>
    <n v="1695"/>
    <n v="0"/>
    <n v="0"/>
    <n v="0"/>
    <n v="4"/>
    <n v="14290"/>
    <n v="24221550"/>
    <n v="24221550"/>
  </r>
  <r>
    <s v="B00SMJPA9C"/>
    <s v="V-Guard Zio Instant Water Geyser | 3 Litre | 3000 W Heating | White-Blue | | 2 Year Warranty"/>
    <s v="V-Guard "/>
    <x v="4"/>
    <n v="499"/>
    <n v="940"/>
    <n v="0.47"/>
    <n v="0.46914893617021275"/>
    <n v="47"/>
    <n v="4"/>
    <n v="3036"/>
    <n v="1514964"/>
    <n v="2853840"/>
  </r>
  <r>
    <s v="B0B9RN5X8B"/>
    <s v="Homeistic Applience‚Ñ¢ Instant Electric Water Heater Faucet Tap For Kitchen And Bathroom Sink Digital Water Heating Tap With Shower Head Abs Body- Shock Proof (Pack Of 1. White)"/>
    <s v="Homeistic "/>
    <x v="4"/>
    <n v="2699"/>
    <n v="4700"/>
    <n v="0.43"/>
    <n v="0.42574468085106382"/>
    <n v="43"/>
    <n v="4"/>
    <n v="1296"/>
    <n v="3497904"/>
    <n v="6091200"/>
  </r>
  <r>
    <s v="B08QW937WV"/>
    <s v="Kitchenwell 18Pc Plastic Food Snack Bag Pouch Clip Sealer For Keeping Food Fresh For Home, Kitchen, Camping Snack Seal Sealing Bag Clips (Multi-Color) | (Pack Of 18)|"/>
    <s v="Kitchenwell "/>
    <x v="4"/>
    <n v="1448"/>
    <n v="2999"/>
    <n v="0.52"/>
    <n v="0.51717239079693234"/>
    <n v="52"/>
    <n v="5"/>
    <n v="19"/>
    <n v="27512"/>
    <n v="56981"/>
  </r>
  <r>
    <s v="B0B4PPD89B"/>
    <s v="Havells Instanio 10 Litre Storage Water Heater With Flexi Pipe And Free Installation (White Blue)"/>
    <s v="Havells "/>
    <x v="4"/>
    <n v="79"/>
    <n v="79"/>
    <n v="0"/>
    <n v="0"/>
    <n v="0"/>
    <n v="4"/>
    <n v="97"/>
    <n v="7663"/>
    <n v="7663"/>
  </r>
  <r>
    <s v="B08GM5S4CQ"/>
    <s v="Prestige Pic 16.0+ 1900W Induction Cooktop With Soft Touch Push Buttons (Black)"/>
    <s v="Prestige "/>
    <x v="4"/>
    <n v="6990"/>
    <n v="14290"/>
    <n v="0.51"/>
    <n v="0.51084674597620716"/>
    <n v="51"/>
    <n v="4"/>
    <n v="1771"/>
    <n v="12379290"/>
    <n v="25307590"/>
  </r>
  <r>
    <s v="B00NM6MO26"/>
    <s v="Agaro 33398 Rapid 1000-Watt, 10-Litre Wet &amp; Dry Vacuum Cleaner, With Blower Function (Red &amp; Black)"/>
    <s v="Agaro "/>
    <x v="4"/>
    <n v="2698"/>
    <n v="3945"/>
    <n v="0.32"/>
    <n v="0.31609632446134345"/>
    <n v="32"/>
    <n v="4"/>
    <n v="15034"/>
    <n v="40561732"/>
    <n v="59309130"/>
  </r>
  <r>
    <s v="B083M7WPZD"/>
    <s v="Kent 16026 Electric Kettle Stainless Steel 1.8 L | 1500W | Superfast Boiling | Auto Shut-Off | Boil Dry Protection | 360¬∞ Rotating Base | Water Level Indicator"/>
    <s v="Kent "/>
    <x v="4"/>
    <n v="3199"/>
    <n v="5999"/>
    <n v="0.47"/>
    <n v="0.46674445740956827"/>
    <n v="47"/>
    <n v="4"/>
    <n v="3242"/>
    <n v="10371158"/>
    <n v="19448758"/>
  </r>
  <r>
    <s v="B07GLSKXS1"/>
    <s v="Skytone Stainless Steel Electric Meat Grinders With Bowl 700W Heavy For Kitchen Food Chopper, Meat, Vegetables, Onion , Garlic Slicer Dicer, Fruit &amp; Nuts Blender (2L, 700 Watts)"/>
    <s v="Skytone "/>
    <x v="4"/>
    <n v="1199"/>
    <n v="1950"/>
    <n v="0.39"/>
    <n v="0.38512820512820511"/>
    <n v="39"/>
    <n v="4"/>
    <n v="2832"/>
    <n v="3395568"/>
    <n v="5522400"/>
  </r>
  <r>
    <s v="B09F6KL23R"/>
    <s v="Kent 16088 Vogue Electric Kettle 1.8 Litre 1500 W | Stainless Steel Body | Auto Shut Off Over Heating Protection | 1 Year Warranty"/>
    <s v="Kent "/>
    <x v="4"/>
    <n v="1414"/>
    <n v="2799"/>
    <n v="0.49"/>
    <n v="0.4948195784208646"/>
    <n v="49"/>
    <n v="4"/>
    <n v="1498"/>
    <n v="2118172"/>
    <n v="4192902"/>
  </r>
  <r>
    <s v="B094G9L9LT"/>
    <s v="Eureka Forbes Supervac 1600 Watts Powerful Suction,Bagless Vacuum Cleaner With Cyclonic Technology,7 Accessories,1 Year Warranty,Compact,Lightweight &amp; Easy To Use (Red)"/>
    <s v="Eureka "/>
    <x v="4"/>
    <n v="999"/>
    <n v="1950"/>
    <n v="0.49"/>
    <n v="0.4876923076923077"/>
    <n v="49"/>
    <n v="4"/>
    <n v="305"/>
    <n v="304695"/>
    <n v="594750"/>
  </r>
  <r>
    <s v="B09FZ89DK6"/>
    <s v="Mi Air Purifier 3 With True Hepa Filter, Removes Air Pollutants, Smoke, Odor, Bacteria &amp; Viruses With 99.97% Efficiency, Coverage Area Up To 484 Sq. Ft., Wi-Fi &amp; Voice Control - Alexa/Ga (White)"/>
    <s v="Mi "/>
    <x v="4"/>
    <n v="5999"/>
    <n v="9999"/>
    <n v="0.4"/>
    <n v="0.40004000400040002"/>
    <n v="40"/>
    <n v="4"/>
    <n v="1191"/>
    <n v="7144809"/>
    <n v="11908809"/>
  </r>
  <r>
    <s v="B0811VCGL5"/>
    <s v="Tata Swach Bulb 6000-Litre Cartridge, 1 Piece, White, Hollow Fiber Membrane"/>
    <s v="Tata "/>
    <x v="4"/>
    <n v="9970"/>
    <n v="12999"/>
    <n v="0.23"/>
    <n v="0.23301792445572736"/>
    <n v="23"/>
    <n v="4"/>
    <n v="4049"/>
    <n v="40368530"/>
    <n v="52632951"/>
  </r>
  <r>
    <s v="B07FXLC2G2"/>
    <s v="Havells Ambrose 1200Mm Ceiling Fan (Gold Mist Wood)"/>
    <s v="Havells "/>
    <x v="4"/>
    <n v="698"/>
    <n v="699"/>
    <n v="0"/>
    <n v="1.4306151645207439E-3"/>
    <n v="0"/>
    <n v="4"/>
    <n v="3160"/>
    <n v="2205680"/>
    <n v="2208840"/>
  </r>
  <r>
    <s v="B01LYU3BZF"/>
    <s v="Prettykrafts Laundry Bag / Basket For Dirty Clothes, Folding Round Laundry Bag,Set Of 2, Black Wave"/>
    <s v="Prettykrafts "/>
    <x v="4"/>
    <n v="2199"/>
    <n v="3190"/>
    <n v="0.31"/>
    <n v="0.31065830721003135"/>
    <n v="31"/>
    <n v="4"/>
    <n v="9650"/>
    <n v="21220350"/>
    <n v="30783500"/>
  </r>
  <r>
    <s v="B083RC4WFJ"/>
    <s v="Fabware Lint Remover For Clothes - Sticky Lint Roller For Clothes, Furniture, Wool, Coat, Car Seats, Carpet, Fabric, Dust Cleaner, Pet Hair Remover With 1 Handle &amp; 1 Refill Total 60 Sheets &amp; 1 Cover"/>
    <s v="Fabware "/>
    <x v="4"/>
    <n v="320"/>
    <n v="799"/>
    <n v="0.6"/>
    <n v="0.59949937421777222"/>
    <n v="60"/>
    <n v="4"/>
    <n v="3846"/>
    <n v="1230720"/>
    <n v="3072954"/>
  </r>
  <r>
    <s v="B09SFRNKSR"/>
    <s v="Brayden Fito Atom Rechargeable Smoothie Blender With 2000 Mah Battery And 3.7V Motor With 400Ml Tritan Jar (Blue)"/>
    <s v="Brayden "/>
    <x v="4"/>
    <n v="298"/>
    <n v="499"/>
    <n v="0.4"/>
    <n v="0.4028056112224449"/>
    <n v="40"/>
    <n v="4"/>
    <n v="290"/>
    <n v="86420"/>
    <n v="144710"/>
  </r>
  <r>
    <s v="B07NRTCDS5"/>
    <s v="Bajaj Frore 1200 Mm Ceiling Fan (Brown)"/>
    <s v="Bajaj "/>
    <x v="4"/>
    <n v="1199"/>
    <n v="1499"/>
    <n v="0.2"/>
    <n v="0.20013342228152101"/>
    <n v="20"/>
    <n v="4"/>
    <n v="2206"/>
    <n v="2644994"/>
    <n v="3306794"/>
  </r>
  <r>
    <s v="B07SPVMSC6"/>
    <s v="Venus Digital Kitchen Weighing Scale &amp; Food Weight Machine For Health, Fitness, Home Baking &amp; Cooking Scale, 2 Year Warranty &amp; Battery Included (Weighing Scale Without Bowl) Capacity 10 Kg, 1 Gm"/>
    <s v="Venus "/>
    <x v="4"/>
    <n v="1399"/>
    <n v="2660"/>
    <n v="0.47"/>
    <n v="0.47406015037593985"/>
    <n v="47"/>
    <n v="4"/>
    <n v="9349"/>
    <n v="13079251"/>
    <n v="24868340"/>
  </r>
  <r>
    <s v="B09H3BXWTK"/>
    <s v="Bajaj Atx 4 750-Watt Pop-Up Toaster (White)"/>
    <s v="Bajaj "/>
    <x v="4"/>
    <n v="599"/>
    <n v="2799"/>
    <n v="0.79"/>
    <n v="0.78599499821364771"/>
    <n v="79"/>
    <n v="4"/>
    <n v="578"/>
    <n v="346222"/>
    <n v="1617822"/>
  </r>
  <r>
    <s v="B0073QGKAS"/>
    <s v="Coway Professional Air Purifier For Home, Longest Filter Life 8500 Hrs, Green True Hepa Filter, Traps 99.99% Virus &amp; Pm 0.1 Particles, Warranty 7 Years (Airmega 150 (Ap-1019C))"/>
    <s v="Coway "/>
    <x v="4"/>
    <n v="1499"/>
    <n v="1499"/>
    <n v="0"/>
    <n v="0"/>
    <n v="0"/>
    <n v="4"/>
    <n v="9331"/>
    <n v="13987169"/>
    <n v="13987169"/>
  </r>
  <r>
    <s v="B08GJ57MKL"/>
    <s v="Kent Gold Optima Gravity Water Purifier (11016) | Uf Technology Based | Non-Electric &amp; Chemical Free | Counter Top | 10L Storage | White"/>
    <s v="Kent "/>
    <x v="4"/>
    <n v="14400"/>
    <n v="59900"/>
    <n v="0.76"/>
    <n v="0.75959933222036724"/>
    <n v="76"/>
    <n v="4"/>
    <n v="3837"/>
    <n v="55252800"/>
    <n v="229836300"/>
  </r>
  <r>
    <s v="B009DA69W6"/>
    <s v="Homepack 750W Radiant Room Home Office Heaters For Winter"/>
    <s v="Homepack "/>
    <x v="4"/>
    <n v="1699"/>
    <n v="1900"/>
    <n v="0.11"/>
    <n v="0.10578947368421053"/>
    <n v="11"/>
    <n v="4"/>
    <n v="11456"/>
    <n v="19463744"/>
    <n v="21766400"/>
  </r>
  <r>
    <s v="B099PR2GQJ"/>
    <s v="Bajaj Rex 750W Mixer Grinder With Nutri Pro Feature, 4 Jars, White"/>
    <s v="Bajaj "/>
    <x v="4"/>
    <n v="649"/>
    <n v="999"/>
    <n v="0.35"/>
    <n v="0.35035035035035034"/>
    <n v="35"/>
    <n v="4"/>
    <n v="49"/>
    <n v="31801"/>
    <n v="48951"/>
  </r>
  <r>
    <s v="B08G8H8DPL"/>
    <s v="Heart Home Waterproof Round Non Wovan Laundry Bag/Hamper|Metalic Printed With Handles|Foldable Bin &amp; 45 Liter Capicity|Size 37 X 37 X 49, Pack Of 1 (Grey &amp; Black)-Heartxy11447"/>
    <s v="Heart "/>
    <x v="4"/>
    <n v="3249"/>
    <n v="6375"/>
    <n v="0.49"/>
    <n v="0.4903529411764706"/>
    <n v="49"/>
    <n v="4"/>
    <n v="4978"/>
    <n v="16173522"/>
    <n v="31734750"/>
  </r>
  <r>
    <s v="B08VGM3YMF"/>
    <s v="Milton Smart Egg Boiler 360-Watts (Transparent And Silver Grey), Boil Up To 7 Eggs"/>
    <s v="Milton "/>
    <x v="4"/>
    <n v="199"/>
    <n v="499"/>
    <n v="0.6"/>
    <n v="0.60120240480961928"/>
    <n v="60"/>
    <n v="4"/>
    <n v="1996"/>
    <n v="397204"/>
    <n v="996004"/>
  </r>
  <r>
    <s v="B08TTRVWKY"/>
    <s v="Ibell Sek15L Premium 1.5 Litre Stainless Steel Electric Kettle,1500W Auto Cut-Off Feature,Silver With Black"/>
    <s v="Ibell "/>
    <x v="4"/>
    <n v="1099"/>
    <n v="1899"/>
    <n v="0.42"/>
    <n v="0.42127435492364401"/>
    <n v="42"/>
    <n v="4"/>
    <n v="1811"/>
    <n v="1990289"/>
    <n v="3439089"/>
  </r>
  <r>
    <s v="B07T4D9FNY"/>
    <s v="Tosaa T2Stsr Sandwich Gas Toaster Regular (Black)"/>
    <s v="Tosaa "/>
    <x v="4"/>
    <n v="664"/>
    <n v="1490"/>
    <n v="0.55000000000000004"/>
    <n v="0.55436241610738257"/>
    <n v="55"/>
    <n v="4"/>
    <n v="2198"/>
    <n v="1459472"/>
    <n v="3275020"/>
  </r>
  <r>
    <s v="B07RX42D3D"/>
    <s v="V-Guard Divino 5 Star Rated 15 Litre Storage Water Heater (Geyser) With Advanced Safety Features, White"/>
    <s v="V-Guard "/>
    <x v="4"/>
    <n v="260"/>
    <n v="350"/>
    <n v="0.26"/>
    <n v="0.25714285714285712"/>
    <n v="26"/>
    <n v="4"/>
    <n v="13127"/>
    <n v="3413020"/>
    <n v="4594450"/>
  </r>
  <r>
    <s v="B08WRKSF9D"/>
    <s v="Akiara¬Æ - Makes Life Easy Mini Sewing Machine With Table Set | Tailoring Machine | Hand Sewing Machine With Extension Table, Foot Pedal, Adapter"/>
    <s v="Akiara¬Æ "/>
    <x v="4"/>
    <n v="6499"/>
    <n v="8500"/>
    <n v="0.24"/>
    <n v="0.23541176470588235"/>
    <n v="24"/>
    <n v="4"/>
    <n v="5865"/>
    <n v="38116635"/>
    <n v="49852500"/>
  </r>
  <r>
    <s v="B09R83SFYV"/>
    <s v="Usha Steam Pro Si 3713, 1300 W Steam Iron, Powerful Steam Output Up To 18 G/Min, Non-Stick Soleplate (White &amp; Blue)"/>
    <s v="Usha "/>
    <x v="4"/>
    <n v="1484"/>
    <n v="2499"/>
    <n v="0.41"/>
    <n v="0.4061624649859944"/>
    <n v="41"/>
    <n v="4"/>
    <n v="1067"/>
    <n v="1583428"/>
    <n v="2666433"/>
  </r>
  <r>
    <s v="B07989VV5K"/>
    <s v="Wonderchef Nutri-Blend Complete Kitchen Machine | 22000 Rpm Mixer Grinder, Blender, Chopper, Juicer | 400W Powerful Motor | Ss Blades | 4 Unbreakable Jars | 2 Years Warranty | Online Recipe Book By Chef Sanjeev Kapoor | Black"/>
    <s v="Wonderchef "/>
    <x v="4"/>
    <n v="999"/>
    <n v="1560"/>
    <n v="0.36"/>
    <n v="0.35961538461538461"/>
    <n v="36"/>
    <n v="4"/>
    <n v="4881"/>
    <n v="4876119"/>
    <n v="7614360"/>
  </r>
  <r>
    <s v="B07FL3WRX5"/>
    <s v="Widewings Electric Handheld Milk Wand Mixer Frother For Latte Coffee Hot Milk, Milk Frother For Coffee, Egg Beater, Hand Blender, Coffee Beater With Stand"/>
    <s v="Widewings "/>
    <x v="4"/>
    <n v="3299"/>
    <n v="6500"/>
    <n v="0.49"/>
    <n v="0.49246153846153845"/>
    <n v="49"/>
    <n v="4"/>
    <n v="11217"/>
    <n v="37004883"/>
    <n v="72910500"/>
  </r>
  <r>
    <s v="B0BPCJM7TB"/>
    <s v="Morphy Richards Icon Superb 750W Mixer Grinder, 4 Jars, Silver And Black"/>
    <s v="Morphy "/>
    <x v="4"/>
    <n v="259"/>
    <n v="999"/>
    <n v="0.74"/>
    <n v="0.7407407407407407"/>
    <n v="74"/>
    <n v="4"/>
    <n v="43"/>
    <n v="11137"/>
    <n v="42957"/>
  </r>
  <r>
    <s v="B08H673XKN"/>
    <s v="Philips Handheld Garment Steamer Gc360/30 - Vertical &amp; Horizontal Steaming, 1200 Watt, Up To 22G/Min"/>
    <s v="Philips "/>
    <x v="4"/>
    <n v="3249"/>
    <n v="7795"/>
    <n v="0.57999999999999996"/>
    <n v="0.5831943553559974"/>
    <n v="58"/>
    <n v="4"/>
    <n v="4664"/>
    <n v="15153336"/>
    <n v="36355880"/>
  </r>
  <r>
    <s v="B07DXRGWDJ"/>
    <s v="Vedini Transparent Empty Refillable Reusable Fine Mist Spray Bottle For Perfume, Travel With Diy Sticker Set ( 100Ml, Pack Of 4)"/>
    <s v="Vedini "/>
    <x v="4"/>
    <n v="4280"/>
    <n v="5995"/>
    <n v="0.28999999999999998"/>
    <n v="0.28607172643869894"/>
    <n v="29"/>
    <n v="4"/>
    <n v="2112"/>
    <n v="9039360"/>
    <n v="12661440"/>
  </r>
  <r>
    <s v="B08243SKCK"/>
    <s v="Crompton Sea Sapphira 1200 Mm Ultra High Speed 3 Blade Ceiling Fan (Lustre Brown, Pack Of 1)"/>
    <s v="Crompton "/>
    <x v="4"/>
    <n v="189"/>
    <n v="299"/>
    <n v="0.37"/>
    <n v="0.36789297658862874"/>
    <n v="37"/>
    <n v="4"/>
    <n v="2737"/>
    <n v="517293"/>
    <n v="818363"/>
  </r>
  <r>
    <s v="B09SPTNG58"/>
    <s v="Kuber Industries Waterproof Canvas Laundry Bag/Hamper|Metalic Printed With Handles|Foldable Bin &amp; 45 Liter Capicity|Size 37 X 37 X 46, Pack Of 1 (Brown)"/>
    <s v="Kuber "/>
    <x v="4"/>
    <n v="1449"/>
    <n v="2349"/>
    <n v="0.38"/>
    <n v="0.38314176245210729"/>
    <n v="38"/>
    <n v="4"/>
    <n v="9019"/>
    <n v="13068531"/>
    <n v="21185631"/>
  </r>
  <r>
    <s v="B083J64CBB"/>
    <s v="Jm Seller 180 W 2021 Edition Electric Beater High Speed Hand Mixer Egg Beater For Cake Making And Whipping Cream With 7 Speed Control (White) With Free Spatula And Oil Brush"/>
    <s v="Jm "/>
    <x v="4"/>
    <n v="199"/>
    <n v="499"/>
    <n v="0.6"/>
    <n v="0.60120240480961928"/>
    <n v="60"/>
    <n v="4"/>
    <n v="10234"/>
    <n v="2036566"/>
    <n v="5106766"/>
  </r>
  <r>
    <s v="B08JV91JTK"/>
    <s v="Oratech Coffee Frother Electric, Milk Frother Electric, Coffee Beater, Cappuccino Maker, Coffee Foamer, Mocktail Mixer, Coffee Foam Maker, Coffee Whisker Electric, Froth Maker, Coffee Stirrers Electric, Coffee Frothers, Coffee Blender, (6 Month Warranty) (Multicolour)"/>
    <s v="Oratech "/>
    <x v="4"/>
    <n v="474"/>
    <n v="1299"/>
    <n v="0.64"/>
    <n v="0.63510392609699773"/>
    <n v="64"/>
    <n v="4"/>
    <n v="550"/>
    <n v="260700"/>
    <n v="714450"/>
  </r>
  <r>
    <s v="B0BQ3K23Y1"/>
    <s v="Havells Glaze 74W Pearl Ivory Gold Ceiling Fan, Sweep: 1200 Mm"/>
    <s v="Havells "/>
    <x v="4"/>
    <n v="279"/>
    <n v="499"/>
    <n v="0.44"/>
    <n v="0.4408817635270541"/>
    <n v="44"/>
    <n v="5"/>
    <n v="28"/>
    <n v="7812"/>
    <n v="13972"/>
  </r>
  <r>
    <s v="B09MT94QLL"/>
    <s v="Pick Ur Needs¬Æ Lint Remover For Clothes High Range Rechargeable Lint Shaver For All Types Of Clothes, Fabrics, Blanket With 1 Extra Blade Multicolor (Rechargeable)"/>
    <s v="Pick "/>
    <x v="4"/>
    <n v="1999"/>
    <n v="4775"/>
    <n v="0.57999999999999996"/>
    <n v="0.58136125654450266"/>
    <n v="58"/>
    <n v="4"/>
    <n v="1353"/>
    <n v="2704647"/>
    <n v="6460575"/>
  </r>
  <r>
    <s v="B07NKNBTT3"/>
    <s v="Rico Japanese Technology Rechargeable Wireless Electric Chopper With Replacement Warranty - Stainless Steel Blades, One Touch Operation, 10 Seconds Chopping, Mincing Vegetable, Meat - 250 Ml, 30 Watts"/>
    <s v="Rico "/>
    <x v="4"/>
    <n v="799"/>
    <n v="1230"/>
    <n v="0.35"/>
    <n v="0.35040650406504065"/>
    <n v="35"/>
    <n v="4"/>
    <n v="2138"/>
    <n v="1708262"/>
    <n v="2629740"/>
  </r>
  <r>
    <s v="B09KPXTZXN"/>
    <s v="Butterfly Smart Wet Grinder, 2L (White) With Coconut Scrapper Attachment, Output - 150 W, Input 260 W"/>
    <s v="Butterfly "/>
    <x v="4"/>
    <n v="949"/>
    <n v="1999"/>
    <n v="0.53"/>
    <n v="0.52526263131565787"/>
    <n v="53"/>
    <n v="4"/>
    <n v="1679"/>
    <n v="1593371"/>
    <n v="3356321"/>
  </r>
  <r>
    <s v="B078HG2ZPS"/>
    <s v="Agaro Marvel 9 Liters Oven Toaster Griller, Cake Baking Otg (Black)"/>
    <s v="Agaro "/>
    <x v="4"/>
    <n v="3657.66"/>
    <n v="5156"/>
    <n v="0.28999999999999998"/>
    <n v="0.29060124127230413"/>
    <n v="29"/>
    <n v="4"/>
    <n v="12837"/>
    <n v="46953381.420000002"/>
    <n v="66187572"/>
  </r>
  <r>
    <s v="B07N2MGB3G"/>
    <s v="Philips Gc1920/28 1440-Watt Non-Stick Soleplate Steam Iron"/>
    <s v="Philips "/>
    <x v="4"/>
    <n v="1699"/>
    <n v="1999"/>
    <n v="0.15"/>
    <n v="0.15007503751875939"/>
    <n v="15"/>
    <n v="4"/>
    <n v="8873"/>
    <n v="15075227"/>
    <n v="17737127"/>
  </r>
  <r>
    <s v="B008LN8KDM"/>
    <s v="Havells Ofr 13 Wave Fin With Ptc Fan Heater 2900 Watts (Black)"/>
    <s v="Havells "/>
    <x v="4"/>
    <n v="1849"/>
    <n v="2095"/>
    <n v="0.12"/>
    <n v="0.11742243436754177"/>
    <n v="12"/>
    <n v="4"/>
    <n v="7681"/>
    <n v="14202169"/>
    <n v="16091695"/>
  </r>
  <r>
    <s v="B08MZNT7GP"/>
    <s v="Bajaj Dhx-9 1000W Heavy Weight Dry Iron With Advance Soleplate And Anti-Bacterial German Coating Technology, Ivory"/>
    <s v="Bajaj "/>
    <x v="4"/>
    <n v="12499"/>
    <n v="19825"/>
    <n v="0.37"/>
    <n v="0.36953341740226986"/>
    <n v="37"/>
    <n v="4"/>
    <n v="322"/>
    <n v="4024678"/>
    <n v="6383650"/>
  </r>
  <r>
    <s v="B009P2L7CO"/>
    <s v="Aquasure From Aquaguard Amaze Ro+Uv+Mtds,7L Storage Water Purifier,Suitable For Borewell,Tanker,Municipal Water (Grey) From Eureka Forbes"/>
    <s v="Aquasure "/>
    <x v="4"/>
    <n v="1099"/>
    <n v="1920"/>
    <n v="0.43"/>
    <n v="0.42760416666666667"/>
    <n v="43"/>
    <n v="4"/>
    <n v="9772"/>
    <n v="10739428"/>
    <n v="18762240"/>
  </r>
  <r>
    <s v="B07YC8JHMB"/>
    <s v="Royal Step Portable Electric Usb Juice Maker Juicer Bottle Blender Grinder Mixer,6 Blades Rechargeable Bottle With (Multii) (Multi Colour 6 Bled Juicer Mixer)"/>
    <s v="Royal "/>
    <x v="4"/>
    <n v="8199"/>
    <n v="16000"/>
    <n v="0.49"/>
    <n v="0.48756250000000001"/>
    <n v="49"/>
    <n v="4"/>
    <n v="18497"/>
    <n v="151656903"/>
    <n v="295952000"/>
  </r>
  <r>
    <s v="B0BNQMF152"/>
    <s v="Kent 16068 Zoom Vacuum Cleaner For Home And Car 130 W | Cordless, Hoseless, Rechargeable Hepa Filters Vacuum Cleaner With Cyclonic Technology | Bagless Design And Multi Nozzle Operation | Blue"/>
    <s v="Kent "/>
    <x v="4"/>
    <n v="499"/>
    <n v="2199"/>
    <n v="0.77"/>
    <n v="0.77307867212369263"/>
    <n v="77"/>
    <n v="4"/>
    <n v="53"/>
    <n v="26447"/>
    <n v="116547"/>
  </r>
  <r>
    <s v="B08J7VCT12"/>
    <s v="Enem Sealing Machine | 12 Inch (300 Mm) | 1 Year Warranty | Full Customer Support | Beep Sound Function | Plastic Packing Machine | Plastic Bag Sealing Machine | Heat Sealer Machine | Plastic Sealing Machine | Blue | Made In India"/>
    <s v="Enem "/>
    <x v="4"/>
    <n v="6999"/>
    <n v="14999"/>
    <n v="0.53"/>
    <n v="0.53336889125941733"/>
    <n v="53"/>
    <n v="4"/>
    <n v="1728"/>
    <n v="12094272"/>
    <n v="25918272"/>
  </r>
  <r>
    <s v="B0989W6J2F"/>
    <s v="Wipro Vesta 1200 Watt Gd203 Heavyweight Automatic Dry Iron| Quick Heat Up| Anti Bacterial German Weilburger Double Coated Black Soleplate |2 Years Warranty"/>
    <s v="Wipro "/>
    <x v="4"/>
    <n v="1595"/>
    <n v="1799"/>
    <n v="0.11"/>
    <n v="0.11339633129516398"/>
    <n v="11"/>
    <n v="4"/>
    <n v="2877"/>
    <n v="4588815"/>
    <n v="5175723"/>
  </r>
  <r>
    <s v="B0B84KSH3X"/>
    <s v="Inalsa Electric Kettle Prism Inox - 1350 W With Led Illumination &amp; Boro-Silicate Body, 1.8 L Capacity Along With Cordless Base, 2 Year Warranty (Black)"/>
    <s v="Inalsa "/>
    <x v="4"/>
    <n v="1049"/>
    <n v="1950"/>
    <n v="0.46"/>
    <n v="0.46205128205128204"/>
    <n v="46"/>
    <n v="4"/>
    <n v="250"/>
    <n v="262250"/>
    <n v="487500"/>
  </r>
  <r>
    <s v="B08HLC7Z3G"/>
    <s v="Vrprime Lint Roller Lint Remover For Clothes, Pet | 360 Sheets Reusable Sticky Easy-Tear Sheet Brush For Clothes, Furniture, Carpet, Dog Fur, Sweater, Dust &amp; Dirt (4 Rolls - 90 Sheet Each Roll)"/>
    <s v="Vrprime "/>
    <x v="4"/>
    <n v="1182"/>
    <n v="2995"/>
    <n v="0.61"/>
    <n v="0.60534223706176959"/>
    <n v="61"/>
    <n v="4"/>
    <n v="5178"/>
    <n v="6120396"/>
    <n v="15508110"/>
  </r>
  <r>
    <s v="B0BN6M3TCM"/>
    <s v="Philips Ac1215/20 Air Purifier, Removes 99.97% Airborne Pollutants, 4-Stage Filtration With True Hepa Filter (White)"/>
    <s v="Philips "/>
    <x v="4"/>
    <n v="499"/>
    <n v="999"/>
    <n v="0.5"/>
    <n v="0.50050050050050054"/>
    <n v="50"/>
    <n v="5"/>
    <n v="79"/>
    <n v="39421"/>
    <n v="78921"/>
  </r>
  <r>
    <s v="B01L6MT7E0"/>
    <s v="Eopora Ptc Ceramic Fast Heating Room Heater For Bedroom, 1500/1000 Watts Room Heater For Home, Electric Heater, Electric Fan Heater For Home Office Bedroom (White)"/>
    <s v="Eopora "/>
    <x v="4"/>
    <n v="8799"/>
    <n v="11995"/>
    <n v="0.27"/>
    <n v="0.26644435181325554"/>
    <n v="27"/>
    <n v="4"/>
    <n v="4157"/>
    <n v="36577443"/>
    <n v="49863215"/>
  </r>
  <r>
    <s v="B0B9F9PT8R"/>
    <s v="Usha Goliath Go1200Wg Heavy Weight 1200-Watt Dry Iron, 1.8 Kg(Red)"/>
    <s v="Usha "/>
    <x v="4"/>
    <n v="1529"/>
    <n v="2999"/>
    <n v="0.49"/>
    <n v="0.49016338779593199"/>
    <n v="49"/>
    <n v="3"/>
    <n v="29"/>
    <n v="44341"/>
    <n v="86971"/>
  </r>
  <r>
    <s v="B0883LQJ6B"/>
    <s v="Wipro Vesta Electric Egg Boiler, 360 Watts, 3 Boiling Modes, Stainless Steel Body And Heating Plate, Boils Up To 7 Eggs At A Time, Automatic Shut Down, White, Standard (Vb021070)"/>
    <s v="Wipro "/>
    <x v="4"/>
    <n v="1199"/>
    <n v="1690"/>
    <n v="0.28999999999999998"/>
    <n v="0.29053254437869824"/>
    <n v="29"/>
    <n v="4"/>
    <n v="4580"/>
    <n v="5491420"/>
    <n v="7740200"/>
  </r>
  <r>
    <s v="B099Z83VRC"/>
    <s v="Philips Viva Collection Hr1832/00 1.5-Litre400-Watt Juicer (Ink Black)"/>
    <s v="Philips "/>
    <x v="4"/>
    <n v="1052"/>
    <n v="1790"/>
    <n v="0.41"/>
    <n v="0.4122905027932961"/>
    <n v="41"/>
    <n v="4"/>
    <n v="1404"/>
    <n v="1477008"/>
    <n v="2513160"/>
  </r>
  <r>
    <s v="B00S9BSJC8"/>
    <s v="Kitchenwell Multipurpose Portable Electronic Digital Weighing Scale Weight Machine | Weight Machine | 10 Kg"/>
    <s v="Kitchenwell "/>
    <x v="4"/>
    <n v="6499"/>
    <n v="8995"/>
    <n v="0.28000000000000003"/>
    <n v="0.2774874930516954"/>
    <n v="28"/>
    <n v="4"/>
    <n v="2810"/>
    <n v="18262190"/>
    <n v="25275950"/>
  </r>
  <r>
    <s v="B0B4SJKRDF"/>
    <s v="Figment Handheld Milk Frother Rechargeable, 3-Speed Electric Frother For Coffee With 2 Whisks And Coffee Decoration Tool, Coffee Frother Mixer, Crescent Enterprises Vrw0.50Bk (A1)"/>
    <s v="Figment "/>
    <x v="4"/>
    <n v="239"/>
    <n v="239"/>
    <n v="0"/>
    <n v="0"/>
    <n v="0"/>
    <n v="4"/>
    <n v="7"/>
    <n v="1673"/>
    <n v="1673"/>
  </r>
  <r>
    <s v="B0BM4KTNL1"/>
    <s v="Balzano High Speed Nutri Blender/Mixer/Smoothie Maker - 500 Watt - Silver, 2 Jar"/>
    <s v="Balzano "/>
    <x v="4"/>
    <n v="699"/>
    <n v="1599"/>
    <n v="0.56000000000000005"/>
    <n v="0.56285178236397748"/>
    <n v="56"/>
    <n v="5"/>
    <n v="1729"/>
    <n v="1208571"/>
    <n v="2764671"/>
  </r>
  <r>
    <s v="B08S6RKT4L"/>
    <s v="Swiss Military Vc03 Wireless Car Vacuum Cleaner | Wireless Vacuum Cleaner For Home, Car, Living Room | Wireless Vacuum Cleaner Dust Collection/Lighting Car Pet Hair Vacuum With Powerful Motor"/>
    <s v="Swiss "/>
    <x v="4"/>
    <n v="2599"/>
    <n v="4290"/>
    <n v="0.39"/>
    <n v="0.39417249417249417"/>
    <n v="39"/>
    <n v="4"/>
    <n v="2116"/>
    <n v="5499484"/>
    <n v="9077640"/>
  </r>
  <r>
    <s v="B09SZ5TWHW"/>
    <s v="Zuvexa Usb Rechargeable Electric Foam Maker - Handheld Milk Wand Mixer Frother For Hot Milk, Hand Blender Coffee, Egg Beater (Black)"/>
    <s v="Zuvexa "/>
    <x v="4"/>
    <n v="1547"/>
    <n v="2890"/>
    <n v="0.46"/>
    <n v="0.46470588235294119"/>
    <n v="46"/>
    <n v="4"/>
    <n v="463"/>
    <n v="716261"/>
    <n v="1338070"/>
  </r>
  <r>
    <s v="B0BLC2BYPX"/>
    <s v="Usha Ih2415 1500-Watt Immersion Heater (Silver)"/>
    <s v="Usha "/>
    <x v="4"/>
    <n v="499"/>
    <n v="1299"/>
    <n v="0.62"/>
    <n v="0.61585835257890686"/>
    <n v="62"/>
    <n v="5"/>
    <n v="54"/>
    <n v="26946"/>
    <n v="70146"/>
  </r>
  <r>
    <s v="B00P0R95EA"/>
    <s v="Activa Instant 3 Ltr 3 Kva Special Anti Rust Coated Tank Geyser With Full Abs Body With 5 Year Warranty Premium (White)"/>
    <s v="Activa "/>
    <x v="4"/>
    <n v="510"/>
    <n v="640"/>
    <n v="0.2"/>
    <n v="0.203125"/>
    <n v="20"/>
    <n v="4"/>
    <n v="7229"/>
    <n v="3686790"/>
    <n v="4626560"/>
  </r>
  <r>
    <s v="B07W4HTS8Q"/>
    <s v="Havells Instanio 1-Litre 3Kw Instant Water Heater (Geyser), White Blue"/>
    <s v="Havells "/>
    <x v="4"/>
    <n v="1899"/>
    <n v="3790"/>
    <n v="0.5"/>
    <n v="0.49894459102902372"/>
    <n v="50"/>
    <n v="4"/>
    <n v="3842"/>
    <n v="7295958"/>
    <n v="14561180"/>
  </r>
  <r>
    <s v="B078JBK4GX"/>
    <s v="Lifelong 2-In1 Egg Boiler And Poacher 500-Watt (Transparent And Silver Grey), Boil 8 Eggs, Poach 4 Eggs, Easy To Clean| 3 Boiling Modes, Stainless Steel Body And Heating Plate, Automatic Turn-Off"/>
    <s v="Lifelong "/>
    <x v="4"/>
    <n v="2599"/>
    <n v="4560"/>
    <n v="0.43"/>
    <n v="0.43004385964912278"/>
    <n v="43"/>
    <n v="4"/>
    <n v="646"/>
    <n v="1678954"/>
    <n v="2945760"/>
  </r>
  <r>
    <s v="B08S7V8YTN"/>
    <s v="Indias¬Æ‚Ñ¢ Electro-Instant Water Geyser A.B.S. Body Shock Proof Can Be Used In Bathroom, Kitchen, Wash Area, Hotels, Hospital Etc."/>
    <s v="Indias¬Æ‚Ñ¢ "/>
    <x v="4"/>
    <n v="1199"/>
    <n v="3500"/>
    <n v="0.66"/>
    <n v="0.65742857142857147"/>
    <n v="66"/>
    <n v="4"/>
    <n v="1802"/>
    <n v="2160598"/>
    <n v="6307000"/>
  </r>
  <r>
    <s v="B07H5PBN54"/>
    <s v="Amazonbasics Induction Cooktop 1600 Watt (Black)"/>
    <s v="Amazonbasics "/>
    <x v="4"/>
    <n v="999"/>
    <n v="2600"/>
    <n v="0.62"/>
    <n v="0.61576923076923074"/>
    <n v="62"/>
    <n v="3"/>
    <n v="252"/>
    <n v="251748"/>
    <n v="655200"/>
  </r>
  <r>
    <s v="B07YCBSCYB"/>
    <s v="Sui Generis Electric Handheld Milk Wand Mixer Frother For Latte Coffee Hot Milk, Milk Frother, Electric Coffee Beater, Egg Beater, Latte Maker, Mini Hand Blender Cappuccino Maker (Multicolor)"/>
    <s v="Sui "/>
    <x v="4"/>
    <n v="1999"/>
    <n v="3300"/>
    <n v="0.39"/>
    <n v="0.39424242424242423"/>
    <n v="39"/>
    <n v="4"/>
    <n v="780"/>
    <n v="1559220"/>
    <n v="2574000"/>
  </r>
  <r>
    <s v="B098T9CJVQ"/>
    <s v="Philips Air Purifier Ac2887/20,Vitashield Intelligent Purification,Long Hepa Filter Life Upto 17000 Hours,Removes 99.9% Airborne Viruses &amp; Bacteria,99.97% Airborne Pollutants,Ideal For Master Bedroom"/>
    <s v="Philips "/>
    <x v="4"/>
    <n v="210"/>
    <n v="699"/>
    <n v="0.7"/>
    <n v="0.69957081545064381"/>
    <n v="70"/>
    <n v="4"/>
    <n v="74"/>
    <n v="15540"/>
    <n v="51726"/>
  </r>
  <r>
    <s v="B01KCSGBU2"/>
    <s v="Esquire Laundry Basket Brown, 50 Ltr Capacity(Plastic)"/>
    <s v="Esquire "/>
    <x v="4"/>
    <n v="14499"/>
    <n v="23559"/>
    <n v="0.38"/>
    <n v="0.38456640774226408"/>
    <n v="38"/>
    <n v="4"/>
    <n v="2026"/>
    <n v="29374974"/>
    <n v="47730534"/>
  </r>
  <r>
    <s v="B095XCRDQW"/>
    <s v="Philips Air Fryer Hd9200/90, Uses Up To 90% Less Fat, 1400W, 4.1 Liter, With Rapid Air Technology (Black), Large"/>
    <s v="Philips "/>
    <x v="4"/>
    <n v="950"/>
    <n v="1599"/>
    <n v="0.41"/>
    <n v="0.40587867417135709"/>
    <n v="41"/>
    <n v="4"/>
    <n v="5911"/>
    <n v="5615450"/>
    <n v="9451689"/>
  </r>
  <r>
    <s v="B09CTWFV5W"/>
    <s v="Havells Bero Quartz Heater Black 800W 2 Heat Settings 2 Year Product Warranty"/>
    <s v="Havells "/>
    <x v="4"/>
    <n v="7199"/>
    <n v="9995"/>
    <n v="0.28000000000000003"/>
    <n v="0.27973986993496747"/>
    <n v="28"/>
    <n v="4"/>
    <n v="1964"/>
    <n v="14138836"/>
    <n v="19630180"/>
  </r>
  <r>
    <s v="B0B7NWGXS6"/>
    <s v="Philips Easytouch Plus Standing Garment Steamer Gc523/60 - 1600 Watt, 5 Steam Settings, Up To 32 G/Min Steam, With Double Pole"/>
    <s v="Philips "/>
    <x v="4"/>
    <n v="2439"/>
    <n v="2545"/>
    <n v="0.04"/>
    <n v="4.1650294695481337E-2"/>
    <n v="4"/>
    <n v="4"/>
    <n v="25"/>
    <n v="60975"/>
    <n v="63625"/>
  </r>
  <r>
    <s v="B07DZ986Q2"/>
    <s v="Brayden Chopro, Electric Vegetable Chopper For Kitchen With 500 Ml Capacity, 400 Watts Copper Motor And 4 Bi-Level Ss Blades (Black)"/>
    <s v="Brayden "/>
    <x v="4"/>
    <n v="7799"/>
    <n v="8995"/>
    <n v="0.13"/>
    <n v="0.13296275708727071"/>
    <n v="13"/>
    <n v="4"/>
    <n v="3160"/>
    <n v="24644840"/>
    <n v="28424200"/>
  </r>
  <r>
    <s v="B07KKJPTWB"/>
    <s v="Wonderchef Nutri-Blend Mixer, Grinder &amp; Blender | Powerful 400W 22000 Rpm Motor | Stainless Steel Blades | 3 Unbreakable Jars | 2 Years Warranty | Online Recipe Book By Chef Sanjeev Kapoor | Black"/>
    <s v="Wonderchef "/>
    <x v="4"/>
    <n v="1599"/>
    <n v="1999"/>
    <n v="0.2"/>
    <n v="0.20010005002501249"/>
    <n v="20"/>
    <n v="4"/>
    <n v="1558"/>
    <n v="2491242"/>
    <n v="3114442"/>
  </r>
  <r>
    <s v="B071R3LHFM"/>
    <s v="Usha Janome Dream Stitch Automatic Zig-Zag Electric Sewing Machine With 14 Stitch Function (White And Blue) With Free Sewing Kit Worth Rs 500"/>
    <s v="Usha "/>
    <x v="4"/>
    <n v="2899"/>
    <n v="5500"/>
    <n v="0.47"/>
    <n v="0.47290909090909089"/>
    <n v="47"/>
    <n v="4"/>
    <n v="8958"/>
    <n v="25969242"/>
    <n v="49269000"/>
  </r>
  <r>
    <s v="B086X18Q71"/>
    <s v="Black+Decker Handheld Portable Garment Steamer 1500 Watts With Anti Calc (Violet)"/>
    <s v="Black+Decker "/>
    <x v="4"/>
    <n v="9799"/>
    <n v="12150"/>
    <n v="0.19"/>
    <n v="0.19349794238683127"/>
    <n v="19"/>
    <n v="4"/>
    <n v="13251"/>
    <n v="129846549"/>
    <n v="160999650"/>
  </r>
  <r>
    <s v="B07WVQG8WZ"/>
    <s v="Personal Size Blender, Portable Blender, Battery Powered Usb Blender, With Four Blades, Mini Blender Travel Bottle For Juice, Shakes, And Smoothies (Pink)"/>
    <s v="Personal "/>
    <x v="4"/>
    <n v="3299"/>
    <n v="4995"/>
    <n v="0.34"/>
    <n v="0.33953953953953953"/>
    <n v="34"/>
    <n v="4"/>
    <n v="1393"/>
    <n v="4595507"/>
    <n v="6958035"/>
  </r>
  <r>
    <s v="B0BFBNXS94"/>
    <s v="Sujata Powermatic Plus 900 Watts Juicer Mixer Grinder"/>
    <s v="Sujata "/>
    <x v="4"/>
    <n v="669"/>
    <n v="1499"/>
    <n v="0.55000000000000004"/>
    <n v="0.55370246831220815"/>
    <n v="55"/>
    <n v="2"/>
    <n v="13"/>
    <n v="8697"/>
    <n v="19487"/>
  </r>
  <r>
    <s v="B071113J7M"/>
    <s v="Sure From Aquaguard Delight Nxt Ro+Uv+Uf+Taste Adjuster(Mtds),6L Water Purifier,8 Stages Purification,Suitable For Borewell,Tanker,Municipal Water(Black) From Eureka Forbes"/>
    <s v="Sure "/>
    <x v="4"/>
    <n v="5890"/>
    <n v="7506"/>
    <n v="0.22"/>
    <n v="0.21529443112176924"/>
    <n v="22"/>
    <n v="5"/>
    <n v="7241"/>
    <n v="42649490"/>
    <n v="54350946"/>
  </r>
  <r>
    <s v="B09YLWT89W"/>
    <s v="Prettykrafts Laundry Basket For Clothes With Lid &amp; Handles, Toys Organiser, 75 Ltr Grey"/>
    <s v="Prettykrafts "/>
    <x v="4"/>
    <n v="9199"/>
    <n v="18000"/>
    <n v="0.49"/>
    <n v="0.48894444444444446"/>
    <n v="49"/>
    <n v="4"/>
    <n v="16020"/>
    <n v="147367980"/>
    <n v="288360000"/>
  </r>
  <r>
    <s v="B0814LP6S9"/>
    <s v="Dr Trust Electronic Kitchen Digital Scale Weighing Machine (Blue)"/>
    <s v="Dr "/>
    <x v="4"/>
    <n v="351"/>
    <n v="1099"/>
    <n v="0.68"/>
    <n v="0.68061874431301184"/>
    <n v="68"/>
    <n v="4"/>
    <n v="1470"/>
    <n v="515970"/>
    <n v="1615530"/>
  </r>
  <r>
    <s v="B07BKSSDR2"/>
    <s v="Tesora - Inspired By You Large Premium Electric Kettle 1.8L, Stainless Steel Inner Body - Auto Power Cut, Boil Dry Protection &amp; Cool Touch Double Wall, Portable | 1500 Watts |1 Year Warranty | (White)"/>
    <s v="Tesora "/>
    <x v="8"/>
    <n v="899"/>
    <n v="1900"/>
    <n v="0.53"/>
    <n v="0.52684210526315789"/>
    <n v="53"/>
    <n v="4"/>
    <n v="3663"/>
    <n v="3293037"/>
    <n v="6959700"/>
  </r>
  <r>
    <s v="B09VGS66FV"/>
    <s v="Agaro Ace 1600 Watts, 21.5 Kpa Suction Power, 21 Litres Wet &amp; Dry Stainless Steel Vacuum Cleaner With Blower Function And Washable Dust Bag"/>
    <s v="Agaro "/>
    <x v="4"/>
    <n v="1349"/>
    <n v="1850"/>
    <n v="0.27"/>
    <n v="0.27081081081081082"/>
    <n v="27"/>
    <n v="4"/>
    <n v="638"/>
    <n v="860662"/>
    <n v="1180300"/>
  </r>
  <r>
    <s v="B07RCGTZ4M"/>
    <s v="Inalsa Hand Blender 1000 Watt With Chopper, Whisker, 600 Ml Multipurpose Jar|Variable Speed And Turbo Speed Function |100% Copper Motor |Low Noise |Anti-Splash Technology|2 Year Warranty"/>
    <s v="Inalsa "/>
    <x v="4"/>
    <n v="6236"/>
    <n v="9999"/>
    <n v="0.38"/>
    <n v="0.37633763376337631"/>
    <n v="38"/>
    <n v="4"/>
    <n v="3552"/>
    <n v="22150272"/>
    <n v="35516448"/>
  </r>
  <r>
    <s v="B0747VDH9L"/>
    <s v="Akiara - Makes Life Easy Electric Handy Sewing/Stitch Handheld Cordless Portable White Sewing Machine For Home Tailoring, Hand Machine | Mini Silai | White Hand Machine With Adapter"/>
    <s v="Akiara "/>
    <x v="4"/>
    <n v="2742"/>
    <n v="3995"/>
    <n v="0.31"/>
    <n v="0.31364205256570715"/>
    <n v="31"/>
    <n v="4"/>
    <n v="11148"/>
    <n v="30567816"/>
    <n v="44536260"/>
  </r>
  <r>
    <s v="B08XLR6DSB"/>
    <s v="Philips Easyspeed Plus Steam Iron Gc2145/20-2200W, Quick Heat Up With Up To 30 G/Min Steam, 110 G Steam Boost, Scratch Resistant Ceramic Soleplate, Vertical Steam &amp; Drip-Stop"/>
    <s v="Philips "/>
    <x v="4"/>
    <n v="721"/>
    <n v="1499"/>
    <n v="0.52"/>
    <n v="0.51901267511674454"/>
    <n v="52"/>
    <n v="3"/>
    <n v="2449"/>
    <n v="1765729"/>
    <n v="3671051"/>
  </r>
  <r>
    <s v="B08H6CZSHT"/>
    <s v="Inalsa Electric Chopper Bullet- 400 Watts With 100% Pure Copper Motor| Chop, Mince, Puree, Dice | Twin Blade Technology| 900 Ml Capacity| One Touch Operation, 1.30Mtr Long Power Cord (Black/Silver)"/>
    <s v="Inalsa "/>
    <x v="4"/>
    <n v="2903"/>
    <n v="3295"/>
    <n v="0.12"/>
    <n v="0.11896813353566009"/>
    <n v="12"/>
    <n v="4"/>
    <n v="2299"/>
    <n v="6673997"/>
    <n v="7575205"/>
  </r>
  <r>
    <s v="B07CVR2L5K"/>
    <s v="Borosil Electric Egg Boiler, 8 Egg Capacity, For Hard, Soft, Medium Boiled Eggs, Steamed Vegetables, Transparent Lid, Stainless Steel Exterior (500 Watts)"/>
    <s v="Borosil "/>
    <x v="4"/>
    <n v="1656"/>
    <n v="2695"/>
    <n v="0.39"/>
    <n v="0.38552875695732841"/>
    <n v="39"/>
    <n v="4"/>
    <n v="6027"/>
    <n v="9980712"/>
    <n v="16242765"/>
  </r>
  <r>
    <s v="B09J4YQYX3"/>
    <s v="Wipro Vesta Grill 1000 Watt Sandwich Maker |Dual Function-Sw Maker&amp;Griller|Non Stick Coat -Bpa&amp;Ptfe Free |Auto Temp Cut-Off| Height Control -180·∂Ø&amp;105·∂Ø |2 Year Warranty|Ss Finish|Standard Size"/>
    <s v="Wipro "/>
    <x v="4"/>
    <n v="1399"/>
    <n v="2290"/>
    <n v="0.39"/>
    <n v="0.38908296943231441"/>
    <n v="39"/>
    <n v="4"/>
    <n v="461"/>
    <n v="644939"/>
    <n v="1055690"/>
  </r>
  <r>
    <s v="B0B2DD8BQ8"/>
    <s v="Rico Irpro 1500 Watt Japanese Technology Electric Water Heater Immersion Rod Shockproof Protection &amp; Stainless Steel Heating Element For Instant Heating| Isi Certified 1 Year Replacement Warranty"/>
    <s v="Rico "/>
    <x v="4"/>
    <n v="2079"/>
    <n v="3099"/>
    <n v="0.33"/>
    <n v="0.32913843175217811"/>
    <n v="33"/>
    <n v="4"/>
    <n v="282"/>
    <n v="586278"/>
    <n v="873918"/>
  </r>
  <r>
    <s v="B0123P3PWE"/>
    <s v="Eureka Forbes Active Clean 700 Watts Powerful Suction &amp; Blower Vacuum Cleaner With Washable Hepa Filter &amp; 6 Accessories,1 Year Warranty,Compact,Light Weight &amp; Easy To Use (Red &amp; Black)"/>
    <s v="Eureka "/>
    <x v="4"/>
    <n v="999"/>
    <n v="1075"/>
    <n v="7.0000000000000007E-2"/>
    <n v="7.0697674418604653E-2"/>
    <n v="7"/>
    <n v="4"/>
    <n v="9275"/>
    <n v="9265725"/>
    <n v="9970625"/>
  </r>
  <r>
    <s v="B08HDCWDXD"/>
    <s v="Csi International¬Æ Instant Water Geyser, Water Heater, Portable Water Heater, Geyser Made Of First Class Abs Plastic 3Kw (White)"/>
    <s v="Csi "/>
    <x v="4"/>
    <n v="3179"/>
    <n v="6999"/>
    <n v="0.55000000000000004"/>
    <n v="0.54579225603657666"/>
    <n v="55"/>
    <n v="4"/>
    <n v="743"/>
    <n v="2361997"/>
    <n v="5200257"/>
  </r>
  <r>
    <s v="B0836JGZ74"/>
    <s v="Hindware Atlantic Xceed 5L 3Kw Instant Water Heater With Copper Heating Element And High Grade Stainless Steel Tank"/>
    <s v="Hindware "/>
    <x v="4"/>
    <n v="1049"/>
    <n v="2499"/>
    <n v="0.57999999999999996"/>
    <n v="0.58023209283713484"/>
    <n v="58"/>
    <n v="4"/>
    <n v="328"/>
    <n v="344072"/>
    <n v="819672"/>
  </r>
  <r>
    <s v="B0BCKJJN8R"/>
    <s v="Morphy Richards New Europa 800-Watt Espresso And Cappuccino 4-Cup Coffee Maker (Black)"/>
    <s v="Morphy "/>
    <x v="4"/>
    <n v="3599"/>
    <n v="7290"/>
    <n v="0.51"/>
    <n v="0.50631001371742113"/>
    <n v="51"/>
    <n v="4"/>
    <n v="942"/>
    <n v="3390258"/>
    <n v="6867180"/>
  </r>
  <r>
    <s v="B008P7IF02"/>
    <s v="Lifelong Power - Pro 500 Watt 3 Jar Mixer Grinder With 3 Speed Control And 1100 Watt Dry Non-Stick Soleplate Iron Super Combo (White And Grey, 1 Year Warranty)"/>
    <s v="Lifelong "/>
    <x v="4"/>
    <n v="4799"/>
    <n v="5795"/>
    <n v="0.17"/>
    <n v="0.1718723037100949"/>
    <n v="17"/>
    <n v="4"/>
    <n v="3815"/>
    <n v="18308185"/>
    <n v="22107925"/>
  </r>
  <r>
    <s v="B08CNLYKW5"/>
    <s v="Ibell Castor Ctek15L Premium 1.5 Litre Stainless Steel Electric Kettle,1500W Auto Cut-Off Feature,Silver"/>
    <s v="Ibell "/>
    <x v="4"/>
    <n v="1699"/>
    <n v="3398"/>
    <n v="0.5"/>
    <n v="0.5"/>
    <n v="50"/>
    <n v="4"/>
    <n v="7988"/>
    <n v="13571612"/>
    <n v="27143224"/>
  </r>
  <r>
    <s v="B08C7TYHPB"/>
    <s v="Bajaj Pygmy Mini 110 Mm 10 W High Speed Operation, Usb Charging, Multi-Clip Function Personal Fan"/>
    <s v="Bajaj "/>
    <x v="4"/>
    <n v="664"/>
    <n v="1490"/>
    <n v="0.55000000000000004"/>
    <n v="0.55436241610738257"/>
    <n v="55"/>
    <n v="4"/>
    <n v="925"/>
    <n v="614200"/>
    <n v="1378250"/>
  </r>
  <r>
    <s v="B08VJFYH6N"/>
    <s v="Crompton Instaglide 1000-Watts Dry Iron With American Heritage Coating, Pack Of 1 Iron"/>
    <s v="Crompton "/>
    <x v="4"/>
    <n v="948"/>
    <n v="1620"/>
    <n v="0.41"/>
    <n v="0.4148148148148148"/>
    <n v="41"/>
    <n v="4"/>
    <n v="4370"/>
    <n v="4142760"/>
    <n v="7079400"/>
  </r>
  <r>
    <s v="B08235JZFB"/>
    <s v="Prestige Clean Home Water Purifier Cartridge"/>
    <s v="Prestige "/>
    <x v="4"/>
    <n v="850"/>
    <n v="1000"/>
    <n v="0.15"/>
    <n v="0.15"/>
    <n v="15"/>
    <n v="4"/>
    <n v="7619"/>
    <n v="6476150"/>
    <n v="7619000"/>
  </r>
  <r>
    <s v="B078XFKBZL"/>
    <s v="Morphy Richards Aristo 2000 Watts Ptc Room Heater (White)"/>
    <s v="Morphy "/>
    <x v="4"/>
    <n v="600"/>
    <n v="640"/>
    <n v="0.06"/>
    <n v="6.25E-2"/>
    <n v="6"/>
    <n v="4"/>
    <n v="2593"/>
    <n v="1555800"/>
    <n v="1659520"/>
  </r>
  <r>
    <s v="B01M265AAK"/>
    <s v="Gadgetronics Digital Kitchen Weighing Scale &amp; Food Weight Machine For Health, Fitness, Home Baking &amp; Cooking (10 Kgs,1 Year Warranty &amp; Batteries Included)"/>
    <s v="Gadgetronics "/>
    <x v="4"/>
    <n v="3711"/>
    <n v="4495"/>
    <n v="0.17"/>
    <n v="0.17441601779755284"/>
    <n v="17"/>
    <n v="4"/>
    <n v="356"/>
    <n v="1321116"/>
    <n v="1600220"/>
  </r>
  <r>
    <s v="B0B694PXQJ"/>
    <s v="Hul Pureit Germkill Kit For Advanced 23 L Water Purifier - 3000 L Capacity, Sand, Multicolour"/>
    <s v="Hul "/>
    <x v="4"/>
    <n v="799"/>
    <n v="2999"/>
    <n v="0.73"/>
    <n v="0.73357785928642882"/>
    <n v="73"/>
    <n v="5"/>
    <n v="63"/>
    <n v="50337"/>
    <n v="188937"/>
  </r>
  <r>
    <s v="B00B3VFJY2"/>
    <s v="Tom &amp; Jerry Folding Laundry Basket For Clothes With Lid &amp; Handle, Toys Organiser, 75 Litre, Green"/>
    <s v="Tom "/>
    <x v="4"/>
    <n v="980"/>
    <n v="980"/>
    <n v="0"/>
    <n v="0"/>
    <n v="0"/>
    <n v="4"/>
    <n v="4740"/>
    <n v="4645200"/>
    <n v="4645200"/>
  </r>
  <r>
    <s v="B08W9BK4MD"/>
    <s v="Ikea Little Loved Corner Produkt Milk-Frother, Coffee/Tea Frother, Handheld Milk Wand Mixer Frother, Black"/>
    <s v="Ikea "/>
    <x v="4"/>
    <n v="351"/>
    <n v="899"/>
    <n v="0.61"/>
    <n v="0.60956618464961065"/>
    <n v="61"/>
    <n v="4"/>
    <n v="296"/>
    <n v="103896"/>
    <n v="266104"/>
  </r>
  <r>
    <s v="B09X5HD5T1"/>
    <s v="Philips Easyspeed Plus Steam Iron Gc2147/30-2400W, Quick Heat Up With Up To 30 G/Min Steam, 150G Steam Boost, Scratch Resistant Ceramic Soleplate, Vertical Steam, Drip-Stop"/>
    <s v="Philips "/>
    <x v="4"/>
    <n v="229"/>
    <n v="499"/>
    <n v="0.54"/>
    <n v="0.5410821643286573"/>
    <n v="54"/>
    <n v="4"/>
    <n v="185"/>
    <n v="42365"/>
    <n v="92315"/>
  </r>
  <r>
    <s v="B08H6B3G96"/>
    <s v="Bajaj New Shakti Neo Plus 15 Litre 4 Star Rated Storage Water Heater (Geyser) With Multiple Safety System, White"/>
    <s v="Bajaj "/>
    <x v="4"/>
    <n v="3349"/>
    <n v="3995"/>
    <n v="0.16"/>
    <n v="0.16170212765957448"/>
    <n v="16"/>
    <n v="4"/>
    <n v="1954"/>
    <n v="6543946"/>
    <n v="7806230"/>
  </r>
  <r>
    <s v="B09N3BFP4M"/>
    <s v="House Of Quirk Reusable Sticky Picker Cleaner Easy-Tear Sheets Travel Pet Hair Lint Rollers Brush (10Cm Sheet, Set Of 3 Rolls, 180 Sheets, 60 Sheets Each Roll Lint Roller Remover, Multicolour)"/>
    <s v="House "/>
    <x v="4"/>
    <n v="5499"/>
    <n v="11500"/>
    <n v="0.52"/>
    <n v="0.52182608695652177"/>
    <n v="52"/>
    <n v="4"/>
    <n v="959"/>
    <n v="5273541"/>
    <n v="11028500"/>
  </r>
  <r>
    <s v="B09DSQXCM8"/>
    <s v="Allin Exporters J66 Ultrasonic Humidifier Cool Mist Air Purifier For Dryness, Cold &amp; Cough Large Capacity For Room, Baby, Plants, Bedroom (2.4 L) (1 Year Warranty)"/>
    <s v="Allin "/>
    <x v="4"/>
    <n v="299"/>
    <n v="499"/>
    <n v="0.4"/>
    <n v="0.40080160320641284"/>
    <n v="40"/>
    <n v="4"/>
    <n v="1015"/>
    <n v="303485"/>
    <n v="506485"/>
  </r>
  <r>
    <s v="B01M69WCZ6"/>
    <s v="Multifunctional 2 In 1 Electric Egg Boiling Steamer Egg Frying Pan Egg Boiler Electric Automatic Off With Egg Boiler Machine Non-Stick Electric Egg Frying Pan-Tiger Woods (Multy)"/>
    <s v="Multifunctional "/>
    <x v="4"/>
    <n v="2249"/>
    <n v="3550"/>
    <n v="0.37"/>
    <n v="0.36647887323943662"/>
    <n v="37"/>
    <n v="4"/>
    <n v="3973"/>
    <n v="8935277"/>
    <n v="14104150"/>
  </r>
  <r>
    <s v="B0BM9H2NY9"/>
    <s v="Maharaja Whiteline Nano Carbon Neo, 500 Watts Room Heater (Black, White), Standard (5200100986)"/>
    <s v="Maharaja "/>
    <x v="4"/>
    <n v="699"/>
    <n v="1599"/>
    <n v="0.56000000000000005"/>
    <n v="0.56285178236397748"/>
    <n v="56"/>
    <n v="5"/>
    <n v="2300"/>
    <n v="1607700"/>
    <n v="3677700"/>
  </r>
  <r>
    <s v="B099FDW2ZF"/>
    <s v="Kent Electric Chopper-B For Kitchen 250 Watt | Chop, Mince, Puree, Whisk, 400 Ml Capacity | Stainless Steel Double Chopping Blades | Transparent Chopping Bowl | Anti-Skid | One Touch Operation | Black"/>
    <s v="Kent "/>
    <x v="4"/>
    <n v="1235"/>
    <n v="1499"/>
    <n v="0.18"/>
    <n v="0.1761174116077385"/>
    <n v="18"/>
    <n v="4"/>
    <n v="203"/>
    <n v="250705"/>
    <n v="304297"/>
  </r>
  <r>
    <s v="B0B935YNR7"/>
    <s v="Crompton Amica 15-L 5 Star Rated Storage Water Heater (Geyser) With Free Installation (White)"/>
    <s v="Crompton "/>
    <x v="4"/>
    <n v="1349"/>
    <n v="2999"/>
    <n v="0.55000000000000004"/>
    <n v="0.55018339446482156"/>
    <n v="55"/>
    <n v="4"/>
    <n v="441"/>
    <n v="594909"/>
    <n v="1322559"/>
  </r>
  <r>
    <s v="B07JGCGNDG"/>
    <s v="Kent 16025 Sandwich Grill 700W | Non-Toxic Ceramic Coating | Automatic Temperature Cut-Off With Led Indicator | Adjustable Height Control, Metallic Silver, Standard"/>
    <s v="Kent "/>
    <x v="4"/>
    <n v="6800"/>
    <n v="11500"/>
    <n v="0.41"/>
    <n v="0.40869565217391307"/>
    <n v="41"/>
    <n v="4"/>
    <n v="10308"/>
    <n v="70094400"/>
    <n v="118542000"/>
  </r>
  <r>
    <s v="B07GWTWFS2"/>
    <s v="Candes Gloster All In One Silent Blower Fan Room Heater Ideal For Small And Medium Area, 2000 Watts (White)"/>
    <s v="Candes "/>
    <x v="4"/>
    <n v="1699"/>
    <n v="1975"/>
    <n v="0.14000000000000001"/>
    <n v="0.13974683544303798"/>
    <n v="14"/>
    <n v="4"/>
    <n v="4716"/>
    <n v="8012484"/>
    <n v="9314100"/>
  </r>
  <r>
    <s v="B09KRHXTLN"/>
    <s v="Inalsa Electric Fan Heater Hotty - 2000 Watts Variable Temperature Control Cool/Warm/Hot Air Selector | Over Heat Protection | Isi Certification, White"/>
    <s v="Inalsa "/>
    <x v="4"/>
    <n v="1069"/>
    <n v="1699"/>
    <n v="0.37"/>
    <n v="0.37080635668040024"/>
    <n v="37"/>
    <n v="4"/>
    <n v="313"/>
    <n v="334597"/>
    <n v="531787"/>
  </r>
  <r>
    <s v="B09H34V36W"/>
    <s v="Havells Zella Flap Auto Immersion Rod 1500 Watts"/>
    <s v="Havells "/>
    <x v="4"/>
    <n v="1349"/>
    <n v="2495"/>
    <n v="0.46"/>
    <n v="0.45931863727454908"/>
    <n v="46"/>
    <n v="4"/>
    <n v="166"/>
    <n v="223934"/>
    <n v="414170"/>
  </r>
  <r>
    <s v="B09J2QCKKM"/>
    <s v="Ibell Sm1301 3-In-1 Sandwich Maker With Detachable Plates For Toast / Waffle / Grill , 750 Watt (Black)"/>
    <s v="Ibell "/>
    <x v="4"/>
    <n v="1499"/>
    <n v="3500"/>
    <n v="0.56999999999999995"/>
    <n v="0.57171428571428573"/>
    <n v="57"/>
    <n v="4"/>
    <n v="303"/>
    <n v="454197"/>
    <n v="1060500"/>
  </r>
  <r>
    <s v="B09XRBJ94N"/>
    <s v="Inalsa Vacuum Cleaner Wet And Dry Micro Wd10 With 3In1 Multifunction Wet/Dry/Blowing| 14Kpa Suction And Impact Resistant Polymer Tank,(Yellow/Black)"/>
    <s v="Inalsa "/>
    <x v="4"/>
    <n v="2092"/>
    <n v="4600"/>
    <n v="0.55000000000000004"/>
    <n v="0.54521739130434788"/>
    <n v="55"/>
    <n v="4"/>
    <n v="562"/>
    <n v="1175704"/>
    <n v="2585200"/>
  </r>
  <r>
    <s v="B07SLNG3LW"/>
    <s v="Mr. Brand Portable Usb Juicer Electric Usb Juice Maker Mixer Bottle Blender Grinder Mixer,6 Blades Rechargeable Bottle With (Multi Color) (Multi Mixer 6 Bled)"/>
    <s v="Mr. "/>
    <x v="4"/>
    <n v="3859"/>
    <n v="10295"/>
    <n v="0.63"/>
    <n v="0.62515784361340454"/>
    <n v="63"/>
    <n v="4"/>
    <n v="8095"/>
    <n v="31238605"/>
    <n v="83338025"/>
  </r>
  <r>
    <s v="B0BNDGL26T"/>
    <s v="Crompton Hill Briz Deco 1200Mm (48 Inch) High Speed Designer Ceiling Fan (Smoked Brown)"/>
    <s v="Crompton "/>
    <x v="4"/>
    <n v="499"/>
    <n v="2199"/>
    <n v="0.77"/>
    <n v="0.77307867212369263"/>
    <n v="77"/>
    <n v="3"/>
    <n v="109"/>
    <n v="54391"/>
    <n v="239691"/>
  </r>
  <r>
    <s v="B095PWLLY6"/>
    <s v="Sujata Powermatic Plus, Juicer Mixer Grinder With Chutney Jar, 900 Watts, 3 Jars (White)"/>
    <s v="Sujata "/>
    <x v="4"/>
    <n v="1804"/>
    <n v="2380"/>
    <n v="0.24"/>
    <n v="0.24201680672268908"/>
    <n v="24"/>
    <n v="4"/>
    <n v="15382"/>
    <n v="27749128"/>
    <n v="36609160"/>
  </r>
  <r>
    <s v="B07Y9PY6Y1"/>
    <s v="Aquadpure Copper + Mineral Ro+Uv+Uf 10 To 12 Liter Ro + Uv + Tds Adjuster Water Purifier With Copper Charge Technology Black &amp; Copper Best For Home And Office (Made In India)"/>
    <s v="Aquadpure "/>
    <x v="4"/>
    <n v="6525"/>
    <n v="8820"/>
    <n v="0.26"/>
    <n v="0.26020408163265307"/>
    <n v="26"/>
    <n v="5"/>
    <n v="5137"/>
    <n v="33518925"/>
    <n v="45308340"/>
  </r>
  <r>
    <s v="B0BJ966M5K"/>
    <s v="Amazon Basics 650 Watt Drip Coffee Maker With Borosilicate Carafe"/>
    <s v="Amazon "/>
    <x v="4"/>
    <n v="4999"/>
    <n v="24999"/>
    <n v="0.8"/>
    <n v="0.80003200128005125"/>
    <n v="80"/>
    <n v="5"/>
    <n v="124"/>
    <n v="619876"/>
    <n v="3099876"/>
  </r>
  <r>
    <s v="B086GVRP63"/>
    <s v="Crompton Insta Delight Fan Circulator Room Heater With 3 Heat Settings (Slate Grey &amp; Black, 2000 Watt)"/>
    <s v="Crompton "/>
    <x v="4"/>
    <n v="1189"/>
    <n v="2400"/>
    <n v="0.5"/>
    <n v="0.50458333333333338"/>
    <n v="50"/>
    <n v="4"/>
    <n v="618"/>
    <n v="734802"/>
    <n v="1483200"/>
  </r>
  <r>
    <s v="B08MVXPTDG"/>
    <s v="!!Haneul!!1000 Watt/2000-Watt Room Heater!! Fan Heater!!Pure White!!Hn-2500!!Made In India!!Thermoset!!"/>
    <s v="!!Haneul!!1000 "/>
    <x v="4"/>
    <n v="2590"/>
    <n v="4200"/>
    <n v="0.38"/>
    <n v="0.38333333333333336"/>
    <n v="38"/>
    <n v="4"/>
    <n v="63"/>
    <n v="163170"/>
    <n v="264600"/>
  </r>
  <r>
    <s v="B0BMZ6SY89"/>
    <s v="Melbon Vm-905 2000-Watt Room Heater (Isi Certified, White Color) Ideal Electric Fan Heater For Small To Medium Room/Area (Plastic Body)"/>
    <s v="Melbon "/>
    <x v="4"/>
    <n v="899"/>
    <n v="1599"/>
    <n v="0.44"/>
    <n v="0.43777360850531583"/>
    <n v="44"/>
    <n v="3"/>
    <n v="15"/>
    <n v="13485"/>
    <n v="23985"/>
  </r>
  <r>
    <s v="B09P1MFKG1"/>
    <s v="Cello Eliza Plastic Laundry Bag/Basket, 50 Litres, Light Grey"/>
    <s v="Cello "/>
    <x v="4"/>
    <n v="998"/>
    <n v="2999"/>
    <n v="0.67"/>
    <n v="0.6672224074691564"/>
    <n v="67"/>
    <n v="5"/>
    <n v="9"/>
    <n v="8982"/>
    <n v="26991"/>
  </r>
  <r>
    <s v="B01LY9W8AF"/>
    <s v="Activa 1200 Mm High Speed 390 Rpm Bee Approved 5 Star Rated Apsra Ceiling Fan Brown 2 Years Warranty"/>
    <s v="Activa "/>
    <x v="4"/>
    <n v="998.06"/>
    <n v="1282"/>
    <n v="0.22"/>
    <n v="0.22148205928237133"/>
    <n v="22"/>
    <n v="4"/>
    <n v="7274"/>
    <n v="7259888.4399999995"/>
    <n v="9325268"/>
  </r>
  <r>
    <s v="B07ZJND9B9"/>
    <s v="Shakti Technology S5 High Pressure Car Washer Machine 1900 Watts And Pressure 125 Bar With 10 Meter Hose Pipe"/>
    <s v="Shakti "/>
    <x v="4"/>
    <n v="1099"/>
    <n v="1990"/>
    <n v="0.45"/>
    <n v="0.44773869346733669"/>
    <n v="45"/>
    <n v="4"/>
    <n v="5911"/>
    <n v="6496189"/>
    <n v="11762890"/>
  </r>
  <r>
    <s v="B0B2CWRDB1"/>
    <s v="American Micronic- Imported Wet &amp; Dry Vacuum Cleaner, 21 Litre Stainless Steel With Blower &amp; Hepa Filter, 1600 Watts 100% Copper Motor 28 Kpa Suction With Washable Reusable Dust Bag (Red/Black/Steel)-Ami-Vcd21-1600Wdx"/>
    <s v="American "/>
    <x v="4"/>
    <n v="5999"/>
    <n v="9999"/>
    <n v="0.4"/>
    <n v="0.40004000400040002"/>
    <n v="40"/>
    <n v="4"/>
    <n v="170"/>
    <n v="1019830"/>
    <n v="1699830"/>
  </r>
  <r>
    <s v="B072NCN9M4"/>
    <s v="Demokrazy New Nova Lint Cum Fuzz Remover For All Woolens Sweaters, Blankets, Jackets Remover Pill Remover From Carpets, Curtains (Pack Of 1)"/>
    <s v="Demokrazy "/>
    <x v="4"/>
    <n v="8886"/>
    <n v="11850"/>
    <n v="0.25"/>
    <n v="0.250126582278481"/>
    <n v="25"/>
    <n v="4"/>
    <n v="3065"/>
    <n v="27235590"/>
    <n v="36320250"/>
  </r>
  <r>
    <s v="B08SKZ2RMG"/>
    <s v="Instant Pot Air Fryer, Vortex 2Qt, Touch Control Panel, 360¬∞ Evencrisp‚Ñ¢ Technology, Uses 95 % Less Oil, 4-In-1 Appliance: Air Fry, Roast, Bake, Reheat (Vortex 1.97Litre, Black)"/>
    <s v="Instant "/>
    <x v="4"/>
    <n v="475"/>
    <n v="999"/>
    <n v="0.52"/>
    <n v="0.52452452452452447"/>
    <n v="52"/>
    <n v="4"/>
    <n v="1021"/>
    <n v="484975"/>
    <n v="1019979"/>
  </r>
  <r>
    <s v="B0B53DS4TF"/>
    <s v="Hul Pureit Eco Water Saver Mineral Ro+Uv+Mf As Wall Mounted/Counter Top Black 10L Water Purifier"/>
    <s v="Hul "/>
    <x v="4"/>
    <n v="4995"/>
    <n v="20049"/>
    <n v="0.75"/>
    <n v="0.75086039203950317"/>
    <n v="75"/>
    <n v="5"/>
    <n v="3964"/>
    <n v="19800180"/>
    <n v="79474236"/>
  </r>
  <r>
    <s v="B08BJN4MP3"/>
    <s v="Livpure Glo Star Ro+Uv+Uf+Mineraliser - 7 L Storage Tank, 15 Lph Water Purifier For Home, Black"/>
    <s v="Livpure "/>
    <x v="4"/>
    <n v="13999"/>
    <n v="24850"/>
    <n v="0.44"/>
    <n v="0.43665995975855132"/>
    <n v="44"/>
    <n v="4"/>
    <n v="8948"/>
    <n v="125263052"/>
    <n v="222357800"/>
  </r>
  <r>
    <s v="B0BCYQY9X5"/>
    <s v="Philips Hi113 1000-Watt Plastic Body Ptfe Coating Dry Iron, Pack Of 1"/>
    <s v="Philips "/>
    <x v="4"/>
    <n v="8499"/>
    <n v="16490"/>
    <n v="0.48"/>
    <n v="0.48459672528805336"/>
    <n v="48"/>
    <n v="4"/>
    <n v="97"/>
    <n v="824403"/>
    <n v="1599530"/>
  </r>
  <r>
    <s v="B009UORDX4"/>
    <s v="Kuber Industries Round Non Woven Fabric Foldable Laundry Basket|Toy Storage Basket|Cloth Storage Basket With Handles| Capicity 45 Ltr (Grey &amp; Black)-Kubmart11446"/>
    <s v="Kuber "/>
    <x v="4"/>
    <n v="949"/>
    <n v="975"/>
    <n v="0.03"/>
    <n v="2.6666666666666668E-2"/>
    <n v="3"/>
    <n v="4"/>
    <n v="7223"/>
    <n v="6854627"/>
    <n v="7042425"/>
  </r>
  <r>
    <s v="B08VGDBF3B"/>
    <s v="Preethi Mga-502 0.4-Litre Grind And Store Jar (White), Stainless Steel, Set Of 1"/>
    <s v="Preethi "/>
    <x v="4"/>
    <n v="395"/>
    <n v="499"/>
    <n v="0.21"/>
    <n v="0.20841683366733466"/>
    <n v="21"/>
    <n v="4"/>
    <n v="330"/>
    <n v="130350"/>
    <n v="164670"/>
  </r>
  <r>
    <s v="B012ELCYUG"/>
    <s v="Usha Aurora 1000 W Dry Iron With Innovative Tail Light Indicator, Weilburger Soleplate (White &amp; Grey)"/>
    <s v="Usha "/>
    <x v="4"/>
    <n v="635"/>
    <n v="635"/>
    <n v="0"/>
    <n v="0"/>
    <n v="0"/>
    <n v="4"/>
    <n v="4570"/>
    <n v="2901950"/>
    <n v="2901950"/>
  </r>
  <r>
    <s v="B07S9M8YTY"/>
    <s v="Ecovacs Deebot N8 2-In-1 Robotic Vacuum Cleaner, 2022 New Launch, Most Powerful Suction, Covers 2000+ Sq. Ft In One Charge, Advanced Dtof Technology With Ozmo Mopping (Deebot N8) - White"/>
    <s v="Ecovacs "/>
    <x v="4"/>
    <n v="717"/>
    <n v="1390"/>
    <n v="0.48"/>
    <n v="0.48417266187050362"/>
    <n v="48"/>
    <n v="4"/>
    <n v="4867"/>
    <n v="3489639"/>
    <n v="6765130"/>
  </r>
  <r>
    <s v="B0B19VJXQZ"/>
    <s v="Kent Gold, Optima, Gold+ Spare Kit"/>
    <s v="Kent "/>
    <x v="4"/>
    <n v="27900"/>
    <n v="59900"/>
    <n v="0.53"/>
    <n v="0.53422370617696158"/>
    <n v="53"/>
    <n v="4"/>
    <n v="5298"/>
    <n v="147814200"/>
    <n v="317350200"/>
  </r>
  <r>
    <s v="B00SMFPJG0"/>
    <s v="Avnish Tap Water Purifier Filter Faucet 6 Layer Carbon Activated Dust Chlorine Remover Water Softener For Drinking Cartridge Alkaline Taps For Kitchen Sink Bathroom Wash Basin (6-Layer Filtration)"/>
    <s v="Avnish "/>
    <x v="4"/>
    <n v="649"/>
    <n v="670"/>
    <n v="0.03"/>
    <n v="3.134328358208955E-2"/>
    <n v="3"/>
    <n v="4"/>
    <n v="7786"/>
    <n v="5053114"/>
    <n v="5216620"/>
  </r>
  <r>
    <s v="B0BHYLCL19"/>
    <s v="Khaitan Orfin Fan Heater For Home And Kitchen-K0 2215"/>
    <s v="Khaitan "/>
    <x v="4"/>
    <n v="193"/>
    <n v="399"/>
    <n v="0.52"/>
    <n v="0.51629072681704258"/>
    <n v="52"/>
    <n v="4"/>
    <n v="37"/>
    <n v="7141"/>
    <n v="14763"/>
  </r>
  <r>
    <s v="B0BPJBTB3F"/>
    <s v="Usha Rapidmix 500-Watt Copper Motor Mixer Grinder With 3 Jars And 5 Years Warranty(Sea Green/White)"/>
    <s v="Usha "/>
    <x v="4"/>
    <n v="1299"/>
    <n v="2495"/>
    <n v="0.48"/>
    <n v="0.47935871743486974"/>
    <n v="48"/>
    <n v="2"/>
    <n v="2"/>
    <n v="2598"/>
    <n v="4990"/>
  </r>
  <r>
    <s v="B08MXJYB2V"/>
    <s v="Csi International¬Æ Instant Water Geyser, Water Heater, Portable Water Heater, Geyser Made Of First Class Abs Plastic 3Kw (Red)"/>
    <s v="Csi "/>
    <x v="4"/>
    <n v="2449"/>
    <n v="3390"/>
    <n v="0.28000000000000003"/>
    <n v="0.27758112094395282"/>
    <n v="28"/>
    <n v="4"/>
    <n v="5206"/>
    <n v="12749494"/>
    <n v="17648340"/>
  </r>
  <r>
    <s v="B081B1JL35"/>
    <s v="Havells Gatik Neo 400Mm Pedestal Fan (Aqua Blue)"/>
    <s v="Havells "/>
    <x v="4"/>
    <n v="1049"/>
    <n v="2499"/>
    <n v="0.57999999999999996"/>
    <n v="0.58023209283713484"/>
    <n v="58"/>
    <n v="4"/>
    <n v="638"/>
    <n v="669262"/>
    <n v="1594362"/>
  </r>
  <r>
    <s v="B09VL9KFDB"/>
    <s v="Inalsa Upright Vacuum Cleaner, 2-In-1,Handheld &amp; Stick For Home &amp; Office Use,800W- With 16Kpa Strong Suction &amp; Hepa Filtration|0.8L Dust Tank|Includes Multiple Accessories,(Grey/Black)"/>
    <s v="Inalsa "/>
    <x v="4"/>
    <n v="2399"/>
    <n v="4200"/>
    <n v="0.43"/>
    <n v="0.42880952380952381"/>
    <n v="43"/>
    <n v="4"/>
    <n v="397"/>
    <n v="952403"/>
    <n v="1667400"/>
  </r>
  <r>
    <s v="B0B1MDZV9C"/>
    <s v="Royal Step - Amazon'S Brand - Portable Electric Usb Juice Maker Juicer Bottle Blender Grinder Mixer,4 Blades Rechargeable Bottle With (Multi Color) (Multi)"/>
    <s v="Royal "/>
    <x v="4"/>
    <n v="2286"/>
    <n v="4495"/>
    <n v="0.49"/>
    <n v="0.49143492769744163"/>
    <n v="49"/>
    <n v="4"/>
    <n v="326"/>
    <n v="745236"/>
    <n v="1465370"/>
  </r>
  <r>
    <s v="B08TT63N58"/>
    <s v="Nirdambhay Mini Bag Sealer, 2 In 1 Heat Sealer And Cutter Handheld Sealing Machine Portable Bag Resealer Sealer For Plastic Bags Food Storage Snack Fresh Bag Sealer (Including 2 Aa Battery)"/>
    <s v="Nirdambhay "/>
    <x v="4"/>
    <n v="499"/>
    <n v="2199"/>
    <n v="0.77"/>
    <n v="0.77307867212369263"/>
    <n v="77"/>
    <n v="3"/>
    <n v="3527"/>
    <n v="1759973"/>
    <n v="7755873"/>
  </r>
  <r>
    <s v="B08YK7BBD2"/>
    <s v="Cello Non-Stick Aluminium Sandwich Gas Toaster(Black)"/>
    <s v="Cello "/>
    <x v="4"/>
    <n v="429"/>
    <n v="999"/>
    <n v="0.56999999999999995"/>
    <n v="0.57057057057057059"/>
    <n v="57"/>
    <n v="3"/>
    <n v="617"/>
    <n v="264693"/>
    <n v="616383"/>
  </r>
  <r>
    <s v="B07YQ5SN4H"/>
    <s v="Proven¬Æ Copper + Mineral Ro+Uv+Uf 10 To 12 Liter Ro + Uv + Tds Adjuster Water Purifier With Copper Charge Technology Black &amp; Copper Best For Home And Office (Made In India)"/>
    <s v="Proven¬Æ "/>
    <x v="4"/>
    <n v="299"/>
    <n v="595"/>
    <n v="0.5"/>
    <n v="0.49747899159663866"/>
    <n v="50"/>
    <n v="4"/>
    <n v="314"/>
    <n v="93886"/>
    <n v="186830"/>
  </r>
  <r>
    <s v="B0B7FJNSZR"/>
    <s v="Morphy Richards Daisy 1000W Dry Iron With American Heritage Non-Stick Coated Soleplate, White"/>
    <s v="Morphy "/>
    <x v="4"/>
    <n v="5395"/>
    <n v="19990"/>
    <n v="0.73"/>
    <n v="0.73011505752876438"/>
    <n v="73"/>
    <n v="4"/>
    <n v="535"/>
    <n v="2886325"/>
    <n v="10694650"/>
  </r>
  <r>
    <s v="B01N6IJG0F"/>
    <s v="Wipro Vesta 1200 Watt Gd201 Lightweight Automatic Dry Iron| Quick Heat Up| Stylish &amp; Sleek |Anti Bacterial German Weilburger Double Coated Soleplate |2 Years Warranty"/>
    <s v="Wipro "/>
    <x v="4"/>
    <n v="559"/>
    <n v="1010"/>
    <n v="0.45"/>
    <n v="0.44653465346534654"/>
    <n v="45"/>
    <n v="4"/>
    <n v="17325"/>
    <n v="9684675"/>
    <n v="17498250"/>
  </r>
  <r>
    <s v="B0B84QN4CN"/>
    <s v="Zuvexa Egg Boiler Poacher Automatic Off Steaming, Cooking, Boiling Double Layer 14 Egg Boiler (Multicolor)‚Ä¶"/>
    <s v="Zuvexa "/>
    <x v="4"/>
    <n v="660"/>
    <n v="1100"/>
    <n v="0.4"/>
    <n v="0.4"/>
    <n v="40"/>
    <n v="4"/>
    <n v="91"/>
    <n v="60060"/>
    <n v="100100"/>
  </r>
  <r>
    <s v="B0B8ZM9RVV"/>
    <s v="Ao Smith Hse-Vas-X-015 Storage 15 Litre Vertical Water Heater (Geyser) White 4 Star"/>
    <s v="Ao "/>
    <x v="4"/>
    <n v="419"/>
    <n v="999"/>
    <n v="0.57999999999999996"/>
    <n v="0.5805805805805806"/>
    <n v="58"/>
    <n v="4"/>
    <n v="227"/>
    <n v="95113"/>
    <n v="226773"/>
  </r>
  <r>
    <s v="B01892MIPA"/>
    <s v="Havells Festiva 1200Mm Dust Resistant Ceiling Fan (Gold Mist)"/>
    <s v="Havells "/>
    <x v="4"/>
    <n v="7349"/>
    <n v="10900"/>
    <n v="0.33"/>
    <n v="0.32577981651376148"/>
    <n v="33"/>
    <n v="4"/>
    <n v="11957"/>
    <n v="87871993"/>
    <n v="130331300"/>
  </r>
  <r>
    <s v="B08ZHYNTM1"/>
    <s v="Inalsa Vaccum Cleaner Handheld 800W High Powerful Motor- Dura Clean With Hepa Filtration &amp; Strong Powerful 16Kpa Suction| Lightweight, Compact &amp; Durable Body|Includes Multiple Accessories,(Grey/Black)"/>
    <s v="Inalsa "/>
    <x v="4"/>
    <n v="2899"/>
    <n v="4005"/>
    <n v="0.28000000000000003"/>
    <n v="0.27615480649188512"/>
    <n v="28"/>
    <n v="4"/>
    <n v="7140"/>
    <n v="20698860"/>
    <n v="28595700"/>
  </r>
  <r>
    <s v="B09SDDQQKP"/>
    <s v="Ibell Sm1515New Sandwich Maker With Floating Hinges, 1000Watt, Panini / Grill / Toast (Black)"/>
    <s v="Ibell "/>
    <x v="4"/>
    <n v="1799"/>
    <n v="3295"/>
    <n v="0.45"/>
    <n v="0.45402124430955992"/>
    <n v="45"/>
    <n v="4"/>
    <n v="687"/>
    <n v="1235913"/>
    <n v="2263665"/>
  </r>
  <r>
    <s v="B0B5RP43VN"/>
    <s v="Aquaguard Aura Ro+Uv+Uf+Taste Adjuster(Mtds) With Active Copper &amp; Zinc 7L Water Purifier,8 Stages Of Purification,Suitable For Borewell,Tanker,Municipal Water(Black) From Eureka Forbes"/>
    <s v="Aquaguard "/>
    <x v="4"/>
    <n v="1474"/>
    <n v="4650"/>
    <n v="0.68"/>
    <n v="0.68301075268817202"/>
    <n v="68"/>
    <n v="4"/>
    <n v="1045"/>
    <n v="1540330"/>
    <n v="4859250"/>
  </r>
  <r>
    <s v="B096NTB9XT"/>
    <s v="Havells Instanio 3-Litre 4.5Kw Instant Water Heater (Geyser), White Blue"/>
    <s v="Havells "/>
    <x v="4"/>
    <n v="15999"/>
    <n v="24500"/>
    <n v="0.35"/>
    <n v="0.34697959183673471"/>
    <n v="35"/>
    <n v="4"/>
    <n v="11206"/>
    <n v="179284794"/>
    <n v="274547000"/>
  </r>
  <r>
    <s v="B078JF6X9B"/>
    <s v="Milk Frother, Immersion Blender Cordlesss Foam Maker Usb Rechargeable Small Mixer Handheld With 2 Stainless Whisksôºåwisker For Stirring 3-Speed Adjustable Mini Frother For Cappuccino Latte Coffee Egg"/>
    <s v="Milk "/>
    <x v="4"/>
    <n v="3645"/>
    <n v="6070"/>
    <n v="0.4"/>
    <n v="0.39950576606260296"/>
    <n v="40"/>
    <n v="4"/>
    <n v="561"/>
    <n v="2044845"/>
    <n v="3405270"/>
  </r>
  <r>
    <s v="B08CGW4GYR"/>
    <s v="Panasonic Sr-Wa22H (E) Automatic Rice Cooker, Apple Green, 2.2 Liters"/>
    <s v="Panasonic "/>
    <x v="4"/>
    <n v="375"/>
    <n v="999"/>
    <n v="0.62"/>
    <n v="0.62462462462462465"/>
    <n v="62"/>
    <n v="4"/>
    <n v="1988"/>
    <n v="745500"/>
    <n v="1986012"/>
  </r>
  <r>
    <s v="B00A328ENA"/>
    <s v="Instacuppa Milk Frother For Coffee - Handheld Battery-Operated Electric Milk And Coffee Frother, Stainless Steel Whisk And Stand, Portable Foam Maker For Coffee, Cappuccino, Lattes, And Egg Beaters"/>
    <s v="Instacuppa "/>
    <x v="4"/>
    <n v="2976"/>
    <n v="3945"/>
    <n v="0.25"/>
    <n v="0.24562737642585553"/>
    <n v="25"/>
    <n v="4"/>
    <n v="3740"/>
    <n v="11130240"/>
    <n v="14754300"/>
  </r>
  <r>
    <s v="B0763K5HLQ"/>
    <s v="Goodscity Garment Steamer For Clothes, Steam Iron Press - Vertical &amp; Horizontal Steaming Up To 22G/Min, 1200 Watt, 230 Ml Water Tank &amp; 30 Sec Fast Heating (Gc 111)"/>
    <s v="Goodscity "/>
    <x v="4"/>
    <n v="1099"/>
    <n v="1499"/>
    <n v="0.27"/>
    <n v="0.26684456304202803"/>
    <n v="27"/>
    <n v="4"/>
    <n v="4401"/>
    <n v="4836699"/>
    <n v="6597099"/>
  </r>
  <r>
    <s v="B09PDZNSBG"/>
    <s v="Solidaire 550-Watt Mixer Grinder With 3 Jars (Black) (Sld-550-B)"/>
    <s v="Solidaire "/>
    <x v="4"/>
    <n v="2575"/>
    <n v="6700"/>
    <n v="0.62"/>
    <n v="0.61567164179104472"/>
    <n v="62"/>
    <n v="4"/>
    <n v="611"/>
    <n v="1573325"/>
    <n v="4093700"/>
  </r>
  <r>
    <s v="B085LPT5F4"/>
    <s v="Amazon Basics 300 W Hand Blender With Stainless Steel Stem For Hot/Cold Blending And In-Built Cord Hook, Isi-Marked, Black"/>
    <s v="Amazon "/>
    <x v="4"/>
    <n v="1649"/>
    <n v="2800"/>
    <n v="0.41"/>
    <n v="0.41107142857142859"/>
    <n v="41"/>
    <n v="4"/>
    <n v="2162"/>
    <n v="3565138"/>
    <n v="6053600"/>
  </r>
  <r>
    <s v="B0B9RZ4G4W"/>
    <s v="Orpat Hhb-100E 250-Watt Hand Blender (White)"/>
    <s v="Orpat "/>
    <x v="4"/>
    <n v="799"/>
    <n v="1699"/>
    <n v="0.53"/>
    <n v="0.52972336668628606"/>
    <n v="53"/>
    <n v="4"/>
    <n v="97"/>
    <n v="77503"/>
    <n v="164803"/>
  </r>
  <r>
    <s v="B0085W2MUQ"/>
    <s v="Healthsense Rechargeable Lint Remover For Clothes | Fuzz And Fur Remover | Electric Fabric Shaver, Trimmer For Clothes, Carpet, Sofa, Sweaters, Curtains | One-Year Warranty Included - New-Feel Lr350"/>
    <s v="Healthsense "/>
    <x v="4"/>
    <n v="765"/>
    <n v="970"/>
    <n v="0.21"/>
    <n v="0.21134020618556701"/>
    <n v="21"/>
    <n v="4"/>
    <n v="6055"/>
    <n v="4632075"/>
    <n v="5873350"/>
  </r>
  <r>
    <s v="B09474JWN6"/>
    <s v="Agaro Classic Portable Yogurt Maker, 1.2L Capacity, Electric, Automatic, Grey And White, Medium (33603)"/>
    <s v="Agaro "/>
    <x v="4"/>
    <n v="999"/>
    <n v="1500"/>
    <n v="0.33"/>
    <n v="0.33400000000000002"/>
    <n v="33"/>
    <n v="4"/>
    <n v="386"/>
    <n v="385614"/>
    <n v="579000"/>
  </r>
  <r>
    <s v="B09G2VTHQM"/>
    <s v="Agaro Imperial 240-Watt Slow Juicer With Cold Press Technology"/>
    <s v="Agaro "/>
    <x v="4"/>
    <n v="587"/>
    <n v="1295"/>
    <n v="0.55000000000000004"/>
    <n v="0.54671814671814667"/>
    <n v="55"/>
    <n v="4"/>
    <n v="557"/>
    <n v="326959"/>
    <n v="721315"/>
  </r>
  <r>
    <s v="B07R679HTT"/>
    <s v="Wipro Smartlife Super Deluxe Dry Iron- 1000W"/>
    <s v="Wipro "/>
    <x v="4"/>
    <n v="12609"/>
    <n v="23999"/>
    <n v="0.47"/>
    <n v="0.47460310846285264"/>
    <n v="47"/>
    <n v="4"/>
    <n v="2288"/>
    <n v="28849392"/>
    <n v="54909712"/>
  </r>
  <r>
    <s v="B00B7GKXMG"/>
    <s v="Amazonbasics Cylinder Bagless Vacuum Cleaner With Power Suction, Low Sound, High Energy Efficiency And 2 Years Warranty (1.5L, Black)"/>
    <s v="Amazonbasics "/>
    <x v="4"/>
    <n v="699"/>
    <n v="850"/>
    <n v="0.18"/>
    <n v="0.17764705882352941"/>
    <n v="18"/>
    <n v="4"/>
    <n v="1106"/>
    <n v="773094"/>
    <n v="940100"/>
  </r>
  <r>
    <s v="B07H3N8RJH"/>
    <s v="Crompton Ihl 251 1500-Watt Immersion Water Heater With Copper Heating Element And Ip 68 Protection"/>
    <s v="Crompton "/>
    <x v="4"/>
    <n v="3799"/>
    <n v="6000"/>
    <n v="0.37"/>
    <n v="0.36683333333333334"/>
    <n v="37"/>
    <n v="4"/>
    <n v="11935"/>
    <n v="45341065"/>
    <n v="71610000"/>
  </r>
  <r>
    <s v="B07K2HVKLL"/>
    <s v="Saiellin Room Heater For Home 2000 Watts Room Heater For Bedroom | Isi Approved With 1 Year Warranty | For 250 Sq. Feet Blower Heater &amp; Room Heaters Home For Winters"/>
    <s v="Saiellin "/>
    <x v="4"/>
    <n v="640"/>
    <n v="1020"/>
    <n v="0.37"/>
    <n v="0.37254901960784315"/>
    <n v="37"/>
    <n v="4"/>
    <n v="5059"/>
    <n v="3237760"/>
    <n v="5160180"/>
  </r>
  <r>
    <s v="B09MQ9PDHR"/>
    <s v="Bajaj Majesty Duetto Gas 6 Ltr Vertical Water Heater ( Lpg), White"/>
    <s v="Bajaj "/>
    <x v="4"/>
    <n v="979"/>
    <n v="1999"/>
    <n v="0.51"/>
    <n v="0.51025512756378189"/>
    <n v="51"/>
    <n v="4"/>
    <n v="157"/>
    <n v="153703"/>
    <n v="313843"/>
  </r>
  <r>
    <s v="B014HDJ7ZE"/>
    <s v="Black + Decker Bd Bxir2201In 2200-Watt Cord &amp; Cordless Steam Iron (Green)"/>
    <s v="Black "/>
    <x v="4"/>
    <n v="5365"/>
    <n v="7445"/>
    <n v="0.28000000000000003"/>
    <n v="0.27938213566151782"/>
    <n v="28"/>
    <n v="4"/>
    <n v="3584"/>
    <n v="19228160"/>
    <n v="26682880"/>
  </r>
  <r>
    <s v="B07D2NMTTV"/>
    <s v="Inalsa Hand Blender| Hand Mixer|Beater - Easy Mix, Powerful 250 Watt Motor | Variable 7 Speed Control | 1 Year Warranty | (White/Red)"/>
    <s v="Inalsa "/>
    <x v="4"/>
    <n v="3199"/>
    <n v="3500"/>
    <n v="0.09"/>
    <n v="8.5999999999999993E-2"/>
    <n v="9"/>
    <n v="4"/>
    <n v="1899"/>
    <n v="6074901"/>
    <n v="6646500"/>
  </r>
  <r>
    <s v="B075K76YW1"/>
    <s v="Longway Blaze 2 Rod Quartz Room Heater (White, Gray, 800 Watts)"/>
    <s v="Longway "/>
    <x v="4"/>
    <n v="979"/>
    <n v="1395"/>
    <n v="0.3"/>
    <n v="0.29820788530465953"/>
    <n v="30"/>
    <n v="4"/>
    <n v="15252"/>
    <n v="14931708"/>
    <n v="21276540"/>
  </r>
  <r>
    <s v="B0BNLFQDG2"/>
    <s v="Prestige Pwg 07 Wet Grinder, 2L (Multicolor) With Coconut Scraper And Atta Kneader Attachments, 200 Watt"/>
    <s v="Prestige "/>
    <x v="4"/>
    <n v="929"/>
    <n v="2199"/>
    <n v="0.57999999999999996"/>
    <n v="0.57753524329240569"/>
    <n v="58"/>
    <n v="4"/>
    <n v="4"/>
    <n v="3716"/>
    <n v="8796"/>
  </r>
  <r>
    <s v="B082ZQ4479"/>
    <s v="Pigeon Zest Mixer Grinder 3 Speed Control 750 Watt Powerful Copper Motor With 3 Stainless Steel Jars For Dry Grinding, Wet Grinding And Making Chutney And 3 Polycarbonate Lids - Blue"/>
    <s v="Pigeon "/>
    <x v="4"/>
    <n v="3710"/>
    <n v="4330"/>
    <n v="0.14000000000000001"/>
    <n v="0.14318706697459585"/>
    <n v="14"/>
    <n v="4"/>
    <n v="1662"/>
    <n v="6166020"/>
    <n v="7196460"/>
  </r>
  <r>
    <s v="B09Y358DZQ"/>
    <s v="Borosil Volcano 13 Fin Oil Filled Radiator Room Heater, 2900 W, Black"/>
    <s v="Borosil "/>
    <x v="4"/>
    <n v="2033"/>
    <n v="4295"/>
    <n v="0.53"/>
    <n v="0.52665890570430729"/>
    <n v="53"/>
    <n v="3"/>
    <n v="422"/>
    <n v="857926"/>
    <n v="1812490"/>
  </r>
  <r>
    <s v="B09M3F4HGB"/>
    <s v="Crompton Solarium Qube 15-L 5 Star Rated Storage Water Heater (Geyser) With Free Installation And Connection Pipes (White And Black)"/>
    <s v="Crompton "/>
    <x v="4"/>
    <n v="9495"/>
    <n v="18990"/>
    <n v="0.5"/>
    <n v="0.5"/>
    <n v="50"/>
    <n v="4"/>
    <n v="79"/>
    <n v="750105"/>
    <n v="1500210"/>
  </r>
  <r>
    <s v="B07VZH6ZBB"/>
    <s v="Singer Aroma 1.8 Liter Electric Kettle High Grade Stainless Steel With Cool And Touch Body And Cordless Base, 1500 Watts, Auto Shut Off With Dry Boiling (Silver/Black)"/>
    <s v="Singer "/>
    <x v="4"/>
    <n v="7799"/>
    <n v="12500"/>
    <n v="0.38"/>
    <n v="0.37608000000000003"/>
    <n v="38"/>
    <n v="4"/>
    <n v="5160"/>
    <n v="40242840"/>
    <n v="64500000"/>
  </r>
  <r>
    <s v="B07F366Z51"/>
    <s v="Orient Electric Aura Neo Instant 3L Water Heater (Geyser), 5-Level Safety Shield, Stainless Steel Tank (White &amp; Turquoise)"/>
    <s v="Orient "/>
    <x v="4"/>
    <n v="949"/>
    <n v="2385"/>
    <n v="0.6"/>
    <n v="0.60209643605870022"/>
    <n v="60"/>
    <n v="4"/>
    <n v="2311"/>
    <n v="2193139"/>
    <n v="5511735"/>
  </r>
  <r>
    <s v="B077BTLQ67"/>
    <s v="Crompton Brio 1000-Watts Dry Iron With Weilburger Coating (Sky Blue And White)"/>
    <s v="Crompton "/>
    <x v="4"/>
    <n v="2790"/>
    <n v="4890"/>
    <n v="0.43"/>
    <n v="0.42944785276073622"/>
    <n v="43"/>
    <n v="4"/>
    <n v="588"/>
    <n v="1640520"/>
    <n v="2875320"/>
  </r>
  <r>
    <s v="B07YSJ7FF1"/>
    <s v="Butterfly Hero Mixer Grinder, 500W, 3 Jars (Grey)"/>
    <s v="Butterfly "/>
    <x v="4"/>
    <n v="645"/>
    <n v="1100"/>
    <n v="0.41"/>
    <n v="0.41363636363636364"/>
    <n v="41"/>
    <n v="4"/>
    <n v="3271"/>
    <n v="2109795"/>
    <n v="3598100"/>
  </r>
  <r>
    <s v="B07TXCY3YK"/>
    <s v="Racold Eterno Pro 25L Vertical 5 Star Storage Water Heater (Geyser) With Free Standard Installation And Free Installation Pipes"/>
    <s v="Racold "/>
    <x v="4"/>
    <n v="2237.81"/>
    <n v="3899"/>
    <n v="0.43"/>
    <n v="0.42605539882021032"/>
    <n v="43"/>
    <n v="4"/>
    <n v="11004"/>
    <n v="24624861.239999998"/>
    <n v="42904596"/>
  </r>
  <r>
    <s v="B07TC9F7PN"/>
    <s v="Lg 1.5 Ton 5 Star Ai Dual Inverter Split Ac (Copper, Super Convertible 6-In-1 Cooling, Hd Filter With Anti-Virus Protection, 2022 Model, Ps-Q19Ynze, White)"/>
    <s v="Lg "/>
    <x v="4"/>
    <n v="8699"/>
    <n v="16899"/>
    <n v="0.49"/>
    <n v="0.4852358127699864"/>
    <n v="49"/>
    <n v="4"/>
    <n v="3195"/>
    <n v="27793305"/>
    <n v="53992305"/>
  </r>
  <r>
    <s v="B09NS5TKPN"/>
    <s v="Eureka Forbes Aquasure Amrit Twin Cartridge (Pack Of 2), White"/>
    <s v="Eureka "/>
    <x v="4"/>
    <n v="42990"/>
    <n v="75990"/>
    <n v="0.43"/>
    <n v="0.43426766679826295"/>
    <n v="43"/>
    <n v="4"/>
    <n v="3231"/>
    <n v="138900690"/>
    <n v="245523690"/>
  </r>
  <r>
    <s v="B00LP9RFSU"/>
    <s v="Green Tales Heat Seal Mini Food Sealer-Impulse Machine For Sealing Plastic Bags Packaging"/>
    <s v="Green "/>
    <x v="4"/>
    <n v="825"/>
    <n v="825"/>
    <n v="0"/>
    <n v="0"/>
    <n v="0"/>
    <n v="4"/>
    <n v="3246"/>
    <n v="2677950"/>
    <n v="2677950"/>
  </r>
  <r>
    <s v="B0B7L86YCB"/>
    <s v="Saleon Instant Coal Heater 500W Charcoal Burner Electric Stove Hot Plate - Mix Colors - Pack Of 1 - Only Charcoal Heater"/>
    <s v="Saleon "/>
    <x v="4"/>
    <n v="161"/>
    <n v="300"/>
    <n v="0.46"/>
    <n v="0.46333333333333332"/>
    <n v="46"/>
    <n v="3"/>
    <n v="24"/>
    <n v="3864"/>
    <n v="7200"/>
  </r>
  <r>
    <s v="B09VPH38JS"/>
    <s v="Sujata Chutney Steel Jar, 400 Ml, (White), Stainless Steel"/>
    <s v="Sujata "/>
    <x v="4"/>
    <n v="697"/>
    <n v="1499"/>
    <n v="0.54"/>
    <n v="0.53502334889926617"/>
    <n v="54"/>
    <n v="4"/>
    <n v="144"/>
    <n v="100368"/>
    <n v="215856"/>
  </r>
  <r>
    <s v="B01MUAUOCX"/>
    <s v="Khaitan Avaante Ka-2013 1200 Watt 3-Rod Halogen Heater (1200 Watts, Grey)"/>
    <s v="Khaitan "/>
    <x v="4"/>
    <n v="688"/>
    <n v="747"/>
    <n v="0.08"/>
    <n v="7.8982597054886208E-2"/>
    <n v="8"/>
    <n v="5"/>
    <n v="2280"/>
    <n v="1568640"/>
    <n v="1703160"/>
  </r>
  <r>
    <s v="B09MB3DKG1"/>
    <s v="Kenstar 2400 Watts 9 Fins Oil Filled Radiator With Ptc Fan Heater (Black Gold)"/>
    <s v="Kenstar "/>
    <x v="4"/>
    <n v="2199"/>
    <n v="3999"/>
    <n v="0.45"/>
    <n v="0.45011252813203301"/>
    <n v="45"/>
    <n v="4"/>
    <n v="340"/>
    <n v="747660"/>
    <n v="1359660"/>
  </r>
  <r>
    <s v="B08QHLXWV3"/>
    <s v="Nexoms Instant Heating Water Tap Wall Mounted With 3 Pin Indian Plug (16Amp)"/>
    <s v="Nexoms "/>
    <x v="4"/>
    <n v="6850"/>
    <n v="11990"/>
    <n v="0.43"/>
    <n v="0.42869057547956629"/>
    <n v="43"/>
    <n v="4"/>
    <n v="144"/>
    <n v="986400"/>
    <n v="1726560"/>
  </r>
  <r>
    <s v="B07G147SZD"/>
    <s v="Jialto Mini Waffle Maker 4 Inch- 350 Watts: Stainless Steel Non-Stick Electric Iron Machine For Individual Belgian Waffles, Pan Cakes, Paninis Or Other Snacks - Aqua Blue"/>
    <s v="Jialto "/>
    <x v="4"/>
    <n v="2699"/>
    <n v="3799"/>
    <n v="0.28999999999999998"/>
    <n v="0.28954988154777572"/>
    <n v="29"/>
    <n v="4"/>
    <n v="727"/>
    <n v="1962173"/>
    <n v="2761873"/>
  </r>
  <r>
    <s v="B09LH32678"/>
    <s v="Candes Blowhot All In One Silent Blower Fan Room Heater (Abs Body, White, Brown) 2000 Watts"/>
    <s v="Candes "/>
    <x v="4"/>
    <n v="899"/>
    <n v="1999"/>
    <n v="0.55000000000000004"/>
    <n v="0.55027513756878443"/>
    <n v="55"/>
    <n v="4"/>
    <n v="832"/>
    <n v="747968"/>
    <n v="1663168"/>
  </r>
  <r>
    <s v="B09R1YFL6S"/>
    <s v="Ionix Jewellery Scale | Weight Scale | Digital Weight Machine | Weight Machine For Gold | Electronic Weighing Machines For Jewellery 0.01G To 200G Small Weight Machine For Shop - Silver"/>
    <s v="Ionix "/>
    <x v="4"/>
    <n v="1090"/>
    <n v="2999"/>
    <n v="0.64"/>
    <n v="0.63654551517172386"/>
    <n v="64"/>
    <n v="4"/>
    <n v="57"/>
    <n v="62130"/>
    <n v="170943"/>
  </r>
  <r>
    <s v="B07Q4NJQC5"/>
    <s v="Kitchen Kit Electric Kettle, 1.8L Stainless Steel Tea Kettle, Fast Boil Water Warmer With Auto Shut Off And Boil Dry Protection Tech"/>
    <s v="Kitchen "/>
    <x v="4"/>
    <n v="295"/>
    <n v="599"/>
    <n v="0.51"/>
    <n v="0.50751252086811349"/>
    <n v="51"/>
    <n v="4"/>
    <n v="1644"/>
    <n v="484980"/>
    <n v="984756"/>
  </r>
  <r>
    <s v="B097RN7BBK"/>
    <s v="Racold Pronto Pro 3Litres 3Kw Vertical Instant Water Heater (Geyser)"/>
    <s v="Racold "/>
    <x v="4"/>
    <n v="479"/>
    <n v="1999"/>
    <n v="0.76"/>
    <n v="0.76038019009504754"/>
    <n v="76"/>
    <n v="3"/>
    <n v="1066"/>
    <n v="510614"/>
    <n v="2130934"/>
  </r>
  <r>
    <s v="B097MKZHNV"/>
    <s v="Esn 999 Supreme Quality 1500W Immersion Water Heater Rod (Black)"/>
    <s v="Esn "/>
    <x v="4"/>
    <n v="2949"/>
    <n v="4849"/>
    <n v="0.39"/>
    <n v="0.39183336770468136"/>
    <n v="39"/>
    <n v="4"/>
    <n v="7968"/>
    <n v="23497632"/>
    <n v="38636832"/>
  </r>
  <r>
    <s v="B07LG96SDB"/>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
    <x v="4"/>
    <n v="335"/>
    <n v="510"/>
    <n v="0.34"/>
    <n v="0.34313725490196079"/>
    <n v="34"/>
    <n v="4"/>
    <n v="3195"/>
    <n v="1070325"/>
    <n v="1629450"/>
  </r>
  <r>
    <s v="B08KS2KQTK"/>
    <s v="Saiyam Stainless Steel Espresso Maker Stovetop Coffee Percolator Italian Coffee Maker Moka Pot (4 Cup - 200 Ml, Silver)"/>
    <s v="Saiyam "/>
    <x v="4"/>
    <n v="293"/>
    <n v="499"/>
    <n v="0.41"/>
    <n v="0.41282565130260523"/>
    <n v="41"/>
    <n v="4"/>
    <n v="1456"/>
    <n v="426608"/>
    <n v="726544"/>
  </r>
  <r>
    <s v="B095K14P86"/>
    <s v="Konvio Neer 10 Inch Spun Filter (Pp Spun) Cartridge Compatible For 10 Inch Pre-Filter Housing Of Water Purifier | Pack Of 4 Spun"/>
    <s v="Konvio "/>
    <x v="4"/>
    <n v="599"/>
    <n v="1299"/>
    <n v="0.54"/>
    <n v="0.53887605850654352"/>
    <n v="54"/>
    <n v="4"/>
    <n v="590"/>
    <n v="353410"/>
    <n v="766410"/>
  </r>
  <r>
    <s v="B08K36NZSV"/>
    <s v="Havells Glydo 1000 Watt Dry Iron With American Heritage Non Stick Sole Plate, Aerodynamic Design, Easy Grip Temperature Knob &amp; 2 Years Warranty. (Charcoal Blue)"/>
    <s v="Havells "/>
    <x v="4"/>
    <n v="499"/>
    <n v="999"/>
    <n v="0.5"/>
    <n v="0.50050050050050054"/>
    <n v="50"/>
    <n v="4"/>
    <n v="1436"/>
    <n v="716564"/>
    <n v="1434564"/>
  </r>
  <r>
    <s v="B07LDPLSZC"/>
    <s v="Raffles Premium Stainless Steel South Indian Coffee Filter/Drip Coffee Maker, 2-3 Cups, 150 Ml"/>
    <s v="Raffles "/>
    <x v="4"/>
    <n v="849"/>
    <n v="1190"/>
    <n v="0.28999999999999998"/>
    <n v="0.28655462184873948"/>
    <n v="29"/>
    <n v="4"/>
    <n v="4184"/>
    <n v="3552216"/>
    <n v="4978960"/>
  </r>
  <r>
    <s v="B07F1T31ZZ"/>
    <s v="Ionix Activated Carbon Faucet Water Filters Universal Interface Home Kitchen Faucet Tap Water | Tap Filter Multilayer | Clean Purifier Filter Cartridge Five Layer Water Filter-Pack Of 1"/>
    <s v="Ionix "/>
    <x v="4"/>
    <n v="249"/>
    <n v="400"/>
    <n v="0.38"/>
    <n v="0.3775"/>
    <n v="38"/>
    <n v="4"/>
    <n v="693"/>
    <n v="172557"/>
    <n v="277200"/>
  </r>
  <r>
    <s v="B0BNDRK886"/>
    <s v="Knyuc Mart Mini Electric Handy Room Heater Compact Plug-In, The Wall Outlet 400 Watts, Handy Air Warmer Blower Adjustable Timer Digital Display"/>
    <s v="Knyuc "/>
    <x v="4"/>
    <n v="185"/>
    <n v="599"/>
    <n v="0.69"/>
    <n v="0.69115191986644409"/>
    <n v="69"/>
    <n v="4"/>
    <n v="1306"/>
    <n v="241610"/>
    <n v="782294"/>
  </r>
  <r>
    <s v="B09ZVJXN5L"/>
    <s v="Inkulture Stainless_Steel Measuring Cups &amp; Spoon Combo For Dry Or Liquid/Kitchen Gadgets For Cooking &amp; Baking Cakes/Measuring Cup Set Combo With Handles (Set Of 4 Cups &amp; 4 Spoons)"/>
    <s v="Inkulture "/>
    <x v="4"/>
    <n v="778"/>
    <n v="999"/>
    <n v="0.22"/>
    <n v="0.22122122122122123"/>
    <n v="22"/>
    <n v="3"/>
    <n v="8"/>
    <n v="6224"/>
    <n v="7992"/>
  </r>
  <r>
    <s v="B08JKPVDKL"/>
    <s v="Macmillan Aquafresh 5 Micron Ps-05 10&quot; In Pp Spun Filter Candle Set For All Type Ro Water Purifier 10 Inch (4)"/>
    <s v="Macmillan "/>
    <x v="4"/>
    <n v="279"/>
    <n v="699"/>
    <n v="0.6"/>
    <n v="0.60085836909871249"/>
    <n v="60"/>
    <n v="4"/>
    <n v="2326"/>
    <n v="648954"/>
    <n v="1625874"/>
  </r>
  <r>
    <s v="B09JFR8H3Q"/>
    <s v="Havells D'Zire 1000 Watt Dry Iron With American Heritage Sole Plate, Aerodynamic Design, Easy Grip Temperature Knob &amp; 2 Years Warranty. (Mint)"/>
    <s v="Havells "/>
    <x v="4"/>
    <n v="215"/>
    <n v="1499"/>
    <n v="0.86"/>
    <n v="0.85657104736490997"/>
    <n v="86"/>
    <n v="4"/>
    <n v="1004"/>
    <n v="215860"/>
    <n v="1504996"/>
  </r>
  <r>
    <s v="B07LDN9Q2P"/>
    <s v="Te‚Ñ¢ Instant Electric Heating Hot And Cold Water Geyser Tap Water With Digital Display (White)"/>
    <s v="Te‚Ñ¢ "/>
    <x v="4"/>
    <n v="889"/>
    <n v="1295"/>
    <n v="0.31"/>
    <n v="0.31351351351351353"/>
    <n v="31"/>
    <n v="4"/>
    <n v="6400"/>
    <n v="5689600"/>
    <n v="8288000"/>
  </r>
  <r>
    <s v="B08T8KWNQ9"/>
    <s v="Zigma Winotek Winotek Sun Instant Water Geyser, Water Heater, Portable Water Heater, Geysers Made Of First Class Abs Plastic, Automatic Reset Model, Ae10-3 W (Yellow)"/>
    <s v="Zigma "/>
    <x v="4"/>
    <n v="1449"/>
    <n v="4999"/>
    <n v="0.71"/>
    <n v="0.71014202840568119"/>
    <n v="71"/>
    <n v="4"/>
    <n v="63"/>
    <n v="91287"/>
    <n v="314937"/>
  </r>
  <r>
    <s v="B07Y1RCCW5"/>
    <s v="Kent 11054 Alkaline Water Filter Pitcher 3.5 L | Chemical-Free Water With Balanced Ph Levels 8.0 To 9.5 | Solves Acidity Issue | Equipped With Carbon And Sediment Filter - Grey"/>
    <s v="Kent "/>
    <x v="4"/>
    <n v="1190"/>
    <n v="2550"/>
    <n v="0.53"/>
    <n v="0.53333333333333333"/>
    <n v="53"/>
    <n v="4"/>
    <n v="1181"/>
    <n v="1405390"/>
    <n v="3011550"/>
  </r>
  <r>
    <s v="B0762HXMTF"/>
    <s v="Sujata Dynamix Dx Mixer Grinder, 900W, 3 Jars (White)"/>
    <s v="Sujata "/>
    <x v="4"/>
    <n v="1799"/>
    <n v="1950"/>
    <n v="0.08"/>
    <n v="7.7435897435897433E-2"/>
    <n v="8"/>
    <n v="4"/>
    <n v="1888"/>
    <n v="3396512"/>
    <n v="3681600"/>
  </r>
  <r>
    <s v="B00K57MR22"/>
    <s v="Lifelong Llmg74 750 Watt Mixer Grinder With 3 Jars (White And Grey)"/>
    <s v="Lifelong "/>
    <x v="4"/>
    <n v="6120"/>
    <n v="8478"/>
    <n v="0.28000000000000003"/>
    <n v="0.2781316348195329"/>
    <n v="28"/>
    <n v="5"/>
    <n v="6550"/>
    <n v="40086000"/>
    <n v="55530900"/>
  </r>
  <r>
    <s v="B07TTSS5MP"/>
    <s v="Ttk Prestige Limited Orion Mixer Grinder 500 Watts, 3 Jars (1200Ml, 1000Ml, 500Ml) (Red)"/>
    <s v="Ttk "/>
    <x v="4"/>
    <n v="1799"/>
    <n v="3299"/>
    <n v="0.45"/>
    <n v="0.45468323734464988"/>
    <n v="45"/>
    <n v="4"/>
    <n v="1846"/>
    <n v="3320954"/>
    <n v="6089954"/>
  </r>
  <r>
    <s v="B09ZDVL7L8"/>
    <s v="Agaro Regal Electric Rice Cooker, 3L Ceramic Inner Bowl, Cooks Up To 600 Gms Raw Rice, Ss Steamer, Preset Cooking Functions, Preset Timer, Keep Warm Function, Led Display, Black"/>
    <s v="Agaro "/>
    <x v="4"/>
    <n v="2199"/>
    <n v="3895"/>
    <n v="0.44"/>
    <n v="0.43543003851091144"/>
    <n v="44"/>
    <n v="4"/>
    <n v="1085"/>
    <n v="2385915"/>
    <n v="4226075"/>
  </r>
  <r>
    <s v="B09XHXXCFH"/>
    <s v="Vapja¬Æ Portable Mini Juicer Cup Blender Usb Rechargeable With 4 Blades For Shakes And Smoothies Fruits Vegetables Juice Maker Grinder Mixer Strong Cutting Bottle Sports Travel Outdoors Gym (Bottle)"/>
    <s v="Vapja¬Æ "/>
    <x v="4"/>
    <n v="3685"/>
    <n v="5495"/>
    <n v="0.33"/>
    <n v="0.3293903548680619"/>
    <n v="33"/>
    <n v="4"/>
    <n v="290"/>
    <n v="1068650"/>
    <n v="1593550"/>
  </r>
  <r>
    <s v="B0BL3R4RGS"/>
    <s v="Philips Hd6975/00 25 Litre Digital Oven Toaster Grill, Grey, 25 Liter"/>
    <s v="Philips "/>
    <x v="4"/>
    <n v="649"/>
    <n v="999"/>
    <n v="0.35"/>
    <n v="0.35035035035035034"/>
    <n v="35"/>
    <n v="4"/>
    <n v="4"/>
    <n v="2596"/>
    <n v="3996"/>
  </r>
  <r>
    <s v="B07P1BR7L8"/>
    <s v="Usha Ei 3710 Heavy Weight 1000-Watt Dry Iron With Golden American Heritage Soleplate, 1.75 Kg(White)"/>
    <s v="Usha "/>
    <x v="4"/>
    <n v="8599"/>
    <n v="8995"/>
    <n v="0.04"/>
    <n v="4.4024458032240137E-2"/>
    <n v="4"/>
    <n v="4"/>
    <n v="9734"/>
    <n v="83702666"/>
    <n v="87557330"/>
  </r>
  <r>
    <s v="B078WB1VWJ"/>
    <s v="Campfire Spring Chef Prolix Instant Portable Water Heater Geyser 1Ltr. For Use Home Stainless Steel Baking Rack | Restaurant | Office | Labs | Clinics | Saloon | With Installation Kit (With Mcb)"/>
    <s v="Campfire "/>
    <x v="4"/>
    <n v="1110"/>
    <n v="1599"/>
    <n v="0.31"/>
    <n v="0.30581613508442779"/>
    <n v="31"/>
    <n v="4"/>
    <n v="4022"/>
    <n v="4464420"/>
    <n v="6431178"/>
  </r>
  <r>
    <s v="B0BP89YBC1"/>
    <s v="Themisto Th-Ws20 Digital Kitchen Weighing Scale Stainless Steel (5Kg)"/>
    <s v="Themisto "/>
    <x v="4"/>
    <n v="1499"/>
    <n v="3500"/>
    <n v="0.56999999999999995"/>
    <n v="0.57171428571428573"/>
    <n v="57"/>
    <n v="5"/>
    <n v="2591"/>
    <n v="3883909"/>
    <n v="9068500"/>
  </r>
  <r>
    <s v="B09W9V2PXG"/>
    <s v="Fya Handheld Vacuum Cleaner Cordless, Wireless Hand Vacuum&amp;Air Blower 2-In-1, Mini Portable Car Vacuum Cleaner With Powerful Suction, Usb Rechargeable Vacuum For Pet Hair, Home And Car"/>
    <s v="Fya "/>
    <x v="4"/>
    <n v="759"/>
    <n v="1999"/>
    <n v="0.62"/>
    <n v="0.62031015507753873"/>
    <n v="62"/>
    <n v="4"/>
    <n v="532"/>
    <n v="403788"/>
    <n v="1063468"/>
  </r>
  <r>
    <s v="B09XTQFFCG"/>
    <s v="Lifelong Llsm120G Sandwich Griller , Classic Pro 750 W Sandwich Maker With 4 Slice Non-Stick Fixed Plates For Sandwiches At Home With 1 Year Warranty (Black)"/>
    <s v="Lifelong "/>
    <x v="4"/>
    <n v="2669"/>
    <n v="3199"/>
    <n v="0.17"/>
    <n v="0.16567677399187247"/>
    <n v="17"/>
    <n v="4"/>
    <n v="260"/>
    <n v="693940"/>
    <n v="831740"/>
  </r>
  <r>
    <s v="B08LVVTGZK"/>
    <s v="Kuber Industries Nylon Mesh Laundry Basket|Sturdy Material &amp; Durable Handles|Netted Lightweight Laundry Bag, Size 36 X 36 X 58, Capicity 30 Ltr (Pink)"/>
    <s v="Kuber "/>
    <x v="4"/>
    <n v="929"/>
    <n v="1300"/>
    <n v="0.28999999999999998"/>
    <n v="0.2853846153846154"/>
    <n v="29"/>
    <n v="4"/>
    <n v="1672"/>
    <n v="1553288"/>
    <n v="2173600"/>
  </r>
  <r>
    <s v="B07J2BQZD6"/>
    <s v="Bulfyss Plastic Sticky Lint Roller Hair Remover Cleaner Set Of 5 Rolls 150 Sheets, 30 Sheets Each Roll Lint Roller Remover For Clothes, Furniture, Carpet, Dog Fur, Sweater, Dust &amp; Dirt"/>
    <s v="Bulfyss "/>
    <x v="4"/>
    <n v="199"/>
    <n v="399"/>
    <n v="0.5"/>
    <n v="0.50125313283208017"/>
    <n v="50"/>
    <n v="4"/>
    <n v="7945"/>
    <n v="1581055"/>
    <n v="3170055"/>
  </r>
  <r>
    <s v="B07HK53XM4"/>
    <s v="T Topline 180 W Electric Hand Mixer,Hand Blender , Egg Beater, Cake Maker , Beater Cream Mix, Food Blender, Beater For Whipping Cream Beater For Cake With 7 -Speed With Spatula And Oil Brush"/>
    <s v="T "/>
    <x v="4"/>
    <n v="279"/>
    <n v="599"/>
    <n v="0.53"/>
    <n v="0.53422370617696158"/>
    <n v="53"/>
    <n v="4"/>
    <n v="1367"/>
    <n v="381393"/>
    <n v="818833"/>
  </r>
  <r>
    <s v="B08RDWBYCQ"/>
    <s v="Empty Mist Trigger Plastic Spray Bottle For Multi Use 200Ml Pack Of 2"/>
    <s v="Empty "/>
    <x v="4"/>
    <n v="549"/>
    <n v="999"/>
    <n v="0.45"/>
    <n v="0.45045045045045046"/>
    <n v="45"/>
    <n v="4"/>
    <n v="1313"/>
    <n v="720837"/>
    <n v="1311687"/>
  </r>
  <r>
    <s v="B09FHHTL8L"/>
    <s v="Lonaxa Mini Travel Rechargeable Fruit Juicer - Usb Electric Fruit &amp; Vegetable Juice Blender/Grinder For Home And Office Use (Multicolor)‚Ä¶"/>
    <s v="Lonaxa "/>
    <x v="4"/>
    <n v="85"/>
    <n v="199"/>
    <n v="0.56999999999999995"/>
    <n v="0.57286432160804024"/>
    <n v="57"/>
    <n v="4"/>
    <n v="212"/>
    <n v="18020"/>
    <n v="42188"/>
  </r>
  <r>
    <s v="B0BHNHMR3H"/>
    <s v="Sujata Powermatic Plus, Juicer Mixer Grinder, 900 Watts, 2 Jars (White)"/>
    <s v="Sujata "/>
    <x v="4"/>
    <n v="499"/>
    <n v="1299"/>
    <n v="0.62"/>
    <n v="0.61585835257890686"/>
    <n v="62"/>
    <n v="4"/>
    <n v="65"/>
    <n v="32435"/>
    <n v="84435"/>
  </r>
  <r>
    <s v="B07D8VBYB4"/>
    <s v="Agaro Royal Double Layered Kettle, 1.5 Litres, Double Layered Cool Touch , Dry Boiling Protection, Black"/>
    <s v="Agaro "/>
    <x v="4"/>
    <n v="5865"/>
    <n v="7776"/>
    <n v="0.25"/>
    <n v="0.24575617283950618"/>
    <n v="25"/>
    <n v="4"/>
    <n v="2737"/>
    <n v="16052505"/>
    <n v="21282912"/>
  </r>
  <r>
    <s v="B0B3TBY2YX"/>
    <s v="Cafe Jei French Press Coffee And Tea Maker 600Ml With 4 Level Filtration System, Heat Resistant Borosilicate Glass (Black, 600Ml)"/>
    <s v="Cafe "/>
    <x v="4"/>
    <n v="1260"/>
    <n v="2299"/>
    <n v="0.45"/>
    <n v="0.45193562418442801"/>
    <n v="45"/>
    <n v="4"/>
    <n v="55"/>
    <n v="69300"/>
    <n v="126445"/>
  </r>
  <r>
    <s v="B088WCFPQF"/>
    <s v="Borosil Prime Grill Sandwich Maker (Grey)"/>
    <s v="Borosil "/>
    <x v="4"/>
    <n v="1099"/>
    <n v="1500"/>
    <n v="0.27"/>
    <n v="0.26733333333333331"/>
    <n v="27"/>
    <n v="5"/>
    <n v="1065"/>
    <n v="1170435"/>
    <n v="1597500"/>
  </r>
  <r>
    <s v="B07JZSG42Y"/>
    <s v="Candes 10 Litre Perfecto 5 Star Rated Automatic Instant Storage Electric Water Heater With Special Metal Body Anti Rust Coating With Installation Kit, 2Kw Geyser (Ivory)"/>
    <s v="Candes "/>
    <x v="4"/>
    <n v="1928"/>
    <n v="2590"/>
    <n v="0.26"/>
    <n v="0.25559845559845562"/>
    <n v="26"/>
    <n v="4"/>
    <n v="2377"/>
    <n v="4582856"/>
    <n v="6156430"/>
  </r>
  <r>
    <s v="B08YRMBK9R"/>
    <s v="Prestige Psmfb 800 Watt Sandwich Toaster With Fixed Plates, Black"/>
    <s v="Prestige "/>
    <x v="4"/>
    <n v="3249"/>
    <n v="6299"/>
    <n v="0.48"/>
    <n v="0.48420384187966342"/>
    <n v="48"/>
    <n v="4"/>
    <n v="2569"/>
    <n v="8346681"/>
    <n v="16182131"/>
  </r>
  <r>
    <s v="B00935MGHS"/>
    <s v="Ibell Mpk120L Premium Stainless Steel Multi Purpose Kettle/Cooker With Inner Pot 1.2 Litre (Silver)"/>
    <s v="Ibell "/>
    <x v="4"/>
    <n v="1199"/>
    <n v="1795"/>
    <n v="0.33"/>
    <n v="0.33203342618384402"/>
    <n v="33"/>
    <n v="4"/>
    <n v="5967"/>
    <n v="7154433"/>
    <n v="10710765"/>
  </r>
  <r>
    <s v="B07B5XJ572"/>
    <s v="Maharaja Whiteline Odacio Plus 550-Watt Juicer Mixer Grinder With 3 Jars (Black/Silver)"/>
    <s v="Maharaja "/>
    <x v="4"/>
    <n v="1456"/>
    <n v="3190"/>
    <n v="0.54"/>
    <n v="0.54357366771159876"/>
    <n v="54"/>
    <n v="4"/>
    <n v="1776"/>
    <n v="2585856"/>
    <n v="5665440"/>
  </r>
  <r>
    <s v="B086199CWG"/>
    <s v="Shakti Technology S3 High Pressure Car Washer Machine 1800 Watts And Pressure 120 Bar For Cleaning Car, Bike &amp; Home"/>
    <s v="Shakti "/>
    <x v="4"/>
    <n v="3349"/>
    <n v="4799"/>
    <n v="0.3"/>
    <n v="0.302146280475099"/>
    <n v="30"/>
    <n v="4"/>
    <n v="4200"/>
    <n v="14065800"/>
    <n v="20155800"/>
  </r>
  <r>
    <s v="B0BBWJFK5C"/>
    <s v="Cello Quick Boil Popular Electric Kettle 1 Litre 1200 Watts | Stainless Steel Body | Boiler For Water, Silver"/>
    <s v="Cello "/>
    <x v="4"/>
    <n v="4899"/>
    <n v="8999"/>
    <n v="0.46"/>
    <n v="0.45560617846427381"/>
    <n v="46"/>
    <n v="4"/>
    <n v="297"/>
    <n v="1455003"/>
    <n v="2672703"/>
  </r>
  <r>
    <s v="B07GLS2563"/>
    <s v="Agaro Glory Cool Mist Ultrasonic Humidifier, 4.5Litres, For Large Area, Room, Home, Office, Adjustable Mist Output, Ceramic Ball Filter, Ultra Quiet, 360¬∞ Rotatable Nozzle, Auto Shut Off, Grey"/>
    <s v="Agaro "/>
    <x v="4"/>
    <n v="1199"/>
    <n v="1899"/>
    <n v="0.37"/>
    <n v="0.36861506055818855"/>
    <n v="37"/>
    <n v="4"/>
    <n v="3858"/>
    <n v="4625742"/>
    <n v="7326342"/>
  </r>
  <r>
    <s v="B09P182Z2H"/>
    <s v="Wolpin 1 Lint Roller With 60 Sheets Remove Clothes Lint Dog Hair Dust (19 X 13 Cm) Orange"/>
    <s v="Wolpin "/>
    <x v="4"/>
    <n v="3290"/>
    <n v="5799"/>
    <n v="0.43"/>
    <n v="0.43266080358682529"/>
    <n v="43"/>
    <n v="4"/>
    <n v="168"/>
    <n v="552720"/>
    <n v="974232"/>
  </r>
  <r>
    <s v="B0B59K1C8F"/>
    <s v="Abode Kitchen Essential Measuring Cup &amp; Spoon For Spices | For Cooking And Baking Cake | Multipurpose Tablespoon Cups With Ring Holder | (Black)"/>
    <s v="Abode "/>
    <x v="4"/>
    <n v="179"/>
    <n v="799"/>
    <n v="0.78"/>
    <n v="0.77596996245306638"/>
    <n v="78"/>
    <n v="4"/>
    <n v="101"/>
    <n v="18079"/>
    <n v="80699"/>
  </r>
  <r>
    <s v="B06Y36JKC3"/>
    <s v="Sujata Supermix, Mixer Grinder, 900 Watts, 3 Jars (White)"/>
    <s v="Sujata "/>
    <x v="4"/>
    <n v="149"/>
    <n v="300"/>
    <n v="0.5"/>
    <n v="0.5033333333333333"/>
    <n v="50"/>
    <n v="4"/>
    <n v="4074"/>
    <n v="607026"/>
    <n v="1222200"/>
  </r>
  <r>
    <s v="B075S9FVRY"/>
    <s v="Cardex Digital Kitchen Weighing Machine Multipurpose Electronic Weight Scale With Back Lite Lcd Display For Measuring Food, Cake, Vegetable, Fruit (Kitchen Scale)"/>
    <s v="Cardex "/>
    <x v="4"/>
    <n v="5490"/>
    <n v="7200"/>
    <n v="0.24"/>
    <n v="0.23749999999999999"/>
    <n v="24"/>
    <n v="5"/>
    <n v="1408"/>
    <n v="7729920"/>
    <n v="10137600"/>
  </r>
  <r>
    <s v="B08SJVD8QD"/>
    <s v="V-Guard Zenora Ro+Uf+Mb Water Purifier | Suitable For Water With Tds Up To 2000 Ppm | 8 Stage Purification With World-Class Ro Membrane And Advanced Uf Membrane | Free Pan India Installation &amp; 1-Year Comprehensive Warranty | 7 Litre, Black"/>
    <s v="V-Guard "/>
    <x v="4"/>
    <n v="379"/>
    <n v="389"/>
    <n v="0.03"/>
    <n v="2.570694087403599E-2"/>
    <n v="3"/>
    <n v="4"/>
    <n v="3739"/>
    <n v="1417081"/>
    <n v="1454471"/>
  </r>
  <r>
    <s v="B07FJNNZCJ"/>
    <s v="Bajaj Rex Dlx 750 W 4 Jars Mixer Grinder, White And Blue"/>
    <s v="Bajaj "/>
    <x v="4"/>
    <n v="8699"/>
    <n v="13049"/>
    <n v="0.33"/>
    <n v="0.33335887807494829"/>
    <n v="33"/>
    <n v="4"/>
    <n v="5891"/>
    <n v="51245809"/>
    <n v="76871659"/>
  </r>
  <r>
    <s v="B09MFR93KS"/>
    <s v="Kent 16051 Hand Blender 300 W | 5 Variable Speed Control | Multiple Beaters &amp; Dough Hooks | Turbo Function"/>
    <s v="Kent "/>
    <x v="4"/>
    <n v="3041.67"/>
    <n v="5999"/>
    <n v="0.49"/>
    <n v="0.49297049508251373"/>
    <n v="49"/>
    <n v="4"/>
    <n v="777"/>
    <n v="2363377.59"/>
    <n v="4661223"/>
  </r>
  <r>
    <s v="B07Y5FDPKV"/>
    <s v="Prestige Pic 15.0+ 1900-Watt Induction Cooktop (Black)"/>
    <s v="Prestige "/>
    <x v="4"/>
    <n v="1745"/>
    <n v="2400"/>
    <n v="0.27"/>
    <n v="0.27291666666666664"/>
    <n v="27"/>
    <n v="4"/>
    <n v="14160"/>
    <n v="24709200"/>
    <n v="33984000"/>
  </r>
  <r>
    <s v="B0756KCV5K"/>
    <s v="Aqua D Pure Active Copper 12-L Ro+Uv Water Filter Purifier For Home, Kitchen Fully Automatic Uf+Tds Controller"/>
    <s v="Aqua "/>
    <x v="4"/>
    <n v="3180"/>
    <n v="5295"/>
    <n v="0.4"/>
    <n v="0.39943342776203966"/>
    <n v="40"/>
    <n v="4"/>
    <n v="6919"/>
    <n v="22002420"/>
    <n v="36636105"/>
  </r>
  <r>
    <s v="B0BJ6P3LSK"/>
    <s v="Prettykrafts Laundry Square Shape Basket Bag/Foldable/Multipurpose/Carry Handles/Slanting Lid For Home, Cloth Storage,(Single) Jute Grey"/>
    <s v="Prettykrafts "/>
    <x v="4"/>
    <n v="4999"/>
    <n v="24999"/>
    <n v="0.8"/>
    <n v="0.80003200128005125"/>
    <n v="80"/>
    <n v="5"/>
    <n v="287"/>
    <n v="1434713"/>
    <n v="7174713"/>
  </r>
  <r>
    <s v="B09HS1NDRQ"/>
    <s v="Libra Roti Maker Electric Automatic | Chapati Maker Electric Automatic | Roti Maker Machine With 900 Watts For Making Roti/Chapati/Parathas - Stainless Steel"/>
    <s v="Libra "/>
    <x v="4"/>
    <n v="390"/>
    <n v="799"/>
    <n v="0.51"/>
    <n v="0.51188986232790989"/>
    <n v="51"/>
    <n v="4"/>
    <n v="287"/>
    <n v="111930"/>
    <n v="229313"/>
  </r>
  <r>
    <s v="B018SJJ0GE"/>
    <s v="Glen 3 In 1 Electric Multi Cooker - Steam, Cook &amp; Egg Boiler With 350 W (Sa 3035Mc) - 350 Watts"/>
    <s v="Glen "/>
    <x v="4"/>
    <n v="1999"/>
    <n v="2999"/>
    <n v="0.33"/>
    <n v="0.33344448149383127"/>
    <n v="33"/>
    <n v="4"/>
    <n v="388"/>
    <n v="775612"/>
    <n v="1163612"/>
  </r>
  <r>
    <s v="B09FPP3R1D"/>
    <s v="Dynore Stainless Steel Set Of 4 Measuring Cup And 4 Measuring Spoon"/>
    <s v="Dynore "/>
    <x v="4"/>
    <n v="1624"/>
    <n v="2495"/>
    <n v="0.35"/>
    <n v="0.34909819639278555"/>
    <n v="35"/>
    <n v="4"/>
    <n v="827"/>
    <n v="1343048"/>
    <n v="2063365"/>
  </r>
  <r>
    <s v="B01F7B2JCI"/>
    <s v="Lint Remover For Clothes With 1 Year Warranty Fabric Shaver Lint Shaver For Woolen Clothes Blanket Jackets Stainless Steel Blades,Bedding, Clothes And Furniture Best Remover For Fabrics Portable Lint Shavers (White Orange)"/>
    <s v="Lint "/>
    <x v="4"/>
    <n v="184"/>
    <n v="450"/>
    <n v="0.59"/>
    <n v="0.59111111111111114"/>
    <n v="59"/>
    <n v="4"/>
    <n v="4971"/>
    <n v="914664"/>
    <n v="2236950"/>
  </r>
  <r>
    <s v="B09NNZ1GF7"/>
    <s v="Monitor Ac Stand/Heavy Duty Air Conditioner Outdoor Unit Mounting Bracket"/>
    <s v="Monitor "/>
    <x v="4"/>
    <n v="445"/>
    <n v="999"/>
    <n v="0.55000000000000004"/>
    <n v="0.5545545545545546"/>
    <n v="55"/>
    <n v="4"/>
    <n v="229"/>
    <n v="101905"/>
    <n v="228771"/>
  </r>
  <r>
    <s v="B01CS4A5V4"/>
    <s v="Ibell Induction Cooktop, 2000W With Auto Shut Off And Overheat Protection, Bis Certified, Black"/>
    <s v="Ibell "/>
    <x v="4"/>
    <n v="699"/>
    <n v="1690"/>
    <n v="0.59"/>
    <n v="0.58639053254437867"/>
    <n v="59"/>
    <n v="4"/>
    <n v="3524"/>
    <n v="2463276"/>
    <n v="5955560"/>
  </r>
  <r>
    <s v="B0BL11S5QK"/>
    <s v="Kent Powp-Sediment Filter 10'' Thread Wcap"/>
    <s v="Kent "/>
    <x v="4"/>
    <n v="1601"/>
    <n v="3890"/>
    <n v="0.59"/>
    <n v="0.58843187660668383"/>
    <n v="59"/>
    <n v="4"/>
    <n v="156"/>
    <n v="249756"/>
    <n v="606840"/>
  </r>
  <r>
    <s v="B09BL2KHQW"/>
    <s v="Lacopine Mini Pocket Size Lint Roller (White)"/>
    <s v="Lacopine "/>
    <x v="4"/>
    <n v="231"/>
    <n v="260"/>
    <n v="0.11"/>
    <n v="0.11153846153846154"/>
    <n v="11"/>
    <n v="4"/>
    <n v="490"/>
    <n v="113190"/>
    <n v="127400"/>
  </r>
  <r>
    <s v="B081RLM75M"/>
    <s v="Ibell Sek170Bm Premium Electric Kettle, 1.7 Litre, Stainless Steel With Coating,1500W Auto Cut-Off, Silver With Black"/>
    <s v="Ibell "/>
    <x v="4"/>
    <n v="369"/>
    <n v="599"/>
    <n v="0.38"/>
    <n v="0.38397328881469117"/>
    <n v="38"/>
    <n v="4"/>
    <n v="82"/>
    <n v="30258"/>
    <n v="49118"/>
  </r>
  <r>
    <s v="B07SYYVP69"/>
    <s v="Activa Easy Mix Nutri Mixer Grinder 500 Watt | Long Lasting Shock Proof Abs Body | Heavy Duty Motor With Nano - Grinding Technology"/>
    <s v="Activa "/>
    <x v="4"/>
    <n v="809"/>
    <n v="1950"/>
    <n v="0.59"/>
    <n v="0.58512820512820518"/>
    <n v="59"/>
    <n v="4"/>
    <n v="710"/>
    <n v="574390"/>
    <n v="1384500"/>
  </r>
  <r>
    <s v="B0BDZWMGZ1"/>
    <s v="Sujata Dynamix, Mixer Grinder, 900 Watts, 3 Jars (White)"/>
    <s v="Sujata "/>
    <x v="4"/>
    <n v="1199"/>
    <n v="2990"/>
    <n v="0.6"/>
    <n v="0.59899665551839465"/>
    <n v="60"/>
    <n v="4"/>
    <n v="133"/>
    <n v="159467"/>
    <n v="397670"/>
  </r>
  <r>
    <s v="B078JT7LTD"/>
    <s v="Wipro Vesta 1380W Cordless Steam Iron Quick Heat Up With 20Gm/ Min Steam Burst, Scratch Resistant Ceramic Soleplate ,Vertical And Horizontal Ironing, Steam Burst Of Upto .8G/ Shot"/>
    <s v="Wipro "/>
    <x v="4"/>
    <n v="6120"/>
    <n v="8073"/>
    <n v="0.24"/>
    <n v="0.241917502787068"/>
    <n v="24"/>
    <n v="5"/>
    <n v="2751"/>
    <n v="16836120"/>
    <n v="22208823"/>
  </r>
  <r>
    <s v="B09WF4Q7B3"/>
    <s v="Mi Robot Vacuum-Mop P, Best-In-Class Laser Navigation In 10-20K Inr Price Band, Intelligent Mapping, Robotic Floor Cleaner With 2 In 1 Mopping And Vacuum, App Control (Wifi, Alexa,Ga), Strong Suction"/>
    <s v="Mi "/>
    <x v="4"/>
    <n v="1799"/>
    <n v="2599"/>
    <n v="0.31"/>
    <n v="0.30781069642170067"/>
    <n v="31"/>
    <n v="4"/>
    <n v="771"/>
    <n v="1387029"/>
    <n v="2003829"/>
  </r>
  <r>
    <s v="B092R48XXB"/>
    <s v="Havells Ventil Air Dx 200Mm Exhaust Fan (White)"/>
    <s v="Havells "/>
    <x v="4"/>
    <n v="18999"/>
    <n v="29999"/>
    <n v="0.37"/>
    <n v="0.36667888929630987"/>
    <n v="37"/>
    <n v="4"/>
    <n v="2536"/>
    <n v="48181464"/>
    <n v="76077464"/>
  </r>
  <r>
    <s v="B00KIDSU8S"/>
    <s v="Agaro Royal Stand 1000W Mixer With 5L Ss Bowl And 8 Speed Setting, Includes Whisking Cone, Mixing Beater &amp; Dough Hook, And Splash Guard, 2 Years Warranty, (Black), Medium (33554)"/>
    <s v="Agaro "/>
    <x v="4"/>
    <n v="1999"/>
    <n v="2360"/>
    <n v="0.15"/>
    <n v="0.15296610169491526"/>
    <n v="15"/>
    <n v="4"/>
    <n v="7801"/>
    <n v="15594199"/>
    <n v="18410360"/>
  </r>
  <r>
    <s v="B0977CGNJJ"/>
    <s v="Crompton Highspeed Markle Prime 1200 Mm (48 Inch) Anti-Dust Ceiling Fan With Energy Efficient 55W Motor (Burgundy)"/>
    <s v="Crompton "/>
    <x v="4"/>
    <n v="5999"/>
    <n v="11495"/>
    <n v="0.48"/>
    <n v="0.47812092214006091"/>
    <n v="48"/>
    <n v="4"/>
    <n v="534"/>
    <n v="3203466"/>
    <n v="6138330"/>
  </r>
  <r>
    <s v="B08WWKM5HQ"/>
    <s v="Lifelong Llwm105 750-Watt Belgian Waffle Maker For Home| Makes 2 Square Shape Waffles| Non-Stick Plates| Easy To Use¬†With Indicator Lights (1 Year Warranty, Black)"/>
    <s v="Lifelong "/>
    <x v="4"/>
    <n v="2599"/>
    <n v="4780"/>
    <n v="0.46"/>
    <n v="0.45627615062761506"/>
    <n v="46"/>
    <n v="4"/>
    <n v="898"/>
    <n v="2333902"/>
    <n v="4292440"/>
  </r>
  <r>
    <s v="B015GX9Y0W"/>
    <s v="Kuber Industries Waterproof Round Laundry Bag/Hamper|Polka Dots Print Print With Handles|Foldable Bin &amp; 45 Liter Capicity|Size 37 X 37 X 49, Pack Of 1(Black &amp; White)- Ctktc044992"/>
    <s v="Kuber "/>
    <x v="4"/>
    <n v="1199"/>
    <n v="2400"/>
    <n v="0.5"/>
    <n v="0.50041666666666662"/>
    <n v="50"/>
    <n v="4"/>
    <n v="1202"/>
    <n v="1441198"/>
    <n v="2884800"/>
  </r>
  <r>
    <s v="B089BDBDGM"/>
    <s v="Portable, Handy Compact Plug-In Portable Digital Electric Heater Fan Wall-Outlet Handy Air Warmer Blower Adjustable Timer Digital Display Heater For Home/Office/Camper (Black, 400 Watts)"/>
    <s v="Portable, "/>
    <x v="4"/>
    <n v="219"/>
    <n v="249"/>
    <n v="0.12"/>
    <n v="0.12048192771084337"/>
    <n v="12"/>
    <n v="4"/>
    <n v="1108"/>
    <n v="242652"/>
    <n v="275892"/>
  </r>
  <r>
    <s v="B0BPBG712X"/>
    <s v="Karcher Wd3 Eu Wet And Dry Vacuum Cleaner, 1000 Watts Powerful Suction, 17 L Capacity, Blower Function, Easy Filter Removal For Home And Garden Cleaning¬† (Yellow/Black)"/>
    <s v="Karcher "/>
    <x v="4"/>
    <n v="799"/>
    <n v="1199"/>
    <n v="0.33"/>
    <n v="0.33361134278565469"/>
    <n v="33"/>
    <n v="4"/>
    <n v="17"/>
    <n v="13583"/>
    <n v="20383"/>
  </r>
  <r>
    <s v="B00JBNZPFM"/>
    <s v="Inalsa Air Fryer Digital 4L Nutri Fry - 1400W With Smart Aircrisp Technology| 8-Preset Menu, Touch Control &amp; Digital Display|Variable Temperature &amp; Timer Control|Free Recipe Book|2 Yr Warranty (Black)"/>
    <s v="Inalsa "/>
    <x v="4"/>
    <n v="6199"/>
    <n v="10999"/>
    <n v="0.44"/>
    <n v="0.43640330939176286"/>
    <n v="44"/>
    <n v="4"/>
    <n v="10429"/>
    <n v="64649371"/>
    <n v="114708571"/>
  </r>
  <r>
    <s v="B08N6P8G5K"/>
    <s v="Amazonbasics High Speed 55 Watt Oscillating Pedestal Fan, 400Mm Sweep Length, White (Without Remote)"/>
    <s v="Amazonbasics "/>
    <x v="4"/>
    <n v="6790"/>
    <n v="10995"/>
    <n v="0.38"/>
    <n v="0.38244656662119147"/>
    <n v="38"/>
    <n v="5"/>
    <n v="3192"/>
    <n v="21673680"/>
    <n v="35096040"/>
  </r>
  <r>
    <s v="B07NPBG1B4"/>
    <s v="Eco Crystal J 5 Inch Cartridge (Pack Of 2)"/>
    <s v="Eco "/>
    <x v="4"/>
    <n v="1982.84"/>
    <n v="3300"/>
    <n v="0.4"/>
    <n v="0.39913939393939396"/>
    <n v="40"/>
    <n v="4"/>
    <n v="5873"/>
    <n v="11645219.32"/>
    <n v="19380900"/>
  </r>
  <r>
    <s v="B01MRARGBW"/>
    <s v="Borosil Rio 1.5 L Electric Kettle, Stainless Steel Inner Body, Boil Water For Tea, Coffee, Soup, Silver"/>
    <s v="Borosil "/>
    <x v="4"/>
    <n v="199"/>
    <n v="400"/>
    <n v="0.5"/>
    <n v="0.50249999999999995"/>
    <n v="50"/>
    <n v="4"/>
    <n v="1379"/>
    <n v="274421"/>
    <n v="551600"/>
  </r>
  <r>
    <s v="B07VZYMQNZ"/>
    <s v="Havells Ambrose 1200Mm Ceiling Fan (Pearl White Wood)"/>
    <s v="Havells "/>
    <x v="4"/>
    <n v="1180"/>
    <n v="1440"/>
    <n v="0.18"/>
    <n v="0.18055555555555555"/>
    <n v="18"/>
    <n v="4"/>
    <n v="1527"/>
    <n v="1801860"/>
    <n v="2198880"/>
  </r>
  <r>
    <s v="B01L7C4IU2"/>
    <s v="Philips Drip Coffee Maker Hd7432/20, 0.6 L, Ideal For 2-7 Cups, Black, Medium"/>
    <s v="Philips "/>
    <x v="4"/>
    <n v="2199"/>
    <n v="3045"/>
    <n v="0.28000000000000003"/>
    <n v="0.27783251231527095"/>
    <n v="28"/>
    <n v="4"/>
    <n v="2686"/>
    <n v="5906514"/>
    <n v="8178870"/>
  </r>
  <r>
    <s v="B09H7JDJCW"/>
    <s v="Eureka Forbes Euroclean Paper Vacuum Cleaner Dust Bags For Excel, Ace, 300, Jet Models - Set Of 10"/>
    <s v="Eureka "/>
    <x v="4"/>
    <n v="2999"/>
    <n v="3595"/>
    <n v="0.17"/>
    <n v="0.16578581363004172"/>
    <n v="17"/>
    <n v="4"/>
    <n v="178"/>
    <n v="533822"/>
    <n v="639910"/>
  </r>
  <r>
    <s v="B07F6GXNPB"/>
    <s v="Larrito Wooden Cool Mist Humidifiers Essential Oil Diffuser Aroma Air Humidifier With Colorful Change For Car, Office, Babies, Humidifiers For Home, Air Humidifier For Room (Wooden Humidifire-A)"/>
    <s v="Larrito "/>
    <x v="4"/>
    <n v="253"/>
    <n v="500"/>
    <n v="0.49"/>
    <n v="0.49399999999999999"/>
    <n v="49"/>
    <n v="4"/>
    <n v="2664"/>
    <n v="673992"/>
    <n v="1332000"/>
  </r>
  <r>
    <s v="B0B97D658R"/>
    <s v="Hilton Quartz Heater 400/800-Watt Isi 2 Rods Multi Mode Heater Long Lasting Quick Heating Extremely Warm (Grey)"/>
    <s v="Hilton "/>
    <x v="4"/>
    <n v="499"/>
    <n v="799"/>
    <n v="0.38"/>
    <n v="0.37546933667083854"/>
    <n v="38"/>
    <n v="4"/>
    <n v="212"/>
    <n v="105788"/>
    <n v="169388"/>
  </r>
  <r>
    <s v="B09NFSHCWN"/>
    <s v="Syska Sdi-07 1000 W Stellar With Golden American Heritage Soleplate Dry Iron (Blue)"/>
    <s v="Syska "/>
    <x v="4"/>
    <n v="1149"/>
    <n v="1899"/>
    <n v="0.39"/>
    <n v="0.39494470774091628"/>
    <n v="39"/>
    <n v="4"/>
    <n v="24"/>
    <n v="27576"/>
    <n v="45576"/>
  </r>
  <r>
    <s v="B076VQS87V"/>
    <s v="Ikea Milk Frother For Your Milk, Coffee,(Cold And Hot Drinks), Black"/>
    <s v="Ikea "/>
    <x v="4"/>
    <n v="457"/>
    <n v="799"/>
    <n v="0.43"/>
    <n v="0.42803504380475593"/>
    <n v="43"/>
    <n v="4"/>
    <n v="1868"/>
    <n v="853676"/>
    <n v="1492532"/>
  </r>
  <r>
    <s v="B09LMMFW3S"/>
    <s v="Ionix Tap Filter Multilayer | Activated Carbon Faucet Water Filters Universal Interface Home Kitchen Faucet Tap Water Clean Purifier Filter Cartridge Five Layer Water Filter-Pack Of 1"/>
    <s v="Ionix "/>
    <x v="4"/>
    <n v="229"/>
    <n v="399"/>
    <n v="0.43"/>
    <n v="0.42606516290726815"/>
    <n v="43"/>
    <n v="4"/>
    <n v="451"/>
    <n v="103279"/>
    <n v="179949"/>
  </r>
  <r>
    <s v="B0BBLHTRM9"/>
    <s v="Kitchengenix'S Mini Waffle Maker 4 Inch- 350 Watts: Stainless Steel Non-Stick Electric Iron Machine For Individual Belgian Waffles, Pan Cakes, Paninis Or Other Snacks (Red)"/>
    <s v="Kitchengenix'S "/>
    <x v="4"/>
    <n v="199"/>
    <n v="699"/>
    <n v="0.72"/>
    <n v="0.71530758226037194"/>
    <n v="72"/>
    <n v="3"/>
    <n v="159"/>
    <n v="31641"/>
    <n v="111141"/>
  </r>
  <r>
    <s v="B0BJYSCWFQ"/>
    <s v="Bajaj Hm-01 Powerful 250W Hand Mixer, Black"/>
    <s v="Bajaj "/>
    <x v="4"/>
    <n v="899"/>
    <n v="1999"/>
    <n v="0.55000000000000004"/>
    <n v="0.55027513756878443"/>
    <n v="55"/>
    <n v="4"/>
    <n v="39"/>
    <n v="35061"/>
    <n v="77961"/>
  </r>
  <r>
    <s v="B0187F2IOK"/>
    <s v="Knowza Electric Handheld Milk Wand Mixer Frother For Latte Coffee Hot Milk, Milk Frother For Coffee, Egg Beater, Hand Blender, Coffee Beater (Black Coffee Beater)"/>
    <s v="Knowza "/>
    <x v="4"/>
    <n v="1499"/>
    <n v="2199"/>
    <n v="0.32"/>
    <n v="0.31832651205093226"/>
    <n v="32"/>
    <n v="4"/>
    <n v="6531"/>
    <n v="9789969"/>
    <n v="14361669"/>
  </r>
  <r>
    <s v="B0B8CB7MHW"/>
    <s v="Usha Hc 812 T Thermo Fan Room Heater"/>
    <s v="Usha "/>
    <x v="4"/>
    <n v="426"/>
    <n v="999"/>
    <n v="0.56999999999999995"/>
    <n v="0.57357357357357353"/>
    <n v="57"/>
    <n v="4"/>
    <n v="222"/>
    <n v="94572"/>
    <n v="221778"/>
  </r>
  <r>
    <s v="B07K19NYZ8"/>
    <s v="Akiara - Makes Life Easy Mini Sewing Machine For Home Tailoring Use | Mini Silai Machine With Sewing Kit Set Sewing Box With Thread Scissors, Needle All In One Sewing Accessories (White &amp; Purple)"/>
    <s v="Akiara "/>
    <x v="4"/>
    <n v="2320"/>
    <n v="3290"/>
    <n v="0.28999999999999998"/>
    <n v="0.29483282674772038"/>
    <n v="29"/>
    <n v="4"/>
    <n v="195"/>
    <n v="452400"/>
    <n v="641550"/>
  </r>
  <r>
    <s v="B08ZXZ362Z"/>
    <s v="Usha 1212 Ptc With Adjustable Thermostat Fan Heater (Black/Brown, 1500-Watts)."/>
    <s v="Usha "/>
    <x v="4"/>
    <n v="1563"/>
    <n v="3098"/>
    <n v="0.5"/>
    <n v="0.49548095545513232"/>
    <n v="50"/>
    <n v="4"/>
    <n v="2283"/>
    <n v="3568329"/>
    <n v="7072734"/>
  </r>
  <r>
    <s v="B00GHL8VP2"/>
    <s v="4 In 1 Handheld Electric Vegetable Cutter Set,Wireless Food Processor Electric Food Chopper For Garlic Chili Pepper Onion Ginger Celery Meat With Brush"/>
    <s v="4 "/>
    <x v="4"/>
    <n v="3487.77"/>
    <n v="4990"/>
    <n v="0.3"/>
    <n v="0.30104809619238476"/>
    <n v="30"/>
    <n v="4"/>
    <n v="1127"/>
    <n v="3930716.79"/>
    <n v="5623730"/>
  </r>
  <r>
    <s v="B0B9JZW1SQ"/>
    <s v="Philips Hd9306/06 1.5-Litre Electric Kettle (Multicolor)"/>
    <s v="Philips "/>
    <x v="4"/>
    <n v="498"/>
    <n v="1200"/>
    <n v="0.59"/>
    <n v="0.58499999999999996"/>
    <n v="59"/>
    <n v="3"/>
    <n v="113"/>
    <n v="56274"/>
    <n v="135600"/>
  </r>
  <r>
    <s v="B00TI8E7BI"/>
    <s v="Libra Room Heater For Home, Room Heaters Home For Winter, Electric Heater With 2000 Watts Power As Per Is Specification For Small To Medium Rooms - Fh12 (Grey)"/>
    <s v="Libra "/>
    <x v="4"/>
    <n v="2695"/>
    <n v="2695"/>
    <n v="0"/>
    <n v="0"/>
    <n v="0"/>
    <n v="4"/>
    <n v="2518"/>
    <n v="6786010"/>
    <n v="6786010"/>
  </r>
  <r>
    <s v="B07J9KXQCC"/>
    <s v="Ngi Store 2 Pieces Pet Hair Removers For Your Laundry Catcher Lint Remover For Washing Machine Lint Remover Reusable Portable Silica Gel Clothes Washer Dryer Floating Ball"/>
    <s v="Ngi "/>
    <x v="4"/>
    <n v="949"/>
    <n v="2299"/>
    <n v="0.59"/>
    <n v="0.58721183123096998"/>
    <n v="59"/>
    <n v="4"/>
    <n v="550"/>
    <n v="521950"/>
    <n v="1264450"/>
  </r>
  <r>
    <s v="B0B3JSWG81"/>
    <s v="Noir Aqua - 5Pcs Pp Spun Filter + 1 Spanner | For All Types Of Ro Water Purifiers (5 Piece, White, 10 Inch, 5 Micron) - Ro Spun Filter Cartridge Sponge Replacement Water Filter Candle"/>
    <s v="Noir "/>
    <x v="4"/>
    <n v="199"/>
    <n v="999"/>
    <n v="0.8"/>
    <n v="0.80080080080080085"/>
    <n v="80"/>
    <n v="3"/>
    <n v="2"/>
    <n v="398"/>
    <n v="1998"/>
  </r>
  <r>
    <s v="B08L7J3T31"/>
    <s v="Prestige Delight Prwo Electric Rice Cooker (1 L, White)"/>
    <s v="Prestige "/>
    <x v="4"/>
    <n v="379"/>
    <n v="919"/>
    <n v="0.59"/>
    <n v="0.58759521218715993"/>
    <n v="59"/>
    <n v="4"/>
    <n v="1090"/>
    <n v="413110"/>
    <n v="1001710"/>
  </r>
  <r>
    <s v="B01M6453MB"/>
    <s v="Bajaj Majesty Rx10 2000 Watts Heat Convector Room Heater (White, Isi Approved)"/>
    <s v="Bajaj "/>
    <x v="4"/>
    <n v="2280"/>
    <n v="3045"/>
    <n v="0.25"/>
    <n v="0.25123152709359609"/>
    <n v="25"/>
    <n v="4"/>
    <n v="4118"/>
    <n v="9389040"/>
    <n v="12539310"/>
  </r>
  <r>
    <s v="B009P2LIL4"/>
    <s v="Havells Ventil Air Dsp 230Mm Exhaust Fan (Pista Green)"/>
    <s v="Havells "/>
    <x v="4"/>
    <n v="2219"/>
    <n v="3080"/>
    <n v="0.28000000000000003"/>
    <n v="0.27954545454545454"/>
    <n v="28"/>
    <n v="4"/>
    <n v="468"/>
    <n v="1038492"/>
    <n v="1441440"/>
  </r>
  <r>
    <s v="B00J5DYCCA"/>
    <s v="Borosil Jumbo 1000-Watt Grill Sandwich Maker (Black)"/>
    <s v="Borosil "/>
    <x v="4"/>
    <n v="1399"/>
    <n v="1890"/>
    <n v="0.26"/>
    <n v="0.25978835978835979"/>
    <n v="26"/>
    <n v="4"/>
    <n v="8031"/>
    <n v="11235369"/>
    <n v="1517859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
  <r>
    <s v="B07JW9H4J1"/>
    <s v="Wayona Nylon Braided Usb To Lightning Fast Charging And Data Sync Cable Compatible For Iphone 13, 12,11, X, 8, 7, 6, 5, Ipad Air, Pro, Mini (3 Ft Pack Of 1, Grey)"/>
    <s v="Wayona "/>
    <s v="Computers&amp;Accessories"/>
    <n v="399"/>
    <n v="1099"/>
    <n v="0.64"/>
    <n v="0.63694267515923564"/>
    <n v="64"/>
    <n v="4"/>
    <n v="24269"/>
    <n v="9683331"/>
    <n v="26671631"/>
    <s v="₹1,500–₹5,000"/>
    <n v="3052.7777777777778"/>
    <x v="0"/>
  </r>
  <r>
    <s v="B098NS6PVG"/>
    <s v="Ambrane Unbreakable 60W / 3A Fast Charging 1.5M Braided Type C Cable For Smartphones, Tablets, Laptops &amp; Other Type C Devices, Pd Technology, 480Mbps Data Sync, Quick Charge 3.0 (Rct15A, Black)"/>
    <s v="Ambrane "/>
    <s v="Computers&amp;Accessories"/>
    <n v="199"/>
    <n v="349"/>
    <n v="0.43"/>
    <n v="0.42979942693409739"/>
    <n v="43"/>
    <n v="4"/>
    <n v="43994"/>
    <n v="8754806"/>
    <n v="15353906"/>
    <s v="₹500–₹1,500"/>
    <n v="612.28070175438586"/>
    <x v="1"/>
  </r>
  <r>
    <s v="B096MSW6CT"/>
    <s v="Sounce Fast Phone Charging Cable &amp; Data Sync Usb Cable Compatible For Iphone 13, 12,11, X, 8, 7, 6, 5, Ipad Air, Pro, Mini &amp; Ios Devices"/>
    <s v="Sounce "/>
    <s v="Computers&amp;Accessories"/>
    <n v="199"/>
    <n v="1899"/>
    <n v="0.9"/>
    <n v="0.8952080042127436"/>
    <n v="90"/>
    <n v="4"/>
    <n v="7928"/>
    <n v="1577672"/>
    <n v="15055272"/>
    <s v="&gt;₹5,000"/>
    <n v="18990.000000000004"/>
    <x v="2"/>
  </r>
  <r>
    <s v="B08HDJ86NZ"/>
    <s v="Boat Deuce Usb 300 2 In 1 Type-C &amp; Micro Usb Stress Resistant, Tangle-Free, Sturdy Cable With 3A Fast Charging &amp; 480Mbps Data Transmission, 10000+ Bends Lifespan And Extended 1.5M Length(Martian Red)"/>
    <s v="Boat "/>
    <s v="Computers&amp;Accessories"/>
    <n v="329"/>
    <n v="699"/>
    <n v="0.53"/>
    <n v="0.52932761087267521"/>
    <n v="53"/>
    <n v="4"/>
    <n v="94363"/>
    <n v="31045427"/>
    <n v="65959737"/>
    <s v="₹500–₹1,500"/>
    <n v="1487.2340425531916"/>
    <x v="1"/>
  </r>
  <r>
    <s v="B08CF3B7N1"/>
    <s v="Portronics Konnect L 1.2M Fast Charging 3A 8 Pin Usb Cable With Charge &amp; Sync Function For Iphone, Ipad (Grey)"/>
    <s v="Portronics "/>
    <s v="Computers&amp;Accessories"/>
    <n v="154"/>
    <n v="399"/>
    <n v="0.61"/>
    <n v="0.61403508771929827"/>
    <n v="61"/>
    <n v="4"/>
    <n v="16905"/>
    <n v="2603370"/>
    <n v="6745095"/>
    <s v="₹500–₹1,500"/>
    <n v="1023.0769230769231"/>
    <x v="0"/>
  </r>
  <r>
    <s v="B08Y1TFSP6"/>
    <s v="Ptron Solero Tb301 3A Type-C Data And Fast Charging Cable, Made In India, 480Mbps Data Sync, Strong And Durable 1.5-Meter Nylon Braided Usb Cable For Type-C Devices For Charging Adapter (Black)"/>
    <s v="Ptron "/>
    <s v="Computers&amp;Accessories"/>
    <n v="149"/>
    <n v="1000"/>
    <n v="0.85"/>
    <n v="0.85099999999999998"/>
    <n v="85"/>
    <n v="4"/>
    <n v="24871"/>
    <n v="3705779"/>
    <n v="24871000"/>
    <s v="&gt;₹5,000"/>
    <n v="6666.6666666666661"/>
    <x v="2"/>
  </r>
  <r>
    <s v="B08WRWPM22"/>
    <s v="Boat Micro Usb 55 Tangle-Free, Sturdy Micro Usb Cable With 3A Fast Charging &amp; 480Mbps Data Transmission (Black)"/>
    <s v="Boat "/>
    <s v="Computers&amp;Accessories"/>
    <n v="176.63"/>
    <n v="499"/>
    <n v="0.65"/>
    <n v="0.64603206412825653"/>
    <n v="65"/>
    <n v="4"/>
    <n v="15188"/>
    <n v="2682656.44"/>
    <n v="7578812"/>
    <s v="₹500–₹1,500"/>
    <n v="1425.7142857142858"/>
    <x v="0"/>
  </r>
  <r>
    <s v="B08DDRGWTJ"/>
    <s v="Mi Usb Type-C Cable Smartphone (Black)"/>
    <s v="Mi "/>
    <s v="Computers&amp;Accessories"/>
    <n v="229"/>
    <n v="299"/>
    <n v="0.23"/>
    <n v="0.23411371237458195"/>
    <n v="23"/>
    <n v="4"/>
    <n v="30411"/>
    <n v="6964119"/>
    <n v="9092889"/>
    <s v="&lt;₹500"/>
    <n v="388.31168831168833"/>
    <x v="3"/>
  </r>
  <r>
    <s v="B008IFXQFU"/>
    <s v="Tp-Link Usb Wifi Adapter For Pc(Tl-Wn725N), N150 Wireless Network Adapter For Desktop - Nano Size Wifi Dongle Compatible With Windows 11/10/7/8/8.1/Xp/ Mac Os 10.9-10.15 Linux Kernel 2.6.18-4.4.3"/>
    <s v="Tp-Link "/>
    <s v="Computers&amp;Accessories"/>
    <n v="499"/>
    <n v="999"/>
    <n v="0.5"/>
    <n v="0.50050050050050054"/>
    <n v="50"/>
    <n v="4"/>
    <n v="179691"/>
    <n v="89665809"/>
    <n v="179511309"/>
    <s v="₹1,500–₹5,000"/>
    <n v="1998"/>
    <x v="1"/>
  </r>
  <r>
    <s v="B082LZGK39"/>
    <s v="Portronics Konnect L Por-1081 Fast Charging 3A Type-C Cable 1.2Meter With Charge &amp; Sync Function For All Type-C Devices (Grey)"/>
    <s v="Portronics "/>
    <s v="Computers&amp;Accessories"/>
    <n v="199"/>
    <n v="299"/>
    <n v="0.33"/>
    <n v="0.33444816053511706"/>
    <n v="33"/>
    <n v="4"/>
    <n v="43994"/>
    <n v="8754806"/>
    <n v="13154206"/>
    <s v="&lt;₹500"/>
    <n v="446.26865671641798"/>
    <x v="3"/>
  </r>
  <r>
    <s v="B08CF3D7QR"/>
    <s v="Boat Rugged V3 Extra Tough Unbreakable Braided Micro Usb Cable 1.5 Meter (Black)"/>
    <s v="Boat "/>
    <s v="Computers&amp;Accessories"/>
    <n v="154"/>
    <n v="339"/>
    <n v="0.55000000000000004"/>
    <n v="0.54572271386430682"/>
    <n v="55"/>
    <n v="4"/>
    <n v="13391"/>
    <n v="2062214"/>
    <n v="4539549"/>
    <s v="₹500–₹1,500"/>
    <n v="753.33333333333337"/>
    <x v="1"/>
  </r>
  <r>
    <s v="B0789LZTCJ"/>
    <s v="Amazonbasics Flexible Premium Hdmi Cable (Black, 4K@60Hz, 18Gbps), 3-Foot"/>
    <s v="Amazonbasics "/>
    <s v="Computers&amp;Accessories"/>
    <n v="299"/>
    <n v="799"/>
    <n v="0.63"/>
    <n v="0.62578222778473092"/>
    <n v="63"/>
    <n v="4"/>
    <n v="94363"/>
    <n v="28214537"/>
    <n v="75396037"/>
    <s v="₹1,500–₹5,000"/>
    <n v="2159.4594594594596"/>
    <x v="0"/>
  </r>
  <r>
    <s v="B07KSMBL2H"/>
    <s v="Portronics Konnect Cl 20W Por-1067 Type-C To 8 Pin Usb 1.2M Cable With Power Delivery &amp; 3A Quick Charge Support, Nylon Braided For All Type-C And 8 Pin Devices, Green"/>
    <s v="Portronics "/>
    <s v="Electronics"/>
    <n v="219"/>
    <n v="700"/>
    <n v="0.69"/>
    <n v="0.68714285714285717"/>
    <n v="69"/>
    <n v="4"/>
    <n v="426973"/>
    <n v="93507087"/>
    <n v="298881100"/>
    <s v="₹1,500–₹5,000"/>
    <n v="2258.0645161290317"/>
    <x v="0"/>
  </r>
  <r>
    <s v="B085DTN6R2"/>
    <s v="Portronics Konnect L 1.2M Por-1401 Fast Charging 3A 8 Pin Usb Cable With Charge &amp; Sync Function (White)"/>
    <s v="Portronics "/>
    <s v="Computers&amp;Accessories"/>
    <n v="350"/>
    <n v="899"/>
    <n v="0.61"/>
    <n v="0.61067853170189101"/>
    <n v="61"/>
    <n v="4"/>
    <n v="2262"/>
    <n v="791700"/>
    <n v="2033538"/>
    <s v="₹1,500–₹5,000"/>
    <n v="2305.1282051282051"/>
    <x v="0"/>
  </r>
  <r>
    <s v="B09KLVMZ3B"/>
    <s v="Mi Braided Usb Type-C Cable For Charging Adapter (Red)"/>
    <s v="Mi "/>
    <s v="Computers&amp;Accessories"/>
    <n v="159"/>
    <n v="399"/>
    <n v="0.6"/>
    <n v="0.60150375939849621"/>
    <n v="60"/>
    <n v="4"/>
    <n v="4768"/>
    <n v="758112"/>
    <n v="1902432"/>
    <s v="₹500–₹1,500"/>
    <n v="997.5"/>
    <x v="0"/>
  </r>
  <r>
    <s v="B083342NKJ"/>
    <s v="Mi 80 Cm (32 Inches) 5A Series Hd Ready Smart Android Led Tv L32M7-5Ain (Black)"/>
    <s v="Mi "/>
    <s v="Computers&amp;Accessories"/>
    <n v="349"/>
    <n v="399"/>
    <n v="0.13"/>
    <n v="0.12531328320802004"/>
    <n v="13"/>
    <n v="4"/>
    <n v="18757"/>
    <n v="6546193"/>
    <n v="7484043"/>
    <s v="&lt;₹500"/>
    <n v="458.62068965517244"/>
    <x v="4"/>
  </r>
  <r>
    <s v="B0B6F7LX4C"/>
    <s v="Ambrane Unbreakable 60W / 3A Fast Charging 1.5M Braided Type C To Type C Cable For Smartphones, Tablets, Laptops &amp; Other Type C Devices, Pd Technology, 480Mbps Data Sync (Rctt15, Black)"/>
    <s v="Ambrane "/>
    <s v="Electronics"/>
    <n v="13999"/>
    <n v="24999"/>
    <n v="0.44"/>
    <n v="0.44001760070402818"/>
    <n v="44"/>
    <n v="4"/>
    <n v="32840"/>
    <n v="459727160"/>
    <n v="820967160"/>
    <s v="&gt;₹5,000"/>
    <n v="44641.071428571428"/>
    <x v="1"/>
  </r>
  <r>
    <s v="B082LSVT4B"/>
    <s v="Boat Type C A325 Tangle-Free, Sturdy Type C Cable With 3A Rapid Charging &amp; 480Mbps Data Transmission(Black)"/>
    <s v="Boat "/>
    <s v="Computers&amp;Accessories"/>
    <n v="249"/>
    <n v="399"/>
    <n v="0.38"/>
    <n v="0.37593984962406013"/>
    <n v="38"/>
    <n v="4"/>
    <n v="43994"/>
    <n v="10954506"/>
    <n v="17553606"/>
    <s v="₹500–₹1,500"/>
    <n v="643.54838709677415"/>
    <x v="3"/>
  </r>
  <r>
    <s v="B08WRBG3XW"/>
    <s v="Lg 80 Cm (32 Inches) Hd Ready Smart Led Tv 32Lm563Bptc (Dark Iron Gray)"/>
    <s v="Lg "/>
    <s v="Computers&amp;Accessories"/>
    <n v="199"/>
    <n v="499"/>
    <n v="0.6"/>
    <n v="0.60120240480961928"/>
    <n v="60"/>
    <n v="4"/>
    <n v="13045"/>
    <n v="2595955"/>
    <n v="6509455"/>
    <s v="₹500–₹1,500"/>
    <n v="1247.5"/>
    <x v="0"/>
  </r>
  <r>
    <s v="B08DPLCM6T"/>
    <s v="Duracell Usb Lightning Apple Certified (Mfi) Braided Sync &amp; Charge Cable For Iphone, Ipad And Ipod. Fast Charging Lightning Cable, 3.9 Feet (1.2M) - Black"/>
    <s v="Duracell "/>
    <s v="Electronics"/>
    <n v="13490"/>
    <n v="21990"/>
    <n v="0.39"/>
    <n v="0.38653933606184632"/>
    <n v="39"/>
    <n v="4"/>
    <n v="11976"/>
    <n v="161556240"/>
    <n v="263352240"/>
    <s v="&gt;₹5,000"/>
    <n v="36049.180327868853"/>
    <x v="3"/>
  </r>
  <r>
    <s v="B09C6HXFC1"/>
    <s v="Tizum Hdmi To Vga Adapter Cable 1080P For Projector, Computer, Laptop, Tv, Projectors &amp; Tv"/>
    <s v="Tizum "/>
    <s v="Computers&amp;Accessories"/>
    <n v="970"/>
    <n v="1799"/>
    <n v="0.46"/>
    <n v="0.46081156197887713"/>
    <n v="46"/>
    <n v="5"/>
    <n v="815"/>
    <n v="790550"/>
    <n v="1466185"/>
    <s v="₹1,500–₹5,000"/>
    <n v="3331.4814814814813"/>
    <x v="1"/>
  </r>
  <r>
    <s v="B085194JFL"/>
    <s v="Samsung 80 Cm (32 Inches) Wondertainment Series Hd Ready Led Smart Tv Ua32T4340Bkxxl (Glossy Black)"/>
    <s v="Samsung "/>
    <s v="Electronics"/>
    <n v="279"/>
    <n v="499"/>
    <n v="0.44"/>
    <n v="0.4408817635270541"/>
    <n v="44"/>
    <n v="4"/>
    <n v="10962"/>
    <n v="3058398"/>
    <n v="5470038"/>
    <s v="₹500–₹1,500"/>
    <n v="891.07142857142844"/>
    <x v="1"/>
  </r>
  <r>
    <s v="B09F6S8BT6"/>
    <s v="Flix Micro Usb Cable For Smartphone (Black)"/>
    <s v="Flix "/>
    <s v="Electronics"/>
    <n v="13490"/>
    <n v="22900"/>
    <n v="0.41"/>
    <n v="0.41091703056768558"/>
    <n v="41"/>
    <n v="4"/>
    <n v="16299"/>
    <n v="219873510"/>
    <n v="373247100"/>
    <s v="&gt;₹5,000"/>
    <n v="38813.559322033892"/>
    <x v="1"/>
  </r>
  <r>
    <s v="B09NHVCHS9"/>
    <s v="Acer 80 Cm (32 Inches) I Series Hd Ready Android Smart Led Tv Ar32Ar2841Hdfl (Black)"/>
    <s v="Acer "/>
    <s v="Computers&amp;Accessories"/>
    <n v="59"/>
    <n v="199"/>
    <n v="0.7"/>
    <n v="0.70351758793969854"/>
    <n v="70"/>
    <n v="4"/>
    <n v="9378"/>
    <n v="553302"/>
    <n v="1866222"/>
    <s v="₹500–₹1,500"/>
    <n v="663.33333333333326"/>
    <x v="0"/>
  </r>
  <r>
    <s v="B0B1YVCJ2Y"/>
    <s v="Tizum High Speed Hdmi Cable With Ethernet | Supports 3D 4K | For All Hdmi Devices Laptop Computer Gaming Console Tv Set Top Box (1.5 Meter/ 5 Feet)"/>
    <s v="Tizum "/>
    <s v="Electronics"/>
    <n v="11499"/>
    <n v="19990"/>
    <n v="0.42"/>
    <n v="0.42476238119059528"/>
    <n v="42"/>
    <n v="4"/>
    <n v="4703"/>
    <n v="54079797"/>
    <n v="94012970"/>
    <s v="&gt;₹5,000"/>
    <n v="34465.517241379304"/>
    <x v="1"/>
  </r>
  <r>
    <s v="B01M4GGIVU"/>
    <s v="Oneplus 80 Cm (32 Inches) Y Series Hd Ready Led Smart Android Tv 32Y1 (Black)"/>
    <s v="Oneplus "/>
    <s v="Electronics"/>
    <n v="199"/>
    <n v="699"/>
    <n v="0.72"/>
    <n v="0.71530758226037194"/>
    <n v="72"/>
    <n v="4"/>
    <n v="12153"/>
    <n v="2418447"/>
    <n v="8494947"/>
    <s v="₹1,500–₹5,000"/>
    <n v="2496.4285714285711"/>
    <x v="0"/>
  </r>
  <r>
    <s v="B08B42LWKN"/>
    <s v="Ambrane Unbreakable 3 In 1 Fast Charging Braided Multipurpose Cable For Speaker With 2.1 A Speed - 1.25 Meter, Black"/>
    <s v="Ambrane "/>
    <s v="Electronics"/>
    <n v="14999"/>
    <n v="19999"/>
    <n v="0.25"/>
    <n v="0.25001250062503128"/>
    <n v="25"/>
    <n v="4"/>
    <n v="34899"/>
    <n v="523450101"/>
    <n v="697945101"/>
    <s v="&gt;₹5,000"/>
    <n v="26665.333333333332"/>
    <x v="3"/>
  </r>
  <r>
    <s v="B094JNXNPV"/>
    <s v="Duracell Usb C To Lightning Apple Certified (Mfi) Braided Sync &amp; Charge Cable For Iphone, Ipad And Ipod. Fast Charging Lightning Cable, 3.9 Feet (1.2M) - Black"/>
    <s v="Duracell "/>
    <s v="Computers&amp;Accessories"/>
    <n v="299"/>
    <n v="399"/>
    <n v="0.25"/>
    <n v="0.25062656641604009"/>
    <n v="25"/>
    <n v="4"/>
    <n v="2766"/>
    <n v="827034"/>
    <n v="1103634"/>
    <s v="₹500–₹1,500"/>
    <n v="532"/>
    <x v="3"/>
  </r>
  <r>
    <s v="B09W5XR9RT"/>
    <s v="Boat A400 Usb Type-C To Usb-A 2.0 Male Data Cable, 2 Meter (Black)"/>
    <s v="Boat "/>
    <s v="Computers&amp;Accessories"/>
    <n v="970"/>
    <n v="1999"/>
    <n v="0.51"/>
    <n v="0.51475737868934468"/>
    <n v="51"/>
    <n v="4"/>
    <n v="184"/>
    <n v="178480"/>
    <n v="367816"/>
    <s v="₹1,500–₹5,000"/>
    <n v="4079.591836734694"/>
    <x v="1"/>
  </r>
  <r>
    <s v="B077Z65HSD"/>
    <s v="Amazonbasics Usb 2.0 - A-Male To A-Female Extension Cable For Personal Computer, Printer (Black, 9.8 Feet/3 Meters)"/>
    <s v="Amazonbasics "/>
    <s v="Computers&amp;Accessories"/>
    <n v="299"/>
    <n v="999"/>
    <n v="0.7"/>
    <n v="0.70070070070070067"/>
    <n v="70"/>
    <n v="4"/>
    <n v="20850"/>
    <n v="6234150"/>
    <n v="20829150"/>
    <s v="₹1,500–₹5,000"/>
    <n v="3329.9999999999995"/>
    <x v="0"/>
  </r>
  <r>
    <s v="B00NH11PEY"/>
    <s v="Ambrane 60W / 3A Type C Fast Charging Unbreakable 1.5M L Shaped Braided Cable, Pd Technology, 480Mbps Data Transfer For Smartphones, Tablet, Laptops &amp; Other Type C Devices (Ablc10, Black)"/>
    <s v="Ambrane "/>
    <s v="Computers&amp;Accessories"/>
    <n v="199"/>
    <n v="750"/>
    <n v="0.73"/>
    <n v="0.73466666666666669"/>
    <n v="73"/>
    <n v="5"/>
    <n v="74976"/>
    <n v="14920224"/>
    <n v="56232000"/>
    <s v="₹1,500–₹5,000"/>
    <n v="2777.7777777777774"/>
    <x v="0"/>
  </r>
  <r>
    <s v="B09CMM3VGK"/>
    <s v="Zoul Usb C 60W Fast Charging 3A 6Ft/2M Long Type C Nylon Braided Data Cable Quick Charger Cable Qc 3.0 For Samsung Galaxy M31S M30 S10 S9 S20 Plus, Note 10 9 8, A20E A40 A50 A70 (2M, Grey)"/>
    <s v="Zoul "/>
    <s v="Computers&amp;Accessories"/>
    <n v="179"/>
    <n v="499"/>
    <n v="0.64"/>
    <n v="0.6412825651302605"/>
    <n v="64"/>
    <n v="4"/>
    <n v="1934"/>
    <n v="346186"/>
    <n v="965066"/>
    <s v="₹500–₹1,500"/>
    <n v="1386.1111111111111"/>
    <x v="0"/>
  </r>
  <r>
    <s v="B08QSC1XY8"/>
    <s v="Samsung Original Type C To C Cable - 3.28 Feet (1 Meter), White"/>
    <s v="Samsung "/>
    <s v="Computers&amp;Accessories"/>
    <n v="389"/>
    <n v="1099"/>
    <n v="0.65"/>
    <n v="0.64604185623293908"/>
    <n v="65"/>
    <n v="4"/>
    <n v="974"/>
    <n v="378886"/>
    <n v="1070426"/>
    <s v="₹1,500–₹5,000"/>
    <n v="3140"/>
    <x v="0"/>
  </r>
  <r>
    <s v="B008FWZGSG"/>
    <s v="Ptron Solero T351 3.5Amps Fast Charging Type-C To Type-C Pd Data &amp; Charging Usb Cable, Made In India, 480Mbps Data Sync, Durable 1 Meter Long Cable For Type-C Smartphones, Tablets &amp; Laptops (Black)"/>
    <s v="Ptron "/>
    <s v="Computers&amp;Accessories"/>
    <n v="599"/>
    <n v="599"/>
    <n v="0"/>
    <n v="0"/>
    <n v="0"/>
    <n v="4"/>
    <n v="355"/>
    <n v="212645"/>
    <n v="212645"/>
    <s v="₹500–₹1,500"/>
    <n v="599"/>
    <x v="4"/>
  </r>
  <r>
    <s v="B0B4HJNPV4"/>
    <s v="Ptron Solero Mb301 3A Micro Usb Data &amp; Charging Cable, Made In India, 480Mbps Data Sync, Strong &amp; Durable 1.5-Meter Nylon Braided Usb Cable For Micro Usb Devices - (Black)"/>
    <s v="Ptron "/>
    <s v="Computers&amp;Accessories"/>
    <n v="199"/>
    <n v="999"/>
    <n v="0.8"/>
    <n v="0.80080080080080085"/>
    <n v="80"/>
    <n v="4"/>
    <n v="1075"/>
    <n v="213925"/>
    <n v="1073925"/>
    <s v="₹1,500–₹5,000"/>
    <n v="4995.0000000000009"/>
    <x v="2"/>
  </r>
  <r>
    <s v="B08Y1SJVV5"/>
    <s v="Amazonbasics Nylon Braided Usb-C To Lightning Cable, Fast Charging Mfi Certified Smartphone, Iphone Charger (6-Foot, Dark Grey)"/>
    <s v="Amazonbasics "/>
    <s v="Computers&amp;Accessories"/>
    <n v="99"/>
    <n v="666.66"/>
    <n v="0.85"/>
    <n v="0.85149851498514983"/>
    <n v="85"/>
    <n v="4"/>
    <n v="24871"/>
    <n v="2462229"/>
    <n v="16580500.859999999"/>
    <s v="₹1,500–₹5,000"/>
    <n v="4444.3999999999987"/>
    <x v="2"/>
  </r>
  <r>
    <s v="B07XLCFSSN"/>
    <s v="Sounce 65W Oneplus Dash Warp Charge Cable, 6.5A Type-C To Usb C Pd Data Sync Fast Charging Cable Compatible With One Plus 8T/ 9/ 9R/ 9 Pro/ 9Rt/ 10R/ Nord &amp; For All Type C Devices ‚Äì Red, 1 Meter"/>
    <s v="Sounce "/>
    <s v="Computers&amp;Accessories"/>
    <n v="899"/>
    <n v="1900"/>
    <n v="0.53"/>
    <n v="0.52684210526315789"/>
    <n v="53"/>
    <n v="4"/>
    <n v="13552"/>
    <n v="12183248"/>
    <n v="25748800"/>
    <s v="₹1,500–₹5,000"/>
    <n v="4042.5531914893618"/>
    <x v="1"/>
  </r>
  <r>
    <s v="B09RZS1NQT"/>
    <s v="Oneplus 126 Cm (50 Inches) Y Series 4K Ultra Hd Smart Android Led Tv 50Y1S Pro (Black)"/>
    <s v="Oneplus "/>
    <s v="Computers&amp;Accessories"/>
    <n v="199"/>
    <n v="999"/>
    <n v="0.8"/>
    <n v="0.80080080080080085"/>
    <n v="80"/>
    <n v="4"/>
    <n v="576"/>
    <n v="114624"/>
    <n v="575424"/>
    <s v="₹1,500–₹5,000"/>
    <n v="4995.0000000000009"/>
    <x v="2"/>
  </r>
  <r>
    <s v="B0B3MMYHYW"/>
    <s v="Duracell Type C To Type C 5A (100W) Braided Sync &amp; Fast Charging Cable, 3.9 Feet (1.2M). Usb C To C Cable, Supports Pd &amp; Qc 3.0 Charging, 5 Gbps Data Transmission ‚Äì Black"/>
    <s v="Duracell "/>
    <s v="Electronics"/>
    <n v="32999"/>
    <n v="45999"/>
    <n v="0.28000000000000003"/>
    <n v="0.28261483945303156"/>
    <n v="28"/>
    <n v="4"/>
    <n v="7298"/>
    <n v="240826702"/>
    <n v="335700702"/>
    <s v="&gt;₹5,000"/>
    <n v="63887.5"/>
    <x v="3"/>
  </r>
  <r>
    <s v="B09C6HWG18"/>
    <s v="Amazonbasics Usb 2.0 Cable - A-Male To B-Male - For Personal Computer, Printer- 6 Feet (1.8 Meters), Black"/>
    <s v="Amazonbasics "/>
    <s v="Computers&amp;Accessories"/>
    <n v="970"/>
    <n v="1999"/>
    <n v="0.51"/>
    <n v="0.51475737868934468"/>
    <n v="51"/>
    <n v="4"/>
    <n v="462"/>
    <n v="448140"/>
    <n v="923538"/>
    <s v="₹1,500–₹5,000"/>
    <n v="4079.591836734694"/>
    <x v="1"/>
  </r>
  <r>
    <s v="B00NH11KIK"/>
    <s v="Mi 108 Cm (43 Inches) Full Hd Android Led Tv 4C | L43M6-Inc (Black)"/>
    <s v="Mi "/>
    <s v="Computers&amp;Accessories"/>
    <n v="209"/>
    <n v="695"/>
    <n v="0.7"/>
    <n v="0.69928057553956835"/>
    <n v="70"/>
    <n v="5"/>
    <n v="107687"/>
    <n v="22506583"/>
    <n v="74842465"/>
    <s v="₹1,500–₹5,000"/>
    <n v="2316.6666666666665"/>
    <x v="0"/>
  </r>
  <r>
    <s v="B09JPC82QC"/>
    <s v="Wayona Nylon Braided 3A Lightning To Usb A Syncing And Fast Charging Data Cable For Iphone, Ipad (3 Ft Pack Of 1, Black)"/>
    <s v="Wayona "/>
    <s v="Electronics"/>
    <n v="19999"/>
    <n v="34999"/>
    <n v="0.43"/>
    <n v="0.428583673819252"/>
    <n v="43"/>
    <n v="4"/>
    <n v="27151"/>
    <n v="542992849"/>
    <n v="950257849"/>
    <s v="&gt;₹5,000"/>
    <n v="61401.754385964909"/>
    <x v="1"/>
  </r>
  <r>
    <s v="B07KRCW6LZ"/>
    <s v="Flix (Beetel Usb To Micro Usb Pvc Data Sync &amp; 2A Fast Charging Cable, Made In India, 480Mbps Data Sync, Solid Cable, 1 Meter Long Usb Cable For Micro Usb Devices (White)(Xcd-M11)"/>
    <s v="Flix "/>
    <s v="Computers&amp;Accessories"/>
    <n v="999"/>
    <n v="1599"/>
    <n v="0.38"/>
    <n v="0.37523452157598497"/>
    <n v="38"/>
    <n v="4"/>
    <n v="12093"/>
    <n v="12080907"/>
    <n v="19336707"/>
    <s v="₹1,500–₹5,000"/>
    <n v="2579.0322580645161"/>
    <x v="3"/>
  </r>
  <r>
    <s v="B09NJN8L25"/>
    <s v="Wecool Nylon Braided Multifunction Fast Charging Cable For Android Smartphone, Ios And Type C Usb Devices, 3 In 1 Charging Cable, 3A, (3 Feet) (Black)"/>
    <s v="Wecool "/>
    <s v="Computers&amp;Accessories"/>
    <n v="59"/>
    <n v="199"/>
    <n v="0.7"/>
    <n v="0.70351758793969854"/>
    <n v="70"/>
    <n v="4"/>
    <n v="9378"/>
    <n v="553302"/>
    <n v="1866222"/>
    <s v="₹500–₹1,500"/>
    <n v="663.33333333333326"/>
    <x v="0"/>
  </r>
  <r>
    <s v="B07XJYYH7L"/>
    <s v="D-Link Dwa-131 300 Mbps Wireless Nano Usb Adapter (Black)"/>
    <s v="D-Link "/>
    <s v="Computers&amp;Accessories"/>
    <n v="333"/>
    <n v="999"/>
    <n v="0.67"/>
    <n v="0.66666666666666663"/>
    <n v="67"/>
    <n v="3"/>
    <n v="9792"/>
    <n v="3260736"/>
    <n v="9782208"/>
    <s v="₹1,500–₹5,000"/>
    <n v="3027.2727272727275"/>
    <x v="0"/>
  </r>
  <r>
    <s v="B002PD61Y4"/>
    <s v="Amazon Basics High-Speed Hdmi Cable, 6 Feet - Supports Ethernet, 3D, 4K Video,Black"/>
    <s v="Amazon "/>
    <s v="Computers&amp;Accessories"/>
    <n v="507"/>
    <n v="1208"/>
    <n v="0.57999999999999996"/>
    <n v="0.58029801324503316"/>
    <n v="58"/>
    <n v="4"/>
    <n v="8131"/>
    <n v="4122417"/>
    <n v="9822248"/>
    <s v="₹1,500–₹5,000"/>
    <n v="2876.1904761904757"/>
    <x v="1"/>
  </r>
  <r>
    <s v="B014I8SSD0"/>
    <s v="7Seven¬Æ Compatible For Samsung Smart 4K Ultra Hd Tv Monitor Remote Control Replacement Of Original Samsung Tv Remote For Led Oled Uhd Qled And Suitable For 6 7 8 Series Samsung Tv With Hot Keys Bn59-01259E"/>
    <s v="7Seven¬Æ "/>
    <s v="Electronics"/>
    <n v="309"/>
    <n v="475"/>
    <n v="0.35"/>
    <n v="0.34947368421052633"/>
    <n v="35"/>
    <n v="4"/>
    <n v="426973"/>
    <n v="131934657"/>
    <n v="202812175"/>
    <s v="₹500–₹1,500"/>
    <n v="730.76923076923072"/>
    <x v="3"/>
  </r>
  <r>
    <s v="B09L8DSSFH"/>
    <s v="Amazonbasics Micro Usb Fast Charging Cable For Android Smartphone,Personal Computer,Printer With Gold Plated Connectors (6 Feet, Black)"/>
    <s v="Amazonbasics "/>
    <s v="Electronics"/>
    <n v="399"/>
    <n v="999"/>
    <n v="0.6"/>
    <n v="0.60060060060060061"/>
    <n v="60"/>
    <n v="4"/>
    <n v="493"/>
    <n v="196707"/>
    <n v="492507"/>
    <s v="₹1,500–₹5,000"/>
    <n v="2497.5"/>
    <x v="0"/>
  </r>
  <r>
    <s v="B07232M876"/>
    <s v="Tp-Link Ac600 600 Mbps Wifi Wireless Network Usb Adapter For Desktop Pc With 2.4Ghz/5Ghz High Gain Dual Band 5Dbi Antenna Wi-Fi, Supports Windows 11/10/8.1/8/7/Xp, Mac Os 10.15 And Earlier (Archer T2U Plus)"/>
    <s v="Tp-Link "/>
    <s v="Computers&amp;Accessories"/>
    <n v="199"/>
    <n v="395"/>
    <n v="0.5"/>
    <n v="0.4962025316455696"/>
    <n v="50"/>
    <n v="4"/>
    <n v="92595"/>
    <n v="18426405"/>
    <n v="36575025"/>
    <s v="₹500–₹1,500"/>
    <n v="790"/>
    <x v="1"/>
  </r>
  <r>
    <s v="B07P681N66"/>
    <s v="Amazonbasics Micro Usb Fast Charging Cable For Android Phones With Gold Plated Connectors (3 Feet, Black)"/>
    <s v="Amazonbasics "/>
    <s v="Computers&amp;Accessories"/>
    <n v="1199"/>
    <n v="2199"/>
    <n v="0.45"/>
    <n v="0.45475216007276037"/>
    <n v="45"/>
    <n v="4"/>
    <n v="24780"/>
    <n v="29711220"/>
    <n v="54491220"/>
    <s v="₹1,500–₹5,000"/>
    <n v="3998.181818181818"/>
    <x v="1"/>
  </r>
  <r>
    <s v="B0711PVX6Z"/>
    <s v="Amazonbasics New Release Nylon Usb-A To Lightning Cable Cord, Fast Charging Mfi Certified Charger For Apple Iphone, Ipad (6-Ft, Rose Gold)"/>
    <s v="Amazonbasics "/>
    <s v="Computers&amp;Accessories"/>
    <n v="179"/>
    <n v="500"/>
    <n v="0.64"/>
    <n v="0.64200000000000002"/>
    <n v="64"/>
    <n v="4"/>
    <n v="92595"/>
    <n v="16574505"/>
    <n v="46297500"/>
    <s v="₹500–₹1,500"/>
    <n v="1388.8888888888889"/>
    <x v="0"/>
  </r>
  <r>
    <s v="B082T6V3DT"/>
    <s v="Vw 80 Cm (32 Inches) Frameless Series Hd Ready Led Tv Vw32A (Black)"/>
    <s v="Vw "/>
    <s v="Computers&amp;Accessories"/>
    <n v="799"/>
    <n v="2100"/>
    <n v="0.62"/>
    <n v="0.61952380952380948"/>
    <n v="62"/>
    <n v="4"/>
    <n v="8188"/>
    <n v="6542212"/>
    <n v="17194800"/>
    <s v="&gt;₹5,000"/>
    <n v="5526.3157894736842"/>
    <x v="0"/>
  </r>
  <r>
    <s v="B07MKFNHKG"/>
    <s v="Ambrane Unbreakable 3A Fast Charging Braided Type C Cable    1.5 Meter (Rct15, Blue) Supports Qc 2.0/3.0 Charging"/>
    <s v="Ambrane "/>
    <s v="Electronics"/>
    <n v="6999"/>
    <n v="12999"/>
    <n v="0.46"/>
    <n v="0.46157396722824834"/>
    <n v="46"/>
    <n v="4"/>
    <n v="4003"/>
    <n v="28016997"/>
    <n v="52034997"/>
    <s v="&gt;₹5,000"/>
    <n v="24072.222222222219"/>
    <x v="1"/>
  </r>
  <r>
    <s v="B0BFWGBX61"/>
    <s v="Tata Sky Universal Remote"/>
    <s v="Tata "/>
    <s v="Computers&amp;Accessories"/>
    <n v="199"/>
    <n v="349"/>
    <n v="0.43"/>
    <n v="0.42979942693409739"/>
    <n v="43"/>
    <n v="4"/>
    <n v="314"/>
    <n v="62486"/>
    <n v="109586"/>
    <s v="₹500–₹1,500"/>
    <n v="612.28070175438586"/>
    <x v="1"/>
  </r>
  <r>
    <s v="B01N90RZ4M"/>
    <s v="Tp-Link Wifi Dongle 300 Mbps Mini Wireless Network Usb Wi-Fi Adapter For Pc Desktop Laptop(Supports Windows 11/10/8.1/8/7/Xp, Mac Os 10.9-10.15 And Linux, Wps, Soft Ap Mode, Usb 2.0) (Tl-Wn823N),Black"/>
    <s v="Tp-Link "/>
    <s v="Electronics"/>
    <n v="230"/>
    <n v="499"/>
    <n v="0.54"/>
    <n v="0.53907815631262523"/>
    <n v="54"/>
    <n v="4"/>
    <n v="2960"/>
    <n v="680800"/>
    <n v="1477040"/>
    <s v="₹500–₹1,500"/>
    <n v="1084.7826086956522"/>
    <x v="1"/>
  </r>
  <r>
    <s v="B0088TKTY2"/>
    <s v="Oneplus 80 Cm (32 Inches) Y Series Hd Ready Smart Android Led Tv 32 Y1S (Black)"/>
    <s v="Oneplus "/>
    <s v="Computers&amp;Accessories"/>
    <n v="649"/>
    <n v="1399"/>
    <n v="0.54"/>
    <n v="0.53609721229449603"/>
    <n v="54"/>
    <n v="4"/>
    <n v="179691"/>
    <n v="116619459"/>
    <n v="251387709"/>
    <s v="₹1,500–₹5,000"/>
    <n v="3041.304347826087"/>
    <x v="1"/>
  </r>
  <r>
    <s v="B09Q5SWVBJ"/>
    <s v="Wecool Unbreakable 3 In 1 Charging Cable With 3A Speed, Fast Charging Multi Purpose Cable 1.25 Mtr Long, Type C Cable, Micro Usb Cable And Cable For Iphone, White"/>
    <s v="Wecool "/>
    <s v="Electronics"/>
    <n v="15999"/>
    <n v="21999"/>
    <n v="0.27"/>
    <n v="0.27273966998499932"/>
    <n v="27"/>
    <n v="4"/>
    <n v="34899"/>
    <n v="558349101"/>
    <n v="767743101"/>
    <s v="&gt;₹5,000"/>
    <n v="30135.616438356166"/>
    <x v="3"/>
  </r>
  <r>
    <s v="B0B4DT8MKT"/>
    <s v="Portronics Konnect L 1.2Mtr, Fast Charging 3A Micro Usb Cable With Charge &amp; Sync Function (Grey)"/>
    <s v="Portronics "/>
    <s v="Computers&amp;Accessories"/>
    <n v="348"/>
    <n v="1499"/>
    <n v="0.77"/>
    <n v="0.76784523015343564"/>
    <n v="77"/>
    <n v="4"/>
    <n v="656"/>
    <n v="228288"/>
    <n v="983344"/>
    <s v="&gt;₹5,000"/>
    <n v="6517.3913043478269"/>
    <x v="0"/>
  </r>
  <r>
    <s v="B08CDKQ8T6"/>
    <s v="Airtel Digitaltv Dth Television, Setup Box Remote Compatible For Sd And Hd Recording (Black)"/>
    <s v="Airtel "/>
    <s v="Computers&amp;Accessories"/>
    <n v="154"/>
    <n v="349"/>
    <n v="0.56000000000000005"/>
    <n v="0.55873925501432664"/>
    <n v="56"/>
    <n v="4"/>
    <n v="7064"/>
    <n v="1087856"/>
    <n v="2465336"/>
    <s v="₹500–₹1,500"/>
    <n v="793.18181818181824"/>
    <x v="1"/>
  </r>
  <r>
    <s v="B07B275VN9"/>
    <s v="Samsung 108 Cm (43 Inches) Crystal 4K Neo Series Ultra Hd Smart Led Tv Ua43Aue65Akxxl (Black)"/>
    <s v="Samsung "/>
    <s v="Electronics"/>
    <n v="179"/>
    <n v="799"/>
    <n v="0.78"/>
    <n v="0.77596996245306638"/>
    <n v="78"/>
    <n v="4"/>
    <n v="2201"/>
    <n v="393979"/>
    <n v="1758599"/>
    <s v="₹1,500–₹5,000"/>
    <n v="3631.8181818181824"/>
    <x v="0"/>
  </r>
  <r>
    <s v="B0B15CPR37"/>
    <s v="Lapster 1.5 Mtr Usb 2.0 Type A Male To Usb A Male Cable For Computer And Laptop"/>
    <s v="Lapster "/>
    <s v="Electronics"/>
    <n v="32990"/>
    <n v="47900"/>
    <n v="0.31"/>
    <n v="0.31127348643006264"/>
    <n v="31"/>
    <n v="4"/>
    <n v="7109"/>
    <n v="234525910"/>
    <n v="340521100"/>
    <s v="&gt;₹5,000"/>
    <n v="69420.289855072464"/>
    <x v="3"/>
  </r>
  <r>
    <s v="B0994GFWBH"/>
    <s v="Amazonbasics Usb Type-C To Usb Type-C 2.0 Cable - 3 Feet Laptop (0.9 Meters) - White"/>
    <s v="Amazonbasics "/>
    <s v="Computers&amp;Accessories"/>
    <n v="139"/>
    <n v="999"/>
    <n v="0.86"/>
    <n v="0.86086086086086089"/>
    <n v="86"/>
    <n v="4"/>
    <n v="1313"/>
    <n v="182507"/>
    <n v="1311687"/>
    <s v="&gt;₹5,000"/>
    <n v="7135.7142857142853"/>
    <x v="2"/>
  </r>
  <r>
    <s v="B01GGKZ0V6"/>
    <s v="Redmi 80 Cm (32 Inches) Android 11 Series Hd Ready Smart Led Tv | L32M6-Ra/L32M7-Ra (Black)"/>
    <s v="Redmi "/>
    <s v="Computers&amp;Accessories"/>
    <n v="329"/>
    <n v="845"/>
    <n v="0.61"/>
    <n v="0.61065088757396446"/>
    <n v="61"/>
    <n v="4"/>
    <n v="29746"/>
    <n v="9786434"/>
    <n v="25135370"/>
    <s v="₹1,500–₹5,000"/>
    <n v="2166.6666666666665"/>
    <x v="0"/>
  </r>
  <r>
    <s v="B09F9YQQ7B"/>
    <s v="Amazon Basics High-Speed Hdmi Cable, 6 Feet (2-Pack),Black"/>
    <s v="Amazon "/>
    <s v="Electronics"/>
    <n v="13999"/>
    <n v="24999"/>
    <n v="0.44"/>
    <n v="0.44001760070402818"/>
    <n v="44"/>
    <n v="4"/>
    <n v="45238"/>
    <n v="633286762"/>
    <n v="1130904762"/>
    <s v="&gt;₹5,000"/>
    <n v="44641.071428571428"/>
    <x v="1"/>
  </r>
  <r>
    <s v="B014I8SX4Y"/>
    <s v="Portronics Konnect L 20W Pd Quick Charge Type-C To 8-Pin Usb Mobile Charging Cable, 1.2M, Tangle Resistant, Fast Data Sync(Grey)"/>
    <s v="Portronics "/>
    <s v="Electronics"/>
    <n v="309"/>
    <n v="1400"/>
    <n v="0.78"/>
    <n v="0.77928571428571425"/>
    <n v="78"/>
    <n v="4"/>
    <n v="426973"/>
    <n v="131934657"/>
    <n v="597762200"/>
    <s v="&gt;₹5,000"/>
    <n v="6363.636363636364"/>
    <x v="0"/>
  </r>
  <r>
    <s v="B09Q8HMKZX"/>
    <s v="Acer 80 Cm (32 Inches) N Series Hd Ready Tv Ar32Nsv53Hd (Black)"/>
    <s v="Acer "/>
    <s v="Computers&amp;Accessories"/>
    <n v="263"/>
    <n v="699"/>
    <n v="0.62"/>
    <n v="0.62374821173104433"/>
    <n v="62"/>
    <n v="4"/>
    <n v="450"/>
    <n v="118350"/>
    <n v="314550"/>
    <s v="₹1,500–₹5,000"/>
    <n v="1839.4736842105262"/>
    <x v="0"/>
  </r>
  <r>
    <s v="B0B9XN9S3W"/>
    <s v="Model-P4 6 Way Swivel Tilt Wall Mount 32-55-Inch Full Motion Cantilever For Led,Lcd And Plasma Tv'S"/>
    <s v="Model-P4 "/>
    <s v="Electronics"/>
    <n v="7999"/>
    <n v="14990"/>
    <n v="0.47"/>
    <n v="0.46637758505670446"/>
    <n v="47"/>
    <n v="4"/>
    <n v="457"/>
    <n v="3655543"/>
    <n v="6850430"/>
    <s v="&gt;₹5,000"/>
    <n v="28283.018867924526"/>
    <x v="1"/>
  </r>
  <r>
    <s v="B07966M8XH"/>
    <s v="Amazon Basics Usb Type-C To Usb-A 2.0 Male Fast Charging Cable For Laptop - 3 Feet (0.9 Meters), Black"/>
    <s v="Amazon "/>
    <s v="Electronics"/>
    <n v="1599"/>
    <n v="2999"/>
    <n v="0.47"/>
    <n v="0.46682227409136379"/>
    <n v="47"/>
    <n v="4"/>
    <n v="2727"/>
    <n v="4360473"/>
    <n v="8178273"/>
    <s v="&gt;₹5,000"/>
    <n v="5658.4905660377353"/>
    <x v="1"/>
  </r>
  <r>
    <s v="B01GGKYKQM"/>
    <s v="Oraimo 65W Type C To C Fast Charging Cable Usb C To Usb C Cable High Speed Syncing, Nylon Braided 1M Length With Led Indicator Compatible For Laptop, Macbook, Samsung Galaxy S22 S20 S10 S20Fe S21 S21 Ultra A70 A51 A71 A50S M31 M51 M31S M53 5G"/>
    <s v="Oraimo "/>
    <s v="Computers&amp;Accessories"/>
    <n v="219"/>
    <n v="700"/>
    <n v="0.69"/>
    <n v="0.68714285714285717"/>
    <n v="69"/>
    <n v="4"/>
    <n v="20053"/>
    <n v="4391607"/>
    <n v="14037100"/>
    <s v="₹1,500–₹5,000"/>
    <n v="2258.0645161290317"/>
    <x v="0"/>
  </r>
  <r>
    <s v="B0B86CDHL1"/>
    <s v="Cedo 65W Oneplus Dash Warp Charge Cable, Usb A To Type C Data Sync Fast Charging Cable Compatible With One Plus 3 /3T /5 /5T /6 /6T /7 /7T /7 Pro &amp; For All Type C Devices - 1 Meter, Red"/>
    <s v="Cedo "/>
    <s v="Computers&amp;Accessories"/>
    <n v="349"/>
    <n v="899"/>
    <n v="0.61"/>
    <n v="0.61179087875417126"/>
    <n v="61"/>
    <n v="5"/>
    <n v="149"/>
    <n v="52001"/>
    <n v="133951"/>
    <s v="₹1,500–₹5,000"/>
    <n v="2305.1282051282051"/>
    <x v="0"/>
  </r>
  <r>
    <s v="B0B5ZF3NRK"/>
    <s v="Redmi 108 Cm (43 Inches) 4K Ultra Hd Android Smart Led Tv X43 | L43R7-7Ain (Black)"/>
    <s v="Redmi "/>
    <s v="Computers&amp;Accessories"/>
    <n v="349"/>
    <n v="599"/>
    <n v="0.42"/>
    <n v="0.41736227045075125"/>
    <n v="42"/>
    <n v="4"/>
    <n v="210"/>
    <n v="73290"/>
    <n v="125790"/>
    <s v="₹500–₹1,500"/>
    <n v="1032.7586206896551"/>
    <x v="1"/>
  </r>
  <r>
    <s v="B09RFC46VP"/>
    <s v="Pinnaclz Original Combo Of 2 Micro Usb Fast Charging Cable, Usb Charging Cable For Data Transfer Perfect For Android Smart Phones White 1.2 Meter Made In India (Pack Of 2)"/>
    <s v="Pinnaclz "/>
    <s v="Electronics"/>
    <n v="26999"/>
    <n v="42999"/>
    <n v="0.37"/>
    <n v="0.37210167678318101"/>
    <n v="37"/>
    <n v="4"/>
    <n v="45238"/>
    <n v="1221380762"/>
    <n v="1945188762"/>
    <s v="&gt;₹5,000"/>
    <n v="68252.380952380947"/>
    <x v="3"/>
  </r>
  <r>
    <s v="B08R69VDHT"/>
    <s v="Boat Type C A750 Stress Resistant, Tangle-Free, Sturdy Flat Cable With 6.5A Fast Charging &amp; 480Mbps Data Transmission, 10000+ Bends Lifespan And Extended 1.5M Length(Rebellious Black)"/>
    <s v="Boat "/>
    <s v="Computers&amp;Accessories"/>
    <n v="115"/>
    <n v="499"/>
    <n v="0.77"/>
    <n v="0.76953907815631262"/>
    <n v="77"/>
    <n v="4"/>
    <n v="7732"/>
    <n v="889180"/>
    <n v="3858268"/>
    <s v="₹1,500–₹5,000"/>
    <n v="2169.5652173913045"/>
    <x v="0"/>
  </r>
  <r>
    <s v="B09RWZRCP1"/>
    <s v="Ambrane 2 In 1 Type-C &amp; Micro Usb Cable With 60W / 3A Fast Charging, 480 Mbps High Data, Pd Technology &amp; Quick Charge 3.0, Compatible With All Type-C &amp; Micro Usb Devices (Abdc-10, Black)"/>
    <s v="Ambrane "/>
    <s v="Computers&amp;Accessories"/>
    <n v="399"/>
    <n v="999"/>
    <n v="0.6"/>
    <n v="0.60060060060060061"/>
    <n v="60"/>
    <n v="4"/>
    <n v="1780"/>
    <n v="710220"/>
    <n v="1778220"/>
    <s v="₹1,500–₹5,000"/>
    <n v="2497.5"/>
    <x v="0"/>
  </r>
  <r>
    <s v="B09CMP1SC8"/>
    <s v="Ambrane 60W / 3A Fast Charging Output Cable With Type-C To Usb For Mobile, Neckband, True Wireless Earphone Charging, 480Mbps Data Sync Speed, 1M Length (Act - Az10, Black)"/>
    <s v="Ambrane "/>
    <s v="Computers&amp;Accessories"/>
    <n v="199"/>
    <n v="499"/>
    <n v="0.6"/>
    <n v="0.60120240480961928"/>
    <n v="60"/>
    <n v="4"/>
    <n v="602"/>
    <n v="119798"/>
    <n v="300398"/>
    <s v="₹500–₹1,500"/>
    <n v="1247.5"/>
    <x v="0"/>
  </r>
  <r>
    <s v="B09ZPM4C2C"/>
    <s v="Swapkart Fast Charging Cable And Data Sync Usb Cable Compatible For Iphone 6/6S/7/7+/8/8+/10/11, 12, 13 Pro Max Ipad Air/Mini, Ipod And Ios Devices (White)"/>
    <s v="Swapkart "/>
    <s v="Electronics"/>
    <n v="10901"/>
    <n v="30990"/>
    <n v="0.65"/>
    <n v="0.64824136818328493"/>
    <n v="65"/>
    <n v="4"/>
    <n v="398"/>
    <n v="4338598"/>
    <n v="12334020"/>
    <s v="&gt;₹5,000"/>
    <n v="88542.857142857145"/>
    <x v="0"/>
  </r>
  <r>
    <s v="B0B2DJDCPX"/>
    <s v="Firestick Remote"/>
    <s v="Firestick "/>
    <s v="Computers&amp;Accessories"/>
    <n v="209"/>
    <n v="499"/>
    <n v="0.57999999999999996"/>
    <n v="0.58116232464929862"/>
    <n v="58"/>
    <n v="4"/>
    <n v="536"/>
    <n v="112024"/>
    <n v="267464"/>
    <s v="₹500–₹1,500"/>
    <n v="1188.0952380952381"/>
    <x v="1"/>
  </r>
  <r>
    <s v="B0BCZCQTJX"/>
    <s v="Wayona Usb Nylon Braided Data Sync And Charging Cable For Iphone, Ipad Tablet (Red, Black)"/>
    <s v="Wayona "/>
    <s v="Electronics"/>
    <n v="1434"/>
    <n v="3999"/>
    <n v="0.64"/>
    <n v="0.64141035258814705"/>
    <n v="64"/>
    <n v="4"/>
    <n v="32"/>
    <n v="45888"/>
    <n v="127968"/>
    <s v="&gt;₹5,000"/>
    <n v="11108.333333333334"/>
    <x v="0"/>
  </r>
  <r>
    <s v="B07LGT55SJ"/>
    <s v="Flix (Beetel) Usb To Type C Pvc Data Sync And 2A 480Mbps Data Sync, Tough Fast Charging Long Cable For Usb Type C Devices, Charging Adapter (White, 1 Meter) - Xcd-C12"/>
    <s v="Flix "/>
    <s v="Computers&amp;Accessories"/>
    <n v="399"/>
    <n v="1099"/>
    <n v="0.64"/>
    <n v="0.63694267515923564"/>
    <n v="64"/>
    <n v="4"/>
    <n v="24269"/>
    <n v="9683331"/>
    <n v="26671631"/>
    <s v="₹1,500–₹5,000"/>
    <n v="3052.7777777777778"/>
    <x v="0"/>
  </r>
  <r>
    <s v="B09NKZXMWJ"/>
    <s v="Skywall 81.28 Cm (32 Inches) Hd Ready Smart Led Tv 32Swels-Pro (Black)"/>
    <s v="Skywall "/>
    <s v="Computers&amp;Accessories"/>
    <n v="139"/>
    <n v="249"/>
    <n v="0.44"/>
    <n v="0.44176706827309237"/>
    <n v="44"/>
    <n v="4"/>
    <n v="9378"/>
    <n v="1303542"/>
    <n v="2335122"/>
    <s v="&lt;₹500"/>
    <n v="444.64285714285711"/>
    <x v="1"/>
  </r>
  <r>
    <s v="B08QX1CC14"/>
    <s v="Boat A 350 Type C Cable For Smartphone, Charging Adapter (1.5M, Carbon Black)"/>
    <s v="Boat "/>
    <s v="Electronics"/>
    <n v="7299"/>
    <n v="19125"/>
    <n v="0.62"/>
    <n v="0.61835294117647055"/>
    <n v="62"/>
    <n v="3"/>
    <n v="902"/>
    <n v="6583698"/>
    <n v="17250750"/>
    <s v="&gt;₹5,000"/>
    <n v="50328.947368421053"/>
    <x v="0"/>
  </r>
  <r>
    <s v="B0974H97TJ"/>
    <s v="Wayona Usb Type C Fast Charger Cable Fast Charging Usb C Cable/Cord Compatible For Samsung Galaxy S10E S10 S9 S8 Plus S10+,Note 10 Note 9 Note 8,S20,M31S,M40,Realme X3,Pixel 2 Xl (3 Ft Pack Of 1,Grey)"/>
    <s v="Wayona "/>
    <s v="Computers&amp;Accessories"/>
    <n v="299"/>
    <n v="799"/>
    <n v="0.63"/>
    <n v="0.62578222778473092"/>
    <n v="63"/>
    <n v="4"/>
    <n v="28791"/>
    <n v="8608509"/>
    <n v="23004009"/>
    <s v="₹1,500–₹5,000"/>
    <n v="2159.4594594594596"/>
    <x v="0"/>
  </r>
  <r>
    <s v="B07GVGTSLN"/>
    <s v="Oneplus 108 Cm (43 Inches) Y Series 4K Ultra Hd Smart Android Led Tv 43Y1S Pro (Black)"/>
    <s v="Oneplus "/>
    <s v="Computers&amp;Accessories"/>
    <n v="325"/>
    <n v="1299"/>
    <n v="0.75"/>
    <n v="0.7498075442648191"/>
    <n v="75"/>
    <n v="4"/>
    <n v="10576"/>
    <n v="3437200"/>
    <n v="13738224"/>
    <s v="&gt;₹5,000"/>
    <n v="5196"/>
    <x v="0"/>
  </r>
  <r>
    <s v="B09VCHLSJF"/>
    <s v="Acer 127 Cm (50 Inches) I Series 4K Ultra Hd Android Smart Led Tv Ar50Ar2851Udfl (Black)"/>
    <s v="Acer "/>
    <s v="Electronics"/>
    <n v="29999"/>
    <n v="39999"/>
    <n v="0.25"/>
    <n v="0.25000625015625388"/>
    <n v="25"/>
    <n v="4"/>
    <n v="7298"/>
    <n v="218932702"/>
    <n v="291912702"/>
    <s v="&gt;₹5,000"/>
    <n v="53332"/>
    <x v="3"/>
  </r>
  <r>
    <s v="B0B1YZX72F"/>
    <s v="Samsung 108 Cm (43 Inches) Crystal 4K Series Ultra Hd Smart Led Tv Ua43Aue60Aklxl (Black)"/>
    <s v="Samsung "/>
    <s v="Electronics"/>
    <n v="27999"/>
    <n v="40990"/>
    <n v="0.32"/>
    <n v="0.31693095877043181"/>
    <n v="32"/>
    <n v="4"/>
    <n v="4703"/>
    <n v="131679297"/>
    <n v="192775970"/>
    <s v="&gt;₹5,000"/>
    <n v="60279.411764705888"/>
    <x v="3"/>
  </r>
  <r>
    <s v="B092BJMT8Q"/>
    <s v="Lapster 65W Compatible For Oneplus Dash Warp Charge Cable , Type C To C Cable Fast Charging Data Sync Cable Compatible With One Plus 10R / 9Rt/ 9 Pro/ 9R/ 8T/ 9/ Nord &amp; For All Type C Devices ‚Äì Red, 1 Meter"/>
    <s v="Lapster "/>
    <s v="Electronics"/>
    <n v="30990"/>
    <n v="52900"/>
    <n v="0.41"/>
    <n v="0.41417769376181474"/>
    <n v="41"/>
    <n v="4"/>
    <n v="7109"/>
    <n v="220307910"/>
    <n v="376066100"/>
    <s v="&gt;₹5,000"/>
    <n v="89661.01694915253"/>
    <x v="1"/>
  </r>
  <r>
    <s v="B0BMXMLSMM"/>
    <s v="Wayona Nylon Braided (2 Pack) Lightning Fast Usb Data Cable Fast Charger Cord For Iphone, Ipad Tablet (3 Ft Pack Of 2, Grey)"/>
    <s v="Wayona "/>
    <s v="Computers&amp;Accessories"/>
    <n v="199"/>
    <n v="999"/>
    <n v="0.8"/>
    <n v="0.80080080080080085"/>
    <n v="80"/>
    <n v="5"/>
    <n v="127"/>
    <n v="25273"/>
    <n v="126873"/>
    <s v="₹1,500–₹5,000"/>
    <n v="4995.0000000000009"/>
    <x v="2"/>
  </r>
  <r>
    <s v="B07JH1C41D"/>
    <s v="Gizga Essentials Usb Wifi Adapter For Pc, 150 Mbps Wireless Network Adapter For Desktop - Nano Size Wifi Dongle Compatible With Windows, Mac Os &amp; Linux Kernel | Wpa/Wpa2 Encryption Standards| Black"/>
    <s v="Gizga "/>
    <s v="Computers&amp;Accessories"/>
    <n v="649"/>
    <n v="1999"/>
    <n v="0.68"/>
    <n v="0.67533766883441726"/>
    <n v="68"/>
    <n v="4"/>
    <n v="24269"/>
    <n v="15750581"/>
    <n v="48513731"/>
    <s v="&gt;₹5,000"/>
    <n v="6246.8750000000009"/>
    <x v="0"/>
  </r>
  <r>
    <s v="B0141EZMAI"/>
    <s v="Oneplus 108 Cm (43 Inches) Y Series Full Hd Smart Android Led Tv 43 Y1S (Black)"/>
    <s v="Oneplus "/>
    <s v="Computers&amp;Accessories"/>
    <n v="269"/>
    <n v="800"/>
    <n v="0.66"/>
    <n v="0.66374999999999995"/>
    <n v="66"/>
    <n v="4"/>
    <n v="10134"/>
    <n v="2726046"/>
    <n v="8107200"/>
    <s v="₹1,500–₹5,000"/>
    <n v="2352.9411764705883"/>
    <x v="0"/>
  </r>
  <r>
    <s v="B09Q5P2MT3"/>
    <s v="Boat Deuce Usb 300 2 In 1 Type-C &amp; Micro Usb Stress Resistant, Sturdy Cable With 3A Fast Charging &amp; 480Mbps Data Transmission, 10000+ Bends Lifespan And Extended 1.5M Length(Mercurial Black)"/>
    <s v="Boat "/>
    <s v="Electronics"/>
    <n v="24999"/>
    <n v="31999"/>
    <n v="0.22"/>
    <n v="0.21875683615112973"/>
    <n v="22"/>
    <n v="4"/>
    <n v="34899"/>
    <n v="872440101"/>
    <n v="1116733101"/>
    <s v="&gt;₹5,000"/>
    <n v="41024.358974358976"/>
    <x v="3"/>
  </r>
  <r>
    <s v="B08HDH26JX"/>
    <s v="Lapster Usb 3.0 A To Micro B Superspeed For Hard Disk Cable - Short Cable"/>
    <s v="Lapster "/>
    <s v="Computers&amp;Accessories"/>
    <n v="299"/>
    <n v="699"/>
    <n v="0.56999999999999995"/>
    <n v="0.57224606580829762"/>
    <n v="57"/>
    <n v="4"/>
    <n v="94363"/>
    <n v="28214537"/>
    <n v="65959737"/>
    <s v="₹1,500–₹5,000"/>
    <n v="1625.5813953488371"/>
    <x v="1"/>
  </r>
  <r>
    <s v="B09VT6JKRP"/>
    <s v="Tcl 100 Cm (40 Inches) Full Hd Certified Android R Smart Led Tv 40S6505 (Black)"/>
    <s v="Tcl "/>
    <s v="Computers&amp;Accessories"/>
    <n v="199"/>
    <n v="999"/>
    <n v="0.8"/>
    <n v="0.80080080080080085"/>
    <n v="80"/>
    <n v="4"/>
    <n v="425"/>
    <n v="84575"/>
    <n v="424575"/>
    <s v="₹1,500–₹5,000"/>
    <n v="4995.0000000000009"/>
    <x v="2"/>
  </r>
  <r>
    <s v="B09T3KB6JZ"/>
    <s v="Zebronics Zeb-Usb150Wf1 Wifi Usb Mini Adapter Supports 150 Mbps Wireless Data, Comes With Advanced Security Wpa/Wpa2 Encryption Standards"/>
    <s v="Zebronics "/>
    <s v="Electronics"/>
    <n v="18990"/>
    <n v="40990"/>
    <n v="0.54"/>
    <n v="0.53671627226152718"/>
    <n v="54"/>
    <n v="4"/>
    <n v="6659"/>
    <n v="126454410"/>
    <n v="272952410"/>
    <s v="&gt;₹5,000"/>
    <n v="89108.695652173919"/>
    <x v="1"/>
  </r>
  <r>
    <s v="B093QCY6YJ"/>
    <s v="Lohaya Remote Compatible For Mi Smart Led Tv 4A Remote Control (32&quot;/43&quot;) [ Compatible For Mi Tv Remote Control ] [ Compatible For Mi Smart Led Tv Remote Control ]"/>
    <s v="Lohaya "/>
    <s v="Computers&amp;Accessories"/>
    <n v="290"/>
    <n v="349"/>
    <n v="0.17"/>
    <n v="0.16905444126074498"/>
    <n v="17"/>
    <n v="4"/>
    <n v="1977"/>
    <n v="573330"/>
    <n v="689973"/>
    <s v="&lt;₹500"/>
    <n v="420.48192771084342"/>
    <x v="4"/>
  </r>
  <r>
    <s v="B093ZNQZ2Y"/>
    <s v="Gilary Multi Charging Cable, 3 In 1 Nylon Braided Fast Charging Cable For Iphone Micro Usb Type C Mobile Phone | Colour May Vary |"/>
    <s v="Gilary "/>
    <s v="Electronics"/>
    <n v="249"/>
    <n v="799"/>
    <n v="0.69"/>
    <n v="0.68836045056320405"/>
    <n v="69"/>
    <n v="4"/>
    <n v="1079"/>
    <n v="268671"/>
    <n v="862121"/>
    <s v="₹1,500–₹5,000"/>
    <n v="2577.4193548387093"/>
    <x v="0"/>
  </r>
  <r>
    <s v="B08LKS3LSP"/>
    <s v="Tp-Link Ue300 Usb 3.0 To Rj45 Gigabit Ethernet Network Adapter - Plug And Play"/>
    <s v="Tp-Link "/>
    <s v="Computers&amp;Accessories"/>
    <n v="345"/>
    <n v="999"/>
    <n v="0.65"/>
    <n v="0.65465465465465467"/>
    <n v="65"/>
    <n v="4"/>
    <n v="1097"/>
    <n v="378465"/>
    <n v="1095903"/>
    <s v="₹1,500–₹5,000"/>
    <n v="2854.2857142857147"/>
    <x v="0"/>
  </r>
  <r>
    <s v="B00V4BGDKU"/>
    <s v="Wayona Type C To Lightning Mfi Certified 20W Fast Charging Nylon Braided Usb C Cable For Iphone 14, 14 Pro, 14 Pro Max, 14 Plus, 13, 13 Pro, 13 Pro Max, 13 Mini, 12, 12 Pro, 11, 11 Pro Max Iphone 12 Mini, X, 8 (2M, Grey)"/>
    <s v="Wayona "/>
    <s v="Computers&amp;Accessories"/>
    <n v="1099"/>
    <n v="1899"/>
    <n v="0.42"/>
    <n v="0.42127435492364401"/>
    <n v="42"/>
    <n v="5"/>
    <n v="22420"/>
    <n v="24639580"/>
    <n v="42575580"/>
    <s v="₹1,500–₹5,000"/>
    <n v="3274.1379310344823"/>
    <x v="1"/>
  </r>
  <r>
    <s v="B08CHKQ8D4"/>
    <s v="Dealfreez Case Compatible With Fire Tv Stick 3Rd Gen 2021 Full Wrap Silicone Remote Cover Anti-Lost With Loop (D-Black)"/>
    <s v="Dealfreez "/>
    <s v="Computers&amp;Accessories"/>
    <n v="719"/>
    <n v="1499"/>
    <n v="0.52"/>
    <n v="0.52034689793195466"/>
    <n v="52"/>
    <n v="4"/>
    <n v="1045"/>
    <n v="751355"/>
    <n v="1566455"/>
    <s v="₹1,500–₹5,000"/>
    <n v="3122.916666666667"/>
    <x v="1"/>
  </r>
  <r>
    <s v="B09BW334ML"/>
    <s v="Amazon Basics New Release Nylon Usb-A To Lightning Cable Cord, Fast Charging Mfi Certified Charger For Apple Iphone, Ipad (3-Ft, Rose Gold)"/>
    <s v="Amazon "/>
    <s v="Electronics"/>
    <n v="349"/>
    <n v="1499"/>
    <n v="0.77"/>
    <n v="0.76717811874583053"/>
    <n v="77"/>
    <n v="4"/>
    <n v="4145"/>
    <n v="1446605"/>
    <n v="6213355"/>
    <s v="&gt;₹5,000"/>
    <n v="6517.3913043478269"/>
    <x v="0"/>
  </r>
  <r>
    <s v="B082T6GVLJ"/>
    <s v="Isoelite Remote Compatible For Samsung Led/Lcd Remote Control Works With All Samsung Led/Lcd Tv Model No :- Bn59-607A (Please Match The Image With Your Old Remote)"/>
    <s v="Isoelite "/>
    <s v="Computers&amp;Accessories"/>
    <n v="849"/>
    <n v="1809"/>
    <n v="0.53"/>
    <n v="0.53067993366500832"/>
    <n v="53"/>
    <n v="4"/>
    <n v="6547"/>
    <n v="5558403"/>
    <n v="11843523"/>
    <s v="₹1,500–₹5,000"/>
    <n v="3848.9361702127662"/>
    <x v="1"/>
  </r>
  <r>
    <s v="B07DL1KC3H"/>
    <s v="Mi 100 Cm (40 Inches) 5A Series Full Hd Smart Android Led Tv With 24W Dolby Audio &amp; Metal Bezel-Less Frame (Black) (2022 Model)"/>
    <s v="Mi "/>
    <s v="Electronics"/>
    <n v="299"/>
    <n v="899"/>
    <n v="0.67"/>
    <n v="0.66740823136818683"/>
    <n v="67"/>
    <n v="4"/>
    <n v="1588"/>
    <n v="474812"/>
    <n v="1427612"/>
    <s v="₹1,500–₹5,000"/>
    <n v="2724.2424242424245"/>
    <x v="0"/>
  </r>
  <r>
    <s v="B0B6F98KJJ"/>
    <s v="Wayona Nylon Braided Usb Data Sync And Fast Charging 3A Short Power Bank Cable For Iphones, Ipad Air, Ipad Mini, Ipod Nano And Ipod Touch (Grey)"/>
    <s v="Wayona "/>
    <s v="Electronics"/>
    <n v="21999"/>
    <n v="29999"/>
    <n v="0.27"/>
    <n v="0.26667555585186176"/>
    <n v="27"/>
    <n v="4"/>
    <n v="32840"/>
    <n v="722447160"/>
    <n v="985167160"/>
    <s v="&gt;₹5,000"/>
    <n v="41094.520547945205"/>
    <x v="3"/>
  </r>
  <r>
    <s v="B07JNVF678"/>
    <s v="Wayona Type C To Type C Long Fast Charging Cable Type C Charger Cord Compatible With Samsung S22 S20 S20 Fe 2022 S22 Ultra S21 Ultra A70 A51 A53 A33 A73 M51 M31 M33 M53 (Grey, 2M, 65W, 6Ft)"/>
    <s v="Wayona "/>
    <s v="Computers&amp;Accessories"/>
    <n v="349"/>
    <n v="999"/>
    <n v="0.65"/>
    <n v="0.65065065065065064"/>
    <n v="65"/>
    <n v="4"/>
    <n v="13120"/>
    <n v="4578880"/>
    <n v="13106880"/>
    <s v="₹1,500–₹5,000"/>
    <n v="2854.2857142857147"/>
    <x v="0"/>
  </r>
  <r>
    <s v="B09QGZFBPM"/>
    <s v="Wayona Nylon Braided 2M / 6Ft Fast Charge Usb To Lightning Data Sync And Charging Cable For Iphone, Ipad Tablet (6 Ft Pack Of 1, Grey)"/>
    <s v="Wayona "/>
    <s v="Computers&amp;Accessories"/>
    <n v="399"/>
    <n v="999"/>
    <n v="0.6"/>
    <n v="0.60060060060060061"/>
    <n v="60"/>
    <n v="4"/>
    <n v="2806"/>
    <n v="1119594"/>
    <n v="2803194"/>
    <s v="₹1,500–₹5,000"/>
    <n v="2497.5"/>
    <x v="0"/>
  </r>
  <r>
    <s v="B07JGDB5M1"/>
    <s v="Crossvolt Compatible Dash/Warp Data Sync Fast Charging Cable Supported For All C Type Devices (Cable)"/>
    <s v="Crossvolt "/>
    <s v="Computers&amp;Accessories"/>
    <n v="449"/>
    <n v="1299"/>
    <n v="0.65"/>
    <n v="0.65434949961508848"/>
    <n v="65"/>
    <n v="4"/>
    <n v="24269"/>
    <n v="10896781"/>
    <n v="31525431"/>
    <s v="₹1,500–₹5,000"/>
    <n v="3711.4285714285716"/>
    <x v="0"/>
  </r>
  <r>
    <s v="B0981XSZJ7"/>
    <s v="Vu 139 Cm (55 Inches) The Gloled Series 4K Smart Led Google Tv 55Gloled (Grey)"/>
    <s v="Vu "/>
    <s v="Computers&amp;Accessories"/>
    <n v="299"/>
    <n v="999"/>
    <n v="0.7"/>
    <n v="0.70070070070070067"/>
    <n v="70"/>
    <n v="4"/>
    <n v="766"/>
    <n v="229034"/>
    <n v="765234"/>
    <s v="₹1,500–₹5,000"/>
    <n v="3329.9999999999995"/>
    <x v="0"/>
  </r>
  <r>
    <s v="B0B9XLX8VR"/>
    <s v="Ptron Solero T241 2.4A Type-C Data &amp; Charging Usb Cable, Made In India, 480Mbps Data Sync, Durable 1-Meter Long Usb Cable For Type-C Usb Devices For Charging Adapter (Black)"/>
    <s v="Ptron "/>
    <s v="Electronics"/>
    <n v="37999"/>
    <n v="65000"/>
    <n v="0.42"/>
    <n v="0.41539999999999999"/>
    <n v="42"/>
    <n v="4"/>
    <n v="3587"/>
    <n v="136302413"/>
    <n v="233155000"/>
    <s v="&gt;₹5,000"/>
    <n v="112068.96551724136"/>
    <x v="1"/>
  </r>
  <r>
    <s v="B08Y5KXR6Z"/>
    <s v="Croma 80 Cm (32 Inches) Hd Ready Led Tv (Crel7369, Black) (2021 Model)"/>
    <s v="Croma "/>
    <s v="Computers&amp;Accessories"/>
    <n v="99"/>
    <n v="800"/>
    <n v="0.88"/>
    <n v="0.87624999999999997"/>
    <n v="88"/>
    <n v="4"/>
    <n v="24871"/>
    <n v="2462229"/>
    <n v="19896800"/>
    <s v="&gt;₹5,000"/>
    <n v="6666.666666666667"/>
    <x v="2"/>
  </r>
  <r>
    <s v="B09F6VHQXB"/>
    <s v="Boat Laptop, Smartphone Type-C A400 Male Data Cable (Carbon Black)"/>
    <s v="Boat "/>
    <s v="Electronics"/>
    <n v="7390"/>
    <n v="20000"/>
    <n v="0.63"/>
    <n v="0.63049999999999995"/>
    <n v="63"/>
    <n v="4"/>
    <n v="2581"/>
    <n v="19073590"/>
    <n v="51620000"/>
    <s v="&gt;₹5,000"/>
    <n v="54054.054054054053"/>
    <x v="0"/>
  </r>
  <r>
    <s v="B0974G5Q2Y"/>
    <s v="Lg 80 Cm (32 Inches) Hd Ready Smart Led Tv 32Lq576Bpsa (Ceramic Black)"/>
    <s v="Lg "/>
    <s v="Computers&amp;Accessories"/>
    <n v="273.10000000000002"/>
    <n v="999"/>
    <n v="0.73"/>
    <n v="0.72662662662662658"/>
    <n v="73"/>
    <n v="4"/>
    <n v="20850"/>
    <n v="5694135.0000000009"/>
    <n v="20829150"/>
    <s v="₹1,500–₹5,000"/>
    <n v="3699.9999999999995"/>
    <x v="0"/>
  </r>
  <r>
    <s v="B09YL9SN9B"/>
    <s v="Boat Type C A750 Stress Resistant, Tangle-Free, Sturdy Flat Cable With 6.5A Fast Charging &amp; 480Mbps Data Transmission, 10000+ Bends Lifespan And Extended 1.5M Length(Radiant Red)"/>
    <s v="Boat "/>
    <s v="Electronics"/>
    <n v="15990"/>
    <n v="23990"/>
    <n v="0.33"/>
    <n v="0.33347228011671531"/>
    <n v="33"/>
    <n v="4"/>
    <n v="1035"/>
    <n v="16549650"/>
    <n v="24829650"/>
    <s v="&gt;₹5,000"/>
    <n v="35805.970149253735"/>
    <x v="3"/>
  </r>
  <r>
    <s v="B09RX1FK54"/>
    <s v="Cotbolt Silicone Protective Case Cover For Lg An Mr21Ga Magic Remote Shockproof For Lg Smart Tv Remote 2021 Protective Skin Waterproof Anti Lost (Black) (Remote Not Included)"/>
    <s v="Cotbolt "/>
    <s v="Computers&amp;Accessories"/>
    <n v="399"/>
    <n v="999"/>
    <n v="0.6"/>
    <n v="0.60060060060060061"/>
    <n v="60"/>
    <n v="4"/>
    <n v="1780"/>
    <n v="710220"/>
    <n v="1778220"/>
    <s v="₹1,500–₹5,000"/>
    <n v="2497.5"/>
    <x v="0"/>
  </r>
  <r>
    <s v="B09TT6BFDX"/>
    <s v="Portronics Konnect L Por-1403 Fast Charging 3A Type-C Cable 1.2 Meter With Charge &amp; Sync Function For All Type-C Devices (White)"/>
    <s v="Portronics "/>
    <s v="Electronics"/>
    <n v="399"/>
    <n v="1999"/>
    <n v="0.8"/>
    <n v="0.80040020010004997"/>
    <n v="80"/>
    <n v="5"/>
    <n v="505"/>
    <n v="201495"/>
    <n v="1009495"/>
    <s v="&gt;₹5,000"/>
    <n v="9995.0000000000018"/>
    <x v="2"/>
  </r>
  <r>
    <s v="B09KH58JZR"/>
    <s v="Electvision Remote Control Compatible With Amazon Fire Tv Stick (Pairing Manual Will Be Back Side Remote Control)(P)"/>
    <s v="Electvision "/>
    <s v="Computers&amp;Accessories"/>
    <n v="210"/>
    <n v="399"/>
    <n v="0.47"/>
    <n v="0.47368421052631576"/>
    <n v="47"/>
    <n v="4"/>
    <n v="1717"/>
    <n v="360570"/>
    <n v="685083"/>
    <s v="₹500–₹1,500"/>
    <n v="752.83018867924523"/>
    <x v="1"/>
  </r>
  <r>
    <s v="B09DDCQFMT"/>
    <s v="King Shine Multi Retractable 3.0A Fast Charger Cord, Multiple Charging Cable 4Ft/1.2M 3-In-1 Usb Charge Cord Compatible With Phone/Type C/Micro Usb For All Android And Ios Smartphones (Random Colour)"/>
    <s v="King "/>
    <s v="Electronics"/>
    <n v="1299"/>
    <n v="1999"/>
    <n v="0.35"/>
    <n v="0.35017508754377191"/>
    <n v="35"/>
    <n v="4"/>
    <n v="590"/>
    <n v="766410"/>
    <n v="1179410"/>
    <s v="₹1,500–₹5,000"/>
    <n v="3075.3846153846152"/>
    <x v="3"/>
  </r>
  <r>
    <s v="B08RP2L2NL"/>
    <s v="Lapster 5 Pin Mini Usb Cable, Usb B Cable,Camera Cable Usb2.0 For External Hdds/Card Readers/Camera Etc."/>
    <s v="Lapster "/>
    <s v="Computers&amp;Accessories"/>
    <n v="347"/>
    <n v="999"/>
    <n v="0.65"/>
    <n v="0.6526526526526526"/>
    <n v="65"/>
    <n v="4"/>
    <n v="1121"/>
    <n v="388987"/>
    <n v="1119879"/>
    <s v="₹1,500–₹5,000"/>
    <n v="2854.2857142857147"/>
    <x v="0"/>
  </r>
  <r>
    <s v="B0B4G2MWSB"/>
    <s v="Portronics Konnect Spydr 31 3-In-1 Multi Functional Cable With 3.0A Output, Tangle Resistant, 1.2M Length, Nylon Braided(Zebra)"/>
    <s v="Portronics "/>
    <s v="Computers&amp;Accessories"/>
    <n v="149"/>
    <n v="999"/>
    <n v="0.85"/>
    <n v="0.85085085085085088"/>
    <n v="85"/>
    <n v="4"/>
    <n v="1313"/>
    <n v="195637"/>
    <n v="1311687"/>
    <s v="&gt;₹5,000"/>
    <n v="6659.9999999999991"/>
    <x v="2"/>
  </r>
  <r>
    <s v="B0B21C4BMX"/>
    <s v="Belkin Apple Certified Lightning To Type C Cable, Tough Unbreakable Braided Fast Charging For Iphone, Ipad, Air Pods, 3.3 Feet (1 Meters)    White"/>
    <s v="Belkin "/>
    <s v="Computers&amp;Accessories"/>
    <n v="228"/>
    <n v="899"/>
    <n v="0.75"/>
    <n v="0.74638487208008897"/>
    <n v="75"/>
    <n v="4"/>
    <n v="132"/>
    <n v="30096"/>
    <n v="118668"/>
    <s v="₹1,500–₹5,000"/>
    <n v="3596"/>
    <x v="0"/>
  </r>
  <r>
    <s v="B084MZXJNK"/>
    <s v="Remote Control Compatible For Amazon Fire Tv Stick Remote Control [ 3Rd Gen ](Not Compatible For Fire Tv Edition Smart Tv) From Basesailor"/>
    <s v="Remote "/>
    <s v="Computers&amp;Accessories"/>
    <n v="1599"/>
    <n v="1999"/>
    <n v="0.2"/>
    <n v="0.20010005002501249"/>
    <n v="20"/>
    <n v="4"/>
    <n v="1951"/>
    <n v="3119649"/>
    <n v="3900049"/>
    <s v="₹1,500–₹5,000"/>
    <n v="2498.75"/>
    <x v="3"/>
  </r>
  <r>
    <s v="B0BHZCNC4P"/>
    <s v="Vw 80 Cm (32 Inches) Playwall Frameless Series Hd Ready Android Smart Led Tv Vw3251 (Black)"/>
    <s v="Vw "/>
    <s v="Electronics"/>
    <n v="1499"/>
    <n v="3999"/>
    <n v="0.63"/>
    <n v="0.62515628907226806"/>
    <n v="63"/>
    <n v="4"/>
    <n v="37"/>
    <n v="55463"/>
    <n v="147963"/>
    <s v="&gt;₹5,000"/>
    <n v="10808.108108108108"/>
    <x v="0"/>
  </r>
  <r>
    <s v="B0B16KD737"/>
    <s v="Hisense 108 Cm (43 Inches) 4K Ultra Hd Smart Certified Android Led Tv 43A6Ge (Black)"/>
    <s v="Hisense "/>
    <s v="Electronics"/>
    <n v="8499"/>
    <n v="15999"/>
    <n v="0.47"/>
    <n v="0.46877929870616913"/>
    <n v="47"/>
    <n v="4"/>
    <n v="592"/>
    <n v="5031408"/>
    <n v="9471408"/>
    <s v="&gt;₹5,000"/>
    <n v="30186.792452830188"/>
    <x v="1"/>
  </r>
  <r>
    <s v="B099K9ZX65"/>
    <s v="Redmi 126 Cm (50 Inches) 4K Ultra Hd Android Smart Led Tv X50 | L50M6-Ra (Black)"/>
    <s v="Redmi "/>
    <s v="Electronics"/>
    <n v="20990"/>
    <n v="44990"/>
    <n v="0.53"/>
    <n v="0.53345187819515449"/>
    <n v="53"/>
    <n v="4"/>
    <n v="1259"/>
    <n v="26426410"/>
    <n v="56642410"/>
    <s v="&gt;₹5,000"/>
    <n v="95723.404255319154"/>
    <x v="1"/>
  </r>
  <r>
    <s v="B08Y55LPBF"/>
    <s v="Amazonbasics 6-Feet Displayport (Not Usb Port) To Hdmi Cable Black"/>
    <s v="Amazonbasics "/>
    <s v="Electronics"/>
    <n v="32999"/>
    <n v="44999"/>
    <n v="0.27"/>
    <n v="0.26667259272428279"/>
    <n v="27"/>
    <n v="4"/>
    <n v="45238"/>
    <n v="1492808762"/>
    <n v="2035664762"/>
    <s v="&gt;₹5,000"/>
    <n v="61642.465753424658"/>
    <x v="3"/>
  </r>
  <r>
    <s v="B015OW3M1W"/>
    <s v="Amazonbasics 3 Feet High Speed Hdmi Male To Female 2.0 Extension Cable"/>
    <s v="Amazonbasics "/>
    <s v="Electronics"/>
    <n v="799"/>
    <n v="1700"/>
    <n v="0.53"/>
    <n v="0.53"/>
    <n v="53"/>
    <n v="4"/>
    <n v="28638"/>
    <n v="22881762"/>
    <n v="48684600"/>
    <s v="₹1,500–₹5,000"/>
    <n v="3617.0212765957449"/>
    <x v="1"/>
  </r>
  <r>
    <s v="B01D5H8ZI8"/>
    <s v="Iffalcon 80 Cm (32 Inches) Hd Ready Smart Led Tv¬†32F53 (Black)"/>
    <s v="Iffalcon "/>
    <s v="Electronics"/>
    <n v="229"/>
    <n v="595"/>
    <n v="0.62"/>
    <n v="0.6151260504201681"/>
    <n v="62"/>
    <n v="4"/>
    <n v="12835"/>
    <n v="2939215"/>
    <n v="7636825"/>
    <s v="₹1,500–₹5,000"/>
    <n v="1565.7894736842104"/>
    <x v="0"/>
  </r>
  <r>
    <s v="B09X1M3DHX"/>
    <s v="7Seven¬Æ Compatible Lg Smart Tv Remote Suitable For Any Lg Led Oled Lcd Uhd Plasma Android Television And Akb75095303 Replacement Of Original Lg Tv Remote Control"/>
    <s v="7Seven¬Æ "/>
    <s v="Electronics"/>
    <n v="9999"/>
    <n v="27990"/>
    <n v="0.64"/>
    <n v="0.64276527331189715"/>
    <n v="64"/>
    <n v="4"/>
    <n v="1269"/>
    <n v="12688731"/>
    <n v="35519310"/>
    <s v="&gt;₹5,000"/>
    <n v="77750"/>
    <x v="0"/>
  </r>
  <r>
    <s v="B09MM6P76N"/>
    <s v="Amazonbasics 3.5Mm To 2-Male Rca Adapter Cable For Tablet, Smartphone (Black, 15 Feet)"/>
    <s v="Amazonbasics "/>
    <s v="Electronics"/>
    <n v="349"/>
    <n v="599"/>
    <n v="0.42"/>
    <n v="0.41736227045075125"/>
    <n v="42"/>
    <n v="4"/>
    <n v="284"/>
    <n v="99116"/>
    <n v="170116"/>
    <s v="₹500–₹1,500"/>
    <n v="1032.7586206896551"/>
    <x v="1"/>
  </r>
  <r>
    <s v="B01D5H8LDM"/>
    <s v="Acer 109 Cm (43 Inches) I Series 4K Ultra Hd Android Smart Led Tv Ar43Ar2851Udfl (Black)"/>
    <s v="Acer "/>
    <s v="Electronics"/>
    <n v="489"/>
    <n v="1200"/>
    <n v="0.59"/>
    <n v="0.59250000000000003"/>
    <n v="59"/>
    <n v="4"/>
    <n v="69538"/>
    <n v="34004082"/>
    <n v="83445600"/>
    <s v="₹1,500–₹5,000"/>
    <n v="2926.8292682926826"/>
    <x v="1"/>
  </r>
  <r>
    <s v="B0B1YY6JJL"/>
    <s v="Wayona Usb Type C 65W 6Ft/2M Long Fast Charging Cable Compatible For Samsung S22 S20 Fe S21 Ultra A33 A53 A01 A73 A70 A51 M33 M53 M51 M31(2M, Black)"/>
    <s v="Wayona "/>
    <s v="Electronics"/>
    <n v="23999"/>
    <n v="34990"/>
    <n v="0.31"/>
    <n v="0.3141183195198628"/>
    <n v="31"/>
    <n v="4"/>
    <n v="4703"/>
    <n v="112867297"/>
    <n v="164557970"/>
    <s v="&gt;₹5,000"/>
    <n v="50710.144927536239"/>
    <x v="3"/>
  </r>
  <r>
    <s v="B09QGZM8QB"/>
    <s v="Saifsmart Outlet Wall Mount Hanger Holder For Dot 3Rd Gen, Compact Bracket Case Plug And Built-In Cable Management For Kitchen Bathroom, Bedroom (Black)"/>
    <s v="Saifsmart "/>
    <s v="Computers&amp;Accessories"/>
    <n v="399"/>
    <n v="999"/>
    <n v="0.6"/>
    <n v="0.60060060060060061"/>
    <n v="60"/>
    <n v="4"/>
    <n v="2806"/>
    <n v="1119594"/>
    <n v="2803194"/>
    <s v="₹1,500–₹5,000"/>
    <n v="2497.5"/>
    <x v="0"/>
  </r>
  <r>
    <s v="B08L4SBJRY"/>
    <s v="Mi 2-In-1 Usb Type C Cable (Micro Usb To Type C) 30Cm For Smartphone, Headphone, Laptop (White)"/>
    <s v="Mi "/>
    <s v="Electronics"/>
    <n v="349"/>
    <n v="1299"/>
    <n v="0.73"/>
    <n v="0.73133179368745194"/>
    <n v="73"/>
    <n v="4"/>
    <n v="3295"/>
    <n v="1149955"/>
    <n v="4280205"/>
    <s v="₹1,500–₹5,000"/>
    <n v="4811.1111111111104"/>
    <x v="0"/>
  </r>
  <r>
    <s v="B09X79PP8F"/>
    <s v="Amazonbasics New Release Abs Usb-A To Lightning Cable Cord, Fast Charging Mfi Certified Charger For Apple Iphone, Ipad Tablet (3-Ft, White)"/>
    <s v="Amazonbasics "/>
    <s v="Computers&amp;Accessories"/>
    <n v="179"/>
    <n v="299"/>
    <n v="0.4"/>
    <n v="0.40133779264214048"/>
    <n v="40"/>
    <n v="4"/>
    <n v="81"/>
    <n v="14499"/>
    <n v="24219"/>
    <s v="&lt;₹500"/>
    <n v="498.33333333333337"/>
    <x v="1"/>
  </r>
  <r>
    <s v="B082T6GVG9"/>
    <s v="Lg 108 Cm (43 Inches) 4K Ultra Hd Smart Led Tv 43Uq7500Psf (Ceramic Black)"/>
    <s v="Lg "/>
    <s v="Computers&amp;Accessories"/>
    <n v="689"/>
    <n v="1500"/>
    <n v="0.54"/>
    <n v="0.54066666666666663"/>
    <n v="54"/>
    <n v="4"/>
    <n v="42301"/>
    <n v="29145389"/>
    <n v="63451500"/>
    <s v="₹1,500–₹5,000"/>
    <n v="3260.8695652173915"/>
    <x v="1"/>
  </r>
  <r>
    <s v="B0B3XY5YT4"/>
    <s v="Ptron Solero 331 3.4Amps Multifunction Fast Charging Cable, 3-In-1 Usb Cable Micro Usb/Type-C/Ios, Made In India, Durable &amp; Strong &amp; Tangle-Free 118Cm In Length (Black)"/>
    <s v="Ptron "/>
    <s v="Electronics"/>
    <n v="30990"/>
    <n v="49990"/>
    <n v="0.38"/>
    <n v="0.38007601520304063"/>
    <n v="38"/>
    <n v="4"/>
    <n v="1376"/>
    <n v="42642240"/>
    <n v="68786240"/>
    <s v="&gt;₹5,000"/>
    <n v="80629.032258064515"/>
    <x v="3"/>
  </r>
  <r>
    <s v="B0B4HKH19N"/>
    <s v="10K 8K 4K Hdmi Cable, Certified 48Gbps 1Ms Ultra High Speed Hdmi 2.1 Cable 4K 120Hz 144Hz 2K 165Hz 8K 60Hz Dynamic Hdr Arc Earc Dts:X Compatible For Mac Gaming Pc Soundbar Tv Monitor Laptop Ps5 4 Xbox"/>
    <s v="10K "/>
    <s v="Computers&amp;Accessories"/>
    <n v="249"/>
    <n v="931"/>
    <n v="0.73"/>
    <n v="0.73254564983888293"/>
    <n v="73"/>
    <n v="4"/>
    <n v="1075"/>
    <n v="267675"/>
    <n v="1000825"/>
    <s v="₹1,500–₹5,000"/>
    <n v="3448.1481481481478"/>
    <x v="0"/>
  </r>
  <r>
    <s v="B08TGG316Z"/>
    <s v="Lripl Compatible Sony Bravia Lcd/Led Remote Works With Almost All Sony Led/Lcd Tv'S"/>
    <s v="Lripl "/>
    <s v="Electronics"/>
    <n v="999"/>
    <n v="2399"/>
    <n v="0.57999999999999996"/>
    <n v="0.58357649020425173"/>
    <n v="58"/>
    <n v="5"/>
    <n v="3664"/>
    <n v="3660336"/>
    <n v="8789936"/>
    <s v="&gt;₹5,000"/>
    <n v="5711.9047619047615"/>
    <x v="1"/>
  </r>
  <r>
    <s v="B071VMP1Z4"/>
    <s v="Boat Type-C A400 Type-C To Usb A Cable For All Type C Phones (Lg Nexus 5X), 1Mtr(Black)"/>
    <s v="Boat "/>
    <s v="Electronics"/>
    <n v="399"/>
    <n v="399"/>
    <n v="0"/>
    <n v="0"/>
    <n v="0"/>
    <n v="4"/>
    <n v="1951"/>
    <n v="778449"/>
    <n v="778449"/>
    <s v="&lt;₹500"/>
    <n v="399"/>
    <x v="4"/>
  </r>
  <r>
    <s v="B071SDRGWL"/>
    <s v="Zoul Type C To Type C Fast Charging Cable 65W 2M/6Ft Usb C Nylon Braided Cord Compatible With Macbook Oneplus 9 9R Samsung Galaxy S21 Ultra S20+ (2M, Black)"/>
    <s v="Zoul "/>
    <s v="Computers&amp;Accessories"/>
    <n v="349"/>
    <n v="699"/>
    <n v="0.5"/>
    <n v="0.50071530758226035"/>
    <n v="50"/>
    <n v="4"/>
    <n v="20850"/>
    <n v="7276650"/>
    <n v="14574150"/>
    <s v="₹500–₹1,500"/>
    <n v="1398"/>
    <x v="1"/>
  </r>
  <r>
    <s v="B08PSQRW2T"/>
    <s v="Tp-Link Ac1300 Archer T3U Plus High Gain Usb 3.0 Wi-Fi Dongle, Wireless Dual Band Mu-Mimo Wifi Adapter With High Gain Antenna, Supports Windows 11/10/8.1/8/7/Xp/Macos"/>
    <s v="Tp-Link "/>
    <s v="Computers&amp;Accessories"/>
    <n v="399"/>
    <n v="1099"/>
    <n v="0.64"/>
    <n v="0.63694267515923564"/>
    <n v="64"/>
    <n v="4"/>
    <n v="2685"/>
    <n v="1071315"/>
    <n v="2950815"/>
    <s v="₹1,500–₹5,000"/>
    <n v="3052.7777777777778"/>
    <x v="0"/>
  </r>
  <r>
    <s v="B0859M539M"/>
    <s v="Lripl Mi Remote Control With Netflix &amp; Prime Video Button Compatible For Mi 4X Led Android Smart Tv 4A Remote Control (32&quot;/43&quot;) With Voice Command (Pairing Required)"/>
    <s v="Lripl "/>
    <s v="Computers&amp;Accessories"/>
    <n v="1699"/>
    <n v="2999"/>
    <n v="0.43"/>
    <n v="0.43347782594198064"/>
    <n v="43"/>
    <n v="4"/>
    <n v="24780"/>
    <n v="42101220"/>
    <n v="74315220"/>
    <s v="&gt;₹5,000"/>
    <n v="5261.4035087719294"/>
    <x v="1"/>
  </r>
  <r>
    <s v="B08RX8G496"/>
    <s v="Tp-Link Nano Usb Wifi Dongle 150Mbps High Gain Wireless Network Wi-Fi Adapter For Pc Desktop And Laptops, Supports Windows 10/8.1/8/7/Xp, Linux, Mac Os X (Tl-Wn722N)"/>
    <s v="Tp-Link "/>
    <s v="Electronics"/>
    <n v="655"/>
    <n v="1099"/>
    <n v="0.4"/>
    <n v="0.40400363967242947"/>
    <n v="40"/>
    <n v="3"/>
    <n v="285"/>
    <n v="186675"/>
    <n v="313215"/>
    <s v="₹1,500–₹5,000"/>
    <n v="1831.6666666666667"/>
    <x v="1"/>
  </r>
  <r>
    <s v="B002SZEOLG"/>
    <s v="Kodak 80 Cm (32 Inches) Hd Ready Certified Android Led Tv 32Hdx7Xpro (Black)"/>
    <s v="Kodak "/>
    <s v="Computers&amp;Accessories"/>
    <n v="749"/>
    <n v="1339"/>
    <n v="0.44"/>
    <n v="0.44062733383121733"/>
    <n v="44"/>
    <n v="4"/>
    <n v="179692"/>
    <n v="134589308"/>
    <n v="240607588"/>
    <s v="₹1,500–₹5,000"/>
    <n v="2391.0714285714284"/>
    <x v="1"/>
  </r>
  <r>
    <s v="B08CS3BT4L"/>
    <s v="Airtel Digitaltv Dth Remote Sd/Hd/Hd Recording Compatible For Television (Shining Black )"/>
    <s v="Airtel "/>
    <s v="Electronics"/>
    <n v="9999"/>
    <n v="12999"/>
    <n v="0.23"/>
    <n v="0.23078698361412417"/>
    <n v="23"/>
    <n v="4"/>
    <n v="6088"/>
    <n v="60873912"/>
    <n v="79137912"/>
    <s v="&gt;₹5,000"/>
    <n v="16881.81818181818"/>
    <x v="3"/>
  </r>
  <r>
    <s v="B00RFWNJMC"/>
    <s v="Amazonbasics New Release Nylon Usb-A To Lightning Cable Cord, Mfi Certified Charger For Apple Iphone, Ipad, Silver, 6-Ft"/>
    <s v="Amazonbasics "/>
    <s v="Electronics"/>
    <n v="195"/>
    <n v="499"/>
    <n v="0.61"/>
    <n v="0.60921843687374755"/>
    <n v="61"/>
    <n v="4"/>
    <n v="1383"/>
    <n v="269685"/>
    <n v="690117"/>
    <s v="₹500–₹1,500"/>
    <n v="1279.4871794871794"/>
    <x v="0"/>
  </r>
  <r>
    <s v="B082T6GXS5"/>
    <s v="Ambrane Fast 100W Output Cable With Type-C To Type-C For Mobile, Laptop, Macbook &amp; Table Charging, 480Mbps Data Sync Speed, Braided Cable, 1.5M Length (Abcc-100, Black-Grey)"/>
    <s v="Ambrane "/>
    <s v="Computers&amp;Accessories"/>
    <n v="999"/>
    <n v="2100"/>
    <n v="0.52"/>
    <n v="0.52428571428571424"/>
    <n v="52"/>
    <n v="5"/>
    <n v="5492"/>
    <n v="5486508"/>
    <n v="11533200"/>
    <s v="₹1,500–₹5,000"/>
    <n v="4375"/>
    <x v="1"/>
  </r>
  <r>
    <s v="B09CMQRQM6"/>
    <s v="Bluerigger Digital Optical Audio Toslink Cable (3.3 Feet / 1 Meter) With 8 Channel (7.1) Audio Support (For Home Theatre, Xbox, Playstation Etc.)"/>
    <s v="Bluerigger "/>
    <s v="Computers&amp;Accessories"/>
    <n v="499"/>
    <n v="899"/>
    <n v="0.44"/>
    <n v="0.44493882091212456"/>
    <n v="44"/>
    <n v="4"/>
    <n v="919"/>
    <n v="458581"/>
    <n v="826181"/>
    <s v="₹1,500–₹5,000"/>
    <n v="1605.3571428571427"/>
    <x v="1"/>
  </r>
  <r>
    <s v="B005LJQMCK"/>
    <s v="Duracell Type-C To Micro 1.2M Braided Sync &amp; Charge Cable, Usb C To Micro Fast Charge Compatible For Fast Data Transmission (Black)"/>
    <s v="Duracell "/>
    <s v="Electronics"/>
    <n v="416"/>
    <n v="599"/>
    <n v="0.31"/>
    <n v="0.30550918196994992"/>
    <n v="31"/>
    <n v="4"/>
    <n v="30023"/>
    <n v="12489568"/>
    <n v="17983777"/>
    <s v="₹500–₹1,500"/>
    <n v="868.11594202898561"/>
    <x v="3"/>
  </r>
  <r>
    <s v="B09C6H53KH"/>
    <s v="Vu 138 Cm (55 Inches) Premium Series 4K Ultra Hd Smart Ips Led Tv 55Ut (Black)"/>
    <s v="Vu "/>
    <s v="Computers&amp;Accessories"/>
    <n v="368"/>
    <n v="699"/>
    <n v="0.47"/>
    <n v="0.47353361945636624"/>
    <n v="47"/>
    <n v="4"/>
    <n v="387"/>
    <n v="142416"/>
    <n v="270513"/>
    <s v="₹500–₹1,500"/>
    <n v="1318.8679245283017"/>
    <x v="1"/>
  </r>
  <r>
    <s v="B0BB3CBFBM"/>
    <s v="Zoul Usb Type C Fast Charging 3A Nylon Braided Data Cable Quick Charger Cable Qc 3.0 For Samsung Galaxy M31S M30 S10 S9 S20 Plus, Note 10 9 8, A20E A40 A50 A70 (1M, Grey)"/>
    <s v="Zoul "/>
    <s v="Electronics"/>
    <n v="29990"/>
    <n v="65000"/>
    <n v="0.54"/>
    <n v="0.53861538461538461"/>
    <n v="54"/>
    <n v="4"/>
    <n v="211"/>
    <n v="6327890"/>
    <n v="13715000"/>
    <s v="&gt;₹5,000"/>
    <n v="141304.34782608697"/>
    <x v="1"/>
  </r>
  <r>
    <s v="B08QSDKFGQ"/>
    <s v="Samsung 80 Cm (32 Inches) Wondertainment Series Hd Ready Led Smart Tv Ua32Te40Aakbxl (Titan Gray)"/>
    <s v="Samsung "/>
    <s v="Computers&amp;Accessories"/>
    <n v="339"/>
    <n v="1099"/>
    <n v="0.69"/>
    <n v="0.69153776160145586"/>
    <n v="69"/>
    <n v="4"/>
    <n v="974"/>
    <n v="330186"/>
    <n v="1070426"/>
    <s v="₹1,500–₹5,000"/>
    <n v="3545.16129032258"/>
    <x v="0"/>
  </r>
  <r>
    <s v="B08PV1X771"/>
    <s v="Mi Xiaomi Usb Type C Hypercharge Cable 6A 100Cm Sturdy And Durable Black Supports 120W Hypercharging"/>
    <s v="Mi "/>
    <s v="Electronics"/>
    <n v="15490"/>
    <n v="20900"/>
    <n v="0.26"/>
    <n v="0.25885167464114833"/>
    <n v="26"/>
    <n v="4"/>
    <n v="16299"/>
    <n v="252471510"/>
    <n v="340649100"/>
    <s v="&gt;₹5,000"/>
    <n v="28243.243243243243"/>
    <x v="3"/>
  </r>
  <r>
    <s v="B07YTNKVJQ"/>
    <s v="Generic Ultra-Mini Bluetooth Csr 4.0 Usb Dongle Adapter For Windows Computer ( Black:Golden)"/>
    <s v="Generic "/>
    <s v="Computers&amp;Accessories"/>
    <n v="499"/>
    <n v="1299"/>
    <n v="0.62"/>
    <n v="0.61585835257890686"/>
    <n v="62"/>
    <n v="4"/>
    <n v="30411"/>
    <n v="15175089"/>
    <n v="39503889"/>
    <s v="₹1,500–₹5,000"/>
    <n v="3418.4210526315787"/>
    <x v="0"/>
  </r>
  <r>
    <s v="B0117H7GZ6"/>
    <s v="7Seven¬Æ Compatible For Tata Sky Remote Original Set Top¬†Hd Box And Suitable For Sd Tata Play Setup Box Remote Control"/>
    <s v="7Seven¬Æ "/>
    <s v="Computers&amp;Accessories"/>
    <n v="249"/>
    <n v="399"/>
    <n v="0.38"/>
    <n v="0.37593984962406013"/>
    <n v="38"/>
    <n v="3"/>
    <n v="4642"/>
    <n v="1155858"/>
    <n v="1852158"/>
    <s v="₹500–₹1,500"/>
    <n v="643.54838709677415"/>
    <x v="3"/>
  </r>
  <r>
    <s v="B09XJ1LM7R"/>
    <s v="Belkin Apple Certified Lightning To Type C Cable, Fast Charging For Iphone, Ipad, Air Pods, 3.3 Feet (1 Meters)    White"/>
    <s v="Belkin "/>
    <s v="Electronics"/>
    <n v="399"/>
    <n v="799"/>
    <n v="0.5"/>
    <n v="0.50062578222778475"/>
    <n v="50"/>
    <n v="4"/>
    <n v="12"/>
    <n v="4788"/>
    <n v="9588"/>
    <s v="₹1,500–₹5,000"/>
    <n v="1598"/>
    <x v="1"/>
  </r>
  <r>
    <s v="B084N133Y7"/>
    <s v="Egate I9 Pro-Max 1080P Native Full Hd Projector 4K Support | 3600 L (330 Ansi ) | 150&quot; (381 Cm) Large Screen | Vga, Av, Hdmi, Sd Card, Usb, Audio Out | (E03I31 / E04I32) Black"/>
    <s v="Egate "/>
    <s v="Computers&amp;Accessories"/>
    <n v="1499"/>
    <n v="1999"/>
    <n v="0.25"/>
    <n v="0.25012506253126565"/>
    <n v="25"/>
    <n v="4"/>
    <n v="1951"/>
    <n v="2924549"/>
    <n v="3900049"/>
    <s v="₹1,500–₹5,000"/>
    <n v="2665.3333333333335"/>
    <x v="3"/>
  </r>
  <r>
    <s v="B088Z1YWBC"/>
    <s v="Zebronics Haa2021 Hdmi Version 2.1 Cable With 8K @ 60Hz, 4K @ 120Hz, Earc &amp; Cec Support, 3D Compatible, 2 Meters Length, 48Gbps Max And Gold-Plated Connectors"/>
    <s v="Zebronics "/>
    <s v="Electronics"/>
    <n v="9490"/>
    <n v="15990"/>
    <n v="0.41"/>
    <n v="0.4065040650406504"/>
    <n v="41"/>
    <n v="4"/>
    <n v="10480"/>
    <n v="99455200"/>
    <n v="167575200"/>
    <s v="&gt;₹5,000"/>
    <n v="27101.694915254233"/>
    <x v="1"/>
  </r>
  <r>
    <s v="B07VSG5SXZ"/>
    <s v="7Seven¬Æ Compatible For Sony Bravia Lcd Led Uhd Oled Qled 4K Ultra Hd Tv Remote Control With Youtube And Netflix Hotkeys. Universal Replacement For Original Sony Smart Android Tv Remote Control"/>
    <s v="7Seven¬Æ "/>
    <s v="Electronics"/>
    <n v="637"/>
    <n v="1499"/>
    <n v="0.57999999999999996"/>
    <n v="0.57505003335557037"/>
    <n v="58"/>
    <n v="4"/>
    <n v="24"/>
    <n v="15288"/>
    <n v="35976"/>
    <s v="₹1,500–₹5,000"/>
    <n v="3569.0476190476188"/>
    <x v="1"/>
  </r>
  <r>
    <s v="B08RWCZ6SY"/>
    <s v="Amazonbasics Digital Optical Coax To Analog Rca Audio Converter Adapter With Fiber Cable"/>
    <s v="Amazonbasics "/>
    <s v="Electronics"/>
    <n v="399"/>
    <n v="899"/>
    <n v="0.56000000000000005"/>
    <n v="0.55617352614015569"/>
    <n v="56"/>
    <n v="4"/>
    <n v="254"/>
    <n v="101346"/>
    <n v="228346"/>
    <s v="₹1,500–₹5,000"/>
    <n v="2043.1818181818185"/>
    <x v="1"/>
  </r>
  <r>
    <s v="B07KSB1MLX"/>
    <s v="Wayona Type C Cable Nylon Braided Usb C Qc 3.0 Fast Charging Short Power Bank Cable For Samsung Galaxy S10E/S10+/S10/S9/S9+/Note 9/S8/Note 8, Lg G7 G5 G6, Moto G6 G7 (0.25M, Black)"/>
    <s v="Wayona "/>
    <s v="Electronics"/>
    <n v="1089"/>
    <n v="1600"/>
    <n v="0.32"/>
    <n v="0.31937500000000002"/>
    <n v="32"/>
    <n v="4"/>
    <n v="3565"/>
    <n v="3882285"/>
    <n v="5704000"/>
    <s v="₹1,500–₹5,000"/>
    <n v="2352.9411764705883"/>
    <x v="3"/>
  </r>
  <r>
    <s v="B081FG1QYX"/>
    <s v="Pinnaclz Original Combo Of 2 Usb Type C Fast Charging Cable, Usb C Data Cable For Charging And Data Transfer Smart Phones White 1.2 Meter Made In India (Pack Of 2)"/>
    <s v="Pinnaclz "/>
    <s v="Computers&amp;Accessories"/>
    <n v="339"/>
    <n v="999"/>
    <n v="0.66"/>
    <n v="0.66066066066066065"/>
    <n v="66"/>
    <n v="4"/>
    <n v="6255"/>
    <n v="2120445"/>
    <n v="6248745"/>
    <s v="₹1,500–₹5,000"/>
    <n v="2938.2352941176473"/>
    <x v="0"/>
  </r>
  <r>
    <s v="B08R69WBN7"/>
    <s v="Ambrane Bcl-15 Lightning Cable For Smartphone (1.5M Black)"/>
    <s v="Ambrane "/>
    <s v="Computers&amp;Accessories"/>
    <n v="149"/>
    <n v="499"/>
    <n v="0.7"/>
    <n v="0.70140280561122248"/>
    <n v="70"/>
    <n v="4"/>
    <n v="7732"/>
    <n v="1152068"/>
    <n v="3858268"/>
    <s v="₹1,500–₹5,000"/>
    <n v="1663.333333333333"/>
    <x v="0"/>
  </r>
  <r>
    <s v="B0B3RHX6B6"/>
    <s v="Belkin Usb C To Usb-C Fast Charging Type C Cable, 60W Pd, 3.3 Feet (1 Meter) For Laptop, Personal Computer, Tablet, Smartphone - Black, Usb-If Certified"/>
    <s v="Belkin "/>
    <s v="Computers&amp;Accessories"/>
    <n v="149"/>
    <n v="399"/>
    <n v="0.63"/>
    <n v="0.62656641604010022"/>
    <n v="63"/>
    <n v="4"/>
    <n v="57"/>
    <n v="8493"/>
    <n v="22743"/>
    <s v="₹500–₹1,500"/>
    <n v="1078.3783783783783"/>
    <x v="0"/>
  </r>
  <r>
    <s v="B084N18QZY"/>
    <s v="Lohaya Television Remote Compatible With Samsung Smart Led/Lcd/Hd Tv Remote Control [ Compatible For All Samsung Tv Remote Control ]"/>
    <s v="Lohaya "/>
    <s v="Computers&amp;Accessories"/>
    <n v="599"/>
    <n v="849"/>
    <n v="0.28999999999999998"/>
    <n v="0.29446407538280328"/>
    <n v="29"/>
    <n v="5"/>
    <n v="577"/>
    <n v="345623"/>
    <n v="489873"/>
    <s v="₹500–₹1,500"/>
    <n v="1195.7746478873239"/>
    <x v="3"/>
  </r>
  <r>
    <s v="B081NHWT6Z"/>
    <s v="Wayona Nylon Braided Lightning Usb Data Sync &amp; 3A Charging Cable For Iphones, Ipad Air, Ipad Mini, Ipod Nano And Ipod Touch (3 Ft Pack Of 1, Grey)"/>
    <s v="Wayona "/>
    <s v="Electronics"/>
    <n v="299"/>
    <n v="1199"/>
    <n v="0.75"/>
    <n v="0.75062552126772308"/>
    <n v="75"/>
    <n v="4"/>
    <n v="1193"/>
    <n v="356707"/>
    <n v="1430407"/>
    <s v="₹1,500–₹5,000"/>
    <n v="4796"/>
    <x v="0"/>
  </r>
  <r>
    <s v="B07JPJJZ2H"/>
    <s v="Electvision Remote Control Compatible With Kodak/Thomson Smart Led Tv (Without Voice) Before Placing Order For Verification Contact Our Coustmer Care 7738090464"/>
    <s v="Electvision "/>
    <s v="Computers&amp;Accessories"/>
    <n v="399"/>
    <n v="1299"/>
    <n v="0.69"/>
    <n v="0.69284064665127021"/>
    <n v="69"/>
    <n v="4"/>
    <n v="13120"/>
    <n v="5234880"/>
    <n v="17042880"/>
    <s v="₹1,500–₹5,000"/>
    <n v="4190.322580645161"/>
    <x v="0"/>
  </r>
  <r>
    <s v="B09JKNF147"/>
    <s v="Acer 80 Cm (32 Inches) S Series Hd Ready Android Smart Led Tv Ar32Ar2841Hdsb (Black)"/>
    <s v="Acer "/>
    <s v="Electronics"/>
    <n v="339"/>
    <n v="1999"/>
    <n v="0.83"/>
    <n v="0.83041520760380194"/>
    <n v="83"/>
    <n v="4"/>
    <n v="343"/>
    <n v="116277"/>
    <n v="685657"/>
    <s v="&gt;₹5,000"/>
    <n v="11758.823529411762"/>
    <x v="2"/>
  </r>
  <r>
    <s v="B0B9959XF3"/>
    <s v="Realme 10W Fast Charging Micro-Usb Cable (Braided, Black)"/>
    <s v="Realme "/>
    <s v="Electronics"/>
    <n v="12499"/>
    <n v="22990"/>
    <n v="0.46"/>
    <n v="0.45632883862548934"/>
    <n v="46"/>
    <n v="4"/>
    <n v="1611"/>
    <n v="20135889"/>
    <n v="37036890"/>
    <s v="&gt;₹5,000"/>
    <n v="42574.074074074073"/>
    <x v="1"/>
  </r>
  <r>
    <s v="B09PNR6F8Q"/>
    <s v="Tp-Link Ac1300 Usb Wifi Adapter (Archer T3U) - 2.4G/5G Dual Band Mini Wireless Network Adapter For Pc Desktop, Mu-Mimo Wi-Fi Dongle, Usb 3.0, Supports Windows 11,10, 8.1, 8, 7, Xp/Mac Os 10.15 And Earlier"/>
    <s v="Tp-Link "/>
    <s v="Computers&amp;Accessories"/>
    <n v="249"/>
    <n v="399"/>
    <n v="0.38"/>
    <n v="0.37593984962406013"/>
    <n v="38"/>
    <n v="4"/>
    <n v="6558"/>
    <n v="1632942"/>
    <n v="2616642"/>
    <s v="₹500–₹1,500"/>
    <n v="643.54838709677415"/>
    <x v="3"/>
  </r>
  <r>
    <s v="B07M69276N"/>
    <s v="Acer 139 Cm (55 Inches) I Series 4K Ultra Hd Android Smart Led Tv Ar55Ar2851Udfl (Black)"/>
    <s v="Acer "/>
    <s v="Computers&amp;Accessories"/>
    <n v="1399"/>
    <n v="2499"/>
    <n v="0.44"/>
    <n v="0.44017607042817125"/>
    <n v="44"/>
    <n v="4"/>
    <n v="23169"/>
    <n v="32413431"/>
    <n v="57899331"/>
    <s v="₹1,500–₹5,000"/>
    <n v="4462.5"/>
    <x v="1"/>
  </r>
  <r>
    <s v="B0B1YZ9CB8"/>
    <s v="Ambrane 60W / 3A Fast Charging Output Cable With Micro To Usb For Mobile, Neckband, True Wireless Earphone Charging, 480Mbps Data Sync Speed, 1M Length (Acm - Az1, Black)"/>
    <s v="Ambrane "/>
    <s v="Electronics"/>
    <n v="32999"/>
    <n v="47990"/>
    <n v="0.31"/>
    <n v="0.31237757866222132"/>
    <n v="31"/>
    <n v="4"/>
    <n v="4703"/>
    <n v="155194297"/>
    <n v="225696970"/>
    <s v="&gt;₹5,000"/>
    <n v="69550.724637681167"/>
    <x v="3"/>
  </r>
  <r>
    <s v="B09YLYB9PB"/>
    <s v="Wayona Usb Type C 65W Fast Charging 2M/6Ft Long Flash Charge Cable 3A Qc 3.0 Data Cable Compatible With Samsung Galaxy S21 S10 S9 S8, Iqoo Z3, Vivo, Note 10 9 8, A20E A40 A50 A70, Moto G7 G8 (2M, Grey)"/>
    <s v="Wayona "/>
    <s v="Computers&amp;Accessories"/>
    <n v="149"/>
    <n v="399"/>
    <n v="0.63"/>
    <n v="0.62656641604010022"/>
    <n v="63"/>
    <n v="4"/>
    <n v="1423"/>
    <n v="212027"/>
    <n v="567777"/>
    <s v="₹500–₹1,500"/>
    <n v="1078.3783783783783"/>
    <x v="0"/>
  </r>
  <r>
    <s v="B08CTNJ985"/>
    <s v="Syncwire Ltg To Usb Cable For Fast Charging Compatible With Phone 5/ 5C/ 5S/ 6/ 6S/ 7/8/ X/Xr/Xs Max/ 11/12/ 13 Series And Pad Air/Mini, Pod &amp; Other Devices (1.1 Meter, White)"/>
    <s v="Syncwire "/>
    <s v="Computers&amp;Accessories"/>
    <n v="325"/>
    <n v="999"/>
    <n v="0.67"/>
    <n v="0.67467467467467468"/>
    <n v="67"/>
    <n v="4"/>
    <n v="2651"/>
    <n v="861575"/>
    <n v="2648349"/>
    <s v="₹1,500–₹5,000"/>
    <n v="3027.2727272727275"/>
    <x v="0"/>
  </r>
  <r>
    <s v="B0BP7XLX48"/>
    <s v="Skadioo Wifi Adapter For Pc | Car Accessories, Wifi Dongle For Pc | Usb Wifi Adapter For Pc | Wi-Fi Receiver 2.4Ghz, 802.11B/G/N Unano Size Wifi Dongle Compatible Adapter,Wifi Dongle For Pc"/>
    <s v="Skadioo "/>
    <s v="Computers&amp;Accessories"/>
    <n v="399"/>
    <n v="1999"/>
    <n v="0.8"/>
    <n v="0.80040020010004997"/>
    <n v="80"/>
    <n v="5"/>
    <n v="5"/>
    <n v="1995"/>
    <n v="9995"/>
    <s v="&gt;₹5,000"/>
    <n v="9995.0000000000018"/>
    <x v="2"/>
  </r>
  <r>
    <s v="B09LHXNZLR"/>
    <s v="Flix (Beetel Usb To Type C Pvc Data Sync &amp; 15W(3A) Tpe Fast Charging Cable, Made In India, 480Mbps Data Sync, 1 Meter Long Cable For All Andriod &amp; All Type C Devices (Black)(Xcd - Fpc02)"/>
    <s v="Flix "/>
    <s v="Computers&amp;Accessories"/>
    <n v="199"/>
    <n v="499"/>
    <n v="0.6"/>
    <n v="0.60120240480961928"/>
    <n v="60"/>
    <n v="4"/>
    <n v="612"/>
    <n v="121788"/>
    <n v="305388"/>
    <s v="₹500–₹1,500"/>
    <n v="1247.5"/>
    <x v="0"/>
  </r>
  <r>
    <s v="B0B3N8VG24"/>
    <s v="Zoul Usb C To Usb C Fast Charging Cable 65W Type C To Type C Nylon Braided Cord Compatible With Macbook Oneplus 9 10R Samsung Galaxy S22 S21 Ultra Z Flip3 Macbook Air/Pro M1 Google Pixel 11'' Ipad Pro 2020/2018 (2M, Grey)"/>
    <s v="Zoul "/>
    <s v="Computers&amp;Accessories"/>
    <n v="88"/>
    <n v="299"/>
    <n v="0.71"/>
    <n v="0.70568561872909696"/>
    <n v="71"/>
    <n v="4"/>
    <n v="9378"/>
    <n v="825264"/>
    <n v="2804022"/>
    <s v="₹500–₹1,500"/>
    <n v="1031.0344827586205"/>
    <x v="0"/>
  </r>
  <r>
    <s v="B08PSVBB2X"/>
    <s v="Flix (Beetel Flow Usb To Micro Usb Pvc Data Sync &amp; 12W(2.4A) Fast Charging Cable,Made In India,480Mbps Data Sync,Solid Cable,1 Meter Long Cable For All Andriod &amp; Micro Usb Devices (Black)(Xcd-Fpm01)"/>
    <s v="Flix "/>
    <s v="Computers&amp;Accessories"/>
    <n v="399"/>
    <n v="1099"/>
    <n v="0.64"/>
    <n v="0.63694267515923564"/>
    <n v="64"/>
    <n v="4"/>
    <n v="2685"/>
    <n v="1071315"/>
    <n v="2950815"/>
    <s v="₹1,500–₹5,000"/>
    <n v="3052.7777777777778"/>
    <x v="0"/>
  </r>
  <r>
    <s v="B0B3MQXNFB"/>
    <s v="7Seven¬Æ Bluetooth Voice Command Remote For Xiaomi Redmi Mi Smart Tv With Netflix &amp; Prime Video Hot Keys Xmrm-00A"/>
    <s v="7Seven¬Æ "/>
    <s v="Computers&amp;Accessories"/>
    <n v="57.89"/>
    <n v="199"/>
    <n v="0.71"/>
    <n v="0.70909547738693479"/>
    <n v="71"/>
    <n v="4"/>
    <n v="9378"/>
    <n v="542892.42000000004"/>
    <n v="1866222"/>
    <s v="₹500–₹1,500"/>
    <n v="686.20689655172407"/>
    <x v="0"/>
  </r>
  <r>
    <s v="B08XMSKKMM"/>
    <s v="Sony Tv - Remote Compatible For Sony Led Remote Control Works With Sony Led Tv By Trend Trail Speed Tech &amp; Remote Hi Remote &amp; Reo India Only"/>
    <s v="Sony "/>
    <s v="Electronics"/>
    <n v="799"/>
    <n v="1999"/>
    <n v="0.6"/>
    <n v="0.60030015007503756"/>
    <n v="60"/>
    <n v="3"/>
    <n v="576"/>
    <n v="460224"/>
    <n v="1151424"/>
    <s v="₹1,500–₹5,000"/>
    <n v="4997.5"/>
    <x v="0"/>
  </r>
  <r>
    <s v="B09L8DT7D6"/>
    <s v="Storite Usb 3.0 Cable A To Micro B High Speed Upto 5 Gbps Data Transfer Cable For Portable External Hard Drive - (20Cm), Black"/>
    <s v="Storite "/>
    <s v="Electronics"/>
    <n v="205"/>
    <n v="499"/>
    <n v="0.59"/>
    <n v="0.58917835671342689"/>
    <n v="59"/>
    <n v="4"/>
    <n v="313"/>
    <n v="64165"/>
    <n v="156187"/>
    <s v="₹500–₹1,500"/>
    <n v="1217.0731707317073"/>
    <x v="1"/>
  </r>
  <r>
    <s v="B00GE55L22"/>
    <s v="Boat Ltg 500 Apple Mfi Certified For Iphone, Ipad And Ipod 2Mtr Data Cable(Space Grey)"/>
    <s v="Boat "/>
    <s v="Computers&amp;Accessories"/>
    <n v="299"/>
    <n v="699"/>
    <n v="0.56999999999999995"/>
    <n v="0.57224606580829762"/>
    <n v="57"/>
    <n v="4"/>
    <n v="2957"/>
    <n v="884143"/>
    <n v="2066943"/>
    <s v="₹1,500–₹5,000"/>
    <n v="1625.5813953488371"/>
    <x v="1"/>
  </r>
  <r>
    <s v="B0162K34H2"/>
    <s v="Amazonbasics Usb C To Lightning Aluminum With Nylon Braided Mfi Certified Charging Cable (Grey, 1.2 Meter)"/>
    <s v="Amazonbasics "/>
    <s v="Computers&amp;Accessories"/>
    <n v="849"/>
    <n v="999"/>
    <n v="0.15"/>
    <n v="0.15015015015015015"/>
    <n v="15"/>
    <n v="4"/>
    <n v="6736"/>
    <n v="5718864"/>
    <n v="6729264"/>
    <s v="₹500–₹1,500"/>
    <n v="1175.2941176470588"/>
    <x v="4"/>
  </r>
  <r>
    <s v="B0B8SRZ5SV"/>
    <s v="Amazonbasics Double Braided Nylon Usb Type-C To Type-C 2.0 Cable Smartphone (Dark Grey, 3 Feet)"/>
    <s v="Amazonbasics "/>
    <s v="Computers&amp;Accessories"/>
    <n v="949"/>
    <n v="1999"/>
    <n v="0.53"/>
    <n v="0.52526263131565787"/>
    <n v="53"/>
    <n v="4"/>
    <n v="13552"/>
    <n v="12860848"/>
    <n v="27090448"/>
    <s v="₹1,500–₹5,000"/>
    <n v="4253.1914893617022"/>
    <x v="1"/>
  </r>
  <r>
    <s v="B07CWNJLPC"/>
    <s v="Amazon Basics Usb 3.0 Cable - A Male To Micro B - 6 Feet (1.8 Meters), Black"/>
    <s v="Amazon "/>
    <s v="Computers&amp;Accessories"/>
    <n v="499"/>
    <n v="1200"/>
    <n v="0.57999999999999996"/>
    <n v="0.58416666666666661"/>
    <n v="58"/>
    <n v="4"/>
    <n v="5451"/>
    <n v="2720049"/>
    <n v="6541200"/>
    <s v="₹1,500–₹5,000"/>
    <n v="2857.1428571428569"/>
    <x v="1"/>
  </r>
  <r>
    <s v="B00NH12R1O"/>
    <s v="Amazonbasics Usb C To Lightning Aluminum With Nylon Braided Mfi Certified Charging Cable (Grey, 1.8 Meter)"/>
    <s v="Amazonbasics "/>
    <s v="Computers&amp;Accessories"/>
    <n v="299"/>
    <n v="485"/>
    <n v="0.38"/>
    <n v="0.38350515463917528"/>
    <n v="38"/>
    <n v="4"/>
    <n v="10911"/>
    <n v="3262389"/>
    <n v="5291835"/>
    <s v="₹500–₹1,500"/>
    <n v="782.25806451612902"/>
    <x v="3"/>
  </r>
  <r>
    <s v="B0B8SSC5D9"/>
    <s v="Wayona Usb C 65W Fast Charging Cable Compatible For Tablets Samsung S22 S20 S10 S20Fe S21 S21 Ultra A70 A51 A71 A50S M31 M51 M31S M53 5G (1M, Black)"/>
    <s v="Wayona "/>
    <s v="Computers&amp;Accessories"/>
    <n v="949"/>
    <n v="1999"/>
    <n v="0.53"/>
    <n v="0.52526263131565787"/>
    <n v="53"/>
    <n v="4"/>
    <n v="13552"/>
    <n v="12860848"/>
    <n v="27090448"/>
    <s v="₹1,500–₹5,000"/>
    <n v="4253.1914893617022"/>
    <x v="1"/>
  </r>
  <r>
    <s v="B08WKG2MWT"/>
    <s v="Karbonn 80 Cm (32 Inches) Millenium Bezel-Less Series Hd Ready Smart Led Tv Kjw32Skhd (Phantom Black)"/>
    <s v="Karbonn "/>
    <s v="Computers&amp;Accessories"/>
    <n v="379"/>
    <n v="1099"/>
    <n v="0.66"/>
    <n v="0.65514103730664242"/>
    <n v="66"/>
    <n v="4"/>
    <n v="2806"/>
    <n v="1063474"/>
    <n v="3083794"/>
    <s v="₹1,500–₹5,000"/>
    <n v="3232.3529411764707"/>
    <x v="0"/>
  </r>
  <r>
    <s v="B0B466C3G4"/>
    <s v="Bluerigger Digital Optical Audio Toslink Cable (6 Feet / 1.8 Meter) With 8 Channel (7.1) Audio Support (For Home Theatre, Xbox, Playstation Etc.)"/>
    <s v="Bluerigger "/>
    <s v="Electronics"/>
    <n v="8990"/>
    <n v="18990"/>
    <n v="0.53"/>
    <n v="0.526592943654555"/>
    <n v="53"/>
    <n v="4"/>
    <n v="350"/>
    <n v="3146500"/>
    <n v="6646500"/>
    <s v="&gt;₹5,000"/>
    <n v="40404.255319148935"/>
    <x v="1"/>
  </r>
  <r>
    <s v="B005LJQMZC"/>
    <s v="Vw 60 Cm (24 Inches) Premium Series Hd Ready Led Tv Vw24A (Black)"/>
    <s v="Vw "/>
    <s v="Electronics"/>
    <n v="486"/>
    <n v="1999"/>
    <n v="0.76"/>
    <n v="0.75687843921960984"/>
    <n v="76"/>
    <n v="4"/>
    <n v="30023"/>
    <n v="14591178"/>
    <n v="60015977"/>
    <s v="&gt;₹5,000"/>
    <n v="8329.1666666666679"/>
    <x v="0"/>
  </r>
  <r>
    <s v="B07MDRGHWQ"/>
    <s v="Amazon Basics Usb A To Lightning Mfi Certified Charging Cable (White, 1.2 Meter)"/>
    <s v="Amazon "/>
    <s v="Electronics"/>
    <n v="5699"/>
    <n v="11000"/>
    <n v="0.48"/>
    <n v="0.4819090909090909"/>
    <n v="48"/>
    <n v="4"/>
    <n v="4003"/>
    <n v="22813097"/>
    <n v="44033000"/>
    <s v="&gt;₹5,000"/>
    <n v="21153.846153846152"/>
    <x v="1"/>
  </r>
  <r>
    <s v="B07DC4RZPY"/>
    <s v="Samsung 138 Cm (55 Inches) Crystal 4K Neo Series Ultra Hd Smart Led Tv Ua55Aue65Akxxl (Black)"/>
    <s v="Samsung "/>
    <s v="Computers&amp;Accessories"/>
    <n v="709"/>
    <n v="1999"/>
    <n v="0.65"/>
    <n v="0.64532266133066529"/>
    <n v="65"/>
    <n v="4"/>
    <n v="178817"/>
    <n v="126781253"/>
    <n v="357455183"/>
    <s v="&gt;₹5,000"/>
    <n v="5711.4285714285716"/>
    <x v="0"/>
  </r>
  <r>
    <s v="B0B15GSPQW"/>
    <s v="Lohaya Television Remote Compatible For Vu Led Lcd Hd Tv Remote Control Model No :- En2B27V"/>
    <s v="Lohaya "/>
    <s v="Electronics"/>
    <n v="47990"/>
    <n v="70900"/>
    <n v="0.32"/>
    <n v="0.32313117066290548"/>
    <n v="32"/>
    <n v="4"/>
    <n v="7109"/>
    <n v="341160910"/>
    <n v="504028100"/>
    <s v="&gt;₹5,000"/>
    <n v="104264.70588235295"/>
    <x v="3"/>
  </r>
  <r>
    <s v="B08GJNM9N7"/>
    <s v="Duracell Micro Usb 3A Braided Sync &amp; Fast Charging Cable, 3.9 Feet (1.2M). Supports Qc 2.0/3.0 Charging, High Speed Data Transmission - Black"/>
    <s v="Duracell "/>
    <s v="Electronics"/>
    <n v="299"/>
    <n v="1199"/>
    <n v="0.75"/>
    <n v="0.75062552126772308"/>
    <n v="75"/>
    <n v="4"/>
    <n v="490"/>
    <n v="146510"/>
    <n v="587510"/>
    <s v="₹1,500–₹5,000"/>
    <n v="4796"/>
    <x v="0"/>
  </r>
  <r>
    <s v="B09C6FML9B"/>
    <s v="Zebronics Cu3100V Fast Charging Type C Cable With Qc 18W Support, 3A Max Capacity, 1 Meter Braided Cable, Data Transfer And Superior Durability (Braided Black + White)"/>
    <s v="Zebronics "/>
    <s v="Computers&amp;Accessories"/>
    <n v="320"/>
    <n v="599"/>
    <n v="0.47"/>
    <n v="0.46577629382303842"/>
    <n v="47"/>
    <n v="4"/>
    <n v="491"/>
    <n v="157120"/>
    <n v="294109"/>
    <s v="₹500–₹1,500"/>
    <n v="1130.1886792452829"/>
    <x v="1"/>
  </r>
  <r>
    <s v="B0B65MJ45G"/>
    <s v="Flix (Beetel) Usb To Iphone Lightning Textured Pattern Data Sync &amp; 2A Fast Charging Cable, Made In India, 480Mbps Data Sync, Tough Cable, 1 Meter Long Usb Cable For Apple Devices (Black)(Xcd-L102)"/>
    <s v="Flix "/>
    <s v="Computers&amp;Accessories"/>
    <n v="139"/>
    <n v="549"/>
    <n v="0.75"/>
    <n v="0.74681238615664847"/>
    <n v="75"/>
    <n v="4"/>
    <n v="61"/>
    <n v="8479"/>
    <n v="33489"/>
    <s v="₹1,500–₹5,000"/>
    <n v="2196"/>
    <x v="0"/>
  </r>
  <r>
    <s v="B08P9RYPLR"/>
    <s v="Mi 108 Cm (43 Inches) 5A Series Full Hd Smart Android Led Tv L43M7-Eain (Black)"/>
    <s v="Mi "/>
    <s v="Computers&amp;Accessories"/>
    <n v="129"/>
    <n v="249"/>
    <n v="0.48"/>
    <n v="0.48192771084337349"/>
    <n v="48"/>
    <n v="4"/>
    <n v="9378"/>
    <n v="1209762"/>
    <n v="2335122"/>
    <s v="&lt;₹500"/>
    <n v="478.84615384615381"/>
    <x v="1"/>
  </r>
  <r>
    <s v="B0B6F8HHR6"/>
    <s v="Belkin Apple Certified Lightning To Usb Charge And Sync Cable For Iphone, Ipad, Air Pods, 39.6 Inch (100Cm) ‚Äì Black"/>
    <s v="Belkin "/>
    <s v="Electronics"/>
    <n v="24999"/>
    <n v="35999"/>
    <n v="0.31"/>
    <n v="0.30556404344565125"/>
    <n v="31"/>
    <n v="4"/>
    <n v="32840"/>
    <n v="820967160"/>
    <n v="1182207160"/>
    <s v="&gt;₹5,000"/>
    <n v="52172.463768115944"/>
    <x v="3"/>
  </r>
  <r>
    <s v="B084MZXJN6"/>
    <s v="Time Office Scanner Replacement Cable For Startek Fm220U (Type C) Ivory"/>
    <s v="Time "/>
    <s v="Computers&amp;Accessories"/>
    <n v="999"/>
    <n v="1699"/>
    <n v="0.41"/>
    <n v="0.41200706297822248"/>
    <n v="41"/>
    <n v="4"/>
    <n v="7318"/>
    <n v="7310682"/>
    <n v="12433282"/>
    <s v="₹1,500–₹5,000"/>
    <n v="2879.6610169491523"/>
    <x v="1"/>
  </r>
  <r>
    <s v="B08XMG618K"/>
    <s v="Caldipree Silicone Case Cover Compatible For 2022 Samsung Smart Tv Remote Qled Tv Bn68-13897A Tm2280E (2022-Black)"/>
    <s v="Caldipree "/>
    <s v="Computers&amp;Accessories"/>
    <n v="225"/>
    <n v="499"/>
    <n v="0.55000000000000004"/>
    <n v="0.54909819639278556"/>
    <n v="55"/>
    <n v="4"/>
    <n v="789"/>
    <n v="177525"/>
    <n v="393711"/>
    <s v="₹500–₹1,500"/>
    <n v="1108.8888888888889"/>
    <x v="1"/>
  </r>
  <r>
    <s v="B0BCKWZ884"/>
    <s v="Storite Usb 2.0 A To Mini 5 Pin B Cable For External Hdds/Camera/Card Readers 35Cm"/>
    <s v="Storite "/>
    <s v="Electronics"/>
    <n v="547"/>
    <n v="2999"/>
    <n v="0.82"/>
    <n v="0.81760586862287432"/>
    <n v="82"/>
    <n v="4"/>
    <n v="407"/>
    <n v="222629"/>
    <n v="1220593"/>
    <s v="&gt;₹5,000"/>
    <n v="16661.111111111106"/>
    <x v="2"/>
  </r>
  <r>
    <s v="B00GGGOYEK"/>
    <s v="Universal Remote Control For All Sony Tv For All Lcd Led And Bravia Tvs Remote"/>
    <s v="Universal "/>
    <s v="Computers&amp;Accessories"/>
    <n v="259"/>
    <n v="699"/>
    <n v="0.63"/>
    <n v="0.62947067238912735"/>
    <n v="63"/>
    <n v="4"/>
    <n v="2399"/>
    <n v="621341"/>
    <n v="1676901"/>
    <s v="₹1,500–₹5,000"/>
    <n v="1889.1891891891892"/>
    <x v="0"/>
  </r>
  <r>
    <s v="B07ZR4S1G4"/>
    <s v="Cotbolt Silicone Case Cover Compatible For Samsung Bn59-01312A Qled 8K 4K Smart Tv Remote Shockproof Protective Remote Cover (Black)"/>
    <s v="Cotbolt "/>
    <s v="Electronics"/>
    <n v="239"/>
    <n v="699"/>
    <n v="0.66"/>
    <n v="0.65808297567954221"/>
    <n v="66"/>
    <n v="4"/>
    <n v="2640"/>
    <n v="630960"/>
    <n v="1845360"/>
    <s v="₹1,500–₹5,000"/>
    <n v="2055.8823529411766"/>
    <x v="0"/>
  </r>
  <r>
    <s v="B09C635BMM"/>
    <s v="Bluerigger High Speed Hdmi Cable With Ethernet - Supports 3D, 4K 60Hz And Audio Return - Latest Version (3 Feet / 0.9 Meter)"/>
    <s v="Bluerigger "/>
    <s v="Electronics"/>
    <n v="349"/>
    <n v="999"/>
    <n v="0.65"/>
    <n v="0.65065065065065064"/>
    <n v="65"/>
    <n v="4"/>
    <n v="839"/>
    <n v="292811"/>
    <n v="838161"/>
    <s v="₹1,500–₹5,000"/>
    <n v="2854.2857142857147"/>
    <x v="0"/>
  </r>
  <r>
    <s v="B00GG59HU2"/>
    <s v="Amkette 30 Pin To Usb Charging &amp; Data Sync Cable For Iphone 3G/3Gs/4/4S/Ipad 1/2/3, Ipod Nano 5Th/6Th Gen And Ipod Touch 3Rd/4Th Gen -1.5M (Black)"/>
    <s v="Amkette "/>
    <s v="Electronics"/>
    <n v="467"/>
    <n v="599"/>
    <n v="0.22"/>
    <n v="0.22036727879799667"/>
    <n v="22"/>
    <n v="4"/>
    <n v="44054"/>
    <n v="20573218"/>
    <n v="26388346"/>
    <s v="₹500–₹1,500"/>
    <n v="767.9487179487179"/>
    <x v="3"/>
  </r>
  <r>
    <s v="B00RGLI0ZS"/>
    <s v="Tcl 80 Cm (32 Inches) Hd Ready Certified Android Smart Led Tv 32S615 (Black)"/>
    <s v="Tcl "/>
    <s v="Computers&amp;Accessories"/>
    <n v="449"/>
    <n v="599"/>
    <n v="0.25"/>
    <n v="0.25041736227045075"/>
    <n v="25"/>
    <n v="4"/>
    <n v="3231"/>
    <n v="1450719"/>
    <n v="1935369"/>
    <s v="₹500–₹1,500"/>
    <n v="798.66666666666663"/>
    <x v="3"/>
  </r>
  <r>
    <s v="B09ZPJT8B2"/>
    <s v="Popio Type C Dash Charging Usb Data Cable For Oneplus Devices"/>
    <s v="Popio "/>
    <s v="Electronics"/>
    <n v="11990"/>
    <n v="31990"/>
    <n v="0.63"/>
    <n v="0.62519537355423571"/>
    <n v="63"/>
    <n v="4"/>
    <n v="64"/>
    <n v="767360"/>
    <n v="2047360"/>
    <s v="&gt;₹5,000"/>
    <n v="86459.459459459467"/>
    <x v="0"/>
  </r>
  <r>
    <s v="B07HZ2QCGR"/>
    <s v="Myvn Ltg To Usb For¬†Fast Charging &amp; Data Sync Usb Cable Compatible For Iphone 5/5S/6/6S/7/7+/8/8+/10/11, Ipad Air/Mini, Ipod And Ios Devices (1 M)"/>
    <s v="Myvn "/>
    <s v="Computers&amp;Accessories"/>
    <n v="350"/>
    <n v="599"/>
    <n v="0.42"/>
    <n v="0.41569282136894825"/>
    <n v="42"/>
    <n v="4"/>
    <n v="8314"/>
    <n v="2909900"/>
    <n v="4980086"/>
    <s v="₹500–₹1,500"/>
    <n v="1032.7586206896551"/>
    <x v="1"/>
  </r>
  <r>
    <s v="B095244Q22"/>
    <s v="Tata Sky Universal Remote Compatible For Sd/Hd"/>
    <s v="Tata "/>
    <s v="Computers&amp;Accessories"/>
    <n v="252"/>
    <n v="999"/>
    <n v="0.75"/>
    <n v="0.74774774774774777"/>
    <n v="75"/>
    <n v="4"/>
    <n v="2249"/>
    <n v="566748"/>
    <n v="2246751"/>
    <s v="₹1,500–₹5,000"/>
    <n v="3996"/>
    <x v="0"/>
  </r>
  <r>
    <s v="B08CKW1KH9"/>
    <s v="Wzatco Pixel | Portable Led Projector | Native 720P With Full Hd 1080P Support | 2000 Lumens (200 Ansi) | 176&quot; Large Screen | Projector For Home And Outdoor | Compatible With Tv Stick, Pc, Ps4"/>
    <s v="Wzatco "/>
    <s v="Electronics"/>
    <n v="204"/>
    <n v="599"/>
    <n v="0.66"/>
    <n v="0.65943238731218701"/>
    <n v="66"/>
    <n v="4"/>
    <n v="339"/>
    <n v="69156"/>
    <n v="203061"/>
    <s v="₹1,500–₹5,000"/>
    <n v="1761.7647058823532"/>
    <x v="0"/>
  </r>
  <r>
    <s v="B0BLV1GNLN"/>
    <s v="7Seven¬Æ Compatible Tata Sky Remote Control Replacement Of Original Dth Sd Hd Tata Play Set Top Box Remote - Ir Learning Universal Remote For Any Brand Tv - Pairing Must"/>
    <s v="7Seven¬Æ "/>
    <s v="Electronics"/>
    <n v="6490"/>
    <n v="9990"/>
    <n v="0.35"/>
    <n v="0.35035035035035034"/>
    <n v="35"/>
    <n v="4"/>
    <n v="27"/>
    <n v="175230"/>
    <n v="269730"/>
    <s v="&gt;₹5,000"/>
    <n v="15369.23076923077"/>
    <x v="3"/>
  </r>
  <r>
    <s v="B08RHPDNVV"/>
    <s v="Amazonbasics Usb 2.0 Extension Cable For Personal Computer, Printer, 2-Pack - A-Male To A-Female - 3.3 Feet (1 Meter, Black)"/>
    <s v="Amazonbasics "/>
    <s v="Electronics"/>
    <n v="235"/>
    <n v="599"/>
    <n v="0.61"/>
    <n v="0.60767946577629384"/>
    <n v="61"/>
    <n v="4"/>
    <n v="197"/>
    <n v="46295"/>
    <n v="118003"/>
    <s v="₹1,500–₹5,000"/>
    <n v="1535.8974358974358"/>
    <x v="0"/>
  </r>
  <r>
    <s v="B00NH13Q8W"/>
    <s v="Amazon Basics Usb C To Lightning Tpe Mfi Certified Charging Cable (White, 1.2 Meter)"/>
    <s v="Amazon "/>
    <s v="Computers&amp;Accessories"/>
    <n v="299"/>
    <n v="800"/>
    <n v="0.63"/>
    <n v="0.62624999999999997"/>
    <n v="63"/>
    <n v="5"/>
    <n v="74977"/>
    <n v="22418123"/>
    <n v="59981600"/>
    <s v="₹1,500–₹5,000"/>
    <n v="2162.1621621621621"/>
    <x v="0"/>
  </r>
  <r>
    <s v="B0B8SSZ76F"/>
    <s v="Crypo‚Ñ¢ Universal Remote Compatible With Tata Sky Universal Hd &amp; Sd Set Top Box (Also Works With All Tv)"/>
    <s v="Crypo‚Ñ¢ "/>
    <s v="Computers&amp;Accessories"/>
    <n v="799"/>
    <n v="1999"/>
    <n v="0.6"/>
    <n v="0.60030015007503756"/>
    <n v="60"/>
    <n v="4"/>
    <n v="8583"/>
    <n v="6857817"/>
    <n v="17157417"/>
    <s v="₹1,500–₹5,000"/>
    <n v="4997.5"/>
    <x v="0"/>
  </r>
  <r>
    <s v="B0841KQR1Z"/>
    <s v="Karbonn 80 Cm (32 Inches) Millennium Series Hd Ready Led Tv Kjw32Nshdf (Phantom Black) With Bezel-Less Design"/>
    <s v="Karbonn "/>
    <s v="Electronics"/>
    <n v="299"/>
    <n v="999"/>
    <n v="0.7"/>
    <n v="0.70070070070070067"/>
    <n v="70"/>
    <n v="4"/>
    <n v="928"/>
    <n v="277472"/>
    <n v="927072"/>
    <s v="₹1,500–₹5,000"/>
    <n v="3329.9999999999995"/>
    <x v="0"/>
  </r>
  <r>
    <s v="B0B467CCB9"/>
    <s v="Oneplus 138.7 Cm (55 Inches) U Series 4K Led Smart Android Tv 55U1S (Black)"/>
    <s v="Oneplus "/>
    <s v="Electronics"/>
    <n v="6999"/>
    <n v="16990"/>
    <n v="0.59"/>
    <n v="0.5880517951736316"/>
    <n v="59"/>
    <n v="4"/>
    <n v="110"/>
    <n v="769890"/>
    <n v="1868900"/>
    <s v="&gt;₹5,000"/>
    <n v="41439.024390243896"/>
    <x v="1"/>
  </r>
  <r>
    <s v="B095JQVC7N"/>
    <s v="Posh 1.5 Meter High Speed Gold Plated Hdmi Male To Female Extension Cable (Black)"/>
    <s v="Posh "/>
    <s v="Electronics"/>
    <n v="42999"/>
    <n v="59999"/>
    <n v="0.28000000000000003"/>
    <n v="0.28333805563426057"/>
    <n v="28"/>
    <n v="4"/>
    <n v="6753"/>
    <n v="290372247"/>
    <n v="405173247"/>
    <s v="&gt;₹5,000"/>
    <n v="83331.944444444453"/>
    <x v="3"/>
  </r>
  <r>
    <s v="B08PPHFXG3"/>
    <s v="Amazon Basics Hdmi Coupler,Black"/>
    <s v="Amazon "/>
    <s v="Electronics"/>
    <n v="173"/>
    <n v="999"/>
    <n v="0.83"/>
    <n v="0.82682682682682684"/>
    <n v="83"/>
    <n v="4"/>
    <n v="1237"/>
    <n v="214001"/>
    <n v="1235763"/>
    <s v="&gt;₹5,000"/>
    <n v="5876.4705882352928"/>
    <x v="2"/>
  </r>
  <r>
    <s v="B06XR9PR5X"/>
    <s v="Boat Ltg 550V3 Lightning Apple Mfi Certified Cable With Spaceship Grade Aluminium Housing,Stress Resistance, Rapid 2.4A Charging &amp; 480Mbps Data Sync, 1M Length &amp; 10000+ Bends Lifespan(Mercurial Black)"/>
    <s v="Boat "/>
    <s v="Electronics"/>
    <n v="209"/>
    <n v="600"/>
    <n v="0.65"/>
    <n v="0.65166666666666662"/>
    <n v="65"/>
    <n v="4"/>
    <n v="18872"/>
    <n v="3944248"/>
    <n v="11323200"/>
    <s v="₹1,500–₹5,000"/>
    <n v="1714.2857142857144"/>
    <x v="0"/>
  </r>
  <r>
    <s v="B09JSW16QD"/>
    <s v="Wayona Nylon Braided Usb Syncing And Charging Cable Sync And Charging Cable For Iphone, Ipad (3 Ft, Black) - Pack Of 2"/>
    <s v="Wayona "/>
    <s v="Computers&amp;Accessories"/>
    <n v="848.99"/>
    <n v="1490"/>
    <n v="0.43"/>
    <n v="0.43020805369127518"/>
    <n v="43"/>
    <n v="4"/>
    <n v="356"/>
    <n v="302240.44"/>
    <n v="530440"/>
    <s v="₹1,500–₹5,000"/>
    <n v="2614.0350877192977"/>
    <x v="1"/>
  </r>
  <r>
    <s v="B07JH1CBGW"/>
    <s v="Astigo Compatible Remote For Airtel Digital Set Top Box (Pairing Required With Tv Remote)"/>
    <s v="Astigo "/>
    <s v="Computers&amp;Accessories"/>
    <n v="649"/>
    <n v="1999"/>
    <n v="0.68"/>
    <n v="0.67533766883441726"/>
    <n v="68"/>
    <n v="4"/>
    <n v="24269"/>
    <n v="15750581"/>
    <n v="48513731"/>
    <s v="&gt;₹5,000"/>
    <n v="6246.8750000000009"/>
    <x v="0"/>
  </r>
  <r>
    <s v="B09127FZCK"/>
    <s v="Caprigo Heavy Duty Tv Wall Mount Stand For 12 To 27 Inches Led/Lcd/Monitor Screen'S, Full Motion Rotatable Universal Tv &amp; Monitor Wall Mount Bracket With Swivel &amp; Tilt Adjustments (Single Arm - M416)"/>
    <s v="Caprigo "/>
    <s v="Electronics"/>
    <n v="299"/>
    <n v="899"/>
    <n v="0.67"/>
    <n v="0.66740823136818683"/>
    <n v="67"/>
    <n v="4"/>
    <n v="425"/>
    <n v="127075"/>
    <n v="382075"/>
    <s v="₹1,500–₹5,000"/>
    <n v="2724.2424242424245"/>
    <x v="0"/>
  </r>
  <r>
    <s v="B083GQGT3Z"/>
    <s v="Portronics Konnect L 60W Pd Type C To Type C Mobile Charging Cable, 1.2M, Fast Data Sync, Tangle Resistant, Tpe+Nylon Braided(Grey)"/>
    <s v="Portronics "/>
    <s v="Electronics"/>
    <n v="399"/>
    <n v="799"/>
    <n v="0.5"/>
    <n v="0.50062578222778475"/>
    <n v="50"/>
    <n v="4"/>
    <n v="1161"/>
    <n v="463239"/>
    <n v="927639"/>
    <s v="₹1,500–₹5,000"/>
    <n v="1598"/>
    <x v="1"/>
  </r>
  <r>
    <s v="B09Q8WQ5QJ"/>
    <s v="Tata Sky Hd Connection With 1 Month Basic Package And Free Installation"/>
    <s v="Tata "/>
    <s v="Computers&amp;Accessories"/>
    <n v="249"/>
    <n v="499"/>
    <n v="0.5"/>
    <n v="0.50100200400801598"/>
    <n v="50"/>
    <n v="4"/>
    <n v="1508"/>
    <n v="375492"/>
    <n v="752492"/>
    <s v="₹500–₹1,500"/>
    <n v="998"/>
    <x v="1"/>
  </r>
  <r>
    <s v="B07YZG8PPY"/>
    <s v="Remote Compatible For Samsung Led/Lcd Remote Control Works With Samsung Led/Lcd Tv By Trend Trail"/>
    <s v="Remote "/>
    <s v="Electronics"/>
    <n v="1249"/>
    <n v="2299"/>
    <n v="0.46"/>
    <n v="0.45672031317964334"/>
    <n v="46"/>
    <n v="4"/>
    <n v="7636"/>
    <n v="9537364"/>
    <n v="17555164"/>
    <s v="₹1,500–₹5,000"/>
    <n v="4257.4074074074069"/>
    <x v="1"/>
  </r>
  <r>
    <s v="B09H39KTTB"/>
    <s v="Sonivision Sa-D10 Sa-D100 Sa-D40 Home Theater Systems Remote Compatible With Sony Rm-Anu156"/>
    <s v="Sonivision "/>
    <s v="Electronics"/>
    <n v="213"/>
    <n v="499"/>
    <n v="0.56999999999999995"/>
    <n v="0.57314629258517036"/>
    <n v="57"/>
    <n v="4"/>
    <n v="246"/>
    <n v="52398"/>
    <n v="122754"/>
    <s v="₹500–₹1,500"/>
    <n v="1160.4651162790697"/>
    <x v="1"/>
  </r>
  <r>
    <s v="B08DCVRW98"/>
    <s v="Rts‚Ñ¢ High Speed 3D Full Hd 1080P Support (10 Meters) Hdmi Male To Hdmi Male Cable Tv Lead 1.4V For All Hdmi Devices- Black (10M - 30 Feet)"/>
    <s v="Rts‚Ñ¢ "/>
    <s v="Electronics"/>
    <n v="209"/>
    <n v="499"/>
    <n v="0.57999999999999996"/>
    <n v="0.58116232464929862"/>
    <n v="58"/>
    <n v="4"/>
    <n v="479"/>
    <n v="100111"/>
    <n v="239021"/>
    <s v="₹500–₹1,500"/>
    <n v="1188.0952380952381"/>
    <x v="1"/>
  </r>
  <r>
    <s v="B0718ZN31Q"/>
    <s v="Boat Ltg 500 Apple Mfi Certified For Iphone, Ipad And Ipod 2Mtr Data Cable(Metallic Silver)"/>
    <s v="Boat "/>
    <s v="Electronics"/>
    <n v="598"/>
    <n v="4999"/>
    <n v="0.88"/>
    <n v="0.88037607521504302"/>
    <n v="88"/>
    <n v="4"/>
    <n v="910"/>
    <n v="544180"/>
    <n v="4549090"/>
    <s v="&gt;₹5,000"/>
    <n v="41658.333333333336"/>
    <x v="2"/>
  </r>
  <r>
    <s v="B0162LYSFS"/>
    <s v="Agaro Blaze Usba To Micro +Type C 2In1 Braided 1.2M Cable"/>
    <s v="Agaro "/>
    <s v="Computers&amp;Accessories"/>
    <n v="799"/>
    <n v="1749"/>
    <n v="0.54"/>
    <n v="0.5431675242995998"/>
    <n v="54"/>
    <n v="4"/>
    <n v="5626"/>
    <n v="4495174"/>
    <n v="9839874"/>
    <s v="₹1,500–₹5,000"/>
    <n v="3802.1739130434785"/>
    <x v="1"/>
  </r>
  <r>
    <s v="B07PFJ5VQD"/>
    <s v="Amazonbasics 6 Feet Displayport To Displayport Cable - (Not Hdmi Cable) (Gold)"/>
    <s v="Amazonbasics "/>
    <s v="Computers&amp;Accessories"/>
    <n v="159"/>
    <n v="595"/>
    <n v="0.73"/>
    <n v="0.73277310924369743"/>
    <n v="73"/>
    <n v="4"/>
    <n v="14184"/>
    <n v="2255256"/>
    <n v="8439480"/>
    <s v="₹1,500–₹5,000"/>
    <n v="2203.7037037037035"/>
    <x v="0"/>
  </r>
  <r>
    <s v="B01J8S6X2I"/>
    <s v="Mi 108 Cm (43 Inches) 5X Series 4K Ultra Hd Led Smart Android Tv L43M6-Es (Grey)"/>
    <s v="Mi "/>
    <s v="Computers&amp;Accessories"/>
    <n v="499"/>
    <n v="1100"/>
    <n v="0.55000000000000004"/>
    <n v="0.54636363636363638"/>
    <n v="55"/>
    <n v="4"/>
    <n v="25177"/>
    <n v="12563323"/>
    <n v="27694700"/>
    <s v="₹1,500–₹5,000"/>
    <n v="2444.4444444444448"/>
    <x v="1"/>
  </r>
  <r>
    <s v="B09MJ77786"/>
    <s v="Sansui 140Cm (55 Inches) 4K Ultra Hd Certified Android Led Tv With Dolby Audio &amp; Dolby Vision Jsw55Asuhd (Mystique Black)"/>
    <s v="Sansui "/>
    <s v="Electronics"/>
    <n v="31999"/>
    <n v="49999"/>
    <n v="0.36"/>
    <n v="0.36000720014400289"/>
    <n v="36"/>
    <n v="4"/>
    <n v="21252"/>
    <n v="680042748"/>
    <n v="1062578748"/>
    <s v="&gt;₹5,000"/>
    <n v="78123.4375"/>
    <x v="3"/>
  </r>
  <r>
    <s v="B09NNGHG22"/>
    <s v="Lohaya Lcd/Led Remote Compatible For Sony Bravia Smart Lcd Led Uhd Oled Qled 4K Ultra Hd Tv Remote Control With Youtube &amp; Netflix Function [ Compatible For Sony Tv Remote Control ]"/>
    <s v="Lohaya "/>
    <s v="Electronics"/>
    <n v="32990"/>
    <n v="56790"/>
    <n v="0.42"/>
    <n v="0.41908786758232081"/>
    <n v="42"/>
    <n v="4"/>
    <n v="567"/>
    <n v="18705330"/>
    <n v="32199930"/>
    <s v="&gt;₹5,000"/>
    <n v="97913.793103448261"/>
    <x v="1"/>
  </r>
  <r>
    <s v="B07V5YF4ND"/>
    <s v="Zebronics Cu3100V Fast Charging Type C Cable With Qc 18W Support, 3A Max Capacity, 1 Meter Braided Cable, Data Transfer And Superior Durability (Braided Black )"/>
    <s v="Zebronics "/>
    <s v="Electronics"/>
    <n v="299"/>
    <n v="1199"/>
    <n v="0.75"/>
    <n v="0.75062552126772308"/>
    <n v="75"/>
    <n v="4"/>
    <n v="466"/>
    <n v="139334"/>
    <n v="558734"/>
    <s v="₹1,500–₹5,000"/>
    <n v="4796"/>
    <x v="0"/>
  </r>
  <r>
    <s v="B0B65P827P"/>
    <s v="Belkin Usb C To Usb-C Fast Charging Type C Cable, 60W Pd, 3.3 Feet (1 Meter) For Laptop, Personal Computer, Tablet, Smartphone - White, Usb-If Certified"/>
    <s v="Belkin "/>
    <s v="Computers&amp;Accessories"/>
    <n v="128.31"/>
    <n v="549"/>
    <n v="0.77"/>
    <n v="0.76628415300546449"/>
    <n v="77"/>
    <n v="4"/>
    <n v="61"/>
    <n v="7826.91"/>
    <n v="33489"/>
    <s v="₹1,500–₹5,000"/>
    <n v="2386.9565217391305"/>
    <x v="0"/>
  </r>
  <r>
    <s v="B084MZYBTV"/>
    <s v="7Seven¬Æ Tcl Remote Control Smart Tv Rc802V Remote Compatible For Tcl Tv Remote Original 55Ep680 40A325 49S6500 55P8S 55P8 50P8 65P8 40S6500 43S6500Fs 49S6800Fs 49S6800 49S6510Fs(Without Voice Function/Google Assistant And Non-Bluetooth Remote)"/>
    <s v="7Seven¬Æ "/>
    <s v="Computers&amp;Accessories"/>
    <n v="599"/>
    <n v="849"/>
    <n v="0.28999999999999998"/>
    <n v="0.29446407538280328"/>
    <n v="29"/>
    <n v="5"/>
    <n v="474"/>
    <n v="283926"/>
    <n v="402426"/>
    <s v="₹500–₹1,500"/>
    <n v="1195.7746478873239"/>
    <x v="3"/>
  </r>
  <r>
    <s v="B097ZQTDVZ"/>
    <s v="Wayona 3In1 Nylon Braided 66W Usb Fast Charging Cable With Type C, Lightening And Micro Usb Port, Compatible With Iphone, Ipad, Samsung Galaxy, Oneplus, Mi, Oppo, Vivo, Iqoo, Xiaomi (1M, Black)"/>
    <s v="Wayona "/>
    <s v="Electronics"/>
    <n v="399"/>
    <n v="899"/>
    <n v="0.56000000000000005"/>
    <n v="0.55617352614015569"/>
    <n v="56"/>
    <n v="3"/>
    <n v="431"/>
    <n v="171969"/>
    <n v="387469"/>
    <s v="₹1,500–₹5,000"/>
    <n v="2043.1818181818185"/>
    <x v="1"/>
  </r>
  <r>
    <s v="B0B5F3YZY4"/>
    <s v="Hi-Mobiler Iphone Charger Lightning Cable,2 Pack Apple Mfi Certified Usb Iphone Fast Chargering Cord,Data Sync Transfer For 13/12/11 Pro Max Xs X Xr 8 7 6 5 5S Ipad Ipod More Model Cell Phone Cables"/>
    <s v="Hi-Mobiler "/>
    <s v="Computers&amp;Accessories"/>
    <n v="449"/>
    <n v="1099"/>
    <n v="0.59"/>
    <n v="0.59144676979071886"/>
    <n v="59"/>
    <n v="4"/>
    <n v="242"/>
    <n v="108658"/>
    <n v="265958"/>
    <s v="₹1,500–₹5,000"/>
    <n v="2680.4878048780488"/>
    <x v="1"/>
  </r>
  <r>
    <s v="B09G5TSGXV"/>
    <s v="Amazon Basics 16-Gauge Speaker Wire - 50 Feet"/>
    <s v="Amazon "/>
    <s v="Computers&amp;Accessories"/>
    <n v="254"/>
    <n v="799"/>
    <n v="0.68"/>
    <n v="0.68210262828535673"/>
    <n v="68"/>
    <n v="4"/>
    <n v="2905"/>
    <n v="737870"/>
    <n v="2321095"/>
    <s v="₹1,500–₹5,000"/>
    <n v="2496.8750000000005"/>
    <x v="0"/>
  </r>
  <r>
    <s v="B006LW0WDQ"/>
    <s v="Ambrane 60W / 3A Fast Charging Output Cable With Type-C To Usb For Mobile, Neckband, True Wireless Earphone Charging, 480Mbps Data Sync Speed, 1M Length (Act - Az10, White)"/>
    <s v="Ambrane "/>
    <s v="Electronics"/>
    <n v="399"/>
    <n v="795"/>
    <n v="0.5"/>
    <n v="0.49811320754716981"/>
    <n v="50"/>
    <n v="4"/>
    <n v="12091"/>
    <n v="4824309"/>
    <n v="9612345"/>
    <s v="₹1,500–₹5,000"/>
    <n v="1590"/>
    <x v="1"/>
  </r>
  <r>
    <s v="B09YLX91QR"/>
    <s v="Wayona Usb Type C To Usb Nylon Braided Quick Charger Fast Charging Short Cable For Smartphone (Samsung Galaxy S21/S20/S10/S9/S9+/Note 9/S8/Note 8, Lg G7 G5 G6, Moto G6 G7) (0.25M,Grey)"/>
    <s v="Wayona "/>
    <s v="Computers&amp;Accessories"/>
    <n v="179"/>
    <n v="399"/>
    <n v="0.55000000000000004"/>
    <n v="0.55137844611528819"/>
    <n v="55"/>
    <n v="4"/>
    <n v="1423"/>
    <n v="254717"/>
    <n v="567777"/>
    <s v="₹500–₹1,500"/>
    <n v="886.66666666666674"/>
    <x v="1"/>
  </r>
  <r>
    <s v="B081FJWN52"/>
    <s v="Caprigo Heavy Duty Tv Wall Mount Bracket For 14 To 32 Inch Led/Hd/Smart Tv‚Äôs, Universal Fixed Tv Wall Mount Stand (M452)"/>
    <s v="Caprigo "/>
    <s v="Computers&amp;Accessories"/>
    <n v="339"/>
    <n v="999"/>
    <n v="0.66"/>
    <n v="0.66066066066066065"/>
    <n v="66"/>
    <n v="4"/>
    <n v="6255"/>
    <n v="2120445"/>
    <n v="6248745"/>
    <s v="₹1,500–₹5,000"/>
    <n v="2938.2352941176473"/>
    <x v="0"/>
  </r>
  <r>
    <s v="B0758F7KK7"/>
    <s v="Smashtronics¬Æ - Case For Firetv Remote, Fire Stick Remote Cover Case, Silicone Cover For Tv Firestick 4K/Tv 2Nd Gen(3Rd Gen) Remote Control - Light Weight/Anti Slip/Shockproof (Black)"/>
    <s v="Smashtronics¬Æ "/>
    <s v="Electronics"/>
    <n v="399"/>
    <n v="999"/>
    <n v="0.6"/>
    <n v="0.60060060060060061"/>
    <n v="60"/>
    <n v="4"/>
    <n v="1236"/>
    <n v="493164"/>
    <n v="1234764"/>
    <s v="₹1,500–₹5,000"/>
    <n v="2497.5"/>
    <x v="0"/>
  </r>
  <r>
    <s v="B09L835C3V"/>
    <s v="Electvision Remote Control For Led Smart Tv Compatible With Vu Smart Led (Without Voice)"/>
    <s v="Electvision "/>
    <s v="Electronics"/>
    <n v="199"/>
    <n v="399"/>
    <n v="0.5"/>
    <n v="0.50125313283208017"/>
    <n v="50"/>
    <n v="4"/>
    <n v="1335"/>
    <n v="265665"/>
    <n v="532665"/>
    <s v="₹500–₹1,500"/>
    <n v="798"/>
    <x v="1"/>
  </r>
  <r>
    <s v="B098TV3L96"/>
    <s v="Boat A 350 Type C Cable 1.5M(Jet Black)"/>
    <s v="Boat "/>
    <s v="Electronics"/>
    <n v="349"/>
    <n v="1999"/>
    <n v="0.83"/>
    <n v="0.82541270635317654"/>
    <n v="83"/>
    <n v="4"/>
    <n v="197"/>
    <n v="68753"/>
    <n v="393803"/>
    <s v="&gt;₹5,000"/>
    <n v="11758.823529411762"/>
    <x v="2"/>
  </r>
  <r>
    <s v="B08NCKT9FG"/>
    <s v="Ptron Solero M241 2.4A Micro Usb Data &amp; Charging Cable, Made In India, 480Mbps Data Sync, Durable 1-Meter Long Usb Cable For Micro Usb Devices (White)"/>
    <s v="Ptron "/>
    <s v="Computers&amp;Accessories"/>
    <n v="299"/>
    <n v="798"/>
    <n v="0.63"/>
    <n v="0.62531328320802004"/>
    <n v="63"/>
    <n v="4"/>
    <n v="28791"/>
    <n v="8608509"/>
    <n v="22975218"/>
    <s v="₹1,500–₹5,000"/>
    <n v="2156.7567567567567"/>
    <x v="0"/>
  </r>
  <r>
    <s v="B0B4T6MR8N"/>
    <s v="Amazonbasics Usb Type-C To Usb Type-C 2.0 Cable For Charging Adapter, Smartphone - 9 Feet (2.7 Meters) - White"/>
    <s v="Amazonbasics "/>
    <s v="Computers&amp;Accessories"/>
    <n v="89"/>
    <n v="800"/>
    <n v="0.89"/>
    <n v="0.88875000000000004"/>
    <n v="89"/>
    <n v="4"/>
    <n v="1075"/>
    <n v="95675"/>
    <n v="860000"/>
    <s v="&gt;₹5,000"/>
    <n v="7272.7272727272739"/>
    <x v="2"/>
  </r>
  <r>
    <s v="B01GGKZ4NU"/>
    <s v="Croma 3A Fast Charge 1M Type-C To All Type-C Phones Sync And Charge Cable, Made In India, 480Mbps Data Transfer Rate, Tested Durability With 8000+ Bends (12 Months Warranty) - Crcma0106Stc10, Black"/>
    <s v="Croma "/>
    <s v="Computers&amp;Accessories"/>
    <n v="549"/>
    <n v="995"/>
    <n v="0.45"/>
    <n v="0.44824120603015077"/>
    <n v="45"/>
    <n v="4"/>
    <n v="29746"/>
    <n v="16330554"/>
    <n v="29597270"/>
    <s v="₹1,500–₹5,000"/>
    <n v="1809.090909090909"/>
    <x v="1"/>
  </r>
  <r>
    <s v="B09BW2GP18"/>
    <s v="7Seven¬Æ Compatible For Mi Tv Remote Control Original Suitable With Smart Android 4K Led Non Voice Command Xiaomi Redmi Remote Of 4A Model 32 43 55 65 Inches"/>
    <s v="7Seven¬Æ "/>
    <s v="Computers&amp;Accessories"/>
    <n v="129"/>
    <n v="1000"/>
    <n v="0.87"/>
    <n v="0.871"/>
    <n v="87"/>
    <n v="4"/>
    <n v="295"/>
    <n v="38055"/>
    <n v="295000"/>
    <s v="&gt;₹5,000"/>
    <n v="7692.3076923076924"/>
    <x v="2"/>
  </r>
  <r>
    <s v="B09B125CFJ"/>
    <s v="7Seven¬Æ Compatible Vu Smart Tv Remote Control Suitable For Original 4K Android Led Ultra Hd Uhd Vu Tv Remote With Non Voice Feature Without Google Assistant"/>
    <s v="7Seven¬Æ "/>
    <s v="Electronics"/>
    <n v="349"/>
    <n v="799"/>
    <n v="0.56000000000000005"/>
    <n v="0.56320400500625778"/>
    <n v="56"/>
    <n v="4"/>
    <n v="323"/>
    <n v="112727"/>
    <n v="258077"/>
    <s v="₹1,500–₹5,000"/>
    <n v="1815.9090909090912"/>
    <x v="1"/>
  </r>
  <r>
    <s v="B09RQRZW2X"/>
    <s v="Storite High Speed Micro Usb 3.0 Cable A To Micro B For External &amp; Desktop Hard Drives 45Cm"/>
    <s v="Storite "/>
    <s v="Electronics"/>
    <n v="499"/>
    <n v="899"/>
    <n v="0.44"/>
    <n v="0.44493882091212456"/>
    <n v="44"/>
    <n v="4"/>
    <n v="185"/>
    <n v="92315"/>
    <n v="166315"/>
    <s v="₹1,500–₹5,000"/>
    <n v="1605.3571428571427"/>
    <x v="1"/>
  </r>
  <r>
    <s v="B07924P3C5"/>
    <s v="Flix (Beetel) 3In1 (Type C|Micro|Iphone Lightening) Textured Pattern 3A Fast Charging Cable With Qc &amp; Pd Support For Type C,Micro Usb &amp; Lightning Iphone Cable,Made In India,1.5 Meter Long Cable(T101)"/>
    <s v="Flix "/>
    <s v="Computers&amp;Accessories"/>
    <n v="299"/>
    <n v="799"/>
    <n v="0.63"/>
    <n v="0.62578222778473092"/>
    <n v="63"/>
    <n v="4"/>
    <n v="2117"/>
    <n v="632983"/>
    <n v="1691483"/>
    <s v="₹1,500–₹5,000"/>
    <n v="2159.4594594594596"/>
    <x v="0"/>
  </r>
  <r>
    <s v="B08N1WL9XW"/>
    <s v="Svm Products Unbreakable Set Top Box Stand With Dual Remote Holder (Black)"/>
    <s v="Svm "/>
    <s v="Computers&amp;Accessories"/>
    <n v="182"/>
    <n v="599"/>
    <n v="0.7"/>
    <n v="0.69616026711185308"/>
    <n v="70"/>
    <n v="4"/>
    <n v="9378"/>
    <n v="1706796"/>
    <n v="5617422"/>
    <s v="₹1,500–₹5,000"/>
    <n v="1996.6666666666663"/>
    <x v="0"/>
  </r>
  <r>
    <s v="B07VVXJ2P5"/>
    <s v="Vu 164 Cm (65 Inches) The Gloled Series 4K Smart Led Google Tv 65Gloled (Grey)"/>
    <s v="Vu "/>
    <s v="Electronics"/>
    <n v="96"/>
    <n v="399"/>
    <n v="0.76"/>
    <n v="0.75939849624060152"/>
    <n v="76"/>
    <n v="4"/>
    <n v="1796"/>
    <n v="172416"/>
    <n v="716604"/>
    <s v="₹1,500–₹5,000"/>
    <n v="1662.5"/>
    <x v="0"/>
  </r>
  <r>
    <s v="B0BC8BQ432"/>
    <s v="Cablecreation Rca To 3.5Mm Male Audio Cable, 3.5Mm To 2Rca Cable Male Rca Cable,Y Splitter Stereo Jack Cable For Home Theater,Subwoofer, Receiver, Speakers And More (3Feet/0.9Meter,Black)"/>
    <s v="Cablecreation "/>
    <s v="Electronics"/>
    <n v="54990"/>
    <n v="85000"/>
    <n v="0.35"/>
    <n v="0.35305882352941176"/>
    <n v="35"/>
    <n v="4"/>
    <n v="3587"/>
    <n v="197249130"/>
    <n v="304895000"/>
    <s v="&gt;₹5,000"/>
    <n v="130769.23076923077"/>
    <x v="3"/>
  </r>
  <r>
    <s v="B06XFTHCNY"/>
    <s v="Wayona Usb Type C Fast Charging Cable Charger Cord 3A Qc 3.0 Data Cable Compatible With Samsung Galaxy S10E S10 S9 S8 S20 Plus, Note 10 9 8, M51 A40 A50 A70, Moto G7 G8 (1M, Grey)"/>
    <s v="Wayona "/>
    <s v="Electronics"/>
    <n v="439"/>
    <n v="758"/>
    <n v="0.42"/>
    <n v="0.420844327176781"/>
    <n v="42"/>
    <n v="4"/>
    <n v="4296"/>
    <n v="1885944"/>
    <n v="3256368"/>
    <s v="₹500–₹1,500"/>
    <n v="1306.8965517241377"/>
    <x v="1"/>
  </r>
  <r>
    <s v="B08CT62BM1"/>
    <s v="Boat Rugged V3 Braided Micro Usb Cable (Pearl White)"/>
    <s v="Boat "/>
    <s v="Computers&amp;Accessories"/>
    <n v="299"/>
    <n v="999"/>
    <n v="0.7"/>
    <n v="0.70070070070070067"/>
    <n v="70"/>
    <n v="4"/>
    <n v="2651"/>
    <n v="792649"/>
    <n v="2648349"/>
    <s v="₹1,500–₹5,000"/>
    <n v="3329.9999999999995"/>
    <x v="0"/>
  </r>
  <r>
    <s v="B07CRL2GY6"/>
    <s v="Amazon Basics Usb A To Lightning Pvc Molded Nylon Mfi Certified Charging Cable (Black, 1.2 Meter)"/>
    <s v="Amazon "/>
    <s v="Computers&amp;Accessories"/>
    <n v="299"/>
    <n v="799"/>
    <n v="0.63"/>
    <n v="0.62578222778473092"/>
    <n v="63"/>
    <n v="4"/>
    <n v="94363"/>
    <n v="28214537"/>
    <n v="75396037"/>
    <s v="₹1,500–₹5,000"/>
    <n v="2159.4594594594596"/>
    <x v="0"/>
  </r>
  <r>
    <s v="B07DWFX9YS"/>
    <s v="Amazonbasics - High-Speed Male To Female Hdmi Extension Cable - 6 Feet"/>
    <s v="Amazonbasics "/>
    <s v="Computers&amp;Accessories"/>
    <n v="789"/>
    <n v="1999"/>
    <n v="0.61"/>
    <n v="0.60530265132566285"/>
    <n v="61"/>
    <n v="4"/>
    <n v="34540"/>
    <n v="27252060"/>
    <n v="69045460"/>
    <s v="&gt;₹5,000"/>
    <n v="5125.6410256410254"/>
    <x v="0"/>
  </r>
  <r>
    <s v="B01D5H90L4"/>
    <s v="Wayona Nylon Braided Usb Type C 3Ft 1M 3A Fast Charger Cable For Samsung Galaxy S9 S8 (Wc3Cb1, Black)"/>
    <s v="Wayona "/>
    <s v="Electronics"/>
    <n v="299"/>
    <n v="700"/>
    <n v="0.56999999999999995"/>
    <n v="0.57285714285714284"/>
    <n v="57"/>
    <n v="4"/>
    <n v="8714"/>
    <n v="2605486"/>
    <n v="6099800"/>
    <s v="₹1,500–₹5,000"/>
    <n v="1627.9069767441858"/>
    <x v="1"/>
  </r>
  <r>
    <s v="B07F1P8KNV"/>
    <s v="Belkin Apple Certified Lightning To Usb Charge And Sync Tough Braided Cable For Iphone, Ipad, Air Pods, 3.3 Feet (1 Meters) ‚Äì Black"/>
    <s v="Belkin "/>
    <s v="Computers&amp;Accessories"/>
    <n v="325"/>
    <n v="1099"/>
    <n v="0.7"/>
    <n v="0.70427661510464057"/>
    <n v="70"/>
    <n v="4"/>
    <n v="10576"/>
    <n v="3437200"/>
    <n v="11623024"/>
    <s v="₹1,500–₹5,000"/>
    <n v="3663.3333333333326"/>
    <x v="0"/>
  </r>
  <r>
    <s v="B084N1BM9L"/>
    <s v="7Seven Compatible Lg Tv Remote Suitable For Lg Non Magic Smart Tv Remote Control (Mouse &amp; Voice Non-Support) Mr20Ga Prime Video And Netflix Hotkeys"/>
    <s v="7Seven "/>
    <s v="Computers&amp;Accessories"/>
    <n v="1299"/>
    <n v="1999"/>
    <n v="0.35"/>
    <n v="0.35017508754377191"/>
    <n v="35"/>
    <n v="4"/>
    <n v="7318"/>
    <n v="9506082"/>
    <n v="14628682"/>
    <s v="₹1,500–₹5,000"/>
    <n v="3075.3846153846152"/>
    <x v="3"/>
  </r>
  <r>
    <s v="B09F6D21BY"/>
    <s v="Realme Smart Tv Stick 4K"/>
    <s v="Realme "/>
    <s v="Electronics"/>
    <n v="790"/>
    <n v="1999"/>
    <n v="0.6"/>
    <n v="0.60480240120060025"/>
    <n v="60"/>
    <n v="3"/>
    <n v="103"/>
    <n v="81370"/>
    <n v="205897"/>
    <s v="₹1,500–₹5,000"/>
    <n v="4997.5"/>
    <x v="0"/>
  </r>
  <r>
    <s v="B09LQQYNZQ"/>
    <s v="Acer 100 Cm (40 Inches) P Series Full Hd Android Smart Led Tv Ar40Ar2841Fdfl (Black)"/>
    <s v="Acer "/>
    <s v="Electronics"/>
    <n v="4699"/>
    <n v="4699"/>
    <n v="0"/>
    <n v="0"/>
    <n v="0"/>
    <n v="5"/>
    <n v="224"/>
    <n v="1052576"/>
    <n v="1052576"/>
    <s v="₹1,500–₹5,000"/>
    <n v="4699"/>
    <x v="4"/>
  </r>
  <r>
    <s v="B0BC9BW512"/>
    <s v="Lapster Usb 2.0 Mantra Cable, Mantra Mfs 100 Data Cable (Black)"/>
    <s v="Lapster "/>
    <s v="Electronics"/>
    <n v="18999"/>
    <n v="24990"/>
    <n v="0.24"/>
    <n v="0.23973589435774309"/>
    <n v="24"/>
    <n v="4"/>
    <n v="4702"/>
    <n v="89333298"/>
    <n v="117502980"/>
    <s v="&gt;₹5,000"/>
    <n v="32881.57894736842"/>
    <x v="3"/>
  </r>
  <r>
    <s v="B0B61HYR92"/>
    <s v="Amazonbasics High-Speed Braided Hdmi Cable - 3 Feet - Supports Ethernet, 3D, 4K And Audio Return (Black)"/>
    <s v="Amazonbasics "/>
    <s v="Computers&amp;Accessories"/>
    <n v="199"/>
    <n v="999"/>
    <n v="0.8"/>
    <n v="0.80080080080080085"/>
    <n v="80"/>
    <n v="4"/>
    <n v="85"/>
    <n v="16915"/>
    <n v="84915"/>
    <s v="₹1,500–₹5,000"/>
    <n v="4995.0000000000009"/>
    <x v="2"/>
  </r>
  <r>
    <s v="B075ZTJ9XR"/>
    <s v="Cubetek 3 In 1 Lcd Display V5.0 Bluetooth Transmitter Receiver, Bypass Audio Adapter With Aux, Optical, Dual Link Support For Tv, Home Stereo, Pc, Headphones, Speakers, Model: Cb-Bt27"/>
    <s v="Cubetek "/>
    <s v="Electronics"/>
    <n v="269"/>
    <n v="650"/>
    <n v="0.59"/>
    <n v="0.58615384615384614"/>
    <n v="59"/>
    <n v="4"/>
    <n v="35877"/>
    <n v="9650913"/>
    <n v="23320050"/>
    <s v="₹1,500–₹5,000"/>
    <n v="1585.3658536585365"/>
    <x v="1"/>
  </r>
  <r>
    <s v="B0978V2CP6"/>
    <s v="Krisons Thunder Speaker, Multimedia Home Theatre, Floor Standing Speaker, Led Display With Bluetooth, Fm, Usb, Micro Sd Card, Aux Connectivity"/>
    <s v="Krisons "/>
    <s v="Electronics"/>
    <n v="1990"/>
    <n v="3100"/>
    <n v="0.36"/>
    <n v="0.35806451612903228"/>
    <n v="36"/>
    <n v="4"/>
    <n v="897"/>
    <n v="1785030"/>
    <n v="2780700"/>
    <s v="₹1,500–₹5,000"/>
    <n v="4843.75"/>
    <x v="3"/>
  </r>
  <r>
    <s v="B09LRZYBH1"/>
    <s v="Acer 139 Cm (55 Inches) H Series 4K Ultra Hd Android Smart Led Tv Ar55Ar2851Udpro (Black)"/>
    <s v="Acer "/>
    <s v="Electronics"/>
    <n v="2299"/>
    <n v="3999"/>
    <n v="0.43"/>
    <n v="0.42510627656914229"/>
    <n v="43"/>
    <n v="4"/>
    <n v="282"/>
    <n v="648318"/>
    <n v="1127718"/>
    <s v="&gt;₹5,000"/>
    <n v="7015.78947368421"/>
    <x v="1"/>
  </r>
  <r>
    <s v="B0B997FBZT"/>
    <s v="Dealfreez Case Compatible For Fire Tv Stick 4K All Alexa Voice Remote Shockproof Silicone Anti-Lost Cover With Loop (C-Black)"/>
    <s v="Dealfreez "/>
    <s v="Electronics"/>
    <n v="35999"/>
    <n v="49990"/>
    <n v="0.28000000000000003"/>
    <n v="0.27987597519503898"/>
    <n v="28"/>
    <n v="4"/>
    <n v="1611"/>
    <n v="57994389"/>
    <n v="80533890"/>
    <s v="&gt;₹5,000"/>
    <n v="69430.555555555562"/>
    <x v="3"/>
  </r>
  <r>
    <s v="B098LCVYPW"/>
    <s v="Wayona Type C To Lightning Mfi Certified 20W Fast Charging Nylon Braided Usb C Cable For Iphone 14 Pro, 14 Pro Max, 14, 14 Plus, 13, 13 Pro, 13 Pro Max, 13 Mini, 12, 12 Pro, 11, 11 Pro Max, Iphone 12 Mini (2M, Black)"/>
    <s v="Wayona "/>
    <s v="Electronics"/>
    <n v="349"/>
    <n v="999"/>
    <n v="0.65"/>
    <n v="0.65065065065065064"/>
    <n v="65"/>
    <n v="4"/>
    <n v="513"/>
    <n v="179037"/>
    <n v="512487"/>
    <s v="₹1,500–₹5,000"/>
    <n v="2854.2857142857147"/>
    <x v="0"/>
  </r>
  <r>
    <s v="B09HV71RL1"/>
    <s v="Vw 80 Cm (32 Inches) Hd Ready Android Smart Led Tv Vw32Pro (Black)"/>
    <s v="Vw "/>
    <s v="Computers&amp;Accessories"/>
    <n v="719"/>
    <n v="1499"/>
    <n v="0.52"/>
    <n v="0.52034689793195466"/>
    <n v="52"/>
    <n v="4"/>
    <n v="1045"/>
    <n v="751355"/>
    <n v="1566455"/>
    <s v="₹1,500–₹5,000"/>
    <n v="3122.916666666667"/>
    <x v="1"/>
  </r>
  <r>
    <s v="B08PZ6HZLT"/>
    <s v="Airtel Digital Tv Hd Set Top Box With 1 Month Basic Pack With Recording + Free Standard Installation"/>
    <s v="Airtel "/>
    <s v="Electronics"/>
    <n v="8999"/>
    <n v="18999"/>
    <n v="0.53"/>
    <n v="0.52634349176272432"/>
    <n v="53"/>
    <n v="4"/>
    <n v="6347"/>
    <n v="57116653"/>
    <n v="120586653"/>
    <s v="&gt;₹5,000"/>
    <n v="40423.404255319154"/>
    <x v="1"/>
  </r>
  <r>
    <s v="B075TJHWVC"/>
    <s v="Lohaya Voice Assistant Remote Compatible For Airtel Xstream Set-Top Box Remote Control With Netflix Function (Black) (Non - Voice)"/>
    <s v="Lohaya "/>
    <s v="Electronics"/>
    <n v="917"/>
    <n v="2299"/>
    <n v="0.6"/>
    <n v="0.60113092648977817"/>
    <n v="60"/>
    <n v="4"/>
    <n v="3300"/>
    <n v="3026100"/>
    <n v="7586700"/>
    <s v="&gt;₹5,000"/>
    <n v="5747.5"/>
    <x v="0"/>
  </r>
  <r>
    <s v="B09LV13JFB"/>
    <s v="Samsung 138 Cm (55 Inches) Crystal 4K Series Ultra Hd Smart Led Tv Ua55Aue60Aklxl (Black)"/>
    <s v="Samsung "/>
    <s v="Electronics"/>
    <n v="399"/>
    <n v="999"/>
    <n v="0.6"/>
    <n v="0.60060060060060061"/>
    <n v="60"/>
    <n v="3"/>
    <n v="23"/>
    <n v="9177"/>
    <n v="22977"/>
    <s v="₹1,500–₹5,000"/>
    <n v="2497.5"/>
    <x v="0"/>
  </r>
  <r>
    <s v="B092BL5DCX"/>
    <s v="Amazon Brand - Solimo 3A Fast Charging Tough Type C Usb Data Cable¬† ‚Äì 1 Meter"/>
    <s v="Amazon "/>
    <s v="Electronics"/>
    <n v="45999"/>
    <n v="69900"/>
    <n v="0.34"/>
    <n v="0.341931330472103"/>
    <n v="34"/>
    <n v="4"/>
    <n v="7109"/>
    <n v="327006891"/>
    <n v="496919100"/>
    <s v="&gt;₹5,000"/>
    <n v="105909.09090909093"/>
    <x v="3"/>
  </r>
  <r>
    <s v="B09VH568H7"/>
    <s v="Mi 100 Cm (40 Inches) Horizon Edition Full Hd Android Led Tv 4A | L40M6-Ei (Black)"/>
    <s v="Mi "/>
    <s v="Computers&amp;Accessories"/>
    <n v="119"/>
    <n v="299"/>
    <n v="0.6"/>
    <n v="0.60200668896321075"/>
    <n v="60"/>
    <n v="4"/>
    <n v="51"/>
    <n v="6069"/>
    <n v="15249"/>
    <s v="₹500–₹1,500"/>
    <n v="747.5"/>
    <x v="0"/>
  </r>
  <r>
    <s v="B09HQSV46W"/>
    <s v="Astigo Compatible Remote Control For Mi Smart Led 4A (43&quot;/32&quot;)"/>
    <s v="Astigo "/>
    <s v="Electronics"/>
    <n v="21999"/>
    <n v="29999"/>
    <n v="0.27"/>
    <n v="0.26667555585186176"/>
    <n v="27"/>
    <n v="4"/>
    <n v="32840"/>
    <n v="722447160"/>
    <n v="985167160"/>
    <s v="&gt;₹5,000"/>
    <n v="41094.520547945205"/>
    <x v="3"/>
  </r>
  <r>
    <s v="B08TZD7FQN"/>
    <s v="Toshiba 108 Cm (43 Inches) V Series Full Hd Smart Android Led Tv 43V35Kp (Silver)"/>
    <s v="Toshiba "/>
    <s v="Electronics"/>
    <n v="299"/>
    <n v="599"/>
    <n v="0.5"/>
    <n v="0.5008347245409015"/>
    <n v="50"/>
    <n v="4"/>
    <n v="708"/>
    <n v="211692"/>
    <n v="424092"/>
    <s v="₹500–₹1,500"/>
    <n v="1198"/>
    <x v="1"/>
  </r>
  <r>
    <s v="B0B21XL94T"/>
    <s v="Lenovo Usb A To Type-C Tangle-Free¬†¬†Aramid Fiber Braided¬†1.2M Cable With 4A Fast Charging &amp; 480 Mbps Data Transmission, Certified 10000+ Bend Lifespan, Metallic Grey"/>
    <s v="Lenovo "/>
    <s v="Electronics"/>
    <n v="21990"/>
    <n v="34990"/>
    <n v="0.37"/>
    <n v="0.37153472420691624"/>
    <n v="37"/>
    <n v="4"/>
    <n v="1657"/>
    <n v="36437430"/>
    <n v="57978430"/>
    <s v="&gt;₹5,000"/>
    <n v="55539.682539682537"/>
    <x v="3"/>
  </r>
  <r>
    <s v="B09PTT8DZF"/>
    <s v="Amazon Brand - Solimo 65W Fast Charging Braided Type C To C Data Cable | Suitable For All Supported Mobile Phones (1 Meter, Black)"/>
    <s v="Amazon "/>
    <s v="Computers&amp;Accessories"/>
    <n v="417.44"/>
    <n v="670"/>
    <n v="0.38"/>
    <n v="0.37695522388059705"/>
    <n v="38"/>
    <n v="4"/>
    <n v="523"/>
    <n v="218321.12"/>
    <n v="350410"/>
    <s v="₹500–₹1,500"/>
    <n v="1080.6451612903227"/>
    <x v="3"/>
  </r>
  <r>
    <s v="B0B94JPY2N"/>
    <s v="Lg 139 Cm (55 Inches) 4K Ultra Hd Smart Led Tv 55Uq7500Psf (Ceramic Black)"/>
    <s v="Lg "/>
    <s v="Computers&amp;Accessories"/>
    <n v="199"/>
    <n v="999"/>
    <n v="0.8"/>
    <n v="0.80080080080080085"/>
    <n v="80"/>
    <n v="3"/>
    <m/>
    <n v="0"/>
    <n v="0"/>
    <s v="₹1,500–₹5,000"/>
    <n v="4995.0000000000009"/>
    <x v="2"/>
  </r>
  <r>
    <s v="B0B3XXSB1K"/>
    <s v="Tata Sky Digital Tv Hd Setup Box Remote"/>
    <s v="Tata "/>
    <s v="Electronics"/>
    <n v="47990"/>
    <n v="79990"/>
    <n v="0.4"/>
    <n v="0.40005000625078135"/>
    <n v="40"/>
    <n v="4"/>
    <n v="1376"/>
    <n v="66034240"/>
    <n v="110066240"/>
    <s v="&gt;₹5,000"/>
    <n v="133316.66666666669"/>
    <x v="1"/>
  </r>
  <r>
    <s v="B08RZ12GKR"/>
    <s v="Ptron Solero T241 2.4A Type-C Data &amp; Charging Usb Cable, Made In India, 480Mbps Data Sync, Durable 1-Meter Long Usb Cable For Smartphone, Type-C Usb Devices (White)"/>
    <s v="Ptron "/>
    <s v="Electronics"/>
    <n v="215"/>
    <n v="499"/>
    <n v="0.56999999999999995"/>
    <n v="0.56913827655310623"/>
    <n v="57"/>
    <n v="4"/>
    <n v="121"/>
    <n v="26015"/>
    <n v="60379"/>
    <s v="₹500–₹1,500"/>
    <n v="1160.4651162790697"/>
    <x v="1"/>
  </r>
  <r>
    <s v="B0B4T8RSJ1"/>
    <s v="Vu 108 Cm (43 Inches) Premium Series Full Hd Smart Led Tv 43Ga (Black)"/>
    <s v="Vu "/>
    <s v="Computers&amp;Accessories"/>
    <n v="99"/>
    <n v="800"/>
    <n v="0.88"/>
    <n v="0.87624999999999997"/>
    <n v="88"/>
    <n v="4"/>
    <n v="1075"/>
    <n v="106425"/>
    <n v="860000"/>
    <s v="&gt;₹5,000"/>
    <n v="6666.666666666667"/>
    <x v="2"/>
  </r>
  <r>
    <s v="B0B7B9V9QP"/>
    <s v="Storite Super Speed Usb 3.0 Male To Male Cable For Hard Drive Enclosures, Laptop Cooling Pad, Dvd Players(60Cm,Black)"/>
    <s v="Storite "/>
    <s v="Electronics"/>
    <n v="18999"/>
    <n v="35000"/>
    <n v="0.46"/>
    <n v="0.45717142857142856"/>
    <n v="46"/>
    <n v="4"/>
    <n v="1001"/>
    <n v="19017999"/>
    <n v="35035000"/>
    <s v="&gt;₹5,000"/>
    <n v="64814.81481481481"/>
    <x v="1"/>
  </r>
  <r>
    <s v="B08XXVXP3J"/>
    <s v="Kodak 80 Cm (32 Inches) Hd Ready Led Tv Kodak 32Hdx900S (Black)"/>
    <s v="Kodak "/>
    <s v="Computers&amp;Accessories"/>
    <n v="249"/>
    <n v="999"/>
    <n v="0.75"/>
    <n v="0.75075075075075071"/>
    <n v="75"/>
    <n v="4"/>
    <n v="112"/>
    <n v="27888"/>
    <n v="111888"/>
    <s v="₹1,500–₹5,000"/>
    <n v="3996"/>
    <x v="0"/>
  </r>
  <r>
    <s v="B06XGWRKYT"/>
    <s v="Amazonbasics Double Braided Nylon Usb Type-C To Type-C 2.0 Cable, Charging Adapter, Smartphone 6 Feet, Dark Grey"/>
    <s v="Amazonbasics "/>
    <s v="Electronics"/>
    <n v="7999"/>
    <n v="15999"/>
    <n v="0.5"/>
    <n v="0.50003125195324705"/>
    <n v="50"/>
    <n v="4"/>
    <n v="3022"/>
    <n v="24172978"/>
    <n v="48348978"/>
    <s v="&gt;₹5,000"/>
    <n v="31998"/>
    <x v="1"/>
  </r>
  <r>
    <s v="B07CWDX49D"/>
    <s v="Firestick Remote"/>
    <s v="Firestick "/>
    <s v="Computers&amp;Accessories"/>
    <n v="649"/>
    <n v="1600"/>
    <n v="0.59"/>
    <n v="0.59437499999999999"/>
    <n v="59"/>
    <n v="4"/>
    <n v="5451"/>
    <n v="3537699"/>
    <n v="8721600"/>
    <s v="₹1,500–₹5,000"/>
    <n v="3902.4390243902435"/>
    <x v="1"/>
  </r>
  <r>
    <s v="B09TY4MSH3"/>
    <s v="Amazonbasics 10.2 Gbps High-Speed 4K Hdmi Cable With Braided Cord (10-Foot, Dark Grey)"/>
    <s v="Amazonbasics "/>
    <s v="Electronics"/>
    <n v="1289"/>
    <n v="2499"/>
    <n v="0.48"/>
    <n v="0.4841936774709884"/>
    <n v="48"/>
    <n v="3"/>
    <n v="73"/>
    <n v="94097"/>
    <n v="182427"/>
    <s v="₹1,500–₹5,000"/>
    <n v="4805.7692307692305"/>
    <x v="1"/>
  </r>
  <r>
    <s v="B07RY2X9MP"/>
    <s v="Hisense 126 Cm (50 Inches) Bezelless Series 4K Ultra Hd Smart Led Google Tv 50A6H (Black)"/>
    <s v="Hisense "/>
    <s v="Electronics"/>
    <n v="609"/>
    <n v="1500"/>
    <n v="0.59"/>
    <n v="0.59399999999999997"/>
    <n v="59"/>
    <n v="5"/>
    <n v="1029"/>
    <n v="626661"/>
    <n v="1543500"/>
    <s v="₹1,500–₹5,000"/>
    <n v="3658.5365853658532"/>
    <x v="1"/>
  </r>
  <r>
    <s v="B0B2C5MJN6"/>
    <s v="Tuarso 8K Hdmi 2.1 Cable 48Gbps , 1.5 Meter High-Speed Braided Hdmi Cable ( 8K@60Hz„Äå4K@120Hz„Äå2K@240Hz ) Hdmi 2.1 Cable Compatible With Monitors , Television , Laptops , Projectors , Game Consoles And More With Hdmi Ports Device"/>
    <s v="Tuarso "/>
    <s v="Electronics"/>
    <n v="32990"/>
    <n v="54990"/>
    <n v="0.4"/>
    <n v="0.40007274049827241"/>
    <n v="40"/>
    <n v="4"/>
    <n v="1555"/>
    <n v="51299450"/>
    <n v="85509450"/>
    <s v="&gt;₹5,000"/>
    <n v="91650"/>
    <x v="1"/>
  </r>
  <r>
    <s v="B0BBMGLQDW"/>
    <s v="Amazonbasics Usb Type-C To Micro-B 2.0 Cable - 6 Inches (15.2 Centimeters) - White"/>
    <s v="Amazonbasics "/>
    <s v="Electronics"/>
    <n v="599"/>
    <n v="1999"/>
    <n v="0.7"/>
    <n v="0.70035017508754382"/>
    <n v="70"/>
    <n v="4"/>
    <n v="47"/>
    <n v="28153"/>
    <n v="93953"/>
    <s v="&gt;₹5,000"/>
    <n v="6663.3333333333321"/>
    <x v="0"/>
  </r>
  <r>
    <s v="B01LONQBDG"/>
    <s v="Kodak 139 Cm (55 Inches) 4K Ultra Hd Smart Led Tv 55Ca0909 (Black)"/>
    <s v="Kodak "/>
    <s v="Computers&amp;Accessories"/>
    <n v="349"/>
    <n v="899"/>
    <n v="0.61"/>
    <n v="0.61179087875417126"/>
    <n v="61"/>
    <n v="4"/>
    <n v="14896"/>
    <n v="5198704"/>
    <n v="13391504"/>
    <s v="₹1,500–₹5,000"/>
    <n v="2305.1282051282051"/>
    <x v="0"/>
  </r>
  <r>
    <s v="B08XXF5V6G"/>
    <s v="Smashtronics¬Æ - Case For Firetv Remote, Fire Stick Remote Cover Case, Silicone Cover For Tv Firestick 4K/Tv 2Nd Gen(3Rd Gen) Remote Control - Light Weight/Anti Slip/Shockproof (Black)"/>
    <s v="Smashtronics¬Æ "/>
    <s v="Electronics"/>
    <n v="29999"/>
    <n v="50999"/>
    <n v="0.41"/>
    <n v="0.41177277985842858"/>
    <n v="41"/>
    <n v="4"/>
    <n v="1712"/>
    <n v="51358288"/>
    <n v="87310288"/>
    <s v="&gt;₹5,000"/>
    <n v="86438.983050847441"/>
    <x v="1"/>
  </r>
  <r>
    <s v="B09HK9JH4F"/>
    <s v="7Seven¬Æ Suitable Sony Tv Remote Original Bravia For Smart Android Television Compatible For Any Model Of Lcd Led Oled Uhd 4K Universal Sony Remote Control"/>
    <s v="7Seven¬Æ "/>
    <s v="Electronics"/>
    <n v="199"/>
    <n v="399"/>
    <n v="0.5"/>
    <n v="0.50125313283208017"/>
    <n v="50"/>
    <n v="4"/>
    <n v="1335"/>
    <n v="265665"/>
    <n v="532665"/>
    <s v="₹500–₹1,500"/>
    <n v="798"/>
    <x v="1"/>
  </r>
  <r>
    <s v="B09MMD1FDN"/>
    <s v="Prolegend¬Æ Pl-T002 Universal Tv Stand Table Top For Most 22 To 65 Inch Lcd Flat Screen Tv, Vesa Up To 800 By 400Mm"/>
    <s v="Prolegend¬Æ "/>
    <s v="Electronics"/>
    <n v="349"/>
    <n v="699"/>
    <n v="0.5"/>
    <n v="0.50071530758226035"/>
    <n v="50"/>
    <n v="4"/>
    <n v="214"/>
    <n v="74686"/>
    <n v="149586"/>
    <s v="₹500–₹1,500"/>
    <n v="1398"/>
    <x v="1"/>
  </r>
  <r>
    <s v="B09HN7LD5L"/>
    <s v="Wanbo X1 Pro (Upgraded) | Native 1080P Full Hd | Android 9 | Projector For Home | Led Cinema | 350Ansi | 3900 Lumens | Wifi Bluetooth | Hdmi Arc | Dolby Dts | 4D Keystone Correction (Global Version)"/>
    <s v="Wanbo "/>
    <s v="Electronics"/>
    <n v="1850"/>
    <n v="4500"/>
    <n v="0.59"/>
    <n v="0.58888888888888891"/>
    <n v="59"/>
    <n v="4"/>
    <n v="184"/>
    <n v="340400"/>
    <n v="828000"/>
    <s v="&gt;₹5,000"/>
    <n v="10975.60975609756"/>
    <x v="1"/>
  </r>
  <r>
    <s v="B0BNDD9TN6"/>
    <s v="Lava Charging Adapter Elements D3 2A Fast Charging Speed Usb Type C Data Cable, White"/>
    <s v="Lava "/>
    <s v="Electronics"/>
    <n v="13990"/>
    <n v="28900"/>
    <n v="0.52"/>
    <n v="0.51591695501730106"/>
    <n v="52"/>
    <n v="5"/>
    <n v="7"/>
    <n v="97930"/>
    <n v="202300"/>
    <s v="&gt;₹5,000"/>
    <n v="60208.333333333336"/>
    <x v="1"/>
  </r>
  <r>
    <s v="B0941392C8"/>
    <s v="Tizum High Speed Hdmi Cable Aura -Gold Plated-High Speed Data 10.2Gbps, 3D, 4K, Hd 1080P (10 Ft/ 3 M)"/>
    <s v="Tizum "/>
    <s v="Computers&amp;Accessories"/>
    <n v="129"/>
    <n v="449"/>
    <n v="0.71"/>
    <n v="0.71269487750556793"/>
    <n v="71"/>
    <n v="4"/>
    <n v="41"/>
    <n v="5289"/>
    <n v="18409"/>
    <s v="₹1,500–₹5,000"/>
    <n v="1548.2758620689654"/>
    <x v="0"/>
  </r>
  <r>
    <s v="B01M5967SY"/>
    <s v="Technotech High Speed Hdmi Cable 5 Meter V1.4 - Supports Full Hd 1080P (Color May Vary)"/>
    <s v="Technotech "/>
    <s v="Electronics"/>
    <n v="379"/>
    <n v="999"/>
    <n v="0.62"/>
    <n v="0.62062062062062062"/>
    <n v="62"/>
    <n v="4"/>
    <n v="12153"/>
    <n v="4605987"/>
    <n v="12140847"/>
    <s v="₹1,500–₹5,000"/>
    <n v="2628.9473684210525"/>
    <x v="0"/>
  </r>
  <r>
    <s v="B016MDK4F4"/>
    <s v="Nk Star 950 Mbps Usb Wifi Adapter Wireless Network Receiver Dongle For Desktop Laptop, (Support- Windows Xp/7/8/10 &amp; Mac Os) Not Support To Dvr And Hdtv"/>
    <s v="Nk "/>
    <s v="Electronics"/>
    <n v="185"/>
    <n v="499"/>
    <n v="0.63"/>
    <n v="0.6292585170340681"/>
    <n v="63"/>
    <n v="4"/>
    <n v="25"/>
    <n v="4625"/>
    <n v="12475"/>
    <s v="₹500–₹1,500"/>
    <n v="1348.6486486486488"/>
    <x v="0"/>
  </r>
  <r>
    <s v="B08G43CCLC"/>
    <s v="Ls Lapster Quality Assured Usb 2.0 Morpho Cable, Morpho Device Cable For Mso 1300 E3/E2/E Biometric Finger Print Scanner Morpho Usb Cable (Black)"/>
    <s v="Ls "/>
    <s v="Computers&amp;Accessories"/>
    <n v="218"/>
    <n v="999"/>
    <n v="0.78"/>
    <n v="0.78178178178178181"/>
    <n v="78"/>
    <n v="4"/>
    <n v="163"/>
    <n v="35534"/>
    <n v="162837"/>
    <s v="₹1,500–₹5,000"/>
    <n v="4540.9090909090919"/>
    <x v="0"/>
  </r>
  <r>
    <s v="B0B61GCHC1"/>
    <s v="Amazon Basics 10.2 Gbps High-Speed 4K Hdmi Cable With Braided Cord, 1.8 Meter, Dark Grey"/>
    <s v="Amazon "/>
    <s v="Computers&amp;Accessories"/>
    <n v="199"/>
    <n v="999"/>
    <n v="0.8"/>
    <n v="0.80080080080080085"/>
    <n v="80"/>
    <n v="4"/>
    <n v="87"/>
    <n v="17313"/>
    <n v="86913"/>
    <s v="₹1,500–₹5,000"/>
    <n v="4995.0000000000009"/>
    <x v="2"/>
  </r>
  <r>
    <s v="B07RX14W1Q"/>
    <s v="Kodak 126 Cm (50 Inches) Bezel-Less Design Series 4K Ultra Hd Smart Android Led Tv 50Uhdx7Xprobl (Black)"/>
    <s v="Kodak "/>
    <s v="Electronics"/>
    <n v="499"/>
    <n v="900"/>
    <n v="0.45"/>
    <n v="0.44555555555555554"/>
    <n v="45"/>
    <n v="4"/>
    <n v="2165"/>
    <n v="1080335"/>
    <n v="1948500"/>
    <s v="₹1,500–₹5,000"/>
    <n v="1636.3636363636363"/>
    <x v="1"/>
  </r>
  <r>
    <s v="B09PLD9TCD"/>
    <s v="Zorbes¬Æ Wall Adapter Holder For Alexa Echo Dot 4Th Generation,A Space-Saving Solution With Cord Management For Your Smart Home Speakers -White (Holder Only)"/>
    <s v="Zorbes¬Æ "/>
    <s v="Electronics"/>
    <n v="26999"/>
    <n v="42999"/>
    <n v="0.37"/>
    <n v="0.37210167678318101"/>
    <n v="37"/>
    <n v="4"/>
    <n v="1510"/>
    <n v="40768490"/>
    <n v="64928490"/>
    <s v="&gt;₹5,000"/>
    <n v="68252.380952380947"/>
    <x v="3"/>
  </r>
  <r>
    <s v="B0B8ZKWGKD"/>
    <s v="Sansui 80Cm (32 Inches) Hd Ready Smart Led Tv Jsy32Skhd (Black) With Bezel-Less Design"/>
    <s v="Sansui "/>
    <s v="Electronics"/>
    <n v="893"/>
    <n v="1052"/>
    <n v="0.15"/>
    <n v="0.15114068441064638"/>
    <n v="15"/>
    <n v="4"/>
    <n v="106"/>
    <n v="94658"/>
    <n v="111512"/>
    <s v="₹500–₹1,500"/>
    <n v="1237.6470588235295"/>
    <x v="4"/>
  </r>
  <r>
    <s v="B09NNJ9WYM"/>
    <s v="Synqe Usb Type C Fast Charging Cable 2M Charger Cord Data Cable Compatible With Samsung Galaxy M51,Galaxy M31S, S10E S10 S9 S20 Plus, Note10 9 8,M40 A50 A70, Redmi Note 9, Moto G7, Poco F1 (2M, Grey)"/>
    <s v="Synqe "/>
    <s v="Electronics"/>
    <n v="10990"/>
    <n v="19990"/>
    <n v="0.45"/>
    <n v="0.45022511255627812"/>
    <n v="45"/>
    <n v="4"/>
    <n v="129"/>
    <n v="1417710"/>
    <n v="2578710"/>
    <s v="&gt;₹5,000"/>
    <n v="36345.454545454544"/>
    <x v="1"/>
  </r>
  <r>
    <s v="B08H5L8V1L"/>
    <s v="Mi 80 Cm (32 Inches) Hd Ready Smart Android Led Tv 5A Pro | L32M7-Eain (Black)"/>
    <s v="Mi "/>
    <s v="Computers&amp;Accessories"/>
    <n v="379"/>
    <n v="1099"/>
    <n v="0.66"/>
    <n v="0.65514103730664242"/>
    <n v="66"/>
    <n v="4"/>
    <n v="3049"/>
    <n v="1155571"/>
    <n v="3350851"/>
    <s v="₹1,500–₹5,000"/>
    <n v="3232.3529411764707"/>
    <x v="0"/>
  </r>
  <r>
    <s v="B0B8CXTTG3"/>
    <s v="Bestor ¬Æ 8K Hdmi 2.1 Cable 48Gbps 9.80Ft/Ultra High Speed Hdmi Braided Cord For Roku Tv/Ps5/Hdtv/Blu-Ray Projector, Laptop, Television, Personal Computer, Xbox, Ps4, Ps5, Ps4 Pro (1 M, Grey)"/>
    <s v="Bestor "/>
    <s v="Electronics"/>
    <n v="16999"/>
    <n v="25999"/>
    <n v="0.35"/>
    <n v="0.34616716027539518"/>
    <n v="35"/>
    <n v="4"/>
    <n v="32840"/>
    <n v="558247160"/>
    <n v="853807160"/>
    <s v="&gt;₹5,000"/>
    <n v="39998.461538461539"/>
    <x v="3"/>
  </r>
  <r>
    <s v="B09HCH3JZG"/>
    <s v="Irusu Play Vr Plus Virtual Reality Headset With Headphones For Gaming (Black)"/>
    <s v="Irusu "/>
    <s v="Electronics"/>
    <n v="699"/>
    <n v="1899"/>
    <n v="0.63"/>
    <n v="0.63191153238546605"/>
    <n v="63"/>
    <n v="4"/>
    <n v="390"/>
    <n v="272610"/>
    <n v="740610"/>
    <s v="&gt;₹5,000"/>
    <n v="5132.4324324324325"/>
    <x v="0"/>
  </r>
  <r>
    <s v="B097JVLW3L"/>
    <s v="Amazon Brand - Solimo Fast Charging Braided Type C Data Cable Seam, Suitable For All Supported Mobile Phones (1 Meter, Black)"/>
    <s v="Amazon "/>
    <s v="Electronics"/>
    <n v="2699"/>
    <n v="3500"/>
    <n v="0.23"/>
    <n v="0.22885714285714287"/>
    <n v="23"/>
    <n v="4"/>
    <n v="621"/>
    <n v="1676079"/>
    <n v="2173500"/>
    <s v="₹1,500–₹5,000"/>
    <n v="4545.454545454545"/>
    <x v="3"/>
  </r>
  <r>
    <s v="B09SB6SJB4"/>
    <s v="Synqe Usb C To Usb C 60W Nylon Braided Fast Charging Type C To Type C Cable Compatible With Samsung Galaxy Note 20/Ultra, S20 S22 S21 S20 Fe A73 A53 A33 (2M, Black)"/>
    <s v="Synqe "/>
    <s v="Computers&amp;Accessories"/>
    <n v="129"/>
    <n v="599"/>
    <n v="0.78"/>
    <n v="0.78464106844741233"/>
    <n v="78"/>
    <n v="4"/>
    <n v="265"/>
    <n v="34185"/>
    <n v="158735"/>
    <s v="₹1,500–₹5,000"/>
    <n v="2722.727272727273"/>
    <x v="0"/>
  </r>
  <r>
    <s v="B08NW8GHCJ"/>
    <s v="Shopoflux Silicone Remote Cover For Mi Smart Tv And Mi Tv Stick/Mi Box S / 3S / Mi 4X / 4A Smart Led Tv (Black)"/>
    <s v="Shopoflux "/>
    <s v="Computers&amp;Accessories"/>
    <n v="389"/>
    <n v="999"/>
    <n v="0.61"/>
    <n v="0.61061061061061062"/>
    <n v="61"/>
    <n v="4"/>
    <n v="838"/>
    <n v="325982"/>
    <n v="837162"/>
    <s v="₹1,500–₹5,000"/>
    <n v="2561.5384615384614"/>
    <x v="0"/>
  </r>
  <r>
    <s v="B09YHLPQYT"/>
    <s v="Eynk Extra Long Micro Usb Fast Charging Usb Cable | Micro Usb Data Cable | Quick Fast Charging Cable | Charger Sync Cable | High Speed Transfer Android Smartphones V8 Cable (2.4 Amp, 3M,) (White)"/>
    <s v="Eynk "/>
    <s v="Electronics"/>
    <n v="246"/>
    <n v="600"/>
    <n v="0.59"/>
    <n v="0.59"/>
    <n v="59"/>
    <n v="4"/>
    <n v="143"/>
    <n v="35178"/>
    <n v="85800"/>
    <s v="₹500–₹1,500"/>
    <n v="1463.4146341463413"/>
    <x v="1"/>
  </r>
  <r>
    <s v="B08G1RW2Q3"/>
    <s v="Lunagariya¬Æ, Protective Case Compatible With Jio Settop Box Remote Control,Pu Leather Cover Holder (Before Placing Order,Please Compare The Dimensions Of The Product With Your Remote)"/>
    <s v="Lunagariya¬Æ, "/>
    <s v="Computers&amp;Accessories"/>
    <n v="299"/>
    <n v="799"/>
    <n v="0.63"/>
    <n v="0.62578222778473092"/>
    <n v="63"/>
    <n v="4"/>
    <n v="151"/>
    <n v="45149"/>
    <n v="120649"/>
    <s v="₹1,500–₹5,000"/>
    <n v="2159.4594594594596"/>
    <x v="0"/>
  </r>
  <r>
    <s v="B08YXJJW8H"/>
    <s v="7Seven¬Æ Compatible With Fire Tv Stick Remote With Voice Command Feature Suitable For Second Generation Amazon Fire Tv Stick Remote Only - Pairing Must"/>
    <s v="7Seven¬Æ "/>
    <s v="Electronics"/>
    <n v="247"/>
    <n v="399"/>
    <n v="0.38"/>
    <n v="0.38095238095238093"/>
    <n v="38"/>
    <n v="4"/>
    <n v="200"/>
    <n v="49400"/>
    <n v="79800"/>
    <s v="₹500–₹1,500"/>
    <n v="643.54838709677415"/>
    <x v="3"/>
  </r>
  <r>
    <s v="B09P8M18QM"/>
    <s v="Prushti Cover And Bags, Protective Case For Airtel Xstream Settop Box Remote Remote Control Pouch Cover Holder Pu Leather Cover Holder(Only Cover For Selling Purpose)"/>
    <s v="Prushti "/>
    <s v="Electronics"/>
    <n v="1369"/>
    <n v="2999"/>
    <n v="0.54"/>
    <n v="0.54351450483494501"/>
    <n v="54"/>
    <n v="3"/>
    <n v="227"/>
    <n v="310763"/>
    <n v="680773"/>
    <s v="&gt;₹5,000"/>
    <n v="6519.5652173913049"/>
    <x v="1"/>
  </r>
  <r>
    <s v="B08BG4M4N7"/>
    <s v="Aine Hdmi Male To Vga Female Video Converter Adapter Cable (Black)"/>
    <s v="Aine "/>
    <s v="Electronics"/>
    <n v="199"/>
    <n v="499"/>
    <n v="0.6"/>
    <n v="0.60120240480961928"/>
    <n v="60"/>
    <n v="4"/>
    <n v="538"/>
    <n v="107062"/>
    <n v="268462"/>
    <s v="₹500–₹1,500"/>
    <n v="1247.5"/>
    <x v="0"/>
  </r>
  <r>
    <s v="B07VJ9ZTXS"/>
    <s v="Mi 80 Cm (32 Inches) Hd Ready Android Smart Led Tv 4A Pro | L32M5-Al (Black)"/>
    <s v="Mi "/>
    <s v="Electronics"/>
    <n v="299"/>
    <n v="599"/>
    <n v="0.5"/>
    <n v="0.5008347245409015"/>
    <n v="50"/>
    <n v="4"/>
    <n v="171"/>
    <n v="51129"/>
    <n v="102429"/>
    <s v="₹500–₹1,500"/>
    <n v="1198"/>
    <x v="1"/>
  </r>
  <r>
    <s v="B084872DQY"/>
    <s v="Storite Usb 2.0 A To Mini 5 Pin B Cable For External Hdds/Camera/Card Readers (150Cm - 1.5M)"/>
    <s v="Storite "/>
    <s v="Electronics"/>
    <n v="14999"/>
    <n v="14999"/>
    <n v="0"/>
    <n v="0"/>
    <n v="0"/>
    <n v="4"/>
    <n v="27508"/>
    <n v="412592492"/>
    <n v="412592492"/>
    <s v="&gt;₹5,000"/>
    <n v="14999"/>
    <x v="4"/>
  </r>
  <r>
    <s v="B00GGGOYEU"/>
    <s v="Tcl 108 Cm (43 Inches) 4K Ultra Hd Certified Android Smart Led Tv 43P615 (Black)"/>
    <s v="Tcl "/>
    <s v="Computers&amp;Accessories"/>
    <n v="299"/>
    <n v="699"/>
    <n v="0.56999999999999995"/>
    <n v="0.57224606580829762"/>
    <n v="57"/>
    <n v="4"/>
    <n v="1454"/>
    <n v="434746"/>
    <n v="1016346"/>
    <s v="₹1,500–₹5,000"/>
    <n v="1625.5813953488371"/>
    <x v="1"/>
  </r>
  <r>
    <s v="B08FD2VSD9"/>
    <s v="Oneplus 163.8 Cm (65 Inches) U Series 4K Led Smart Android Tv 65U1S (Black)"/>
    <s v="Oneplus "/>
    <s v="Electronics"/>
    <n v="24990"/>
    <n v="51990"/>
    <n v="0.52"/>
    <n v="0.51933064050778999"/>
    <n v="52"/>
    <n v="4"/>
    <n v="2951"/>
    <n v="73745490"/>
    <n v="153422490"/>
    <s v="&gt;₹5,000"/>
    <n v="108312.5"/>
    <x v="1"/>
  </r>
  <r>
    <s v="B095JPKPH3"/>
    <s v="Amazonbasics 108 Cm (43 Inches) 4K Ultra Hd Smart Led Fire Tv Ab43U20Ps (Black)"/>
    <s v="Amazonbasics "/>
    <s v="Electronics"/>
    <n v="61999"/>
    <n v="69999"/>
    <n v="0.11"/>
    <n v="0.11428734696209945"/>
    <n v="11"/>
    <n v="4"/>
    <n v="6753"/>
    <n v="418679247"/>
    <n v="472703247"/>
    <s v="&gt;₹5,000"/>
    <n v="78650.561797752802"/>
    <x v="4"/>
  </r>
  <r>
    <s v="B087JWLZ2K"/>
    <s v="Kodak 80 Cm (32 Inches) Hd Ready Certified Android Smart Led Tv 32Hdx7Xprobl (Black)"/>
    <s v="Kodak "/>
    <s v="Electronics"/>
    <n v="24499"/>
    <n v="50000"/>
    <n v="0.51"/>
    <n v="0.51002000000000003"/>
    <n v="51"/>
    <n v="4"/>
    <n v="3518"/>
    <n v="86187482"/>
    <n v="175900000"/>
    <s v="&gt;₹5,000"/>
    <n v="102040.81632653062"/>
    <x v="1"/>
  </r>
  <r>
    <s v="B09DSXK8JX"/>
    <s v="Synqe Type C To Type C Short Fast Charging 60W Cable Compatible With Samsung Galaxy Z Fold3 5G, Z Flip3 5G, S22 5G, S22 Ultra, S21, S20, S20Fe, A52, A73, A53 (0.25M, Black)"/>
    <s v="Synqe "/>
    <s v="Electronics"/>
    <n v="10499"/>
    <n v="19499"/>
    <n v="0.46"/>
    <n v="0.46156213139135338"/>
    <n v="46"/>
    <n v="4"/>
    <n v="1510"/>
    <n v="15853490"/>
    <n v="29443490"/>
    <s v="&gt;₹5,000"/>
    <n v="36109.259259259255"/>
    <x v="1"/>
  </r>
  <r>
    <s v="B08V9C4B1J"/>
    <s v="Airtel Digitaltv Hd Setup Box Remote"/>
    <s v="Airtel "/>
    <s v="Computers&amp;Accessories"/>
    <n v="349"/>
    <n v="999"/>
    <n v="0.65"/>
    <n v="0.65065065065065064"/>
    <n v="65"/>
    <n v="4"/>
    <n v="838"/>
    <n v="292462"/>
    <n v="837162"/>
    <s v="₹1,500–₹5,000"/>
    <n v="2854.2857142857147"/>
    <x v="0"/>
  </r>
  <r>
    <s v="B08PKBMJKS"/>
    <s v="Airtel Digital Tv Hd Set Top Box With Fta Pack | Unlimited Entertainment + Recording Feature + Free Standard Installation (6 Months Pack)"/>
    <s v="Airtel "/>
    <s v="Electronics"/>
    <n v="197"/>
    <n v="499"/>
    <n v="0.61"/>
    <n v="0.60521042084168342"/>
    <n v="61"/>
    <n v="4"/>
    <n v="136"/>
    <n v="26792"/>
    <n v="67864"/>
    <s v="₹500–₹1,500"/>
    <n v="1279.4871794871794"/>
    <x v="0"/>
  </r>
  <r>
    <s v="B0B8VQ7KDS"/>
    <s v="Esr Usb C To Lightning Cable, 10 Ft (3 M), Mfi-Certified, Braided Nylon Power Delivery Fast Charging For Iphone 14/14 Plus/14 Pro/14 Pro Max, Iphone 13/12/11/X/8 Series, Use With Type-C Chargers, Black"/>
    <s v="Esr "/>
    <s v="Electronics"/>
    <n v="1299"/>
    <n v="2499"/>
    <n v="0.48"/>
    <n v="0.48019207683073228"/>
    <n v="48"/>
    <n v="4"/>
    <n v="301"/>
    <n v="390999"/>
    <n v="752199"/>
    <s v="₹1,500–₹5,000"/>
    <n v="4805.7692307692305"/>
    <x v="1"/>
  </r>
  <r>
    <s v="B086JTMRYL"/>
    <s v="Mi 138.8 Cm (55 Inches) 5X Series 4K Ultra Hd Led Smart Android Tv L55M6-Es (Grey)"/>
    <s v="Mi "/>
    <s v="Computers&amp;Accessories"/>
    <n v="1519"/>
    <n v="1899"/>
    <n v="0.2"/>
    <n v="0.2001053185887309"/>
    <n v="20"/>
    <n v="4"/>
    <n v="19763"/>
    <n v="30019997"/>
    <n v="37529937"/>
    <s v="₹1,500–₹5,000"/>
    <n v="2373.75"/>
    <x v="3"/>
  </r>
  <r>
    <s v="B09RWQ7YR6"/>
    <s v="Storite Usb Extension Cable Usb 3.0 Male To Female Extension Cable High Speed 5Gbps Extension Cable Data Transfer For Keyboard, Mouse, Flash Drive, Hard Drive, Printer And More- 1.5M - Blue"/>
    <s v="Storite "/>
    <s v="Electronics"/>
    <n v="46999"/>
    <n v="69999"/>
    <n v="0.33"/>
    <n v="0.32857612251603596"/>
    <n v="33"/>
    <n v="4"/>
    <n v="21252"/>
    <n v="998822748"/>
    <n v="1487618748"/>
    <s v="&gt;₹5,000"/>
    <n v="104476.11940298509"/>
    <x v="3"/>
  </r>
  <r>
    <s v="B00OFM6PEO"/>
    <s v="Fire-Boltt Ninja Call Pro Plus 1.83&quot; Smart Watch With Bluetooth Calling, Ai Voice Assistance, 100 Sports Modes Ip67 Rating, 240*280 Pixel High Resolution"/>
    <s v="Fire-Boltt "/>
    <s v="Computers&amp;Accessories"/>
    <n v="299"/>
    <n v="799"/>
    <n v="0.63"/>
    <n v="0.62578222778473092"/>
    <n v="63"/>
    <n v="4"/>
    <n v="1902"/>
    <n v="568698"/>
    <n v="1519698"/>
    <s v="₹1,500–₹5,000"/>
    <n v="2159.4594594594596"/>
    <x v="0"/>
  </r>
  <r>
    <s v="B0BF57RN3K"/>
    <s v="Fire-Boltt Phoenix Smart Watch With Bluetooth Calling 1.3&quot;,120+ Sports Modes, 240*240 Px High Res With Spo2, Heart Rate Monitoring &amp; Ip67 Rating"/>
    <s v="Fire-Boltt "/>
    <s v="Electronics"/>
    <n v="1799"/>
    <n v="19999"/>
    <n v="0.91"/>
    <n v="0.91004550227511372"/>
    <n v="91"/>
    <n v="4"/>
    <n v="13937"/>
    <n v="25072663"/>
    <n v="278726063"/>
    <s v="&gt;₹5,000"/>
    <n v="222211.11111111118"/>
    <x v="2"/>
  </r>
  <r>
    <s v="B0B3RRWSF6"/>
    <s v="Boat Wave Call Smart Watch, Smart Talk With Advanced Dedicated Bluetooth Calling Chip, 1.69‚Äù Hd Display With 550 Nits &amp; 70% Color Gamut, 150+ Watch Faces, Multi-Sport Modes,Hr,Spo2, Ip68(Active Black)"/>
    <s v="Boat "/>
    <s v="Electronics"/>
    <n v="1998"/>
    <n v="9999"/>
    <n v="0.8"/>
    <n v="0.80018001800180016"/>
    <n v="80"/>
    <n v="4"/>
    <n v="27696"/>
    <n v="55336608"/>
    <n v="276932304"/>
    <s v="&gt;₹5,000"/>
    <n v="49995.000000000015"/>
    <x v="2"/>
  </r>
  <r>
    <s v="B0B5B6PQCT"/>
    <s v="Mi Power Bank 3I 20000Mah Lithium Polymer 18W Fast Power Delivery Charging | Input- Type C | Micro Usb| Triple Output | Sandstone Black"/>
    <s v="Mi "/>
    <s v="Electronics"/>
    <n v="1999"/>
    <n v="7990"/>
    <n v="0.75"/>
    <n v="0.74981226533166456"/>
    <n v="75"/>
    <n v="4"/>
    <n v="17831"/>
    <n v="35644169"/>
    <n v="142469690"/>
    <s v="&gt;₹5,000"/>
    <n v="31960"/>
    <x v="0"/>
  </r>
  <r>
    <s v="B08HV83HL3"/>
    <s v="Redmi A1 (Light Blue, 2Gb Ram, 32Gb Storage) | Segment Best Ai Dual Cam | 5000Mah Battery | Leather Texture Design | Android 12"/>
    <s v="Redmi "/>
    <s v="Electronics"/>
    <n v="2049"/>
    <n v="2199"/>
    <n v="7.0000000000000007E-2"/>
    <n v="6.8212824010914053E-2"/>
    <n v="7"/>
    <n v="4"/>
    <n v="178912"/>
    <n v="366590688"/>
    <n v="393427488"/>
    <s v="₹1,500–₹5,000"/>
    <n v="2364.516129032258"/>
    <x v="4"/>
  </r>
  <r>
    <s v="B0BBN4DZBD"/>
    <s v="Oneplus Nord 2T 5G (Jade Fog, 8Gb Ram, 128Gb Storage)"/>
    <s v="Oneplus "/>
    <s v="Electronics"/>
    <n v="6499"/>
    <n v="8999"/>
    <n v="0.28000000000000003"/>
    <n v="0.27780864540504502"/>
    <n v="28"/>
    <n v="4"/>
    <n v="7807"/>
    <n v="50737693"/>
    <n v="70255193"/>
    <s v="&gt;₹5,000"/>
    <n v="12498.611111111111"/>
    <x v="3"/>
  </r>
  <r>
    <s v="B0B3CPQ5PF"/>
    <s v="Oneplus Nord 2T 5G (Gray Shadow, 8Gb Ram, 128Gb Storage)"/>
    <s v="Oneplus "/>
    <s v="Electronics"/>
    <n v="28999"/>
    <n v="28999"/>
    <n v="0"/>
    <n v="0"/>
    <n v="0"/>
    <n v="4"/>
    <n v="17415"/>
    <n v="505017585"/>
    <n v="505017585"/>
    <s v="&gt;₹5,000"/>
    <n v="28999"/>
    <x v="4"/>
  </r>
  <r>
    <s v="B0B3CQBRB4"/>
    <s v="Redmi A1 (Black, 2Gb Ram, 32Gb Storage) | Segment Best Ai Dual Cam | 5000Mah Battery | Leather Texture Design | Android 12"/>
    <s v="Redmi "/>
    <s v="Electronics"/>
    <n v="28999"/>
    <n v="28999"/>
    <n v="0"/>
    <n v="0"/>
    <n v="0"/>
    <n v="4"/>
    <n v="17415"/>
    <n v="505017585"/>
    <n v="505017585"/>
    <s v="&gt;₹5,000"/>
    <n v="28999"/>
    <x v="4"/>
  </r>
  <r>
    <s v="B0BBN56J5H"/>
    <s v="Redmi A1 (Light Green, 2Gb Ram 32Gb Rom) | Segment Best Ai Dual Cam | 5000Mah Battery | Leather Texture Design | Android 12"/>
    <s v="Redmi "/>
    <s v="Electronics"/>
    <n v="6499"/>
    <n v="8999"/>
    <n v="0.28000000000000003"/>
    <n v="0.27780864540504502"/>
    <n v="28"/>
    <n v="4"/>
    <n v="7807"/>
    <n v="50737693"/>
    <n v="70255193"/>
    <s v="&gt;₹5,000"/>
    <n v="12498.611111111111"/>
    <x v="3"/>
  </r>
  <r>
    <s v="B0BBN3WF7V"/>
    <s v="Sandisk Ultra¬Æ Microsdxc‚Ñ¢ Uhs-I Card, 64Gb, 140Mb/S R, 10 Y Warranty, For Smartphones"/>
    <s v="Sandisk "/>
    <s v="Electronics"/>
    <n v="6499"/>
    <n v="8999"/>
    <n v="0.28000000000000003"/>
    <n v="0.27780864540504502"/>
    <n v="28"/>
    <n v="4"/>
    <n v="7807"/>
    <n v="50737693"/>
    <n v="70255193"/>
    <s v="&gt;₹5,000"/>
    <n v="12498.611111111111"/>
    <x v="3"/>
  </r>
  <r>
    <s v="B0BDRVFDKP"/>
    <s v="Noise Pulse Go Buzz Smart Watch Bluetooth Calling With 1.69&quot; Display, 550 Nits, 150+ Cloud Watch Face, Spo2, Heart Rate Tracking, 100 Sports Mode With Auto Detection, Longer Battery (Jet Black)"/>
    <s v="Noise "/>
    <s v="Electronics"/>
    <n v="569"/>
    <n v="1000"/>
    <n v="0.43"/>
    <n v="0.43099999999999999"/>
    <n v="43"/>
    <n v="4"/>
    <n v="67259"/>
    <n v="38270371"/>
    <n v="67259000"/>
    <s v="₹1,500–₹5,000"/>
    <n v="1754.3859649122805"/>
    <x v="1"/>
  </r>
  <r>
    <s v="B0B5LVS732"/>
    <s v="Nokia 105 Single Sim, Keypad Mobile Phone With Wireless Fm Radio | Charcoal"/>
    <s v="Nokia "/>
    <s v="Electronics"/>
    <n v="1898"/>
    <n v="4999"/>
    <n v="0.62"/>
    <n v="0.62032406481296254"/>
    <n v="62"/>
    <n v="4"/>
    <n v="10689"/>
    <n v="20287722"/>
    <n v="53434311"/>
    <s v="&gt;₹5,000"/>
    <n v="13155.263157894737"/>
    <x v="0"/>
  </r>
  <r>
    <s v="B09V2Q4QVQ"/>
    <s v="Boat Wave Lite Smartwatch With 1.69&quot; Hd Display, Sleek Metal Body, Hr &amp; Spo2 Level Monitor, 140+ Watch Faces, Activity Tracker, Multiple Sports Modes, Ip68 &amp; 7 Days Battery Life(Active Black)"/>
    <s v="Boat "/>
    <s v="Electronics"/>
    <n v="1299"/>
    <n v="1599"/>
    <n v="0.19"/>
    <n v="0.18761726078799248"/>
    <n v="19"/>
    <n v="4"/>
    <n v="128311"/>
    <n v="166675989"/>
    <n v="205169289"/>
    <s v="₹1,500–₹5,000"/>
    <n v="1974.0740740740739"/>
    <x v="4"/>
  </r>
  <r>
    <s v="B09V12K8NT"/>
    <s v="Jbl C100Si Wired In Ear Headphones With Mic, Jbl Pure Bass Sound, One Button Multi-Function Remote, Angled Buds For Comfort Fit (Black)"/>
    <s v="Jbl "/>
    <s v="Electronics"/>
    <n v="1499"/>
    <n v="6990"/>
    <n v="0.79"/>
    <n v="0.78555078683834045"/>
    <n v="79"/>
    <n v="4"/>
    <n v="21796"/>
    <n v="32672204"/>
    <n v="152354040"/>
    <s v="&gt;₹5,000"/>
    <n v="33285.71428571429"/>
    <x v="0"/>
  </r>
  <r>
    <s v="B01DEWVZ2C"/>
    <s v="Samsung Galaxy M04 Dark Blue, 4Gb Ram, 64Gb Storage | Upto 8Gb Ram With Ram Plus | Mediatek Helio P35 | 5000 Mah Battery"/>
    <s v="Samsung "/>
    <s v="Electronics"/>
    <n v="599"/>
    <n v="999"/>
    <n v="0.4"/>
    <n v="0.40040040040040042"/>
    <n v="40"/>
    <n v="4"/>
    <n v="192590"/>
    <n v="115361410"/>
    <n v="192397410"/>
    <s v="₹1,500–₹5,000"/>
    <n v="1665"/>
    <x v="1"/>
  </r>
  <r>
    <s v="B0BMGB3CH9"/>
    <s v="Ptron Tangentbeat In-Ear Bluetooth 5.0 Wireless Headphones With Mic, Enhanced Bass, 10Mm Drivers, Clear Calls, Snug-Fit, Fast Charging, Magnetic Buds, Voice Assistant &amp; Ipx4 Wireless Neckband (Black)"/>
    <s v="Ptron "/>
    <s v="Electronics"/>
    <n v="9499"/>
    <n v="11999"/>
    <n v="0.21"/>
    <n v="0.20835069589132427"/>
    <n v="21"/>
    <n v="4"/>
    <n v="284"/>
    <n v="2697716"/>
    <n v="3407716"/>
    <s v="&gt;₹5,000"/>
    <n v="15188.607594936708"/>
    <x v="3"/>
  </r>
  <r>
    <s v="B08D77XZX5"/>
    <s v="Redmi 10A (Charcoal Black, 4Gb Ram, 64Gb Storage) | 2 Ghz Octa Core Helio G25 | 5000 Mah Battery | Finger Print Sensor | Upto 5Gb Ram With Ram Booster"/>
    <s v="Redmi "/>
    <s v="Electronics"/>
    <n v="599"/>
    <n v="2499"/>
    <n v="0.76"/>
    <n v="0.76030412164865946"/>
    <n v="76"/>
    <n v="4"/>
    <n v="58162"/>
    <n v="34839038"/>
    <n v="145346838"/>
    <s v="&gt;₹5,000"/>
    <n v="10412.5"/>
    <x v="0"/>
  </r>
  <r>
    <s v="B09XB8GFBQ"/>
    <s v="Ptron Bullet Pro 36W Pd Quick Charger, 3 Port Fast Car Charger Adapter - Compatible With All Smartphones &amp; Tablets (Black)"/>
    <s v="Ptron "/>
    <s v="Electronics"/>
    <n v="8999"/>
    <n v="11999"/>
    <n v="0.25"/>
    <n v="0.25002083506958911"/>
    <n v="25"/>
    <n v="4"/>
    <n v="12796"/>
    <n v="115151204"/>
    <n v="153539204"/>
    <s v="&gt;₹5,000"/>
    <n v="15998.666666666666"/>
    <x v="3"/>
  </r>
  <r>
    <s v="B07WG8PDCW"/>
    <s v="Boat Bassheads 100 In Ear Wired Earphones With Mic(Taffy Pink)"/>
    <s v="Boat "/>
    <s v="Electronics"/>
    <n v="349"/>
    <n v="1299"/>
    <n v="0.73"/>
    <n v="0.73133179368745194"/>
    <n v="73"/>
    <n v="4"/>
    <n v="14282"/>
    <n v="4984418"/>
    <n v="18552318"/>
    <s v="₹1,500–₹5,000"/>
    <n v="4811.1111111111104"/>
    <x v="0"/>
  </r>
  <r>
    <s v="B07GPXXNNG"/>
    <s v="Sandisk Ultra¬Æ Microsdxc‚Ñ¢ Uhs-I Card, 128Gb, 140Mb/S R, 10 Y Warranty, For Smartphones"/>
    <s v="Sandisk "/>
    <s v="Electronics"/>
    <n v="349"/>
    <n v="999"/>
    <n v="0.65"/>
    <n v="0.65065065065065064"/>
    <n v="65"/>
    <n v="4"/>
    <n v="363713"/>
    <n v="126935837"/>
    <n v="363349287"/>
    <s v="₹1,500–₹5,000"/>
    <n v="2854.2857142857147"/>
    <x v="0"/>
  </r>
  <r>
    <s v="B0BDYVC5TD"/>
    <s v="Samsung Galaxy M04 Light Green, 4Gb Ram, 64Gb Storage | Upto 8Gb Ram With Ram Plus | Mediatek Helio P35 | 5000 Mah Battery"/>
    <s v="Samsung "/>
    <s v="Electronics"/>
    <n v="959"/>
    <n v="1800"/>
    <n v="0.47"/>
    <n v="0.46722222222222221"/>
    <n v="47"/>
    <n v="4"/>
    <n v="67259"/>
    <n v="64501381"/>
    <n v="121066200"/>
    <s v="₹1,500–₹5,000"/>
    <n v="3396.2264150943392"/>
    <x v="1"/>
  </r>
  <r>
    <s v="B0BMGB2TPR"/>
    <s v="Mi 10000Mah Lithium Ion, Lithium Polymer Power Bank Pocket Pro With 22.5 Watt Fast Charging, Dual Input Ports(Micro-Usb And Type C), Triple Output Ports, (Black)"/>
    <s v="Mi "/>
    <s v="Electronics"/>
    <n v="9499"/>
    <n v="11999"/>
    <n v="0.21"/>
    <n v="0.20835069589132427"/>
    <n v="21"/>
    <n v="4"/>
    <n v="284"/>
    <n v="2697716"/>
    <n v="3407716"/>
    <s v="&gt;₹5,000"/>
    <n v="15188.607594936708"/>
    <x v="3"/>
  </r>
  <r>
    <s v="B08MC57J31"/>
    <s v="Mi 10000Mah Li-Polymer, Micro-Usb And Type C Input Port, Power Bank 3I With 18W Fast Charging (Midnight Black)"/>
    <s v="Mi "/>
    <s v="Electronics"/>
    <n v="1499"/>
    <n v="2499"/>
    <n v="0.4"/>
    <n v="0.40016006402561022"/>
    <n v="40"/>
    <n v="4"/>
    <n v="15970"/>
    <n v="23939030"/>
    <n v="39909030"/>
    <s v="₹1,500–₹5,000"/>
    <n v="4165"/>
    <x v="1"/>
  </r>
  <r>
    <s v="B08HVL8QN3"/>
    <s v="Elv Car Mount Adjustable Car Phone Holder Universal Long Arm, Windshield For Smartphones - Black"/>
    <s v="Elv "/>
    <s v="Electronics"/>
    <n v="1149"/>
    <n v="2199"/>
    <n v="0.48"/>
    <n v="0.47748976807639837"/>
    <n v="48"/>
    <n v="4"/>
    <n v="178912"/>
    <n v="205569888"/>
    <n v="393427488"/>
    <s v="₹1,500–₹5,000"/>
    <n v="4228.8461538461534"/>
    <x v="1"/>
  </r>
  <r>
    <s v="B0746JGVDS"/>
    <s v="Samsung 25W Usb Travel Adapter For Cellular Phones - White"/>
    <s v="Samsung "/>
    <s v="Electronics"/>
    <n v="349"/>
    <n v="999"/>
    <n v="0.65"/>
    <n v="0.65065065065065064"/>
    <n v="65"/>
    <n v="4"/>
    <n v="46399"/>
    <n v="16193251"/>
    <n v="46352601"/>
    <s v="₹1,500–₹5,000"/>
    <n v="2854.2857142857147"/>
    <x v="0"/>
  </r>
  <r>
    <s v="B08VFF6JQ8"/>
    <s v="Noise Colorfit Pulse Grand Smart Watch With 1.69&quot;(4.29Cm) Hd Display, 60 Sports Modes, 150 Watch Faces, Fast Charge, Spo2, Stress, Sleep, Heart Rate Monitoring &amp; Ip68 Waterproof (Jet Black)"/>
    <s v="Noise "/>
    <s v="Electronics"/>
    <n v="1219"/>
    <n v="1699"/>
    <n v="0.28000000000000003"/>
    <n v="0.28251912889935255"/>
    <n v="28"/>
    <n v="4"/>
    <n v="8891"/>
    <n v="10838129"/>
    <n v="15105809"/>
    <s v="₹1,500–₹5,000"/>
    <n v="2359.7222222222222"/>
    <x v="3"/>
  </r>
  <r>
    <s v="B09NVPSCQT"/>
    <s v="Fire-Boltt Ninja 3 Smartwatch Full Touch 1.69 &amp; 60 Sports Modes With Ip68, Sp02 Tracking, Over 100 Cloud Based Watch Faces - Black"/>
    <s v="Fire-Boltt "/>
    <s v="Electronics"/>
    <n v="1599"/>
    <n v="3999"/>
    <n v="0.6"/>
    <n v="0.60015003750937734"/>
    <n v="60"/>
    <n v="4"/>
    <n v="30254"/>
    <n v="48376146"/>
    <n v="120985746"/>
    <s v="&gt;₹5,000"/>
    <n v="9997.5"/>
    <x v="0"/>
  </r>
  <r>
    <s v="B09YV4RG4D"/>
    <s v="Samsung Galaxy M33 5G (Mystique Green, 8Gb, 128Gb Storage) | 6000Mah Battery | Upto 16Gb Ram With Ram Plus | Travel Adapter To Be Purchased Separately"/>
    <s v="Samsung "/>
    <s v="Electronics"/>
    <n v="1499"/>
    <n v="7999"/>
    <n v="0.81"/>
    <n v="0.81260157519689957"/>
    <n v="81"/>
    <n v="4"/>
    <n v="22636"/>
    <n v="33931364"/>
    <n v="181065364"/>
    <s v="&gt;₹5,000"/>
    <n v="42100.000000000015"/>
    <x v="2"/>
  </r>
  <r>
    <s v="B09TWHTBKQ"/>
    <s v="Sandisk Ultra Microsd Uhs-I Card 32Gb, 120Mb/S R"/>
    <s v="Sandisk "/>
    <s v="Electronics"/>
    <n v="18499"/>
    <n v="25999"/>
    <n v="0.28999999999999998"/>
    <n v="0.28847263356282932"/>
    <n v="29"/>
    <n v="4"/>
    <n v="22318"/>
    <n v="412860682"/>
    <n v="580245682"/>
    <s v="&gt;₹5,000"/>
    <n v="36618.309859154928"/>
    <x v="3"/>
  </r>
  <r>
    <s v="B08L5HMJVW"/>
    <s v="Samsung Galaxy M13 (Aqua Green, 6Gb, 128Gb Storage) | 6000Mah Battery | Upto 12Gb Ram With Ram Plus"/>
    <s v="Samsung "/>
    <s v="Electronics"/>
    <n v="369"/>
    <n v="700"/>
    <n v="0.47"/>
    <n v="0.47285714285714286"/>
    <n v="47"/>
    <n v="4"/>
    <n v="67259"/>
    <n v="24818571"/>
    <n v="47081300"/>
    <s v="₹500–₹1,500"/>
    <n v="1320.7547169811321"/>
    <x v="1"/>
  </r>
  <r>
    <s v="B0B4F2XCK3"/>
    <s v="Fire-Boltt Ninja Call Pro Plus 1.83&quot; Smart Watch With Bluetooth Calling, Ai Voice Assistance, 100 Sports Modes Ip67 Rating, 240*280 Pixel High Resolution"/>
    <s v="Fire-Boltt "/>
    <s v="Electronics"/>
    <n v="12999"/>
    <n v="17999"/>
    <n v="0.28000000000000003"/>
    <n v="0.27779321073392965"/>
    <n v="28"/>
    <n v="4"/>
    <n v="18998"/>
    <n v="246955002"/>
    <n v="341945002"/>
    <s v="&gt;₹5,000"/>
    <n v="24998.611111111113"/>
    <x v="3"/>
  </r>
  <r>
    <s v="B0BF54972T"/>
    <s v="Fire-Boltt India'S No 1 Smartwatch Brand Talk 2 Bluetooth Calling Smartwatch With Dual Button, Hands On Voice Assistance, 60 Sports Modes, In Built Mic &amp; Speaker With Ip68 Rating"/>
    <s v="Fire-Boltt "/>
    <s v="Electronics"/>
    <n v="1799"/>
    <n v="19999"/>
    <n v="0.91"/>
    <n v="0.91004550227511372"/>
    <n v="91"/>
    <n v="4"/>
    <n v="13937"/>
    <n v="25072663"/>
    <n v="278726063"/>
    <s v="&gt;₹5,000"/>
    <n v="222211.11111111118"/>
    <x v="2"/>
  </r>
  <r>
    <s v="B09YV4MW2T"/>
    <s v="Samsung Galaxy M33 5G (Emerald Brown, 6Gb, 128Gb Storage) | 6000Mah Battery | Upto 12Gb Ram With Ram Plus | Travel Adapter To Be Purchased Separately"/>
    <s v="Samsung "/>
    <s v="Electronics"/>
    <n v="2199"/>
    <n v="9999"/>
    <n v="0.78"/>
    <n v="0.78007800780078007"/>
    <n v="78"/>
    <n v="4"/>
    <n v="29471"/>
    <n v="64806729"/>
    <n v="294680529"/>
    <s v="&gt;₹5,000"/>
    <n v="45450.000000000007"/>
    <x v="0"/>
  </r>
  <r>
    <s v="B09TWH8YHM"/>
    <s v="Iqoo Vivo Z6 5G (Chromatic Blue, 6Gb Ram, 128Gb Storage) | Snapdragon 695-6Nm Processor | 120Hz Fhd+ Display | 5000Mah Battery"/>
    <s v="Iqoo "/>
    <s v="Electronics"/>
    <n v="16999"/>
    <n v="24999"/>
    <n v="0.32"/>
    <n v="0.32001280051202047"/>
    <n v="32"/>
    <n v="4"/>
    <n v="22318"/>
    <n v="379383682"/>
    <n v="557927682"/>
    <s v="&gt;₹5,000"/>
    <n v="36763.23529411765"/>
    <x v="3"/>
  </r>
  <r>
    <s v="B07WGMMQGP"/>
    <s v="Fire-Boltt Ninja Call Pro Plus 1.83&quot; Smart Watch With Bluetooth Calling, Ai Voice Assistance, 100 Sports Modes Ip67 Rating, 240*280 Pixel High Resolution"/>
    <s v="Fire-Boltt "/>
    <s v="Electronics"/>
    <n v="16499"/>
    <n v="20999"/>
    <n v="0.21"/>
    <n v="0.21429591885327873"/>
    <n v="21"/>
    <n v="4"/>
    <n v="21350"/>
    <n v="352253650"/>
    <n v="448328650"/>
    <s v="&gt;₹5,000"/>
    <n v="26581.012658227846"/>
    <x v="3"/>
  </r>
  <r>
    <s v="B0BF563HB4"/>
    <s v="Wayona Nylon Braided Usb To Lightning Fast Charging And Data Sync Cable Compatible For Iphone 13, 12,11, X, 8, 7, 6, 5, Ipad Air, Pro, Mini (3 Ft Pack Of 1, Grey)"/>
    <s v="Wayona "/>
    <s v="Electronics"/>
    <n v="1799"/>
    <n v="19999"/>
    <n v="0.91"/>
    <n v="0.91004550227511372"/>
    <n v="91"/>
    <n v="4"/>
    <n v="13937"/>
    <n v="25072663"/>
    <n v="278726063"/>
    <s v="&gt;₹5,000"/>
    <n v="222211.11111111118"/>
    <x v="2"/>
  </r>
  <r>
    <s v="B07JW9H4J1"/>
    <s v="Redmi 9 Activ (Carbon Black, 4Gb Ram, 64Gb Storage) | Octa-Core Helio G35 | 5000 Mah Battery"/>
    <s v="Redmi "/>
    <s v="Computers&amp;Accessories"/>
    <n v="399"/>
    <n v="1099"/>
    <n v="0.64"/>
    <n v="0.63694267515923564"/>
    <n v="64"/>
    <n v="4"/>
    <n v="24270"/>
    <n v="9683730"/>
    <n v="26672730"/>
    <s v="₹1,500–₹5,000"/>
    <n v="3052.7777777777778"/>
    <x v="0"/>
  </r>
  <r>
    <s v="B09GFPVD9Y"/>
    <s v="Redmi 9A Sport (Coral Green, 2Gb Ram, 32Gb Storage) | 2Ghz Octa-Core Helio G25 Processor | 5000 Mah Battery"/>
    <s v="Redmi "/>
    <s v="Electronics"/>
    <n v="8499"/>
    <n v="10999"/>
    <n v="0.23"/>
    <n v="0.22729339030820983"/>
    <n v="23"/>
    <n v="4"/>
    <n v="313836"/>
    <n v="2667292164"/>
    <n v="3451882164"/>
    <s v="&gt;₹5,000"/>
    <n v="14284.415584415585"/>
    <x v="3"/>
  </r>
  <r>
    <s v="B09GFLXVH9"/>
    <s v="Fire-Boltt Ninja Call Pro Plus 1.83&quot; Smart Watch With Bluetooth Calling, Ai Voice Assistance, 100 Sports Modes Ip67 Rating, 240*280 Pixel High Resolution"/>
    <s v="Fire-Boltt "/>
    <s v="Electronics"/>
    <n v="6499"/>
    <n v="8499"/>
    <n v="0.24"/>
    <n v="0.23532180256500765"/>
    <n v="24"/>
    <n v="4"/>
    <n v="313836"/>
    <n v="2039620164"/>
    <n v="2667292164"/>
    <s v="&gt;₹5,000"/>
    <n v="11182.894736842105"/>
    <x v="3"/>
  </r>
  <r>
    <s v="B0BF4YBLPX"/>
    <s v="Redmi 10A (Sea Blue, 4Gb Ram, 64Gb Storage) | 2 Ghz Octa Core Helio G25 | 5000 Mah Battery | Finger Print Sensor | Upto 5Gb Ram With Ram Booster"/>
    <s v="Redmi "/>
    <s v="Electronics"/>
    <n v="1799"/>
    <n v="19999"/>
    <n v="0.91"/>
    <n v="0.91004550227511372"/>
    <n v="91"/>
    <n v="4"/>
    <n v="13937"/>
    <n v="25072663"/>
    <n v="278726063"/>
    <s v="&gt;₹5,000"/>
    <n v="222211.11111111118"/>
    <x v="2"/>
  </r>
  <r>
    <s v="B09XB7DPW1"/>
    <s v="Agaro Blaze Usb 3.0 To Usb Type C Otg Adapter"/>
    <s v="Agaro "/>
    <s v="Electronics"/>
    <n v="8999"/>
    <n v="11999"/>
    <n v="0.25"/>
    <n v="0.25002083506958911"/>
    <n v="25"/>
    <n v="4"/>
    <n v="12796"/>
    <n v="115151204"/>
    <n v="153539204"/>
    <s v="&gt;₹5,000"/>
    <n v="15998.666666666666"/>
    <x v="3"/>
  </r>
  <r>
    <s v="B07PFJ5W31"/>
    <s v="Fire-Boltt Visionary 1.78&quot; Amoled Bluetooth Calling Smartwatch With 368*448 Pixel Resolution 100+ Sports Mode, Tws Connection, Voice Assistance, Spo2 &amp; Heart Rate Monitoring"/>
    <s v="Fire-Boltt "/>
    <s v="Electronics"/>
    <n v="139"/>
    <n v="495"/>
    <n v="0.72"/>
    <n v="0.71919191919191916"/>
    <n v="72"/>
    <n v="4"/>
    <n v="14185"/>
    <n v="1971715"/>
    <n v="7021575"/>
    <s v="₹1,500–₹5,000"/>
    <n v="1767.8571428571427"/>
    <x v="0"/>
  </r>
  <r>
    <s v="B0B3N7LR6K"/>
    <s v="Noise Colorfit Pro 4 Advanced Bluetooth Calling Smart Watch With 1.72&quot; Truview Display, Fully-Functional Digital Crown, 311 Ppi, 60Hz Refresh Rate, 500 Nits Brightness (Charcoal Black)"/>
    <s v="Noise "/>
    <s v="Electronics"/>
    <n v="3999"/>
    <n v="16999"/>
    <n v="0.76"/>
    <n v="0.76475086769809986"/>
    <n v="76"/>
    <n v="4"/>
    <n v="17159"/>
    <n v="68618841"/>
    <n v="291685841"/>
    <s v="&gt;₹5,000"/>
    <n v="70829.166666666672"/>
    <x v="0"/>
  </r>
  <r>
    <s v="B09ZQK9X8G"/>
    <s v="Ambrane Unbreakable 60W / 3A Fast Charging 1.5M Braided Type C Cable For Smartphones, Tablets, Laptops &amp; Other Type C Devices, Pd Technology, 480Mbps Data Sync, Quick Charge 3.0 (Rct15A, Black)"/>
    <s v="Ambrane "/>
    <s v="Electronics"/>
    <n v="2998"/>
    <n v="5999"/>
    <n v="0.5"/>
    <n v="0.50025004167361231"/>
    <n v="50"/>
    <n v="4"/>
    <n v="5179"/>
    <n v="15526642"/>
    <n v="31068821"/>
    <s v="&gt;₹5,000"/>
    <n v="11998"/>
    <x v="1"/>
  </r>
  <r>
    <s v="B098NS6PVG"/>
    <s v="Iqoo Z6 Lite 5G By Vivo (Stellar Green, 6Gb Ram, 128Gb Storage) | World'S First Snapdragon 4 Gen 1 | 120Hz Refresh Rate | 5000Mah Battery | Travel Adapter To Be Purchased Separately"/>
    <s v="Iqoo "/>
    <s v="Computers&amp;Accessories"/>
    <n v="199"/>
    <n v="349"/>
    <n v="0.43"/>
    <n v="0.42979942693409739"/>
    <n v="43"/>
    <n v="4"/>
    <n v="43993"/>
    <n v="8754607"/>
    <n v="15353557"/>
    <s v="₹500–₹1,500"/>
    <n v="612.28070175438586"/>
    <x v="1"/>
  </r>
  <r>
    <s v="B07WJV6P1R"/>
    <s v="Sounce Fast Phone Charging Cable &amp; Data Sync Usb Cable Compatible For Iphone 13, 12,11, X, 8, 7, 6, 5, Ipad Air, Pro, Mini &amp; Ios Devices"/>
    <s v="Sounce "/>
    <s v="Electronics"/>
    <n v="15499"/>
    <n v="18999"/>
    <n v="0.18"/>
    <n v="0.18422022211695352"/>
    <n v="18"/>
    <n v="4"/>
    <n v="19252"/>
    <n v="298386748"/>
    <n v="365768748"/>
    <s v="&gt;₹5,000"/>
    <n v="23169.512195121948"/>
    <x v="4"/>
  </r>
  <r>
    <s v="B096MSW6CT"/>
    <s v="Fire-Boltt Ninja Call Pro Plus 1.83&quot; Smart Watch With Bluetooth Calling, Ai Voice Assistance, 100 Sports Modes Ip67 Rating, 240*280 Pixel High Resolution"/>
    <s v="Fire-Boltt "/>
    <s v="Computers&amp;Accessories"/>
    <n v="199"/>
    <n v="999"/>
    <n v="0.8"/>
    <n v="0.80080080080080085"/>
    <n v="80"/>
    <n v="4"/>
    <n v="7928"/>
    <n v="1577672"/>
    <n v="7920072"/>
    <s v="₹1,500–₹5,000"/>
    <n v="4995.0000000000009"/>
    <x v="2"/>
  </r>
  <r>
    <s v="B0BF54LXW6"/>
    <s v="Redmi 10A (Slate Grey, 4Gb Ram, 64Gb Storage) | 2 Ghz Octa Core Helio G25 | 5000 Mah Battery | Finger Print Sensor | Upto 5Gb Ram With Ram Booster"/>
    <s v="Redmi "/>
    <s v="Electronics"/>
    <n v="1799"/>
    <n v="19999"/>
    <n v="0.91"/>
    <n v="0.91004550227511372"/>
    <n v="91"/>
    <n v="4"/>
    <n v="13937"/>
    <n v="25072663"/>
    <n v="278726063"/>
    <s v="&gt;₹5,000"/>
    <n v="222211.11111111118"/>
    <x v="2"/>
  </r>
  <r>
    <s v="B09XB7SRQ5"/>
    <s v="Duracell 38W Fast Car Charger Adapter With Dual Output. Quick Charge, Type C Pd 20W &amp; Qualcomm Certified 3.0 Compatible For Iphone, All Smartphones, Tablets &amp; More (Copper &amp; Black)"/>
    <s v="Duracell "/>
    <s v="Electronics"/>
    <n v="8999"/>
    <n v="11999"/>
    <n v="0.25"/>
    <n v="0.25002083506958911"/>
    <n v="25"/>
    <n v="4"/>
    <n v="12796"/>
    <n v="115151204"/>
    <n v="153539204"/>
    <s v="&gt;₹5,000"/>
    <n v="15998.666666666666"/>
    <x v="3"/>
  </r>
  <r>
    <s v="B09FFK1PQG"/>
    <s v="Realme Narzo 50 (Speed Blue, 4Gb Ram+64Gb Storage) Helio G96 Processor | 50Mp Ai Triple Camera | 120Hz Ultra Smooth Display"/>
    <s v="Realme "/>
    <s v="Electronics"/>
    <n v="873"/>
    <n v="1699"/>
    <n v="0.49"/>
    <n v="0.48616833431430251"/>
    <n v="49"/>
    <n v="4"/>
    <n v="1680"/>
    <n v="1466640"/>
    <n v="2854320"/>
    <s v="₹1,500–₹5,000"/>
    <n v="3331.372549019608"/>
    <x v="1"/>
  </r>
  <r>
    <s v="B09RMQYHLH"/>
    <s v="Wecool Bluetooth Extendable Selfie Sticks With Wireless Remote And Tripod Stand, 3-In-1 Multifunctional Selfie Stick With Tripod Stand Compatible With Iphone/Oneplus/Samsung/Oppo/Vivo And All Phones"/>
    <s v="Wecool "/>
    <s v="Electronics"/>
    <n v="12999"/>
    <n v="15999"/>
    <n v="0.19"/>
    <n v="0.18751171948246764"/>
    <n v="19"/>
    <n v="4"/>
    <n v="13246"/>
    <n v="172184754"/>
    <n v="211922754"/>
    <s v="&gt;₹5,000"/>
    <n v="19751.85185185185"/>
    <x v="4"/>
  </r>
  <r>
    <s v="B08ZN4B121"/>
    <s v="Fire-Boltt Phoenix Smart Watch With Bluetooth Calling 1.3&quot;,120+ Sports Modes, 240*240 Px High Res With Spo2, Heart Rate Monitoring &amp; Ip67 Rating"/>
    <s v="Fire-Boltt "/>
    <s v="Electronics"/>
    <n v="539"/>
    <n v="1599"/>
    <n v="0.66"/>
    <n v="0.66291432145090678"/>
    <n v="66"/>
    <n v="4"/>
    <n v="14648"/>
    <n v="7895272"/>
    <n v="23422152"/>
    <s v="₹1,500–₹5,000"/>
    <n v="4702.9411764705883"/>
    <x v="0"/>
  </r>
  <r>
    <s v="B0B3RSDSZ3"/>
    <s v="Oppo A74 5G (Fantastic Purple,6Gb Ram,128Gb Storage) With No Cost Emi/Additional Exchange Offers"/>
    <s v="Oppo "/>
    <s v="Electronics"/>
    <n v="1999"/>
    <n v="9999"/>
    <n v="0.8"/>
    <n v="0.80008000800080004"/>
    <n v="80"/>
    <n v="4"/>
    <n v="27696"/>
    <n v="55364304"/>
    <n v="276932304"/>
    <s v="&gt;₹5,000"/>
    <n v="49995.000000000015"/>
    <x v="2"/>
  </r>
  <r>
    <s v="B08VB34KJ1"/>
    <s v="Redmi Note 11 Pro + 5G (Stealth Black, 6Gb Ram, 128Gb Storage) | 67W Turbo Charge | 120Hz Super Amoled Display | Additional Exchange Offers | Charger Included"/>
    <s v="Redmi "/>
    <s v="Electronics"/>
    <n v="15490"/>
    <n v="20990"/>
    <n v="0.26"/>
    <n v="0.26202953787517863"/>
    <n v="26"/>
    <n v="4"/>
    <n v="32916"/>
    <n v="509868840"/>
    <n v="690906840"/>
    <s v="&gt;₹5,000"/>
    <n v="28364.864864864867"/>
    <x v="3"/>
  </r>
  <r>
    <s v="B09T39K9YL"/>
    <s v="Samsung Original 25W Usb Travel Lightning Adapter For Cellular Phones, Black"/>
    <s v="Samsung "/>
    <s v="Electronics"/>
    <n v="19999"/>
    <n v="24999"/>
    <n v="0.2"/>
    <n v="0.20000800032001281"/>
    <n v="20"/>
    <n v="4"/>
    <n v="25824"/>
    <n v="516454176"/>
    <n v="645574176"/>
    <s v="&gt;₹5,000"/>
    <n v="31248.75"/>
    <x v="3"/>
  </r>
  <r>
    <s v="B08VF8V79P"/>
    <s v="Realme Buds Classic Wired In Ear Earphones With Mic (Black)"/>
    <s v="Realme "/>
    <s v="Electronics"/>
    <n v="1075"/>
    <n v="1699"/>
    <n v="0.37"/>
    <n v="0.36727486756915834"/>
    <n v="37"/>
    <n v="4"/>
    <n v="7462"/>
    <n v="8021650"/>
    <n v="12677938"/>
    <s v="₹1,500–₹5,000"/>
    <n v="2696.8253968253966"/>
    <x v="3"/>
  </r>
  <r>
    <s v="B08G28Z33M"/>
    <s v="Noise Colorfit Pulse Grand Smart Watch With 1.69&quot; Hd Display, 60 Sports Modes, 150 Watch Faces, Spo2 Monitoring, Call Notification, Quick Replies To Text &amp; Calls (Rose Pink)"/>
    <s v="Noise "/>
    <s v="Electronics"/>
    <n v="399"/>
    <n v="699"/>
    <n v="0.43"/>
    <n v="0.42918454935622319"/>
    <n v="43"/>
    <n v="4"/>
    <n v="37817"/>
    <n v="15088983"/>
    <n v="26434083"/>
    <s v="₹500–₹1,500"/>
    <n v="1226.3157894736842"/>
    <x v="1"/>
  </r>
  <r>
    <s v="B09PNKXSKF"/>
    <s v="Boat Wave Call Smart Watch, Smart Talk With Advanced Dedicated Bluetooth Calling Chip, 1.69‚Äù Hd Display With 550 Nits &amp; 70% Color Gamut, 150+ Watch Faces, Multi-Sport Modes, Hr, Spo2, Ip68(Mauve)"/>
    <s v="Boat "/>
    <s v="Electronics"/>
    <n v="1999"/>
    <n v="3990"/>
    <n v="0.5"/>
    <n v="0.49899749373433583"/>
    <n v="50"/>
    <n v="4"/>
    <n v="30254"/>
    <n v="60477746"/>
    <n v="120713460"/>
    <s v="&gt;₹5,000"/>
    <n v="7980"/>
    <x v="1"/>
  </r>
  <r>
    <s v="B0B5DDJNH4"/>
    <s v="Boat Deuce Usb 300 2 In 1 Type-C &amp; Micro Usb Stress Resistant, Tangle-Free, Sturdy Cable With 3A Fast Charging &amp; 480Mbps Data Transmission, 10000+ Bends Lifespan And Extended 1.5M Length(Martian Red)"/>
    <s v="Boat "/>
    <s v="Electronics"/>
    <n v="1999"/>
    <n v="7990"/>
    <n v="0.75"/>
    <n v="0.74981226533166456"/>
    <n v="75"/>
    <n v="4"/>
    <n v="17831"/>
    <n v="35644169"/>
    <n v="142469690"/>
    <s v="&gt;₹5,000"/>
    <n v="31960"/>
    <x v="0"/>
  </r>
  <r>
    <s v="B08HDJ86NZ"/>
    <s v="Portronics Konnect L 1.2M Fast Charging 3A 8 Pin Usb Cable With Charge &amp; Sync Function For Iphone, Ipad (Grey)"/>
    <s v="Portronics "/>
    <s v="Computers&amp;Accessories"/>
    <n v="329"/>
    <n v="699"/>
    <n v="0.53"/>
    <n v="0.52932761087267521"/>
    <n v="53"/>
    <n v="4"/>
    <n v="94364"/>
    <n v="31045756"/>
    <n v="65960436"/>
    <s v="₹500–₹1,500"/>
    <n v="1487.2340425531916"/>
    <x v="1"/>
  </r>
  <r>
    <s v="B08CF3B7N1"/>
    <s v="Iqoo Neo 6 5G (Dark Nova, 8Gb Ram, 128Gb Storage) | Snapdragon¬Æ 870 5G | 80W Flashcharge"/>
    <s v="Iqoo "/>
    <s v="Computers&amp;Accessories"/>
    <n v="154"/>
    <n v="399"/>
    <n v="0.61"/>
    <n v="0.61403508771929827"/>
    <n v="61"/>
    <n v="4"/>
    <n v="16905"/>
    <n v="2603370"/>
    <n v="6745095"/>
    <s v="₹500–₹1,500"/>
    <n v="1023.0769230769231"/>
    <x v="0"/>
  </r>
  <r>
    <s v="B07WDKLDRX"/>
    <s v="Boat Xtend Smartwatch With Alexa Built-In, 1.69‚Äù Hd Display, Multiple Watch Faces, Stress Monitor, Heart &amp; Spo2 Monitoring, 14 Sports Modes, Sleep Monitor, 5 Atm &amp; 7 Days Battery(Charcoal Black)"/>
    <s v="Boat "/>
    <s v="Electronics"/>
    <n v="28999"/>
    <n v="34999"/>
    <n v="0.17"/>
    <n v="0.1714334695277008"/>
    <n v="17"/>
    <n v="4"/>
    <n v="20311"/>
    <n v="588998689"/>
    <n v="710864689"/>
    <s v="&gt;₹5,000"/>
    <n v="42167.469879518074"/>
    <x v="4"/>
  </r>
  <r>
    <s v="B09MQSCJQ1"/>
    <s v="Tygot Bluetooth Extendable Selfie Sticks With Wireless Remote And Tripod Stand, 3-In-1 Multifunctional Selfie Stick With Tripod Stand Compatible With Iphone/Oneplus/Samsung/Oppo/Vivo And All Phones"/>
    <s v="Tygot "/>
    <s v="Electronics"/>
    <n v="2299"/>
    <n v="7990"/>
    <n v="0.71"/>
    <n v="0.71226533166458073"/>
    <n v="71"/>
    <n v="4"/>
    <n v="69622"/>
    <n v="160060978"/>
    <n v="556279780"/>
    <s v="&gt;₹5,000"/>
    <n v="27551.724137931033"/>
    <x v="0"/>
  </r>
  <r>
    <s v="B094YFFSMY"/>
    <s v="Samsung Evo Plus 128Gb Microsdxc Uhs-I U3 130Mb/S Full Hd &amp; 4K Uhd Memory Card With Adapter (Mb-Mc128Ka), Blue"/>
    <s v="Samsung "/>
    <s v="Electronics"/>
    <n v="399"/>
    <n v="1999"/>
    <n v="0.8"/>
    <n v="0.80040020010004997"/>
    <n v="80"/>
    <n v="4"/>
    <n v="3382"/>
    <n v="1349418"/>
    <n v="6760618"/>
    <s v="&gt;₹5,000"/>
    <n v="9995.0000000000018"/>
    <x v="2"/>
  </r>
  <r>
    <s v="B09MT84WV5"/>
    <s v="Portronics Adapto 20 Type C 20W Fast Pd/Type C Adapter Charger With Fast Charging For Iphone 12/12 Pro/12 Mini/12 Pro Max/11/Xs/Xr/X/8/Plus, Ipad Pro/Air/Mini, Galaxy 10/9/8 (Adapter Only) White"/>
    <s v="Portronics "/>
    <s v="Electronics"/>
    <n v="1149"/>
    <n v="3999"/>
    <n v="0.71"/>
    <n v="0.71267816954238561"/>
    <n v="71"/>
    <n v="4"/>
    <n v="140036"/>
    <n v="160901364"/>
    <n v="560003964"/>
    <s v="&gt;₹5,000"/>
    <n v="13789.655172413792"/>
    <x v="0"/>
  </r>
  <r>
    <s v="B08VS3YLRK"/>
    <s v="Samsung Galaxy M13 5G (Aqua Green, 6Gb, 128Gb Storage) | 5000Mah Battery | Upto 12Gb Ram With Ram Plus"/>
    <s v="Samsung "/>
    <s v="Electronics"/>
    <n v="529"/>
    <n v="1499"/>
    <n v="0.65"/>
    <n v="0.64709806537691794"/>
    <n v="65"/>
    <n v="4"/>
    <n v="8599"/>
    <n v="4548871"/>
    <n v="12889901"/>
    <s v="₹1,500–₹5,000"/>
    <n v="4282.8571428571431"/>
    <x v="0"/>
  </r>
  <r>
    <s v="B0B4F3QNDM"/>
    <s v="Boat Bassheads 100 In Ear Wired Earphones With Mic(Furious Red)"/>
    <s v="Boat "/>
    <s v="Electronics"/>
    <n v="13999"/>
    <n v="19499"/>
    <n v="0.28000000000000003"/>
    <n v="0.28206574696138265"/>
    <n v="28"/>
    <n v="4"/>
    <n v="18998"/>
    <n v="265953002"/>
    <n v="370442002"/>
    <s v="&gt;₹5,000"/>
    <n v="27081.944444444445"/>
    <x v="3"/>
  </r>
  <r>
    <s v="B07GQD4K6L"/>
    <s v="Iqoo Z6 44W By Vivo (Lumina Blue, 4Gb Ram, 128Gb Storage) | 6.44&quot; Fhd+ Amoled Display | 50% Charge In Just 27 Mins | In-Display Fingerprint Scanning"/>
    <s v="Iqoo "/>
    <s v="Electronics"/>
    <n v="379"/>
    <n v="999"/>
    <n v="0.62"/>
    <n v="0.62062062062062062"/>
    <n v="62"/>
    <n v="4"/>
    <n v="363713"/>
    <n v="137847227"/>
    <n v="363349287"/>
    <s v="₹1,500–₹5,000"/>
    <n v="2628.9473684210525"/>
    <x v="0"/>
  </r>
  <r>
    <s v="B07WDKLRM4"/>
    <s v="Fire-Boltt Gladiator 1.96&quot; Biggest Display Smart Watch With Bluetooth Calling, Voice Assistant &amp;123 Sports Modes, 8 Unique Ui Interactions, Spo2, 24/7 Heart Rate Tracking"/>
    <s v="Fire-Boltt "/>
    <s v="Electronics"/>
    <n v="13999"/>
    <n v="19999"/>
    <n v="0.3"/>
    <n v="0.30001500075003751"/>
    <n v="30"/>
    <n v="4"/>
    <n v="19252"/>
    <n v="269508748"/>
    <n v="385020748"/>
    <s v="&gt;₹5,000"/>
    <n v="28570"/>
    <x v="3"/>
  </r>
  <r>
    <s v="B0BP18W8TM"/>
    <s v="Ptron Solero Tb301 3A Type-C Data And Fast Charging Cable, Made In India, 480Mbps Data Sync, Strong And Durable 1.5-Meter Nylon Braided Usb Cable For Type-C Devices For Charging Adapter (Black)"/>
    <s v="Ptron "/>
    <s v="Electronics"/>
    <n v="3999"/>
    <n v="9999"/>
    <n v="0.6"/>
    <n v="0.60006000600060005"/>
    <n v="60"/>
    <n v="4"/>
    <n v="73"/>
    <n v="291927"/>
    <n v="729927"/>
    <s v="&gt;₹5,000"/>
    <n v="24997.5"/>
    <x v="0"/>
  </r>
  <r>
    <s v="B08Y1TFSP6"/>
    <s v="Striff Ps2_01 Multi Angle Mobile/Tablet Tabletop Stand. Phone Holder For Iphone, Android, Samsung, Oneplus, Xiaomi. Portable, Foldable Cell Phone Stand. Perfect For Bed, Office, Home &amp; Desktop (Black)"/>
    <s v="Striff "/>
    <s v="Computers&amp;Accessories"/>
    <n v="149"/>
    <n v="1000"/>
    <n v="0.85"/>
    <n v="0.85099999999999998"/>
    <n v="85"/>
    <n v="4"/>
    <n v="24870"/>
    <n v="3705630"/>
    <n v="24870000"/>
    <s v="&gt;₹5,000"/>
    <n v="6666.6666666666661"/>
    <x v="2"/>
  </r>
  <r>
    <s v="B07GXHC691"/>
    <s v="Samsung Galaxy Buds Live Bluetooth Truly Wireless In Ear Earbuds With Mic, Upto 21 Hours Playtime, Mystic Black"/>
    <s v="Samsung "/>
    <s v="Electronics"/>
    <n v="99"/>
    <n v="499"/>
    <n v="0.8"/>
    <n v="0.80160320641282568"/>
    <n v="80"/>
    <n v="4"/>
    <n v="42641"/>
    <n v="4221459"/>
    <n v="21277859"/>
    <s v="₹1,500–₹5,000"/>
    <n v="2495.0000000000005"/>
    <x v="2"/>
  </r>
  <r>
    <s v="B08FN6WGDQ"/>
    <s v="Oneplus Nord 2T 5G (Jade Fog, 12Gb Ram, 256Gb Storage)"/>
    <s v="Oneplus "/>
    <s v="Electronics"/>
    <n v="4790"/>
    <n v="15990"/>
    <n v="0.7"/>
    <n v="0.70043777360850534"/>
    <n v="70"/>
    <n v="4"/>
    <n v="4390"/>
    <n v="21028100"/>
    <n v="70196100"/>
    <s v="&gt;₹5,000"/>
    <n v="53299.999999999993"/>
    <x v="0"/>
  </r>
  <r>
    <s v="B0B3D39RKV"/>
    <s v="Sounce Spiral Charger Cable Protector Data Cable Saver Charging Cord Protective Cable Cover Headphone Macbook Laptop Earphone Cell Phone Set Of 3 (Cable Protector (12 Units))"/>
    <s v="Sounce "/>
    <s v="Electronics"/>
    <n v="33999"/>
    <n v="33999"/>
    <n v="0"/>
    <n v="0"/>
    <n v="0"/>
    <n v="4"/>
    <n v="17415"/>
    <n v="592092585"/>
    <n v="592092585"/>
    <s v="&gt;₹5,000"/>
    <n v="33999"/>
    <x v="4"/>
  </r>
  <r>
    <s v="B085HY1DGR"/>
    <s v="Ptron Boom Ultima 4D Dual Driver, In-Ear Gaming Wired Headphones With In-Line Mic, Volume Control &amp; Passive Noise Cancelling Boom 3 Earphones - (Dark Blue)"/>
    <s v="Ptron "/>
    <s v="Computers&amp;Accessories"/>
    <n v="99"/>
    <n v="999"/>
    <n v="0.9"/>
    <n v="0.90090090090090091"/>
    <n v="90"/>
    <n v="4"/>
    <n v="1396"/>
    <n v="138204"/>
    <n v="1394604"/>
    <s v="&gt;₹5,000"/>
    <n v="9990.0000000000018"/>
    <x v="2"/>
  </r>
  <r>
    <s v="B08D75R3Z1"/>
    <s v="Samsung Galaxy M13 (Aqua Green, 4Gb, 64Gb Storage) | 6000Mah Battery | Upto 8Gb Ram With Ram Plus"/>
    <s v="Samsung "/>
    <s v="Electronics"/>
    <n v="299"/>
    <n v="1900"/>
    <n v="0.84"/>
    <n v="0.8426315789473684"/>
    <n v="84"/>
    <n v="4"/>
    <n v="18202"/>
    <n v="5442398"/>
    <n v="34583800"/>
    <s v="&gt;₹5,000"/>
    <n v="11874.999999999998"/>
    <x v="2"/>
  </r>
  <r>
    <s v="B0B4F2TTTS"/>
    <s v="Oneplus 10R 5G (Forest Green, 8Gb Ram, 128Gb Storage, 80W Supervooc)"/>
    <s v="Oneplus "/>
    <s v="Electronics"/>
    <n v="10999"/>
    <n v="14999"/>
    <n v="0.27"/>
    <n v="0.26668444562970867"/>
    <n v="27"/>
    <n v="4"/>
    <n v="18998"/>
    <n v="208959002"/>
    <n v="284951002"/>
    <s v="&gt;₹5,000"/>
    <n v="20546.575342465752"/>
    <x v="3"/>
  </r>
  <r>
    <s v="B09WRMNJ9G"/>
    <s v="Samsung Galaxy M33 5G (Emerald Brown, 6Gb, 128Gb Storage) | 6000Mah Battery | Upto 12Gb Ram With Ram Plus | Travel Adapter To Be Purchased Separately"/>
    <s v="Samsung "/>
    <s v="Electronics"/>
    <n v="34999"/>
    <n v="38999"/>
    <n v="0.1"/>
    <n v="0.10256673248032001"/>
    <n v="10"/>
    <n v="4"/>
    <n v="11029"/>
    <n v="386003971"/>
    <n v="430119971"/>
    <s v="&gt;₹5,000"/>
    <n v="43332.222222222219"/>
    <x v="4"/>
  </r>
  <r>
    <s v="B0B14MR9L1"/>
    <s v="Ambrane Mobile Holding Stand, 180¬∞ Perfect View, Height Adjustment, Wide Compatibility, Multipurpose, Anti-Skid Design (Twistand, Black)"/>
    <s v="Ambrane "/>
    <s v="Electronics"/>
    <n v="16999"/>
    <n v="24999"/>
    <n v="0.32"/>
    <n v="0.32001280051202047"/>
    <n v="32"/>
    <n v="4"/>
    <n v="22318"/>
    <n v="379383682"/>
    <n v="557927682"/>
    <s v="&gt;₹5,000"/>
    <n v="36763.23529411765"/>
    <x v="3"/>
  </r>
  <r>
    <s v="B09ZPL5VYM"/>
    <s v="Ambrane 10000Mah Slim Power Bank, 20W Fast Charging, Dual Output, Type C Pd (Input &amp; Output), Quick Charge, Li-Polymer, Multi-Layer Protection For Iphone, Anrdoid &amp; Other Devices (Stylo 10K, Black)"/>
    <s v="Ambrane "/>
    <s v="Electronics"/>
    <n v="199"/>
    <n v="499"/>
    <n v="0.6"/>
    <n v="0.60120240480961928"/>
    <n v="60"/>
    <n v="4"/>
    <n v="1786"/>
    <n v="355414"/>
    <n v="891214"/>
    <s v="₹500–₹1,500"/>
    <n v="1247.5"/>
    <x v="0"/>
  </r>
  <r>
    <s v="B0993BB11X"/>
    <s v="Nokia 105 Single Sim, Keypad Mobile Phone With Wireless Fm Radio | Blue"/>
    <s v="Nokia "/>
    <s v="Electronics"/>
    <n v="999"/>
    <n v="1599"/>
    <n v="0.38"/>
    <n v="0.37523452157598497"/>
    <n v="38"/>
    <n v="4"/>
    <n v="7222"/>
    <n v="7214778"/>
    <n v="11547978"/>
    <s v="₹1,500–₹5,000"/>
    <n v="2579.0322580645161"/>
    <x v="3"/>
  </r>
  <r>
    <s v="B09V2PZDX8"/>
    <s v="Ptron Tangent Lite Bluetooth 5.0 Earphones With Mic, Hi-Fi Stereo Sound Neckband, 8Hrs Playtime, Lightweight Snug-Fit In-Ear Headphones, Ipx4 Water Resistant, Fast Charge &amp; Voice Assistant (Black)"/>
    <s v="Ptron "/>
    <s v="Electronics"/>
    <n v="1299"/>
    <n v="1599"/>
    <n v="0.19"/>
    <n v="0.18761726078799248"/>
    <n v="19"/>
    <n v="4"/>
    <n v="128311"/>
    <n v="166675989"/>
    <n v="205169289"/>
    <s v="₹1,500–₹5,000"/>
    <n v="1974.0740740740739"/>
    <x v="4"/>
  </r>
  <r>
    <s v="B085W8CFLH"/>
    <s v="Samsung Evo Plus 64Gb Microsdxc Uhs-I U1 130Mb/S Full Hd &amp; 4K Uhd Memory Card With Adapter (Mb-Mc64Ka), Blue"/>
    <s v="Samsung "/>
    <s v="Electronics"/>
    <n v="599"/>
    <n v="1800"/>
    <n v="0.67"/>
    <n v="0.66722222222222227"/>
    <n v="67"/>
    <n v="4"/>
    <n v="83996"/>
    <n v="50313604"/>
    <n v="151192800"/>
    <s v="&gt;₹5,000"/>
    <n v="5454.545454545455"/>
    <x v="0"/>
  </r>
  <r>
    <s v="B09MT6XSFW"/>
    <s v="Ambrane 20000Mah Power Bank With 20W Fast Charging, Triple Output, Power Delivery, Type C Input, Made In India, Multi-Layer Protection, Li-Polymer + Type C Cable (Stylo-20K, Black)"/>
    <s v="Ambrane "/>
    <s v="Electronics"/>
    <n v="599"/>
    <n v="1899"/>
    <n v="0.68"/>
    <n v="0.68457082675092151"/>
    <n v="68"/>
    <n v="4"/>
    <n v="140036"/>
    <n v="83881564"/>
    <n v="265928364"/>
    <s v="&gt;₹5,000"/>
    <n v="5934.3750000000009"/>
    <x v="0"/>
  </r>
  <r>
    <s v="B07RD611Z8"/>
    <s v="Boat Micro Usb 55 Tangle-Free, Sturdy Micro Usb Cable With 3A Fast Charging &amp; 480Mbps Data Transmission (Black)"/>
    <s v="Boat "/>
    <s v="Electronics"/>
    <n v="1799"/>
    <n v="2499"/>
    <n v="0.28000000000000003"/>
    <n v="0.28011204481792717"/>
    <n v="28"/>
    <n v="4"/>
    <n v="18678"/>
    <n v="33601722"/>
    <n v="46676322"/>
    <s v="₹1,500–₹5,000"/>
    <n v="3470.8333333333335"/>
    <x v="3"/>
  </r>
  <r>
    <s v="B08WRWPM22"/>
    <s v="Samsung Galaxy M13 (Midnight Blue, 4Gb, 64Gb Storage) | 6000Mah Battery | Upto 8Gb Ram With Ram Plus"/>
    <s v="Samsung "/>
    <s v="Computers&amp;Accessories"/>
    <n v="176.63"/>
    <n v="499"/>
    <n v="0.65"/>
    <n v="0.64603206412825653"/>
    <n v="65"/>
    <n v="4"/>
    <n v="15189"/>
    <n v="2682833.0699999998"/>
    <n v="7579311"/>
    <s v="₹500–₹1,500"/>
    <n v="1425.7142857142858"/>
    <x v="0"/>
  </r>
  <r>
    <s v="B0B4F52B5X"/>
    <s v="Boat Xtend Smartwatch With Alexa Built-In, 1.69‚Äù Hd Display, Multiple Watch Faces, Stress Monitor, Heart &amp; Spo2 Monitoring, 14 Sports Modes, Sleep Monitor, 5 Atm &amp; 7 Days Battery(Pitch Black)"/>
    <s v="Boat "/>
    <s v="Electronics"/>
    <n v="10999"/>
    <n v="14999"/>
    <n v="0.27"/>
    <n v="0.26668444562970867"/>
    <n v="27"/>
    <n v="4"/>
    <n v="18998"/>
    <n v="208959002"/>
    <n v="284951002"/>
    <s v="&gt;₹5,000"/>
    <n v="20546.575342465752"/>
    <x v="3"/>
  </r>
  <r>
    <s v="B096VF5YYF"/>
    <s v="Boat Wave Call Smart Watch, Smart Talk With Advanced Dedicated Bluetooth Calling Chip, 1.69‚Äù Hd Display With 550 Nits &amp; 70% Color Gamut, 150+ Watch Faces, Multi-Sport Modes, Hr, Spo2, Ip68(Deep Blue)"/>
    <s v="Boat "/>
    <s v="Electronics"/>
    <n v="2999"/>
    <n v="7990"/>
    <n v="0.62"/>
    <n v="0.6246558197747184"/>
    <n v="62"/>
    <n v="4"/>
    <n v="48449"/>
    <n v="145298551"/>
    <n v="387107510"/>
    <s v="&gt;₹5,000"/>
    <n v="21026.315789473683"/>
    <x v="0"/>
  </r>
  <r>
    <s v="B0B5D39BCD"/>
    <s v="Mi Usb Type-C Cable Smartphone (Black)"/>
    <s v="Mi "/>
    <s v="Electronics"/>
    <n v="1999"/>
    <n v="7990"/>
    <n v="0.75"/>
    <n v="0.74981226533166456"/>
    <n v="75"/>
    <n v="4"/>
    <n v="17831"/>
    <n v="35644169"/>
    <n v="142469690"/>
    <s v="&gt;₹5,000"/>
    <n v="31960"/>
    <x v="0"/>
  </r>
  <r>
    <s v="B08DDRGWTJ"/>
    <s v="Ambrane Unbreakable 60W / 3A Fast Charging 1.5M Braided Micro Usb Cable For Smartphones, Tablets, Laptops &amp; Other Micro Usb Devices, 480Mbps Data Sync, Quick Charge 3.0 (Rcm15, Black)"/>
    <s v="Ambrane "/>
    <s v="Computers&amp;Accessories"/>
    <n v="229"/>
    <n v="299"/>
    <n v="0.23"/>
    <n v="0.23411371237458195"/>
    <n v="23"/>
    <n v="4"/>
    <n v="30411"/>
    <n v="6964119"/>
    <n v="9092889"/>
    <s v="&lt;₹500"/>
    <n v="388.31168831168833"/>
    <x v="3"/>
  </r>
  <r>
    <s v="B082LZGK39"/>
    <s v="Mi Xiaomi 22.5W Fast Usb Type C Charger Combo For Tablets - White"/>
    <s v="Mi "/>
    <s v="Computers&amp;Accessories"/>
    <n v="199"/>
    <n v="299"/>
    <n v="0.33"/>
    <n v="0.33444816053511706"/>
    <n v="33"/>
    <n v="4"/>
    <n v="43994"/>
    <n v="8754806"/>
    <n v="13154206"/>
    <s v="&lt;₹500"/>
    <n v="446.26865671641798"/>
    <x v="3"/>
  </r>
  <r>
    <s v="B09XBJ1CTN"/>
    <s v="Samsung Galaxy M13 5G (Aqua Green, 6Gb, 128Gb Storage) | 5000Mah Battery | Upto 12Gb Ram With Ram Plus"/>
    <s v="Samsung "/>
    <s v="Electronics"/>
    <n v="649"/>
    <n v="999"/>
    <n v="0.35"/>
    <n v="0.35035035035035034"/>
    <n v="35"/>
    <n v="4"/>
    <n v="1315"/>
    <n v="853435"/>
    <n v="1313685"/>
    <s v="₹1,500–₹5,000"/>
    <n v="1536.9230769230769"/>
    <x v="3"/>
  </r>
  <r>
    <s v="B0B4F5L738"/>
    <s v="Gizga Essentials Spiral Cable Protector Cord Saver For Mac Charger, Iphone Charger, Wire Protector, Lightweight Durable Flexible Wire Winder For Charging Cables, Data Cables, Earphones, Pack Of 10"/>
    <s v="Gizga "/>
    <s v="Electronics"/>
    <n v="13999"/>
    <n v="19499"/>
    <n v="0.28000000000000003"/>
    <n v="0.28206574696138265"/>
    <n v="28"/>
    <n v="4"/>
    <n v="18998"/>
    <n v="265953002"/>
    <n v="370442002"/>
    <s v="&gt;₹5,000"/>
    <n v="27081.944444444445"/>
    <x v="3"/>
  </r>
  <r>
    <s v="B08MTCKDYN"/>
    <s v="Redmi Note 11 (Space Black, 4Gb Ram, 64Gb Storage)|90Hz Fhd+ Amoled Display | Qualcomm¬Æ Snapdragon‚Ñ¢ 680-6Nm | 33W Charger Included"/>
    <s v="Redmi "/>
    <s v="Electronics"/>
    <n v="119"/>
    <n v="299"/>
    <n v="0.6"/>
    <n v="0.60200668896321075"/>
    <n v="60"/>
    <n v="4"/>
    <n v="5999"/>
    <n v="713881"/>
    <n v="1793701"/>
    <s v="₹500–₹1,500"/>
    <n v="747.5"/>
    <x v="0"/>
  </r>
  <r>
    <s v="B09QS8V5N8"/>
    <s v="Portronics Konnect L Por-1081 Fast Charging 3A Type-C Cable 1.2Meter With Charge &amp; Sync Function For All Type-C Devices (Grey)"/>
    <s v="Portronics "/>
    <s v="Electronics"/>
    <n v="12999"/>
    <n v="17999"/>
    <n v="0.28000000000000003"/>
    <n v="0.27779321073392965"/>
    <n v="28"/>
    <n v="4"/>
    <n v="50772"/>
    <n v="659985228"/>
    <n v="913845228"/>
    <s v="&gt;₹5,000"/>
    <n v="24998.611111111113"/>
    <x v="3"/>
  </r>
  <r>
    <s v="B08CF3D7QR"/>
    <s v="Redmi Note 11 Pro + 5G (Phantom White, 8Gb Ram, 128Gb Storage) | 67W Turbo Charge | 120Hz Super Amoled Display | Additional Exchange Offers | Charger Included"/>
    <s v="Redmi "/>
    <s v="Computers&amp;Accessories"/>
    <n v="154"/>
    <n v="339"/>
    <n v="0.55000000000000004"/>
    <n v="0.54572271386430682"/>
    <n v="55"/>
    <n v="4"/>
    <n v="13391"/>
    <n v="2062214"/>
    <n v="4539549"/>
    <s v="₹500–₹1,500"/>
    <n v="753.33333333333337"/>
    <x v="1"/>
  </r>
  <r>
    <s v="B09T2WRLJJ"/>
    <s v="Usb Charger, Oraimo Elite Dual Port 5V/2.4A Wall Charger, Usb Wall Charger Adapter For Iphone 11/Xs/Xs Max/Xr/X/8/7/6/Plus, Ipad Pro/Air 2/Mini 3/Mini 4, Samsung S4/S5, And More"/>
    <s v="Usb "/>
    <s v="Electronics"/>
    <n v="20999"/>
    <n v="26999"/>
    <n v="0.22"/>
    <n v="0.22223045297973998"/>
    <n v="22"/>
    <n v="4"/>
    <n v="25824"/>
    <n v="542278176"/>
    <n v="697222176"/>
    <s v="&gt;₹5,000"/>
    <n v="34614.102564102563"/>
    <x v="3"/>
  </r>
  <r>
    <s v="B089WB69Y1"/>
    <s v="Goldmedal Curve Plus 202042 Plastic Spice 3-Pin 240V Universal Travel Adaptor (White)"/>
    <s v="Goldmedal "/>
    <s v="Electronics"/>
    <n v="249"/>
    <n v="649"/>
    <n v="0.62"/>
    <n v="0.61633281972265019"/>
    <n v="62"/>
    <n v="4"/>
    <n v="14404"/>
    <n v="3586596"/>
    <n v="9348196"/>
    <s v="₹1,500–₹5,000"/>
    <n v="1707.8947368421052"/>
    <x v="0"/>
  </r>
  <r>
    <s v="B0116MIKKC"/>
    <s v="Wecool C1 Car Mobile Holder With One Click Technology,360¬∞ Rotational, Strong Suction Cup,Compatible With 4 To 6 Inch Devices, Wildshield And Dashboard Mobile Holder For Car, And Use"/>
    <s v="Wecool "/>
    <s v="Electronics"/>
    <n v="99"/>
    <n v="171"/>
    <n v="0.42"/>
    <n v="0.42105263157894735"/>
    <n v="42"/>
    <n v="5"/>
    <n v="11339"/>
    <n v="1122561"/>
    <n v="1938969"/>
    <s v="&lt;₹500"/>
    <n v="294.82758620689651"/>
    <x v="1"/>
  </r>
  <r>
    <s v="B09P858DK8"/>
    <s v="Hp 32Gb Class 10 Microsd Memory Card (U1 Tf Card¬†32Gb)"/>
    <s v="Hp "/>
    <s v="Electronics"/>
    <n v="489"/>
    <n v="1999"/>
    <n v="0.76"/>
    <n v="0.75537768884442225"/>
    <n v="76"/>
    <n v="4"/>
    <n v="3626"/>
    <n v="1773114"/>
    <n v="7248374"/>
    <s v="&gt;₹5,000"/>
    <n v="8329.1666666666679"/>
    <x v="0"/>
  </r>
  <r>
    <s v="B07DJLFMPS"/>
    <s v="Iqoo Z6 44W By Vivo (Lumina Blue, 6Gb Ram, 128Gb Storage) | 6.44&quot; Fhd+ Amoled Display | 50% Charge In Just 27 Mins | In-Display Fingerprint Scanning"/>
    <s v="Iqoo "/>
    <s v="Electronics"/>
    <n v="369"/>
    <n v="1600"/>
    <n v="0.77"/>
    <n v="0.76937500000000003"/>
    <n v="77"/>
    <n v="4"/>
    <n v="32625"/>
    <n v="12038625"/>
    <n v="52200000"/>
    <s v="&gt;₹5,000"/>
    <n v="6956.521739130435"/>
    <x v="0"/>
  </r>
  <r>
    <s v="B07WHQWXL7"/>
    <s v="Iqoo Z6 Lite 5G By Vivo (Mystic Night, 6Gb Ram, 128Gb Storage) | World'S First Snapdragon 4 Gen 1 | 120Hz Refresh Rate | 5000Mah Battery | Travel Adapter To Be Purchased Separately"/>
    <s v="Iqoo "/>
    <s v="Electronics"/>
    <n v="15499"/>
    <n v="20999"/>
    <n v="0.26"/>
    <n v="0.26191723415400736"/>
    <n v="26"/>
    <n v="4"/>
    <n v="19252"/>
    <n v="298386748"/>
    <n v="404272748"/>
    <s v="&gt;₹5,000"/>
    <n v="28377.027027027027"/>
    <x v="3"/>
  </r>
  <r>
    <s v="B07WDK3ZS6"/>
    <s v="Redmi Note 11 Pro + 5G (Stealth Black, 8Gb Ram, 256Gb Storage) | 67W Turbo Charge | 120Hz Super Amoled Display | Additional Exchange Offers | Charger Included"/>
    <s v="Redmi "/>
    <s v="Electronics"/>
    <n v="15499"/>
    <n v="18999"/>
    <n v="0.18"/>
    <n v="0.18422022211695352"/>
    <n v="18"/>
    <n v="4"/>
    <n v="19252"/>
    <n v="298386748"/>
    <n v="365768748"/>
    <s v="&gt;₹5,000"/>
    <n v="23169.512195121948"/>
    <x v="4"/>
  </r>
  <r>
    <s v="B09T2S8X9C"/>
    <s v="Boat Bassheads 242 In Ear Wired Earphones With Mic(Active Black)"/>
    <s v="Boat "/>
    <s v="Electronics"/>
    <n v="22999"/>
    <n v="28999"/>
    <n v="0.21"/>
    <n v="0.20690368633401152"/>
    <n v="21"/>
    <n v="4"/>
    <n v="25824"/>
    <n v="593926176"/>
    <n v="748870176"/>
    <s v="&gt;₹5,000"/>
    <n v="36707.594936708861"/>
    <x v="3"/>
  </r>
  <r>
    <s v="B07S9S86BF"/>
    <s v="Portronics Modesk Por-122 Universal Mobile Tabletop Holder (Black)"/>
    <s v="Portronics "/>
    <s v="Electronics"/>
    <n v="599"/>
    <n v="1490"/>
    <n v="0.6"/>
    <n v="0.59798657718120807"/>
    <n v="60"/>
    <n v="4"/>
    <n v="161679"/>
    <n v="96845721"/>
    <n v="240901710"/>
    <s v="₹1,500–₹5,000"/>
    <n v="3725"/>
    <x v="1"/>
  </r>
  <r>
    <s v="B07N8RQ6W7"/>
    <s v="Realme Narzo 50I (Mint Green, 2Gb Ram+32Gb Storage) Octa Core Processor | 6.5&quot; Inch Large Display"/>
    <s v="Realme "/>
    <s v="Electronics"/>
    <n v="134"/>
    <n v="699"/>
    <n v="0.81"/>
    <n v="0.80829756795422036"/>
    <n v="81"/>
    <n v="4"/>
    <n v="16685"/>
    <n v="2235790"/>
    <n v="11662815"/>
    <s v="₹1,500–₹5,000"/>
    <n v="3678.9473684210539"/>
    <x v="2"/>
  </r>
  <r>
    <s v="B09FKDH6FS"/>
    <s v="Mi 10000Mah 3I Lithium Polymer Power Bank Dual Input(Micro-Usb And Type C) And Output Ports 18W Fast Charging (Metallic Blue)"/>
    <s v="Mi "/>
    <s v="Electronics"/>
    <n v="7499"/>
    <n v="7999"/>
    <n v="0.06"/>
    <n v="6.250781347668459E-2"/>
    <n v="6"/>
    <n v="4"/>
    <n v="30907"/>
    <n v="231771593"/>
    <n v="247225093"/>
    <s v="&gt;₹5,000"/>
    <n v="8509.5744680851076"/>
    <x v="4"/>
  </r>
  <r>
    <s v="B08HVJCW95"/>
    <s v="Nokia 105 Plus Single Sim, Keypad Mobile Phone With Wireless Fm Radio, Memory Card Slot And Mp3 Player | Red"/>
    <s v="Nokia "/>
    <s v="Electronics"/>
    <n v="1149"/>
    <n v="2199"/>
    <n v="0.48"/>
    <n v="0.47748976807639837"/>
    <n v="48"/>
    <n v="4"/>
    <n v="178912"/>
    <n v="205569888"/>
    <n v="393427488"/>
    <s v="₹1,500–₹5,000"/>
    <n v="4228.8461538461534"/>
    <x v="1"/>
  </r>
  <r>
    <s v="B09YDFDVNS"/>
    <s v="Iqoo Z6 44W By Vivo (Raven Black, 4Gb Ram, 128Gb Storage) | 6.44&quot; Fhd+ Amoled Display | 50% Charge In Just 27 Mins | In-Display Fingerprint Scanning"/>
    <s v="Iqoo "/>
    <s v="Electronics"/>
    <n v="1324"/>
    <n v="1699"/>
    <n v="0.22"/>
    <n v="0.22071806945261918"/>
    <n v="22"/>
    <n v="4"/>
    <n v="128311"/>
    <n v="169883764"/>
    <n v="218000389"/>
    <s v="₹1,500–₹5,000"/>
    <n v="2178.2051282051279"/>
    <x v="3"/>
  </r>
  <r>
    <s v="B07WGPKTS4"/>
    <s v="Boat Rugged V3 Extra Tough Unbreakable Braided Micro Usb Cable 1.5 Meter (Black)"/>
    <s v="Boat "/>
    <s v="Electronics"/>
    <n v="13999"/>
    <n v="19999"/>
    <n v="0.3"/>
    <n v="0.30001500075003751"/>
    <n v="30"/>
    <n v="4"/>
    <n v="19252"/>
    <n v="269508748"/>
    <n v="385020748"/>
    <s v="&gt;₹5,000"/>
    <n v="28570"/>
    <x v="3"/>
  </r>
  <r>
    <s v="B0789LZTCJ"/>
    <s v="Ambrane 10000Mah Slim Power Bank, 20W Fast Charging, Dual Output, Type C Pd (Input &amp; Output), Quick Charge, Li-Polymer, Multi-Layer Protection For Iphone, Anrdoid &amp; Other Devices (Stylo 10K, Green)"/>
    <s v="Ambrane "/>
    <s v="Computers&amp;Accessories"/>
    <n v="299"/>
    <n v="799"/>
    <n v="0.63"/>
    <n v="0.62578222778473092"/>
    <n v="63"/>
    <n v="4"/>
    <n v="94364"/>
    <n v="28214836"/>
    <n v="75396836"/>
    <s v="₹1,500–₹5,000"/>
    <n v="2159.4594594594596"/>
    <x v="0"/>
  </r>
  <r>
    <s v="B09MZCQYHZ"/>
    <s v="Samsung Galaxy M13 (Stardust Brown, 6Gb, 128Gb Storage) | 6000Mah Battery | Upto 12Gb Ram With Ram Plus"/>
    <s v="Samsung "/>
    <s v="Electronics"/>
    <n v="999"/>
    <n v="1599"/>
    <n v="0.38"/>
    <n v="0.37523452157598497"/>
    <n v="38"/>
    <n v="4"/>
    <n v="7222"/>
    <n v="7214778"/>
    <n v="11547978"/>
    <s v="₹1,500–₹5,000"/>
    <n v="2579.0322580645161"/>
    <x v="3"/>
  </r>
  <r>
    <s v="B0B4F2ZWL3"/>
    <s v="Oppo A74 5G (Fluid Black, 6Gb Ram, 128Gb Storage) With No Cost Emi/Additional Exchange Offers"/>
    <s v="Oppo "/>
    <s v="Electronics"/>
    <n v="12999"/>
    <n v="17999"/>
    <n v="0.28000000000000003"/>
    <n v="0.27779321073392965"/>
    <n v="28"/>
    <n v="4"/>
    <n v="18998"/>
    <n v="246955002"/>
    <n v="341945002"/>
    <s v="&gt;₹5,000"/>
    <n v="24998.611111111113"/>
    <x v="3"/>
  </r>
  <r>
    <s v="B08VB2CMR3"/>
    <s v="Spigen Ez Fit Tempered Glass Screen Protector Guard For Iphone 14/13/13 Pro - 2 Pack"/>
    <s v="Spigen "/>
    <s v="Electronics"/>
    <n v="15490"/>
    <n v="20990"/>
    <n v="0.26"/>
    <n v="0.26202953787517863"/>
    <n v="26"/>
    <n v="4"/>
    <n v="32916"/>
    <n v="509868840"/>
    <n v="690906840"/>
    <s v="&gt;₹5,000"/>
    <n v="28364.864864864867"/>
    <x v="3"/>
  </r>
  <r>
    <s v="B095RTJH1M"/>
    <s v="Noise Colorfit Pulse Smartwatch With 3.56 Cm (1.4&quot;) Full Touch Hd Display, Spo2, Heart Rate, Sleep Monitors &amp; 10-Day Battery - Jet Black"/>
    <s v="Noise "/>
    <s v="Electronics"/>
    <n v="999"/>
    <n v="2899"/>
    <n v="0.66"/>
    <n v="0.65539841324594683"/>
    <n v="66"/>
    <n v="5"/>
    <n v="26603"/>
    <n v="26576397"/>
    <n v="77122097"/>
    <s v="&gt;₹5,000"/>
    <n v="8526.4705882352955"/>
    <x v="0"/>
  </r>
  <r>
    <s v="B097R25DP7"/>
    <s v="Nokia 105 Plus Single Sim, Keypad Mobile Phone With Wireless Fm Radio, Memory Card Slot And Mp3 Player | Charcoal"/>
    <s v="Nokia "/>
    <s v="Electronics"/>
    <n v="1599"/>
    <n v="4999"/>
    <n v="0.68"/>
    <n v="0.68013602720544108"/>
    <n v="68"/>
    <n v="4"/>
    <n v="67950"/>
    <n v="108652050"/>
    <n v="339682050"/>
    <s v="&gt;₹5,000"/>
    <n v="15621.875000000002"/>
    <x v="0"/>
  </r>
  <r>
    <s v="B09YDFKJF8"/>
    <s v="Iqoo Z6 Pro 5G By Vivo (Legion Sky, 8Gb Ram, 128Gb Storage) | Snapdragon 778G 5G | 66W Flashcharge | 1300 Nits Peak Brightness | Hdr10+"/>
    <s v="Iqoo "/>
    <s v="Electronics"/>
    <n v="1324"/>
    <n v="1699"/>
    <n v="0.22"/>
    <n v="0.22071806945261918"/>
    <n v="22"/>
    <n v="4"/>
    <n v="128311"/>
    <n v="169883764"/>
    <n v="218000389"/>
    <s v="₹1,500–₹5,000"/>
    <n v="2178.2051282051279"/>
    <x v="3"/>
  </r>
  <r>
    <s v="B07WDK3ZS2"/>
    <s v="Mi 33W Soniccharge 2.0 Usb Charger For Cellular Phones - White"/>
    <s v="Mi "/>
    <s v="Electronics"/>
    <n v="20999"/>
    <n v="29990"/>
    <n v="0.3"/>
    <n v="0.29979993331110372"/>
    <n v="30"/>
    <n v="4"/>
    <n v="9499"/>
    <n v="199469501"/>
    <n v="284875010"/>
    <s v="&gt;₹5,000"/>
    <n v="42842.857142857145"/>
    <x v="3"/>
  </r>
  <r>
    <s v="B08RZ5K9YH"/>
    <s v="Oppo A31 (Mystery Black, 6Gb Ram, 128Gb Storage) With No Cost Emi/Additional Exchange Offers"/>
    <s v="Oppo "/>
    <s v="Electronics"/>
    <n v="999"/>
    <n v="1999"/>
    <n v="0.5"/>
    <n v="0.5002501250625313"/>
    <n v="50"/>
    <n v="4"/>
    <n v="1777"/>
    <n v="1775223"/>
    <n v="3552223"/>
    <s v="₹1,500–₹5,000"/>
    <n v="3998"/>
    <x v="1"/>
  </r>
  <r>
    <s v="B08444S68L"/>
    <s v="Iqoo Vivo Z6 5G (Chromatic Blue, 8Gb Ram, 128Gb Storage) | Snapdragon 695-6Nm Processor | 120Hz Fhd+ Display | 5000Mah Battery"/>
    <s v="Iqoo "/>
    <s v="Electronics"/>
    <n v="12490"/>
    <n v="15990"/>
    <n v="0.22"/>
    <n v="0.21888680425265791"/>
    <n v="22"/>
    <n v="4"/>
    <n v="58506"/>
    <n v="730739940"/>
    <n v="935510940"/>
    <s v="&gt;₹5,000"/>
    <n v="20500"/>
    <x v="3"/>
  </r>
  <r>
    <s v="B07WHQBZLS"/>
    <s v="Portronics Konnect Cl 20W Por-1067 Type-C To 8 Pin Usb 1.2M Cable With Power Delivery &amp; 3A Quick Charge Support, Nylon Braided For All Type-C And 8 Pin Devices, Green"/>
    <s v="Portronics "/>
    <s v="Electronics"/>
    <n v="17999"/>
    <n v="21990"/>
    <n v="0.18"/>
    <n v="0.18149158708503865"/>
    <n v="18"/>
    <n v="4"/>
    <n v="21350"/>
    <n v="384278650"/>
    <n v="469486500"/>
    <s v="&gt;₹5,000"/>
    <n v="26817.073170731706"/>
    <x v="4"/>
  </r>
  <r>
    <s v="B085DTN6R2"/>
    <s v="Motorola A10 Dual Sim Keypad Mobile With 1750 Mah Battery, Expandable Storage Upto 32Gb, Wireless Fm With Recording - Rose Gold"/>
    <s v="Motorola "/>
    <s v="Computers&amp;Accessories"/>
    <n v="350"/>
    <n v="899"/>
    <n v="0.61"/>
    <n v="0.61067853170189101"/>
    <n v="61"/>
    <n v="4"/>
    <n v="2263"/>
    <n v="792050"/>
    <n v="2034437"/>
    <s v="₹1,500–₹5,000"/>
    <n v="2305.1282051282051"/>
    <x v="0"/>
  </r>
  <r>
    <s v="B09JS562TP"/>
    <s v="Portronics Konnect L 1.2M Por-1401 Fast Charging 3A 8 Pin Usb Cable With Charge &amp; Sync Function (White)"/>
    <s v="Portronics "/>
    <s v="Electronics"/>
    <n v="1399"/>
    <n v="1630"/>
    <n v="0.14000000000000001"/>
    <n v="0.14171779141104293"/>
    <n v="14"/>
    <n v="4"/>
    <n v="9378"/>
    <n v="13119822"/>
    <n v="15286140"/>
    <s v="₹1,500–₹5,000"/>
    <n v="1895.3488372093022"/>
    <x v="4"/>
  </r>
  <r>
    <s v="B09KLVMZ3B"/>
    <s v="Boat Wave Lite Smartwatch With 1.69&quot; Hd Display, Heart Rate &amp; Spo2 Level Monitor, Multiple Watch Faces, Activity Tracker, Multiple Sports Modes &amp; Ip68 (Deep Blue)"/>
    <s v="Boat "/>
    <s v="Computers&amp;Accessories"/>
    <n v="159"/>
    <n v="399"/>
    <n v="0.6"/>
    <n v="0.60150375939849621"/>
    <n v="60"/>
    <n v="4"/>
    <n v="4768"/>
    <n v="758112"/>
    <n v="1902432"/>
    <s v="₹500–₹1,500"/>
    <n v="997.5"/>
    <x v="0"/>
  </r>
  <r>
    <s v="B09V17S2BG"/>
    <s v="Boat Wave Call Smart Watch, Smart Talk With Advanced Dedicated Bluetooth Calling Chip, 1.69‚Äù Hd Display With 550 Nits &amp; 70% Color Gamut, 150+ Watch Faces, Multi-Sport Modes,Hr,Spo2(Caribbean Green)"/>
    <s v="Boat "/>
    <s v="Electronics"/>
    <n v="1499"/>
    <n v="6990"/>
    <n v="0.79"/>
    <n v="0.78555078683834045"/>
    <n v="79"/>
    <n v="4"/>
    <n v="21796"/>
    <n v="32672204"/>
    <n v="152354040"/>
    <s v="&gt;₹5,000"/>
    <n v="33285.71428571429"/>
    <x v="0"/>
  </r>
  <r>
    <s v="B0B5CGTBKV"/>
    <s v="Spigen Ez Fit Tempered Glass Screen Protector For Iphone 14 Pro Max - 2 Pack (Sensor Protection)"/>
    <s v="Spigen "/>
    <s v="Electronics"/>
    <n v="1999"/>
    <n v="7990"/>
    <n v="0.75"/>
    <n v="0.74981226533166456"/>
    <n v="75"/>
    <n v="4"/>
    <n v="17833"/>
    <n v="35648167"/>
    <n v="142485670"/>
    <s v="&gt;₹5,000"/>
    <n v="31960"/>
    <x v="0"/>
  </r>
  <r>
    <s v="B0B23LW7NV"/>
    <s v="Kingone Upgraded Stylus Pen, Ipad Pencil, Ultra High Precision &amp; Sensitivity, Palm Rejection, Prevents False On/Off Touch, Power Display, Tilt Sensitivity, Magnetic Adsorption For Ipad 2018 And Later"/>
    <s v="Kingone "/>
    <s v="Electronics"/>
    <n v="999"/>
    <n v="2899"/>
    <n v="0.66"/>
    <n v="0.65539841324594683"/>
    <n v="66"/>
    <n v="5"/>
    <n v="7779"/>
    <n v="7771221"/>
    <n v="22551321"/>
    <s v="&gt;₹5,000"/>
    <n v="8526.4705882352955"/>
    <x v="0"/>
  </r>
  <r>
    <s v="B09KGV7WSV"/>
    <s v="Portronics Carpower Mini Car Charger With Dual Output, Fast Charging (Type C Pd 18W + Qc 3.0A) Compatible With All Smartphones(Black)"/>
    <s v="Portronics "/>
    <s v="Electronics"/>
    <n v="2099"/>
    <n v="5999"/>
    <n v="0.65"/>
    <n v="0.6501083513918986"/>
    <n v="65"/>
    <n v="4"/>
    <n v="17129"/>
    <n v="35953771"/>
    <n v="102756871"/>
    <s v="&gt;₹5,000"/>
    <n v="17140"/>
    <x v="0"/>
  </r>
  <r>
    <s v="B0971DWFDT"/>
    <s v="Boat Newly Launched Wave Electra With 1.81&quot; Hd Display, Smart Calling With Ultra-Seamless Bt Calling Chip,20 Built-In Watch Faces,100 + Sports Modes,Menu Personalization,In-Built Games(Charcoal Black)"/>
    <s v="Boat "/>
    <s v="Electronics"/>
    <n v="337"/>
    <n v="699"/>
    <n v="0.52"/>
    <n v="0.51788268955650929"/>
    <n v="52"/>
    <n v="4"/>
    <n v="4969"/>
    <n v="1674553"/>
    <n v="3473331"/>
    <s v="₹500–₹1,500"/>
    <n v="1456.25"/>
    <x v="1"/>
  </r>
  <r>
    <s v="B0BNV7JM5Y"/>
    <s v="Ptron Newly Launched Force X10 Bluetooth Calling Smartwatch With 1.7&quot; Full Touch Color Display, Real Heart Rate Monitor, Spo2, Watch Faces, 5 Days Runtime, Fitness Trackers &amp; Ip68 Waterproof (Pink)"/>
    <s v="Ptron "/>
    <s v="Electronics"/>
    <n v="2999"/>
    <n v="7990"/>
    <n v="0.62"/>
    <n v="0.6246558197747184"/>
    <n v="62"/>
    <n v="4"/>
    <n v="154"/>
    <n v="461846"/>
    <n v="1230460"/>
    <s v="&gt;₹5,000"/>
    <n v="21026.315789473683"/>
    <x v="0"/>
  </r>
  <r>
    <s v="B0B53QFZPY"/>
    <s v="Mi Braided Usb Type-C Cable For Charging Adapter (Red)"/>
    <s v="Mi "/>
    <s v="Electronics"/>
    <n v="1299"/>
    <n v="5999"/>
    <n v="0.78"/>
    <n v="0.78346391065177534"/>
    <n v="78"/>
    <n v="3"/>
    <n v="4415"/>
    <n v="5735085"/>
    <n v="26485585"/>
    <s v="&gt;₹5,000"/>
    <n v="27268.18181818182"/>
    <x v="0"/>
  </r>
  <r>
    <s v="B083342NKJ"/>
    <s v="Iqoo Vivo Z6 5G (Dynamo Black, 6Gb Ram, 128Gb Storage) | Snapdragon 695-6Nm Processor | 120Hz Fhd+ Display | 5000Mah Battery"/>
    <s v="Iqoo "/>
    <s v="Computers&amp;Accessories"/>
    <n v="349"/>
    <n v="399"/>
    <n v="0.13"/>
    <n v="0.12531328320802004"/>
    <n v="13"/>
    <n v="4"/>
    <n v="18757"/>
    <n v="6546193"/>
    <n v="7484043"/>
    <s v="&lt;₹500"/>
    <n v="458.62068965517244"/>
    <x v="4"/>
  </r>
  <r>
    <s v="B07WJWRNVK"/>
    <s v="Samsung Ehs64 Ehs64Avfwecinu Hands-Free Wired In Ear Earphones With Mic With Remote Note (White)"/>
    <s v="Samsung "/>
    <s v="Electronics"/>
    <n v="16499"/>
    <n v="20990"/>
    <n v="0.21"/>
    <n v="0.21395902810862316"/>
    <n v="21"/>
    <n v="4"/>
    <n v="21350"/>
    <n v="352253650"/>
    <n v="448136500"/>
    <s v="&gt;₹5,000"/>
    <n v="26569.620253164554"/>
    <x v="3"/>
  </r>
  <r>
    <s v="B01F25X6RQ"/>
    <s v="Duracell Usb Lightning Apple Certified (Mfi) Braided Sync &amp; Charge Cable For Iphone, Ipad And Ipod. Fast Charging Lightning Cable, 3.9 Feet (1.2M) - Black"/>
    <s v="Duracell "/>
    <s v="Electronics"/>
    <n v="499"/>
    <n v="499"/>
    <n v="0"/>
    <n v="0"/>
    <n v="0"/>
    <n v="4"/>
    <n v="31539"/>
    <n v="15737961"/>
    <n v="15737961"/>
    <s v="&lt;₹500"/>
    <n v="499"/>
    <x v="4"/>
  </r>
  <r>
    <s v="B09C6HXFC1"/>
    <s v="Spigen Ez Fit Tempered Glass Screen Protector For Iphone 14 Pro - 2 Pack (Sensor Protection)"/>
    <s v="Spigen "/>
    <s v="Computers&amp;Accessories"/>
    <n v="970"/>
    <n v="1799"/>
    <n v="0.46"/>
    <n v="0.46081156197887713"/>
    <n v="46"/>
    <n v="5"/>
    <n v="815"/>
    <n v="790550"/>
    <n v="1466185"/>
    <s v="₹1,500–₹5,000"/>
    <n v="3331.4814814814813"/>
    <x v="1"/>
  </r>
  <r>
    <s v="B0B244R4KB"/>
    <s v="Samsung Galaxy M04 Dark Blue, 4Gb Ram, 128Gb Storage | Upto 8Gb Ram With Ram Plus | Mediatek Helio P35 | 5000 Mah Battery"/>
    <s v="Samsung "/>
    <s v="Electronics"/>
    <n v="999"/>
    <n v="2899"/>
    <n v="0.66"/>
    <n v="0.65539841324594683"/>
    <n v="66"/>
    <n v="5"/>
    <n v="6129"/>
    <n v="6122871"/>
    <n v="17767971"/>
    <s v="&gt;₹5,000"/>
    <n v="8526.4705882352955"/>
    <x v="0"/>
  </r>
  <r>
    <s v="B0BMGG6NKT"/>
    <s v="Ambrane Unbreakable 60W / 3A Fast Charging 1.5M Braided Type C To Type C Cable For Smartphones, Tablets, Laptops &amp; Other Type C Devices, Pd Technology, 480Mbps Data Sync (Rctt15, Black)"/>
    <s v="Ambrane "/>
    <s v="Electronics"/>
    <n v="10499"/>
    <n v="13499"/>
    <n v="0.22"/>
    <n v="0.22223868434698868"/>
    <n v="22"/>
    <n v="4"/>
    <n v="284"/>
    <n v="2981716"/>
    <n v="3833716"/>
    <s v="&gt;₹5,000"/>
    <n v="17306.410256410254"/>
    <x v="3"/>
  </r>
  <r>
    <s v="B082LSVT4B"/>
    <s v="Swapkart Flexible Mobile Tabletop Stand, Metal Built, Heavy Duty Foldable Lazy Bracket Clip Mount Multi Angle Clamp For All Smartphones (Pack Of 1), Multi Color"/>
    <s v="Swapkart "/>
    <s v="Computers&amp;Accessories"/>
    <n v="249"/>
    <n v="399"/>
    <n v="0.38"/>
    <n v="0.37593984962406013"/>
    <n v="38"/>
    <n v="4"/>
    <n v="43994"/>
    <n v="10954506"/>
    <n v="17553606"/>
    <s v="₹500–₹1,500"/>
    <n v="643.54838709677415"/>
    <x v="3"/>
  </r>
  <r>
    <s v="B092JHPL72"/>
    <s v="Boat Type C A325 Tangle-Free, Sturdy Type C Cable With 3A Rapid Charging &amp; 480Mbps Data Transmission(Black)"/>
    <s v="Boat "/>
    <s v="Electronics"/>
    <n v="251"/>
    <n v="999"/>
    <n v="0.75"/>
    <n v="0.74874874874874875"/>
    <n v="75"/>
    <n v="4"/>
    <n v="3234"/>
    <n v="811734"/>
    <n v="3230766"/>
    <s v="₹1,500–₹5,000"/>
    <n v="3996"/>
    <x v="0"/>
  </r>
  <r>
    <s v="B08WRBG3XW"/>
    <s v="Redmi 9A Sport (Carbon Black, 2Gb Ram, 32Gb Storage) | 2Ghz Octa-Core Helio G25 Processor | 5000 Mah Battery"/>
    <s v="Redmi "/>
    <s v="Computers&amp;Accessories"/>
    <n v="199"/>
    <n v="499"/>
    <n v="0.6"/>
    <n v="0.60120240480961928"/>
    <n v="60"/>
    <n v="4"/>
    <n v="13045"/>
    <n v="2595955"/>
    <n v="6509455"/>
    <s v="₹500–₹1,500"/>
    <n v="1247.5"/>
    <x v="0"/>
  </r>
  <r>
    <s v="B09GFM8CGS"/>
    <s v="Fire-Boltt Ring 3 Smart Watch 1.8 Biggest Display With Advanced Bluetooth Calling Chip, Voice Assistance,118 Sports Modes, In Built Calculator &amp; Games, Spo2, Heart Rate Monitoring"/>
    <s v="Fire-Boltt "/>
    <s v="Electronics"/>
    <n v="6499"/>
    <n v="7999"/>
    <n v="0.19"/>
    <n v="0.18752344043005376"/>
    <n v="19"/>
    <n v="4"/>
    <n v="313832"/>
    <n v="2039594168"/>
    <n v="2510342168"/>
    <s v="&gt;₹5,000"/>
    <n v="9875.3086419753072"/>
    <x v="4"/>
  </r>
  <r>
    <s v="B0B3MWYCHQ"/>
    <s v="Amozo Ultra Hybrid Camera And Drop Protection Back Cover Case For Iphone 13 (Tpu + Polycarbonate | Crystal Transparent)"/>
    <s v="Amozo "/>
    <s v="Electronics"/>
    <n v="2999"/>
    <n v="9999"/>
    <n v="0.7"/>
    <n v="0.7000700070007001"/>
    <n v="70"/>
    <n v="4"/>
    <n v="20879"/>
    <n v="62616121"/>
    <n v="208769121"/>
    <s v="&gt;₹5,000"/>
    <n v="33329.999999999993"/>
    <x v="0"/>
  </r>
  <r>
    <s v="B09J2MM5C6"/>
    <s v="Elv Aluminum Adjustable Mobile Phone Foldable Tabletop Stand Dock Mount For All Smartphones, Tabs, Kindle, Ipad (Black)"/>
    <s v="Elv "/>
    <s v="Electronics"/>
    <n v="279"/>
    <n v="1499"/>
    <n v="0.81"/>
    <n v="0.81387591727818542"/>
    <n v="81"/>
    <n v="4"/>
    <n v="2646"/>
    <n v="738234"/>
    <n v="3966354"/>
    <s v="&gt;₹5,000"/>
    <n v="7889.4736842105285"/>
    <x v="2"/>
  </r>
  <r>
    <s v="B07Q4QV1DL"/>
    <s v="Tecno Spark 9 (Sky Mirror, 6Gb Ram,128Gb Storage) | 11Gb Expandable Ram | Helio G37 Gaming Processor"/>
    <s v="Tecno "/>
    <s v="Electronics"/>
    <n v="269"/>
    <n v="1499"/>
    <n v="0.82"/>
    <n v="0.82054703135423612"/>
    <n v="82"/>
    <n v="5"/>
    <n v="28978"/>
    <n v="7795082"/>
    <n v="43438022"/>
    <s v="&gt;₹5,000"/>
    <n v="8327.7777777777756"/>
    <x v="2"/>
  </r>
  <r>
    <s v="B0B56YRBNT"/>
    <s v="Flix Micro Usb Cable For Smartphone (Black)"/>
    <s v="Flix "/>
    <s v="Electronics"/>
    <n v="8999"/>
    <n v="13499"/>
    <n v="0.33"/>
    <n v="0.33335802652048302"/>
    <n v="33"/>
    <n v="4"/>
    <n v="3145"/>
    <n v="28301855"/>
    <n v="42454355"/>
    <s v="&gt;₹5,000"/>
    <n v="20147.761194029852"/>
    <x v="3"/>
  </r>
  <r>
    <s v="B09NHVCHS9"/>
    <s v="Jbl C100Si Wired In Ear Headphones With Mic, Jbl Pure Bass Sound, One Button Multi-Function Remote, Premium Metallic Finish, Angled Buds For Comfort Fit (Red)"/>
    <s v="Jbl "/>
    <s v="Computers&amp;Accessories"/>
    <n v="59"/>
    <n v="199"/>
    <n v="0.7"/>
    <n v="0.70351758793969854"/>
    <n v="70"/>
    <n v="4"/>
    <n v="9377"/>
    <n v="553243"/>
    <n v="1866023"/>
    <s v="₹500–₹1,500"/>
    <n v="663.33333333333326"/>
    <x v="0"/>
  </r>
  <r>
    <s v="B01DF26V7A"/>
    <s v="Tukzer Capacitive Stylus Pen For Touch Screens Devices, Fine Point, Lightweight Metal Body With Magnetism Cover Cap For Smartphones/Tablets/Ipad/Ipad Pro/Iphone (Grey)"/>
    <s v="Tukzer "/>
    <s v="Electronics"/>
    <n v="599"/>
    <n v="1299"/>
    <n v="0.54"/>
    <n v="0.53887605850654352"/>
    <n v="54"/>
    <n v="4"/>
    <n v="192589"/>
    <n v="115360811"/>
    <n v="250173111"/>
    <s v="₹1,500–₹5,000"/>
    <n v="2823.913043478261"/>
    <x v="1"/>
  </r>
  <r>
    <s v="B08K4PSZ3V"/>
    <s v="Samsung Galaxy M13 5G (Aqua Green, 6Gb, 128Gb Storage) | 5000Mah Battery | Upto 12Gb Ram With Ram Plus"/>
    <s v="Samsung "/>
    <s v="Electronics"/>
    <n v="349"/>
    <n v="999"/>
    <n v="0.65"/>
    <n v="0.65065065065065064"/>
    <n v="65"/>
    <n v="4"/>
    <n v="16557"/>
    <n v="5778393"/>
    <n v="16540443"/>
    <s v="₹1,500–₹5,000"/>
    <n v="2854.2857142857147"/>
    <x v="0"/>
  </r>
  <r>
    <s v="B0B4F1YC3J"/>
    <s v="Tukzer Capacitive Stylus Pen For Touch Screens Devices, Fine Point, Lightweight Metal Body With Magnetism Cover Cap For Smartphones/Tablets/Ipad/Ipad Pro/Iphone (White)"/>
    <s v="Tukzer "/>
    <s v="Electronics"/>
    <n v="13999"/>
    <n v="19499"/>
    <n v="0.28000000000000003"/>
    <n v="0.28206574696138265"/>
    <n v="28"/>
    <n v="4"/>
    <n v="18998"/>
    <n v="265953002"/>
    <n v="370442002"/>
    <s v="&gt;₹5,000"/>
    <n v="27081.944444444445"/>
    <x v="3"/>
  </r>
  <r>
    <s v="B08K4RDQ71"/>
    <s v="Mi 10W Wall Charger For Mobile Phones With Micro Usb Cable (Black)"/>
    <s v="Mi "/>
    <s v="Electronics"/>
    <n v="349"/>
    <n v="999"/>
    <n v="0.65"/>
    <n v="0.65065065065065064"/>
    <n v="65"/>
    <n v="4"/>
    <n v="16557"/>
    <n v="5778393"/>
    <n v="16540443"/>
    <s v="₹1,500–₹5,000"/>
    <n v="2854.2857142857147"/>
    <x v="0"/>
  </r>
  <r>
    <s v="B085CZ3SR1"/>
    <s v="Fire-Boltt India'S No 1 Smartwatch Brand Talk 2 Bluetooth Calling Smartwatch With Dual Button, Hands On Voice Assistance, 60 Sports Modes, In Built Mic &amp; Speaker With Ip68 Rating"/>
    <s v="Fire-Boltt "/>
    <s v="Electronics"/>
    <n v="499"/>
    <n v="599"/>
    <n v="0.17"/>
    <n v="0.1669449081803005"/>
    <n v="17"/>
    <n v="4"/>
    <n v="21916"/>
    <n v="10936084"/>
    <n v="13127684"/>
    <s v="₹500–₹1,500"/>
    <n v="721.68674698795189"/>
    <x v="4"/>
  </r>
  <r>
    <s v="B09YV3K34W"/>
    <s v="Striff 12 Pieces Highly Flexible Silicone Micro Usb Protector, Mouse Cable Protector, Suit For All Cell Phones, Computers And Chargers (White)"/>
    <s v="Striff "/>
    <s v="Electronics"/>
    <n v="2199"/>
    <n v="9999"/>
    <n v="0.78"/>
    <n v="0.78007800780078007"/>
    <n v="78"/>
    <n v="4"/>
    <n v="29472"/>
    <n v="64808928"/>
    <n v="294690528"/>
    <s v="&gt;₹5,000"/>
    <n v="45450.000000000007"/>
    <x v="0"/>
  </r>
  <r>
    <s v="B09Z6WH2N1"/>
    <s v="Flix (Beetel) Usb To Type C Pvc Data Sync &amp; 2A Smartphone Fast Charging Cable, Made In India, 480Mbps Data Sync, Tough Cable, 1 Meter Long Usb Cable For Usb Type C Devices Black Xcd-C12"/>
    <s v="Flix "/>
    <s v="Electronics"/>
    <n v="95"/>
    <n v="499"/>
    <n v="0.81"/>
    <n v="0.80961923847695394"/>
    <n v="81"/>
    <n v="4"/>
    <n v="1949"/>
    <n v="185155"/>
    <n v="972551"/>
    <s v="₹1,500–₹5,000"/>
    <n v="2626.3157894736851"/>
    <x v="2"/>
  </r>
  <r>
    <s v="B09NL4DJ2Z"/>
    <s v="Noise Colorfit Pro 4 Alpha Bluetooth Calling Smart Watch With 1.78 Amoled Display, Tru Sync, 60Hz Refresh Rate, Instacharge, Gesture Control, Functional 360 Digital Crown (Jet Black)"/>
    <s v="Noise "/>
    <s v="Computers&amp;Accessories"/>
    <n v="139"/>
    <n v="249"/>
    <n v="0.44"/>
    <n v="0.44176706827309237"/>
    <n v="44"/>
    <n v="4"/>
    <n v="9377"/>
    <n v="1303403"/>
    <n v="2334873"/>
    <s v="&lt;₹500"/>
    <n v="444.64285714285711"/>
    <x v="1"/>
  </r>
  <r>
    <s v="B0BGSV43WY"/>
    <s v="Elv Mobile Phone Mount Tabletop Holder For Phones And Tablets - Black"/>
    <s v="Elv "/>
    <s v="Electronics"/>
    <n v="4499"/>
    <n v="7999"/>
    <n v="0.44"/>
    <n v="0.43755469433679212"/>
    <n v="44"/>
    <n v="4"/>
    <n v="37"/>
    <n v="166463"/>
    <n v="295963"/>
    <s v="&gt;₹5,000"/>
    <n v="14283.928571428571"/>
    <x v="1"/>
  </r>
  <r>
    <s v="B0926V9CTV"/>
    <s v="Iqoo Z6 44W By Vivo (Raven Black, 6Gb Ram, 128Gb Storage) | 6.44&quot; Fhd+ Amoled Display | 50% Charge In Just 27 Mins | In-Display Fingerprint Scanning"/>
    <s v="Iqoo "/>
    <s v="Electronics"/>
    <n v="89"/>
    <n v="599"/>
    <n v="0.85"/>
    <n v="0.85141903171953259"/>
    <n v="85"/>
    <n v="4"/>
    <n v="2351"/>
    <n v="209239"/>
    <n v="1408249"/>
    <s v="₹1,500–₹5,000"/>
    <n v="3993.3333333333326"/>
    <x v="2"/>
  </r>
  <r>
    <s v="B07WGPKMP5"/>
    <s v="Redmi 11 Prime 5G (Meadow Green, 4Gb Ram 64Gb Rom) | Prime Design | Mtk Dimensity 700 | 50 Mp Dual Cam | 5000Mah | 7 Band 5G"/>
    <s v="Redmi "/>
    <s v="Electronics"/>
    <n v="15499"/>
    <n v="20999"/>
    <n v="0.26"/>
    <n v="0.26191723415400736"/>
    <n v="26"/>
    <n v="4"/>
    <n v="19253"/>
    <n v="298402247"/>
    <n v="404293747"/>
    <s v="&gt;₹5,000"/>
    <n v="28377.027027027027"/>
    <x v="3"/>
  </r>
  <r>
    <s v="B0BBFJ9M3X"/>
    <s v="Noise Pulse Buzz 1.69&quot; Bluetooth Calling Smart Watch With Call Function, 150 Watch Faces, 60 Sports Modes, Spo2 &amp; Heart Rate Monitoring, Calling Smart Watch For Men &amp; Women - Rose Pink"/>
    <s v="Noise "/>
    <s v="Electronics"/>
    <n v="13999"/>
    <n v="15999"/>
    <n v="0.13"/>
    <n v="0.12500781298831176"/>
    <n v="13"/>
    <n v="4"/>
    <n v="2180"/>
    <n v="30517820"/>
    <n v="34877820"/>
    <s v="&gt;₹5,000"/>
    <n v="18389.655172413793"/>
    <x v="4"/>
  </r>
  <r>
    <s v="B09PLFJ7ZW"/>
    <s v="Ptron Newly Launched Force X10 Bluetooth Calling Smartwatch With 1.7&quot; Full Touch Display, Real Heart Rate Monitor, Spo2, Watch Faces, 5 Days Runtime, Health/Fitness Trackers &amp; Ip68 Waterproof (Black)"/>
    <s v="Ptron "/>
    <s v="Electronics"/>
    <n v="1999"/>
    <n v="4999"/>
    <n v="0.6"/>
    <n v="0.60012002400480091"/>
    <n v="60"/>
    <n v="4"/>
    <n v="7571"/>
    <n v="15134429"/>
    <n v="37847429"/>
    <s v="&gt;₹5,000"/>
    <n v="12497.5"/>
    <x v="0"/>
  </r>
  <r>
    <s v="B0B53NXFFR"/>
    <s v="Portronics Clamp X Car-Vent Mobile Holder 360 Degree Rotational(Black)"/>
    <s v="Portronics "/>
    <s v="Electronics"/>
    <n v="1399"/>
    <n v="5999"/>
    <n v="0.77"/>
    <n v="0.76679446574429067"/>
    <n v="77"/>
    <n v="3"/>
    <n v="4415"/>
    <n v="6176585"/>
    <n v="26485585"/>
    <s v="&gt;₹5,000"/>
    <n v="26082.608695652176"/>
    <x v="0"/>
  </r>
  <r>
    <s v="B07GNC2592"/>
    <s v="Ptron Volta Dual Port 12W Smart Usb Charger Adapter, Multi-Layer Protection, Made In India, Bis Certified, Fast Charging Power Adaptor Without Cable For All Ios &amp; Android Devices (Black)"/>
    <s v="Ptron "/>
    <s v="Electronics"/>
    <n v="599"/>
    <n v="999"/>
    <n v="0.4"/>
    <n v="0.40040040040040042"/>
    <n v="40"/>
    <n v="4"/>
    <n v="18654"/>
    <n v="11173746"/>
    <n v="18635346"/>
    <s v="₹1,500–₹5,000"/>
    <n v="1665"/>
    <x v="1"/>
  </r>
  <r>
    <s v="B09TP5KBN7"/>
    <s v="Boat Flash Edition Smart Watch With Activity Tracker, Multiple Sports Modes, 1.3&quot; Screen, 170+ Watch Faces, Sleep Monitor, Gesture, Camera &amp; Music Control, Ip68 &amp; 7 Days Battery Life(Lightning Black)"/>
    <s v="Boat "/>
    <s v="Electronics"/>
    <n v="199"/>
    <n v="1099"/>
    <n v="0.82"/>
    <n v="0.81892629663330296"/>
    <n v="82"/>
    <n v="4"/>
    <n v="3197"/>
    <n v="636203"/>
    <n v="3513503"/>
    <s v="&gt;₹5,000"/>
    <n v="6105.5555555555538"/>
    <x v="2"/>
  </r>
  <r>
    <s v="B0949SBKMP"/>
    <s v="Boat Wave Lite Smartwatch With 1.69 Inches(4.29Cm) Hd Display, Heart Rate &amp; Spo2 Level Monitor, Multiple Watch Faces, Activity Tracker, Multiple Sports Modes &amp; Ip68 (Scarlet Red)"/>
    <s v="Boat "/>
    <s v="Electronics"/>
    <n v="1799"/>
    <n v="6990"/>
    <n v="0.74"/>
    <n v="0.74263233190271816"/>
    <n v="74"/>
    <n v="4"/>
    <n v="26880"/>
    <n v="48357120"/>
    <n v="187891200"/>
    <s v="&gt;₹5,000"/>
    <n v="26884.615384615383"/>
    <x v="0"/>
  </r>
  <r>
    <s v="B09V175NP7"/>
    <s v="Iqoo Z6 Pro 5G By Vivo (Phantom Dusk, 8Gb Ram, 128Gb Storage) | Snapdragon 778G 5G | 66W Flashcharge | 1300 Nits Peak Brightness | Hdr10+"/>
    <s v="Iqoo "/>
    <s v="Electronics"/>
    <n v="1499"/>
    <n v="6990"/>
    <n v="0.79"/>
    <n v="0.78555078683834045"/>
    <n v="79"/>
    <n v="4"/>
    <n v="21796"/>
    <n v="32672204"/>
    <n v="152354040"/>
    <s v="&gt;₹5,000"/>
    <n v="33285.71428571429"/>
    <x v="0"/>
  </r>
  <r>
    <s v="B07WHSJXLF"/>
    <s v="Samsung Galaxy M32 Prime Edition (Light Blue, 4Gb Ram, 64Gb)"/>
    <s v="Samsung "/>
    <s v="Electronics"/>
    <n v="20999"/>
    <n v="29990"/>
    <n v="0.3"/>
    <n v="0.29979993331110372"/>
    <n v="30"/>
    <n v="4"/>
    <n v="9499"/>
    <n v="199469501"/>
    <n v="284875010"/>
    <s v="&gt;₹5,000"/>
    <n v="42842.857142857145"/>
    <x v="3"/>
  </r>
  <r>
    <s v="B0BD3T6Z1D"/>
    <s v="Redmi Note 11T 5G (Matte Black, 6Gb Ram, 128Gb Rom)| Dimensity 810 5G | 33W Pro Fast Charging | Charger Included | Additional Exchange Offers|Get 2 Months Of Youtube Premium Free!"/>
    <s v="Redmi "/>
    <s v="Electronics"/>
    <n v="12999"/>
    <n v="13499"/>
    <n v="0.04"/>
    <n v="3.7039780724498109E-2"/>
    <n v="4"/>
    <n v="4"/>
    <n v="56098"/>
    <n v="729217902"/>
    <n v="757266902"/>
    <s v="&gt;₹5,000"/>
    <n v="14061.458333333334"/>
    <x v="4"/>
  </r>
  <r>
    <s v="B09LHYZ3GJ"/>
    <s v="Iqoo Z6 Pro 5G By Vivo (Legion Sky, 6Gb Ram, 128Gb Storage) | Snapdragon 778G 5G | 66W Flashcharge | 1300 Nits Peak Brightness | Hdr10+"/>
    <s v="Iqoo "/>
    <s v="Electronics"/>
    <n v="16999"/>
    <n v="20999"/>
    <n v="0.19"/>
    <n v="0.19048526120291442"/>
    <n v="19"/>
    <n v="4"/>
    <n v="31822"/>
    <n v="540942178"/>
    <n v="668230178"/>
    <s v="&gt;₹5,000"/>
    <n v="25924.691358024691"/>
    <x v="4"/>
  </r>
  <r>
    <s v="B07WFPMGQQ"/>
    <s v="Redmi Note 11 (Horizon Blue, 6Gb Ram, 64Gb Storage)|90Hz Fhd+ Amoled Display | Qualcomm¬Æ Snapdragon‚Ñ¢ 680-6Nm | 33W Charger Included"/>
    <s v="Redmi "/>
    <s v="Electronics"/>
    <n v="19999"/>
    <n v="27990"/>
    <n v="0.28999999999999998"/>
    <n v="0.28549481957842088"/>
    <n v="29"/>
    <n v="4"/>
    <n v="9499"/>
    <n v="189970501"/>
    <n v="265877010"/>
    <s v="&gt;₹5,000"/>
    <n v="39422.535211267605"/>
    <x v="3"/>
  </r>
  <r>
    <s v="B09QS9X9L8"/>
    <s v="Noise Pulse 2 Max Advanced Bluetooth Calling Smart Watch With 1.85'' Tft And 550 Nits Brightness, Smart Dnd, 10 Days Battery, 100 Sports Mode, Smartwatch For Men And Women - (Jet Black)"/>
    <s v="Noise "/>
    <s v="Electronics"/>
    <n v="12999"/>
    <n v="18999"/>
    <n v="0.32"/>
    <n v="0.31580609505763463"/>
    <n v="32"/>
    <n v="4"/>
    <n v="50772"/>
    <n v="659985228"/>
    <n v="964617228"/>
    <s v="&gt;₹5,000"/>
    <n v="27939.705882352944"/>
    <x v="3"/>
  </r>
  <r>
    <s v="B0B6BLTGTT"/>
    <s v="Boat A400 Usb Type-C To Usb-A 2.0 Male Data Cable, 2 Meter (Black)"/>
    <s v="Boat "/>
    <s v="Electronics"/>
    <n v="2999"/>
    <n v="5999"/>
    <n v="0.5"/>
    <n v="0.5000833472245374"/>
    <n v="50"/>
    <n v="4"/>
    <n v="7148"/>
    <n v="21436852"/>
    <n v="42880852"/>
    <s v="&gt;₹5,000"/>
    <n v="11998"/>
    <x v="1"/>
  </r>
  <r>
    <s v="B077Z65HSD"/>
    <s v="Duracell Usb C To Lightning Apple Certified (Mfi) Braided Sync &amp; Charge Cable For Iphone, Ipad And Ipod. Fast Charging Lightning Cable, 3.9 Feet (1.2M) - Black"/>
    <s v="Duracell "/>
    <s v="Computers&amp;Accessories"/>
    <n v="299"/>
    <n v="999"/>
    <n v="0.7"/>
    <n v="0.70070070070070067"/>
    <n v="70"/>
    <n v="4"/>
    <n v="20850"/>
    <n v="6234150"/>
    <n v="20829150"/>
    <s v="₹1,500–₹5,000"/>
    <n v="3329.9999999999995"/>
    <x v="0"/>
  </r>
  <r>
    <s v="B09W5XR9RT"/>
    <s v="Myvn 30W Warp/20W Dash Charging Usb Type C Charger Cable Compatible For Cellular Phones Oneplus 8T 8 8Pro 7 Pro / 7T / 7T Pro Nord And Oneplus 3 / 3T / 5 / 5T / 6 / 6T / 7"/>
    <s v="Myvn "/>
    <s v="Computers&amp;Accessories"/>
    <n v="970"/>
    <n v="1999"/>
    <n v="0.51"/>
    <n v="0.51475737868934468"/>
    <n v="51"/>
    <n v="4"/>
    <n v="184"/>
    <n v="178480"/>
    <n v="367816"/>
    <s v="₹1,500–₹5,000"/>
    <n v="4079.591836734694"/>
    <x v="1"/>
  </r>
  <r>
    <s v="B084DTMYWK"/>
    <s v="Ptron Newly Launched Force X10 Bluetooth Calling Smartwatch With 1.7&quot; Full Touch Color Display, Real Heart Rate Monitor, Spo2, Watch Faces, 5 Days Runtime, Fitness Trackers &amp; Ip68 Waterproof (Blue)"/>
    <s v="Ptron "/>
    <s v="Electronics"/>
    <n v="329"/>
    <n v="999"/>
    <n v="0.67"/>
    <n v="0.67067067067067065"/>
    <n v="67"/>
    <n v="4"/>
    <n v="3492"/>
    <n v="1148868"/>
    <n v="3488508"/>
    <s v="₹1,500–₹5,000"/>
    <n v="3027.2727272727275"/>
    <x v="0"/>
  </r>
  <r>
    <s v="B0B53QLB9H"/>
    <s v="Sandisk Ultra¬Æ Microsdxc‚Ñ¢ Uhs-I Card, 256Gb, 150Mb/S R, 10 Y Warranty, For Smartphones"/>
    <s v="Sandisk "/>
    <s v="Electronics"/>
    <n v="1299"/>
    <n v="5999"/>
    <n v="0.78"/>
    <n v="0.78346391065177534"/>
    <n v="78"/>
    <n v="3"/>
    <n v="4415"/>
    <n v="5735085"/>
    <n v="26485585"/>
    <s v="&gt;₹5,000"/>
    <n v="27268.18181818182"/>
    <x v="0"/>
  </r>
  <r>
    <s v="B0BDYW3RN3"/>
    <s v="Fire-Boltt Phoenix Smart Watch With Bluetooth Calling 1.3&quot;,120+ Sports Modes, 240*240 Px High Res With Spo2, Heart Rate Monitoring &amp; Ip67 Rating"/>
    <s v="Fire-Boltt "/>
    <s v="Electronics"/>
    <n v="1989"/>
    <n v="3500"/>
    <n v="0.43"/>
    <n v="0.43171428571428572"/>
    <n v="43"/>
    <n v="4"/>
    <n v="67260"/>
    <n v="133780140"/>
    <n v="235410000"/>
    <s v="&gt;₹5,000"/>
    <n v="6140.3508771929819"/>
    <x v="1"/>
  </r>
  <r>
    <s v="B0B3RS9DNF"/>
    <s v="Redmi Note 11 (Space Black, 6Gb Ram, 64Gb Storage) | 90Hz Fhd+ Amoled Display | Qualcomm¬Æ Snapdragon‚Ñ¢ 680-6Nm | 33W Charger Included"/>
    <s v="Redmi "/>
    <s v="Electronics"/>
    <n v="1999"/>
    <n v="9999"/>
    <n v="0.8"/>
    <n v="0.80008000800080004"/>
    <n v="80"/>
    <n v="4"/>
    <n v="27704"/>
    <n v="55380296"/>
    <n v="277012296"/>
    <s v="&gt;₹5,000"/>
    <n v="49995.000000000015"/>
    <x v="2"/>
  </r>
  <r>
    <s v="B09QS9X16F"/>
    <s v="Noise Colorfit Pro 2 Full Touch Control Smart Watch With 35G Weight &amp; Upgraded Lcd Display (Deep Wine)"/>
    <s v="Noise "/>
    <s v="Electronics"/>
    <n v="12999"/>
    <n v="18999"/>
    <n v="0.32"/>
    <n v="0.31580609505763463"/>
    <n v="32"/>
    <n v="4"/>
    <n v="50772"/>
    <n v="659985228"/>
    <n v="964617228"/>
    <s v="&gt;₹5,000"/>
    <n v="27939.705882352944"/>
    <x v="3"/>
  </r>
  <r>
    <s v="B08HV25BBQ"/>
    <s v="Redmi Note 11T 5G (Aquamarine Blue, 6Gb Ram, 128Gb Rom)| Dimensity 810 5G | 33W Pro Fast Charging | Charger Included | Additional Exchange Offers| Get 2 Months Of Youtube Premium Free!"/>
    <s v="Redmi "/>
    <s v="Electronics"/>
    <n v="1499"/>
    <n v="4999"/>
    <n v="0.7"/>
    <n v="0.70014002800560116"/>
    <n v="70"/>
    <n v="4"/>
    <n v="92588"/>
    <n v="138789412"/>
    <n v="462847412"/>
    <s v="&gt;₹5,000"/>
    <n v="16663.333333333332"/>
    <x v="0"/>
  </r>
  <r>
    <s v="B09LJ116B5"/>
    <s v="Newly Launched Boult Dive+ With 1.85&quot; Hd Display, Bluetooth Calling Smartwatch, 500 Nits Brightness, 7 Days Battery Life, 150+ Watch Faces, 100+ Sport Modes, Ip68 Waterproof Smart Watch (Jet Black)"/>
    <s v="Newly "/>
    <s v="Electronics"/>
    <n v="16999"/>
    <n v="20999"/>
    <n v="0.19"/>
    <n v="0.19048526120291442"/>
    <n v="19"/>
    <n v="4"/>
    <n v="31822"/>
    <n v="540942178"/>
    <n v="668230178"/>
    <s v="&gt;₹5,000"/>
    <n v="25924.691358024691"/>
    <x v="4"/>
  </r>
  <r>
    <s v="B0BMVWKZ8G"/>
    <s v="Oneplus Nord Watch With 1.78‚Äù Amoled Display, 60 Hz Refresh Rate, 105 Fitness Modes, 10 Days Battery, Spo2, Heart Rate, Stress Monitor, Women Health Tracker &amp; Multiple Watch Face [Midnight Black]"/>
    <s v="Oneplus "/>
    <s v="Electronics"/>
    <n v="1999"/>
    <n v="8499"/>
    <n v="0.76"/>
    <n v="0.76479585833627484"/>
    <n v="76"/>
    <n v="4"/>
    <n v="240"/>
    <n v="479760"/>
    <n v="2039760"/>
    <s v="&gt;₹5,000"/>
    <n v="35412.5"/>
    <x v="0"/>
  </r>
  <r>
    <s v="B0BD92GDQH"/>
    <s v="Ptron Solero Mb301 3A Micro Usb Data &amp; Charging Cable, Made In India, 480Mbps Data Sync, Strong &amp; Durable 1.5-Meter Nylon Braided Usb Cable For Micro Usb Devices - (Black)"/>
    <s v="Ptron "/>
    <s v="Electronics"/>
    <n v="4999"/>
    <n v="6999"/>
    <n v="0.28999999999999998"/>
    <n v="0.2857551078725532"/>
    <n v="29"/>
    <n v="4"/>
    <n v="758"/>
    <n v="3789242"/>
    <n v="5305242"/>
    <s v="&gt;₹5,000"/>
    <n v="9857.7464788732395"/>
    <x v="3"/>
  </r>
  <r>
    <s v="B08Y1SJVV5"/>
    <s v="Noise Agile 2 Buzz Bluetooth Calling Smart Watch With 1.28&quot; Tft Display,Dual Button,In-Built Mic &amp; Speaker,Ai Voice Assistant, Health Suite,In-Built Games, 100 Watch Faces-(Jet Black)"/>
    <s v="Noise "/>
    <s v="Computers&amp;Accessories"/>
    <n v="99"/>
    <n v="666.66"/>
    <n v="0.85"/>
    <n v="0.85149851498514983"/>
    <n v="85"/>
    <n v="4"/>
    <n v="24870"/>
    <n v="2462130"/>
    <n v="16579834.199999999"/>
    <s v="₹1,500–₹5,000"/>
    <n v="4444.3999999999987"/>
    <x v="2"/>
  </r>
  <r>
    <s v="B0B5GF6DQD"/>
    <s v="Motorola A10 Dual Sim Keypad Mobile With 1750 Mah Battery, Expandable Storage Upto 32Gb, Wireless Fm With Recording - Dark Blue"/>
    <s v="Motorola "/>
    <s v="Electronics"/>
    <n v="2499"/>
    <n v="5999"/>
    <n v="0.57999999999999996"/>
    <n v="0.58343057176196034"/>
    <n v="58"/>
    <n v="4"/>
    <n v="828"/>
    <n v="2069172"/>
    <n v="4967172"/>
    <s v="&gt;₹5,000"/>
    <n v="14283.333333333332"/>
    <x v="1"/>
  </r>
  <r>
    <s v="B09JS94MBV"/>
    <s v="Fire-Boltt Ninja 3 Smartwatch Full Touch 1.69 &quot; &amp; 60 Sports Modes With Ip68, Sp02 Tracking, Over 100 Cloud Based Watch Faces ( Silver )"/>
    <s v="Fire-Boltt "/>
    <s v="Electronics"/>
    <n v="1399"/>
    <n v="1630"/>
    <n v="0.14000000000000001"/>
    <n v="0.14171779141104293"/>
    <n v="14"/>
    <n v="4"/>
    <n v="9378"/>
    <n v="13119822"/>
    <n v="15286140"/>
    <s v="₹1,500–₹5,000"/>
    <n v="1895.3488372093022"/>
    <x v="4"/>
  </r>
  <r>
    <s v="B09YV463SW"/>
    <s v="Amazonbasics Nylon Braided Usb-C To Lightning Cable, Fast Charging Mfi Certified Smartphone, Iphone Charger (6-Foot, Dark Grey)"/>
    <s v="Amazonbasics "/>
    <s v="Electronics"/>
    <n v="1499"/>
    <n v="9999"/>
    <n v="0.85"/>
    <n v="0.85008500850085011"/>
    <n v="85"/>
    <n v="4"/>
    <n v="22638"/>
    <n v="33934362"/>
    <n v="226357362"/>
    <s v="&gt;₹5,000"/>
    <n v="66659.999999999985"/>
    <x v="2"/>
  </r>
  <r>
    <s v="B07XLCFSSN"/>
    <s v="Flix (Beetel) Bolt 2.4 12W Dual Usb Smart Charger, Made In India, Bis Certified, Fast Charging Power Adaptor With 1 Meter Usb To Type C Cable For Cellular Phones (White)(Xwc-64D)"/>
    <s v="Flix "/>
    <s v="Computers&amp;Accessories"/>
    <n v="899"/>
    <n v="1900"/>
    <n v="0.53"/>
    <n v="0.52684210526315789"/>
    <n v="53"/>
    <n v="4"/>
    <n v="13552"/>
    <n v="12183248"/>
    <n v="25748800"/>
    <s v="₹1,500–₹5,000"/>
    <n v="4042.5531914893618"/>
    <x v="1"/>
  </r>
  <r>
    <s v="B09NL4DCXK"/>
    <s v="Kyosei Advanced Tempered Glass Compatible With Google Pixel 6A With Military-Grade Anti-Explosion Edge-To-Edge Coverage Screen Protector Guard"/>
    <s v="Kyosei "/>
    <s v="Electronics"/>
    <n v="249"/>
    <n v="599"/>
    <n v="0.57999999999999996"/>
    <n v="0.58430717863105175"/>
    <n v="58"/>
    <n v="4"/>
    <n v="2147"/>
    <n v="534603"/>
    <n v="1286053"/>
    <s v="₹500–₹1,500"/>
    <n v="1426.1904761904761"/>
    <x v="1"/>
  </r>
  <r>
    <s v="B0B8CHJLWJ"/>
    <s v="Striff 12 Pieces Highly Flexible Silicone Micro Usb Protector, Mouse Cable Protector, Suit For All Cell Phones, Computers And Chargers (Black)"/>
    <s v="Striff "/>
    <s v="Electronics"/>
    <n v="299"/>
    <n v="1199"/>
    <n v="0.75"/>
    <n v="0.75062552126772308"/>
    <n v="75"/>
    <n v="5"/>
    <n v="596"/>
    <n v="178204"/>
    <n v="714604"/>
    <s v="₹1,500–₹5,000"/>
    <n v="4796"/>
    <x v="0"/>
  </r>
  <r>
    <s v="B0B8ZWNR5T"/>
    <s v="Redmi 11 Prime 5G (Thunder Black, 4Gb Ram, 64Gb Storage) | Prime Design | Mtk Dimensity 700 | 50 Mp Dual Cam | 5000Mah | 7 Band 5G"/>
    <s v="Redmi "/>
    <s v="Electronics"/>
    <n v="79"/>
    <n v="499"/>
    <n v="0.84"/>
    <n v="0.84168336673346689"/>
    <n v="84"/>
    <n v="4"/>
    <n v="1949"/>
    <n v="153971"/>
    <n v="972551"/>
    <s v="₹1,500–₹5,000"/>
    <n v="3118.7499999999995"/>
    <x v="2"/>
  </r>
  <r>
    <s v="B0BBFJLP21"/>
    <s v="Samsung Original Ehs64 Wired In Ear Earphones With Mic, Black"/>
    <s v="Samsung "/>
    <s v="Electronics"/>
    <n v="13999"/>
    <n v="15999"/>
    <n v="0.13"/>
    <n v="0.12500781298831176"/>
    <n v="13"/>
    <n v="4"/>
    <n v="2180"/>
    <n v="30517820"/>
    <n v="34877820"/>
    <s v="&gt;₹5,000"/>
    <n v="18389.655172413793"/>
    <x v="4"/>
  </r>
  <r>
    <s v="B01F262EUU"/>
    <s v="Striff Multi Angle Tablet/Mobile Stand. Holder For Iphone, Android, Samsung, Oneplus, Xiaomi. Portable,Foldable Stand.Perfect For Bed,Office, Home,Gift And Desktop (Black)"/>
    <s v="Striff "/>
    <s v="Electronics"/>
    <n v="949"/>
    <n v="999"/>
    <n v="0.05"/>
    <n v="5.0050050050050053E-2"/>
    <n v="5"/>
    <n v="4"/>
    <n v="31539"/>
    <n v="29930511"/>
    <n v="31507461"/>
    <s v="₹500–₹1,500"/>
    <n v="1051.578947368421"/>
    <x v="4"/>
  </r>
  <r>
    <s v="B09VZBGL1N"/>
    <s v="Boat Newly Launched Wave Electra With 1.81&quot; Hd Display, Smart Calling Ultra-Seamless Bt Calling Chip, 20 Built-In Watch Faces, 100 + Sports Modes, Menu Personalization, In-Built Games(Cherry Blossom)"/>
    <s v="Boat "/>
    <s v="Electronics"/>
    <n v="99"/>
    <n v="499"/>
    <n v="0.8"/>
    <n v="0.80160320641282568"/>
    <n v="80"/>
    <n v="4"/>
    <n v="2451"/>
    <n v="242649"/>
    <n v="1223049"/>
    <s v="₹1,500–₹5,000"/>
    <n v="2495.0000000000005"/>
    <x v="2"/>
  </r>
  <r>
    <s v="B0BNVBJW2S"/>
    <s v="Wecool B1 Mobile Holder For Bikes Or Bike Mobile Holder For Maps And Gps Navigation, One Click Locking, Firm Gripping, Anti Shake And Stable Cradle Clamp With 360¬∞ Rotation Bicycle Phone Mount"/>
    <s v="Wecool "/>
    <s v="Electronics"/>
    <n v="2499"/>
    <n v="7990"/>
    <n v="0.69"/>
    <n v="0.68723404255319154"/>
    <n v="69"/>
    <n v="4"/>
    <n v="154"/>
    <n v="384846"/>
    <n v="1230460"/>
    <s v="&gt;₹5,000"/>
    <n v="25774.193548387091"/>
    <x v="0"/>
  </r>
  <r>
    <s v="B0B2DJ5RVQ"/>
    <s v="Sounce 360 Adjustable Mobile Phone Holder, Universal Phone Holder Clip Lazy Bracket Flexible Gooseneck Clamp Long Arms Mount For Mobile Tabletop Stand For Bedroom, Office, Bathroom, White"/>
    <s v="Sounce "/>
    <s v="Electronics"/>
    <n v="689"/>
    <n v="1999"/>
    <n v="0.66"/>
    <n v="0.65532766383191599"/>
    <n v="66"/>
    <n v="4"/>
    <n v="1193"/>
    <n v="821977"/>
    <n v="2384807"/>
    <s v="&gt;₹5,000"/>
    <n v="5879.4117647058829"/>
    <x v="0"/>
  </r>
  <r>
    <s v="B096TWZRJC"/>
    <s v="Opentech¬Æ Military-Grade Tempered Glass Screen Protector Compatible For Iphone 13/13 Pro / 14 With Edge To Edge Coverage And Easy Installation Kit (6.1 Inches)"/>
    <s v="Opentech¬Æ "/>
    <s v="Electronics"/>
    <n v="499"/>
    <n v="1899"/>
    <n v="0.74"/>
    <n v="0.73723012111637709"/>
    <n v="74"/>
    <n v="4"/>
    <n v="1475"/>
    <n v="736025"/>
    <n v="2801025"/>
    <s v="&gt;₹5,000"/>
    <n v="7303.8461538461534"/>
    <x v="0"/>
  </r>
  <r>
    <s v="B09GP6FBZT"/>
    <s v="En Ligne Adjustable Cell Phone Stand, Foldable Portable Phone Stand Phone Holder For Desk, Desktop Tablet Stand Compatible With Mobile Phone/Ipad/Tablet (Black)"/>
    <s v="En "/>
    <s v="Electronics"/>
    <n v="299"/>
    <n v="999"/>
    <n v="0.7"/>
    <n v="0.70070070070070067"/>
    <n v="70"/>
    <n v="4"/>
    <n v="8891"/>
    <n v="2658409"/>
    <n v="8882109"/>
    <s v="₹1,500–₹5,000"/>
    <n v="3329.9999999999995"/>
    <x v="0"/>
  </r>
  <r>
    <s v="B0B3DV7S9B"/>
    <s v="Tecno Spark 8T (Turquoise Cyan, 4Gb Ram,64Gb Storage) | 50Mp Ai Camera | 7Gb Expandable Ram"/>
    <s v="Tecno "/>
    <s v="Electronics"/>
    <n v="209"/>
    <n v="499"/>
    <n v="0.57999999999999996"/>
    <n v="0.58116232464929862"/>
    <n v="58"/>
    <n v="4"/>
    <n v="104"/>
    <n v="21736"/>
    <n v="51896"/>
    <s v="₹500–₹1,500"/>
    <n v="1188.0952380952381"/>
    <x v="1"/>
  </r>
  <r>
    <s v="B09MKP344P"/>
    <s v="Urbn 20000 Mah Lithium_Polymer 22.5W Super Fast Charging Ultra Compact Power Bank With Quick Charge &amp; Power Delivery, Type C Input/Output, Made In India, Type C Cable Included (Camo)"/>
    <s v="Urbn "/>
    <s v="Electronics"/>
    <n v="8499"/>
    <n v="12999"/>
    <n v="0.35"/>
    <n v="0.34618047542118624"/>
    <n v="35"/>
    <n v="4"/>
    <n v="6662"/>
    <n v="56620338"/>
    <n v="86599338"/>
    <s v="&gt;₹5,000"/>
    <n v="19998.461538461539"/>
    <x v="3"/>
  </r>
  <r>
    <s v="B08JW1GVS7"/>
    <s v="Redmi Note 11T 5G (Stardust White, 6Gb Ram, 128Gb Rom)| Dimensity 810 5G | 33W Pro Fast Charging | Charger Included | Additional Exchange Offers|Get 2 Months Of Youtube Premium Free!"/>
    <s v="Redmi "/>
    <s v="Electronics"/>
    <n v="2179"/>
    <n v="3999"/>
    <n v="0.46"/>
    <n v="0.45511377844461115"/>
    <n v="46"/>
    <n v="4"/>
    <n v="8380"/>
    <n v="18260020"/>
    <n v="33511620"/>
    <s v="&gt;₹5,000"/>
    <n v="7405.5555555555547"/>
    <x v="1"/>
  </r>
  <r>
    <s v="B09LHZSMRR"/>
    <s v="Oneplus 10T 5G (Moonstone Black, 8Gb Ram, 128Gb Storage)"/>
    <s v="Oneplus "/>
    <s v="Electronics"/>
    <n v="16999"/>
    <n v="20999"/>
    <n v="0.19"/>
    <n v="0.19048526120291442"/>
    <n v="19"/>
    <n v="4"/>
    <n v="31822"/>
    <n v="540942178"/>
    <n v="668230178"/>
    <s v="&gt;₹5,000"/>
    <n v="25924.691358024691"/>
    <x v="4"/>
  </r>
  <r>
    <s v="B0B5V47VK4"/>
    <s v="Nokia 150 (2020) (Cyan)"/>
    <s v="Nokia "/>
    <s v="Electronics"/>
    <n v="44999"/>
    <n v="49999"/>
    <n v="0.1"/>
    <n v="0.1000020000400008"/>
    <n v="10"/>
    <n v="4"/>
    <n v="3075"/>
    <n v="138371925"/>
    <n v="153746925"/>
    <s v="&gt;₹5,000"/>
    <n v="55554.444444444445"/>
    <x v="4"/>
  </r>
  <r>
    <s v="B08H21B6V7"/>
    <s v="Noise Colorfit Ultra Se Smart Watch With 1.75&quot;(4.3Cm) Hd Display, Aluminium Alloy Body, 60 Sports Modes, Spo2, Lightweight, Stock Market Info, Calls &amp; Sms Reply (Vintage Brown)"/>
    <s v="Noise "/>
    <s v="Electronics"/>
    <n v="2599"/>
    <n v="2999"/>
    <n v="0.13"/>
    <n v="0.13337779259753252"/>
    <n v="13"/>
    <n v="4"/>
    <n v="14266"/>
    <n v="37077334"/>
    <n v="42783734"/>
    <s v="₹1,500–₹5,000"/>
    <n v="3447.1264367816093"/>
    <x v="4"/>
  </r>
  <r>
    <s v="B09BNXQ6BR"/>
    <s v="Boat Rockerz 400 Bluetooth On Ear Headphones With Mic With Upto 8 Hours Playback &amp; Soft Padded Ear Cushions(Grey/Green)"/>
    <s v="Boat "/>
    <s v="Electronics"/>
    <n v="2799"/>
    <n v="6499"/>
    <n v="0.56999999999999995"/>
    <n v="0.56931835667025699"/>
    <n v="57"/>
    <n v="4"/>
    <n v="38879"/>
    <n v="108822321"/>
    <n v="252674621"/>
    <s v="&gt;₹5,000"/>
    <n v="15113.953488372092"/>
    <x v="1"/>
  </r>
  <r>
    <s v="B01FSYQ2A4"/>
    <s v="Sandisk Ultra Microsd Uhs-I Card 64Gb, 120Mb/S R"/>
    <s v="Sandisk "/>
    <s v="Electronics"/>
    <n v="1399"/>
    <n v="2990"/>
    <n v="0.53"/>
    <n v="0.53210702341137128"/>
    <n v="53"/>
    <n v="4"/>
    <n v="97175"/>
    <n v="135947825"/>
    <n v="290553250"/>
    <s v="&gt;₹5,000"/>
    <n v="6361.7021276595751"/>
    <x v="1"/>
  </r>
  <r>
    <s v="B08L5FM4JC"/>
    <s v="Iphone Original 20W C Type Fast Pd Charger Compatible With I-Phone13/13 Mini/13Pro/13 Pro Max I-Phone 12/12 Pro/12Mini/12 Pro Max, I-Phone11/11 Pro/11 Pro Max 2020 (Only Adapter)"/>
    <s v="Iphone "/>
    <s v="Electronics"/>
    <n v="649"/>
    <n v="2400"/>
    <n v="0.73"/>
    <n v="0.72958333333333336"/>
    <n v="73"/>
    <n v="4"/>
    <n v="67260"/>
    <n v="43651740"/>
    <n v="161424000"/>
    <s v="&gt;₹5,000"/>
    <n v="8888.8888888888887"/>
    <x v="0"/>
  </r>
  <r>
    <s v="B0B54Y2SNX"/>
    <s v="Liramark Webcam Cover Slide, Ultra Thin Laptop Camera Cover Slide Blocker For Computer Macbook Pro Imac Pc Tablet (Pack Of 3)"/>
    <s v="Liramark "/>
    <s v="Electronics"/>
    <n v="799"/>
    <n v="3990"/>
    <n v="0.8"/>
    <n v="0.79974937343358399"/>
    <n v="80"/>
    <n v="4"/>
    <n v="119"/>
    <n v="95081"/>
    <n v="474810"/>
    <s v="&gt;₹5,000"/>
    <n v="19950.000000000004"/>
    <x v="0"/>
  </r>
  <r>
    <s v="B08BQ947H3"/>
    <s v="Amazonbasics New Release Nylon Usb-A To Lightning Cable Cord, Fast Charging Mfi Certified Charger For Apple Iphone, Ipad (6-Ft, Rose Gold)"/>
    <s v="Amazonbasics "/>
    <s v="Computers&amp;Accessories"/>
    <n v="149"/>
    <n v="149"/>
    <n v="0"/>
    <n v="0"/>
    <n v="0"/>
    <n v="4"/>
    <n v="10833"/>
    <n v="1614117"/>
    <n v="1614117"/>
    <s v="&lt;₹500"/>
    <n v="149"/>
    <x v="4"/>
  </r>
  <r>
    <s v="B082T6V3DT"/>
    <s v="Nokia 8210 4G Volte Keypad Phone With Dual Sim, Big Display, Inbuilt Mp3 Player &amp; Wireless Fm Radio | Blue"/>
    <s v="Nokia "/>
    <s v="Computers&amp;Accessories"/>
    <n v="799"/>
    <n v="2100"/>
    <n v="0.62"/>
    <n v="0.61952380952380948"/>
    <n v="62"/>
    <n v="4"/>
    <n v="8188"/>
    <n v="6542212"/>
    <n v="17194800"/>
    <s v="&gt;₹5,000"/>
    <n v="5526.3157894736842"/>
    <x v="0"/>
  </r>
  <r>
    <s v="B0B7DHSKS7"/>
    <s v="Sounce Protective Case Cover Compatible Boat Xtend Overall Protective Case Tpu Hd Clear Ultra-Thin Cover With Unbreakable Screen Guard"/>
    <s v="Sounce "/>
    <s v="Electronics"/>
    <n v="3799"/>
    <n v="5299"/>
    <n v="0.28000000000000003"/>
    <n v="0.28307227778826194"/>
    <n v="28"/>
    <n v="4"/>
    <n v="1641"/>
    <n v="6234159"/>
    <n v="8695659"/>
    <s v="&gt;₹5,000"/>
    <n v="7359.7222222222226"/>
    <x v="3"/>
  </r>
  <r>
    <s v="B09SJ1FTYV"/>
    <s v="Samsung Galaxy M53 5G (Deep Ocean Blue, 6Gb, 128Gb Storage) | 108Mp | Samoled+ 120Hz | 12Gb Ram With Ram Plus | Travel Adapter To Be Purchased Separately"/>
    <s v="Samsung "/>
    <s v="Electronics"/>
    <n v="199"/>
    <n v="1899"/>
    <n v="0.9"/>
    <n v="0.8952080042127436"/>
    <n v="90"/>
    <n v="4"/>
    <n v="4740"/>
    <n v="943260"/>
    <n v="9001260"/>
    <s v="&gt;₹5,000"/>
    <n v="18990.000000000004"/>
    <x v="2"/>
  </r>
  <r>
    <s v="B09XJ5LD6L"/>
    <s v="Iqoo 9 Se 5G (Sunset Sierra, 8Gb Ram, 128Gb Storage) | Qualcomm Snapdragon 888 | 66W Flash Charge"/>
    <s v="Iqoo "/>
    <s v="Electronics"/>
    <n v="23999"/>
    <n v="32999"/>
    <n v="0.27"/>
    <n v="0.27273553744052847"/>
    <n v="27"/>
    <n v="4"/>
    <n v="8866"/>
    <n v="212775134"/>
    <n v="292569134"/>
    <s v="&gt;₹5,000"/>
    <n v="45204.109589041094"/>
    <x v="3"/>
  </r>
  <r>
    <s v="B07WHS7MZ1"/>
    <s v="Shreenova Id116 Plus Bluetooth Fitness Smart Watch For Men Women And Kids Activity Tracker (Black)"/>
    <s v="Shreenova "/>
    <s v="Electronics"/>
    <n v="29990"/>
    <n v="39990"/>
    <n v="0.25"/>
    <n v="0.25006251562890724"/>
    <n v="25"/>
    <n v="4"/>
    <n v="8399"/>
    <n v="251886010"/>
    <n v="335876010"/>
    <s v="&gt;₹5,000"/>
    <n v="53320"/>
    <x v="3"/>
  </r>
  <r>
    <s v="B0BBVKRP7B"/>
    <s v="Poco C31 (Shadow Gray, 64 Gb) (4 Gb Ram)"/>
    <s v="Poco "/>
    <s v="Electronics"/>
    <n v="281"/>
    <n v="1999"/>
    <n v="0.86"/>
    <n v="0.85942971485742869"/>
    <n v="86"/>
    <n v="3"/>
    <n v="87"/>
    <n v="24447"/>
    <n v="173913"/>
    <s v="&gt;₹5,000"/>
    <n v="14278.571428571428"/>
    <x v="2"/>
  </r>
  <r>
    <s v="B09NY7W8YD"/>
    <s v="Noise_Colorfit Smart Watch Charger 2 Pin Usb Fast Charger Magnetic Charging Cable Adapter (Smart Watch Charger 2 Pin)"/>
    <s v="Noise_Colorfit "/>
    <s v="Electronics"/>
    <n v="7998"/>
    <n v="11999"/>
    <n v="0.33"/>
    <n v="0.3334444537044754"/>
    <n v="33"/>
    <n v="4"/>
    <n v="125"/>
    <n v="999750"/>
    <n v="1499875"/>
    <s v="&gt;₹5,000"/>
    <n v="17908.955223880599"/>
    <x v="3"/>
  </r>
  <r>
    <s v="B0BMM7R92G"/>
    <s v="Popio Tempered Glass Screen Protector Compatible For Iphone 12 / Iphone 12 Pro With Case Friendly Edge To Edge Coverage And Easy Installation Kit, Pack Of 1"/>
    <s v="Popio "/>
    <s v="Electronics"/>
    <n v="249"/>
    <n v="999"/>
    <n v="0.75"/>
    <n v="0.75075075075075071"/>
    <n v="75"/>
    <n v="5"/>
    <n v="38"/>
    <n v="9462"/>
    <n v="37962"/>
    <s v="₹1,500–₹5,000"/>
    <n v="3996"/>
    <x v="0"/>
  </r>
  <r>
    <s v="B08M66K48D"/>
    <s v="10Werun Id-116 Bluetooth Smartwatch Wireless Fitness Band For Boys, Girls, Men, Women &amp; Kids | Sports Gym Watch For All Smart Phones I Heart Rate And Spo2 Monitor"/>
    <s v="10Werun "/>
    <s v="Electronics"/>
    <n v="299"/>
    <n v="599"/>
    <n v="0.5"/>
    <n v="0.5008347245409015"/>
    <n v="50"/>
    <n v="4"/>
    <n v="4674"/>
    <n v="1397526"/>
    <n v="2799726"/>
    <s v="₹500–₹1,500"/>
    <n v="1198"/>
    <x v="1"/>
  </r>
  <r>
    <s v="B09RFB2SJQ"/>
    <s v="Tokdis Mx-1 Pro Bluetooth Calling Smartwatch - 1.69‚Äù Lcd Display, Multiple Watch Faces, Sleep Monitor, Heart &amp; Spo2 Monitoring, Multiple Sports Modes, Water Resistant"/>
    <s v="Tokdis "/>
    <s v="Electronics"/>
    <n v="499"/>
    <n v="1899"/>
    <n v="0.74"/>
    <n v="0.73723012111637709"/>
    <n v="74"/>
    <n v="4"/>
    <n v="412"/>
    <n v="205588"/>
    <n v="782388"/>
    <s v="&gt;₹5,000"/>
    <n v="7303.8461538461534"/>
    <x v="0"/>
  </r>
  <r>
    <s v="B0B82YGCF6"/>
    <s v="Urbn 20000 Mah Lithium_Polymer Power Bank With 12 Watt Fast Charging, Camo"/>
    <s v="Urbn "/>
    <s v="Electronics"/>
    <n v="899"/>
    <n v="3499"/>
    <n v="0.74"/>
    <n v="0.74306944841383249"/>
    <n v="74"/>
    <n v="3"/>
    <n v="681"/>
    <n v="612219"/>
    <n v="2382819"/>
    <s v="&gt;₹5,000"/>
    <n v="13457.692307692307"/>
    <x v="0"/>
  </r>
  <r>
    <s v="B08HF4W2CT"/>
    <s v="Sounce Gold Plated 3.5 Mm Headphone Splitter For Computer 2 Male To 1 Female 3.5Mm Headphone Mic Audio Y Splitter Cable Smartphone Headset To Pc Adapter ‚Äì (Black,20Cm)"/>
    <s v="Sounce "/>
    <s v="Electronics"/>
    <n v="1599"/>
    <n v="3499"/>
    <n v="0.54"/>
    <n v="0.54301228922549305"/>
    <n v="54"/>
    <n v="4"/>
    <n v="36384"/>
    <n v="58178016"/>
    <n v="127307616"/>
    <s v="&gt;₹5,000"/>
    <n v="7606.521739130435"/>
    <x v="1"/>
  </r>
  <r>
    <s v="B08BCKN299"/>
    <s v="Noise Colorfit Ultra 2 Buzz 1.78&quot; Amoled Bluetooth Calling Watch With 368*448Px Always On Display, Premium Metallic Finish, 100+ Watch Faces, 100+ Sports Modes, Health Suite (Jet Black)"/>
    <s v="Noise "/>
    <s v="Electronics"/>
    <n v="120"/>
    <n v="999"/>
    <n v="0.88"/>
    <n v="0.87987987987987992"/>
    <n v="88"/>
    <n v="4"/>
    <n v="6491"/>
    <n v="778920"/>
    <n v="6484509"/>
    <s v="&gt;₹5,000"/>
    <n v="8325"/>
    <x v="2"/>
  </r>
  <r>
    <s v="B0B2X35B1K"/>
    <s v="Redmi Note 11 (Horizon Blue, 6Gb Ram, 64Gb Storage)|90Hz Fhd+ Amoled Display | Qualcomm¬Æ Snapdragon‚Ñ¢ 680-6Nm | 33W Charger Included"/>
    <s v="Redmi "/>
    <s v="Electronics"/>
    <n v="3999"/>
    <n v="6999"/>
    <n v="0.43"/>
    <n v="0.42863266180882981"/>
    <n v="43"/>
    <n v="4"/>
    <n v="10229"/>
    <n v="40905771"/>
    <n v="71592771"/>
    <s v="&gt;₹5,000"/>
    <n v="12278.947368421052"/>
    <x v="1"/>
  </r>
  <r>
    <s v="B09QS9CWLV"/>
    <s v="Spigen Ultra Hybrid Back Cover Case Compatible With Iphone 14 Pro Max (Tpu + Poly Carbonate | Crystal Clear)"/>
    <s v="Spigen "/>
    <s v="Electronics"/>
    <n v="12999"/>
    <n v="18999"/>
    <n v="0.32"/>
    <n v="0.31580609505763463"/>
    <n v="32"/>
    <n v="4"/>
    <n v="50772"/>
    <n v="659985228"/>
    <n v="964617228"/>
    <s v="&gt;₹5,000"/>
    <n v="27939.705882352944"/>
    <x v="3"/>
  </r>
  <r>
    <s v="B0B1NX6JTN"/>
    <s v="Oraimo 18W Usb &amp; Type-C Dual Output Super Fast Charger Wall Adapter Pe2.0&amp;Quick Charge 3.0 &amp; Power Delivery 3.0 Compatible For Iphone 13/13 Mini/13 Pro Max/12/12 Pro Max, Ipad Mini/Pro, Pixel, Galaxy, Airpods Pro"/>
    <s v="Oraimo "/>
    <s v="Electronics"/>
    <n v="1599"/>
    <n v="2599"/>
    <n v="0.38"/>
    <n v="0.38476337052712584"/>
    <n v="38"/>
    <n v="4"/>
    <n v="1801"/>
    <n v="2879799"/>
    <n v="4680799"/>
    <s v="₹1,500–₹5,000"/>
    <n v="4191.9354838709678"/>
    <x v="3"/>
  </r>
  <r>
    <s v="B078G6ZF5Z"/>
    <s v="Lapster 12Pcs Spiral Cable Protectors For Charger, Wires, Data Charger Cable Protector For Computers, Cell Phones Etc.(Grey)"/>
    <s v="Lapster "/>
    <s v="Electronics"/>
    <n v="699"/>
    <n v="1199"/>
    <n v="0.42"/>
    <n v="0.4170141784820684"/>
    <n v="42"/>
    <n v="4"/>
    <n v="14404"/>
    <n v="10068396"/>
    <n v="17270396"/>
    <s v="₹1,500–₹5,000"/>
    <n v="2067.2413793103447"/>
    <x v="1"/>
  </r>
  <r>
    <s v="B0BBW521YC"/>
    <s v="Mi Redmi 9I Sport (Carbon Black, 64 Gb) (4 Gb Ram)"/>
    <s v="Mi "/>
    <s v="Electronics"/>
    <n v="99"/>
    <n v="999"/>
    <n v="0.9"/>
    <n v="0.90090090090090091"/>
    <n v="90"/>
    <n v="4"/>
    <n v="305"/>
    <n v="30195"/>
    <n v="304695"/>
    <s v="&gt;₹5,000"/>
    <n v="9990.0000000000018"/>
    <x v="2"/>
  </r>
  <r>
    <s v="B09HSKYMB3"/>
    <s v="Fire-Boltt Ninja 3 Smartwatch Full Touch 1.69 &quot; &amp; 60 Sports Modes With Ip68, Sp02 Tracking, Over 100 Cloud Based Watch Faces ( Green )"/>
    <s v="Fire-Boltt "/>
    <s v="Electronics"/>
    <n v="7915"/>
    <n v="9999"/>
    <n v="0.21"/>
    <n v="0.20842084208420841"/>
    <n v="21"/>
    <n v="4"/>
    <n v="1376"/>
    <n v="10891040"/>
    <n v="13758624"/>
    <s v="&gt;₹5,000"/>
    <n v="12656.962025316456"/>
    <x v="3"/>
  </r>
  <r>
    <s v="B09YV42QHZ"/>
    <s v="Lava A1 Josh 21(Blue Silver) -Dual Sim,Call Blink Notification,Military Grade Certified With 4 Day Battery Backup, Keypad Mobile"/>
    <s v="Lava "/>
    <s v="Electronics"/>
    <n v="1499"/>
    <n v="7999"/>
    <n v="0.81"/>
    <n v="0.81260157519689957"/>
    <n v="81"/>
    <n v="4"/>
    <n v="22638"/>
    <n v="33934362"/>
    <n v="181081362"/>
    <s v="&gt;₹5,000"/>
    <n v="42100.000000000015"/>
    <x v="2"/>
  </r>
  <r>
    <s v="B09BF8JBWX"/>
    <s v="Popio Tempered Glass Compatible For Iphone 13 / Iphone 13 Pro/Iphone 14 (Transparent) Edge To Edge Full Screen Coverage With Installation Kit, Pack Of 2"/>
    <s v="Popio "/>
    <s v="Electronics"/>
    <n v="1055"/>
    <n v="1249"/>
    <n v="0.16"/>
    <n v="0.15532425940752603"/>
    <n v="16"/>
    <n v="4"/>
    <n v="2352"/>
    <n v="2481360"/>
    <n v="2937648"/>
    <s v="₹500–₹1,500"/>
    <n v="1486.9047619047619"/>
    <x v="4"/>
  </r>
  <r>
    <s v="B0B5YBGCKD"/>
    <s v="Amazon Basics Usb Type-C To Usb-A 2.0 Male Fast Charging Cable For Laptop - 3 Feet (0.9 Meters), Black"/>
    <s v="Amazon "/>
    <s v="Electronics"/>
    <n v="150"/>
    <n v="599"/>
    <n v="0.75"/>
    <n v="0.74958263772954925"/>
    <n v="75"/>
    <n v="4"/>
    <n v="714"/>
    <n v="107100"/>
    <n v="427686"/>
    <s v="₹1,500–₹5,000"/>
    <n v="2396"/>
    <x v="0"/>
  </r>
  <r>
    <s v="B01GGKYKQM"/>
    <s v="Amozo Ultra Hybrid Camera And Drop Protection Back Cover Case For Iphone 13 (Polycarbonate| Back Transparent - Sides Black)"/>
    <s v="Amozo "/>
    <s v="Computers&amp;Accessories"/>
    <n v="219"/>
    <n v="700"/>
    <n v="0.69"/>
    <n v="0.68714285714285717"/>
    <n v="69"/>
    <n v="4"/>
    <n v="20052"/>
    <n v="4391388"/>
    <n v="14036400"/>
    <s v="₹1,500–₹5,000"/>
    <n v="2258.0645161290317"/>
    <x v="0"/>
  </r>
  <r>
    <s v="B09MY4W73Q"/>
    <s v="Pinnaclz Original Combo Of 2 Micro Usb Fast Charging Cable, Usb Charging Cable For Data Transfer Perfect For Android Smart Phones White 1.2 Meter Made In India (Pack Of 2)"/>
    <s v="Pinnaclz "/>
    <s v="Electronics"/>
    <n v="474"/>
    <n v="1799"/>
    <n v="0.74"/>
    <n v="0.73652028904947198"/>
    <n v="74"/>
    <n v="4"/>
    <n v="1454"/>
    <n v="689196"/>
    <n v="2615746"/>
    <s v="&gt;₹5,000"/>
    <n v="6919.2307692307686"/>
    <x v="0"/>
  </r>
  <r>
    <s v="B08R69VDHT"/>
    <s v="Flix Usb Charger,Flix (Beetel) Bolt 2.4 Dual Poart,5V/2.4A/12W Usb Wall Charger Fast Charging,Adapter For Android/Iphone 11/Xs/Xs Max/Xr/X/8/7/6/Plus,Ipad Pro/Air 2/Mini 3/4,Samsung S4/S5 &amp; More-Black"/>
    <s v="Flix "/>
    <s v="Computers&amp;Accessories"/>
    <n v="115"/>
    <n v="499"/>
    <n v="0.77"/>
    <n v="0.76953907815631262"/>
    <n v="77"/>
    <n v="4"/>
    <n v="7732"/>
    <n v="889180"/>
    <n v="3858268"/>
    <s v="₹1,500–₹5,000"/>
    <n v="2169.5652173913045"/>
    <x v="0"/>
  </r>
  <r>
    <s v="B09T37CKQ5"/>
    <s v="Redmi 9A Sport (Coral Green, 3Gb Ram, 32Gb Storage) | 2Ghz Octa-Core Helio G25 Processor | 5000 Mah Battery"/>
    <s v="Redmi "/>
    <s v="Electronics"/>
    <n v="239"/>
    <n v="599"/>
    <n v="0.6"/>
    <n v="0.60100166944908184"/>
    <n v="60"/>
    <n v="4"/>
    <n v="2147"/>
    <n v="513133"/>
    <n v="1286053"/>
    <s v="₹500–₹1,500"/>
    <n v="1497.5"/>
    <x v="0"/>
  </r>
  <r>
    <s v="B09GFPN6TP"/>
    <s v="Prolet Classic Bumper Case Cover For Samsung Galaxy Watch 4 44Mm Tpu Plated Full Screen Protector (Black)"/>
    <s v="Prolet "/>
    <s v="Electronics"/>
    <n v="7499"/>
    <n v="9499"/>
    <n v="0.21"/>
    <n v="0.21054847878724076"/>
    <n v="21"/>
    <n v="4"/>
    <n v="313832"/>
    <n v="2353426168"/>
    <n v="2981090168"/>
    <s v="&gt;₹5,000"/>
    <n v="12024.050632911392"/>
    <x v="3"/>
  </r>
  <r>
    <s v="B0B298D54H"/>
    <s v="Samsung Galaxy S20 Fe 5G (Cloud Navy, 8Gb Ram, 128Gb Storage) With No Cost Emi &amp; Additional Exchange Offers"/>
    <s v="Samsung "/>
    <s v="Electronics"/>
    <n v="265"/>
    <n v="999"/>
    <n v="0.73"/>
    <n v="0.73473473473473472"/>
    <n v="73"/>
    <n v="4"/>
    <n v="465"/>
    <n v="123225"/>
    <n v="464535"/>
    <s v="₹1,500–₹5,000"/>
    <n v="3699.9999999999995"/>
    <x v="0"/>
  </r>
  <r>
    <s v="B08VB57558"/>
    <s v="Ambrane 2 In 1 Type-C &amp; Micro Usb Cable With 60W / 3A Fast Charging, 480 Mbps High Data, Pd Technology &amp; Quick Charge 3.0, Compatible With All Type-C &amp; Micro Usb Devices (Abdc-10, Black)"/>
    <s v="Ambrane "/>
    <s v="Electronics"/>
    <n v="37990"/>
    <n v="74999"/>
    <n v="0.49"/>
    <n v="0.49345991279883733"/>
    <n v="49"/>
    <n v="4"/>
    <n v="27790"/>
    <n v="1055742100"/>
    <n v="2084222210"/>
    <s v="&gt;₹5,000"/>
    <n v="147056.86274509804"/>
    <x v="1"/>
  </r>
  <r>
    <s v="B09CMP1SC8"/>
    <s v="Ambrane 60W / 3A Fast Charging Output Cable With Type-C To Usb For Mobile, Neckband, True Wireless Earphone Charging, 480Mbps Data Sync Speed, 1M Length (Act - Az10, Black)"/>
    <s v="Ambrane "/>
    <s v="Computers&amp;Accessories"/>
    <n v="199"/>
    <n v="499"/>
    <n v="0.6"/>
    <n v="0.60120240480961928"/>
    <n v="60"/>
    <n v="4"/>
    <n v="602"/>
    <n v="119798"/>
    <n v="300398"/>
    <s v="₹500–₹1,500"/>
    <n v="1247.5"/>
    <x v="0"/>
  </r>
  <r>
    <s v="B09YLXYP7Y"/>
    <s v="Wecool S5 Long Selfie Stick, With Large Reinforced Tripod Stand Up To 61 Inch / 156 Cms, Ultra Long Multi Function Bluetooth Selfie Stick With 1/4 Screw Compatible With Gopro, Camera, And Ring Light"/>
    <s v="Wecool "/>
    <s v="Computers&amp;Accessories"/>
    <n v="179"/>
    <n v="399"/>
    <n v="0.55000000000000004"/>
    <n v="0.55137844611528819"/>
    <n v="55"/>
    <n v="4"/>
    <n v="1423"/>
    <n v="254717"/>
    <n v="567777"/>
    <s v="₹500–₹1,500"/>
    <n v="886.66666666666674"/>
    <x v="1"/>
  </r>
  <r>
    <s v="B0B9BXKBC7"/>
    <s v="Poco C31 (Royal Blue, 64 Gb) (4 Gb Ram)"/>
    <s v="Poco "/>
    <s v="Electronics"/>
    <n v="1799"/>
    <n v="3999"/>
    <n v="0.55000000000000004"/>
    <n v="0.55013753438359592"/>
    <n v="55"/>
    <n v="5"/>
    <n v="245"/>
    <n v="440755"/>
    <n v="979755"/>
    <s v="&gt;₹5,000"/>
    <n v="8886.6666666666679"/>
    <x v="1"/>
  </r>
  <r>
    <s v="B09NY6TRXG"/>
    <s v="Noise Colorfit Pulse Grand Smart Watch With 1.69&quot;(4.29Cm) Hd Display, 60 Sports Modes, 150 Watch Faces, Fast Charge, Spo2, Stress, Sleep, Heart Rate Monitoring &amp; Ip68 Waterproof (Electric Blue)"/>
    <s v="Noise "/>
    <s v="Electronics"/>
    <n v="8499"/>
    <n v="11999"/>
    <n v="0.28999999999999998"/>
    <n v="0.29169097424785401"/>
    <n v="29"/>
    <n v="4"/>
    <n v="276"/>
    <n v="2345724"/>
    <n v="3311724"/>
    <s v="&gt;₹5,000"/>
    <n v="16900"/>
    <x v="3"/>
  </r>
  <r>
    <s v="B09NVPJ3P4"/>
    <s v="Fire-Boltt Visionary 1.78&quot; Amoled Bluetooth Calling Smartwatch With 368*448 Pixel Resolution 100+ Sports Mode, Tws Connection, Voice Assistance, Spo2 &amp; Heart Rate Monitoring"/>
    <s v="Fire-Boltt "/>
    <s v="Electronics"/>
    <n v="1999"/>
    <n v="3999"/>
    <n v="0.5"/>
    <n v="0.50012503125781449"/>
    <n v="50"/>
    <n v="4"/>
    <n v="30254"/>
    <n v="60477746"/>
    <n v="120985746"/>
    <s v="&gt;₹5,000"/>
    <n v="7998"/>
    <x v="1"/>
  </r>
  <r>
    <s v="B0B3NDPCS9"/>
    <s v="Amazon Basics 2 Amp Usb Wall Charger &amp; Micro Usb Cable (White)"/>
    <s v="Amazon "/>
    <s v="Electronics"/>
    <n v="3999"/>
    <n v="17999"/>
    <n v="0.78"/>
    <n v="0.77782099005500305"/>
    <n v="78"/>
    <n v="4"/>
    <n v="17161"/>
    <n v="68626839"/>
    <n v="308880839"/>
    <s v="&gt;₹5,000"/>
    <n v="81813.636363636368"/>
    <x v="0"/>
  </r>
  <r>
    <s v="B09VGKFM7Y"/>
    <s v="Mobilife Bluetooth Extendable Selfie Stick With Tripod Stand And Wireless Remote,3-In-1 Multifunctional Selfie Stick Tripod For Iphone Samsung Mi Realme Oppo Vivo Google More,Black"/>
    <s v="Mobilife "/>
    <s v="Electronics"/>
    <n v="219"/>
    <n v="499"/>
    <n v="0.56000000000000005"/>
    <n v="0.56112224448897796"/>
    <n v="56"/>
    <n v="4"/>
    <n v="14"/>
    <n v="3066"/>
    <n v="6986"/>
    <s v="₹500–₹1,500"/>
    <n v="1134.0909090909092"/>
    <x v="1"/>
  </r>
  <r>
    <s v="B07QCWY5XV"/>
    <s v="Ambrane 27000Mah Power Bank, 20W Fast Charging, Triple Output, Type C Pd (Input &amp; Output), Quick Charge, Li-Polymer, Multi-Layer Protection For Iphone, Smartphones &amp; Other Devices (Stylo Pro, Black)"/>
    <s v="Ambrane "/>
    <s v="Electronics"/>
    <n v="599"/>
    <n v="1399"/>
    <n v="0.56999999999999995"/>
    <n v="0.57183702644746248"/>
    <n v="57"/>
    <n v="4"/>
    <n v="14560"/>
    <n v="8721440"/>
    <n v="20369440"/>
    <s v="₹1,500–₹5,000"/>
    <n v="3253.4883720930229"/>
    <x v="1"/>
  </r>
  <r>
    <s v="B098QXR9X2"/>
    <s v="Striff Wall Mount Phone Holder Wall Mount With Adhesive Strips, Charging Holder Compatible With Iphone, Smartphone And Mini Tablet (Pack Of 1) (White)"/>
    <s v="Striff "/>
    <s v="Electronics"/>
    <n v="2499"/>
    <n v="2999"/>
    <n v="0.17"/>
    <n v="0.16672224074691563"/>
    <n v="17"/>
    <n v="4"/>
    <n v="3156"/>
    <n v="7886844"/>
    <n v="9464844"/>
    <s v="₹1,500–₹5,000"/>
    <n v="3613.2530120481929"/>
    <x v="4"/>
  </r>
  <r>
    <s v="B07H1S7XW8"/>
    <s v="Fire-Boltt Tank 1.85&quot; Bluetooth Calling Smart Watch, 123 Sports Mode, 8 Ui Interactions, Built In Speaker &amp; Mic, 7 Days Battery &amp; Fire-Boltt Health Suite"/>
    <s v="Fire-Boltt "/>
    <s v="Electronics"/>
    <n v="89"/>
    <n v="499"/>
    <n v="0.82"/>
    <n v="0.82164328657314634"/>
    <n v="82"/>
    <n v="4"/>
    <n v="9340"/>
    <n v="831260"/>
    <n v="4660660"/>
    <s v="₹1,500–₹5,000"/>
    <n v="2772.2222222222213"/>
    <x v="2"/>
  </r>
  <r>
    <s v="B0BNXFDTZ2"/>
    <s v="Elv Aluminium Adjustable Mobile Phone Foldable Holder Tabletop Stand Dock Mount For All Smartphones, Tabs, Kindle, Ipad (Moonlight Silver)"/>
    <s v="Elv "/>
    <s v="Electronics"/>
    <n v="2999"/>
    <n v="11999"/>
    <n v="0.75"/>
    <n v="0.75006250520876738"/>
    <n v="75"/>
    <n v="4"/>
    <n v="768"/>
    <n v="2303232"/>
    <n v="9215232"/>
    <s v="&gt;₹5,000"/>
    <n v="47996"/>
    <x v="0"/>
  </r>
  <r>
    <s v="B088ZFJY82"/>
    <s v="Samsung Galaxy M13 5G (Stardust Brown, 6Gb, 128Gb Storage) | 5000Mah Battery | Upto 12Gb Ram With Ram Plus"/>
    <s v="Samsung "/>
    <s v="Electronics"/>
    <n v="314"/>
    <n v="1499"/>
    <n v="0.79"/>
    <n v="0.79052701801200798"/>
    <n v="79"/>
    <n v="5"/>
    <n v="28978"/>
    <n v="9099092"/>
    <n v="43438022"/>
    <s v="&gt;₹5,000"/>
    <n v="7138.0952380952394"/>
    <x v="0"/>
  </r>
  <r>
    <s v="B0B4F4QZ1H"/>
    <s v="Dyazo Usb 3.0 Type C Female To Usb A Male Connector/Converter/Adapter Compatible For Samsung Galaxy Note S 20 10 Plus Ultra,Google Pixel 4 5 3 2 &amp; Other Type-C Devices"/>
    <s v="Dyazo "/>
    <s v="Electronics"/>
    <n v="13999"/>
    <n v="19499"/>
    <n v="0.28000000000000003"/>
    <n v="0.28206574696138265"/>
    <n v="28"/>
    <n v="4"/>
    <n v="18998"/>
    <n v="265953002"/>
    <n v="370442002"/>
    <s v="&gt;₹5,000"/>
    <n v="27081.944444444445"/>
    <x v="3"/>
  </r>
  <r>
    <s v="B09BCNQ9R2"/>
    <s v="Kingone Wireless Charging Pencil (2Nd Generation) For Ipad With Magnetic And Tilt Sensitive, Palm Rejection, Compatible With Apple Ipad Pro 11 Inch 1/2/3/4, Ipad Pro 12.9 Inch 3/4/5/6, Ipad Air 4/5, Mini6"/>
    <s v="Kingone "/>
    <s v="Electronics"/>
    <n v="139"/>
    <n v="499"/>
    <n v="0.72"/>
    <n v="0.72144288577154314"/>
    <n v="72"/>
    <n v="4"/>
    <n v="4971"/>
    <n v="690969"/>
    <n v="2480529"/>
    <s v="₹1,500–₹5,000"/>
    <n v="1782.1428571428569"/>
    <x v="0"/>
  </r>
  <r>
    <s v="B0B9BD2YL4"/>
    <s v="Boat Bassheads 100 In-Ear Wired Headphones With Mic (Black)"/>
    <s v="Boat "/>
    <s v="Electronics"/>
    <n v="2599"/>
    <n v="6999"/>
    <n v="0.63"/>
    <n v="0.62866123731961709"/>
    <n v="63"/>
    <n v="5"/>
    <n v="1526"/>
    <n v="3966074"/>
    <n v="10680474"/>
    <s v="&gt;₹5,000"/>
    <n v="18916.216216216217"/>
    <x v="0"/>
  </r>
  <r>
    <s v="B071Z8M4KX"/>
    <s v="Boat Airdopes 141 Bluetooth Truly Wireless In Ear Earbuds With Mic, 42H Playtime, Beast Mode(Low Latency Upto 80Ms) For Gaming, Enx Tech, Asap Charge, Iwp, Ipx4 Water Resistance (Bold Black)"/>
    <s v="Boat "/>
    <s v="Electronics"/>
    <n v="365"/>
    <n v="999"/>
    <n v="0.63"/>
    <n v="0.63463463463463465"/>
    <n v="63"/>
    <n v="4"/>
    <n v="363711"/>
    <n v="132754515"/>
    <n v="363347289"/>
    <s v="₹1,500–₹5,000"/>
    <n v="2700"/>
    <x v="0"/>
  </r>
  <r>
    <s v="B09N3ZNHTY"/>
    <s v="Fire-Boltt Phoenix Smart Watch With Bluetooth Calling 1.3&quot;,120+ Sports Modes, 240*240 Px High Res With Spo2, Heart Rate Monitoring &amp; Ip67 Rating"/>
    <s v="Fire-Boltt "/>
    <s v="Electronics"/>
    <n v="1499"/>
    <n v="4490"/>
    <n v="0.67"/>
    <n v="0.66614699331848548"/>
    <n v="67"/>
    <n v="4"/>
    <n v="136954"/>
    <n v="205294046"/>
    <n v="614923460"/>
    <s v="&gt;₹5,000"/>
    <n v="13606.060606060608"/>
    <x v="0"/>
  </r>
  <r>
    <s v="B0B3RRWSF6"/>
    <s v="Boat Wave Call Smart Watch, Smart Talk With Advanced Dedicated Bluetooth Calling Chip, 1.69‚Äù Hd Display With 550 Nits &amp; 70% Color Gamut, 150+ Watch Faces, Multi-Sport Modes,Hr,Spo2, Ip68(Active Black)"/>
    <s v="Boat "/>
    <s v="Electronics"/>
    <n v="1998"/>
    <n v="9999"/>
    <n v="0.8"/>
    <n v="0.80018001800180016"/>
    <n v="80"/>
    <n v="4"/>
    <n v="27709"/>
    <n v="55362582"/>
    <n v="277062291"/>
    <s v="&gt;₹5,000"/>
    <n v="49995.000000000015"/>
    <x v="2"/>
  </r>
  <r>
    <s v="B0B5B6PQCT"/>
    <s v="Sandisk Cruzer Blade 32Gb Usb Flash Drive"/>
    <s v="Sandisk "/>
    <s v="Electronics"/>
    <n v="1799"/>
    <n v="7990"/>
    <n v="0.77"/>
    <n v="0.77484355444305386"/>
    <n v="77"/>
    <n v="4"/>
    <n v="17833"/>
    <n v="32081567"/>
    <n v="142485670"/>
    <s v="&gt;₹5,000"/>
    <n v="34739.130434782608"/>
    <x v="0"/>
  </r>
  <r>
    <s v="B005FYNT3G"/>
    <s v="Logitech B170 Wireless Mouse, 2.4 Ghz With Usb Nano Receiver, Optical Tracking, 12-Months Battery Life, Ambidextrous, Pc/Mac/Laptop - Black"/>
    <s v="Logitech "/>
    <s v="Computers&amp;Accessories"/>
    <n v="289"/>
    <n v="650"/>
    <n v="0.56000000000000005"/>
    <n v="0.55538461538461537"/>
    <n v="56"/>
    <n v="4"/>
    <n v="253105"/>
    <n v="73147345"/>
    <n v="164518250"/>
    <s v="₹500–₹1,500"/>
    <n v="1477.2727272727275"/>
    <x v="1"/>
  </r>
  <r>
    <s v="B01J0XWYKQ"/>
    <s v="Storio Kids Toys Lcd Writing Tablet 8.5Inch E-Note Pad Best Birthday Gift For Girls Boys, Multicolor (Sc1667)"/>
    <s v="Storio "/>
    <s v="Computers&amp;Accessories"/>
    <n v="599"/>
    <n v="895"/>
    <n v="0.33"/>
    <n v="0.33072625698324021"/>
    <n v="33"/>
    <n v="4"/>
    <n v="61314"/>
    <n v="36727086"/>
    <n v="54876030"/>
    <s v="₹500–₹1,500"/>
    <n v="1335.8208955223881"/>
    <x v="3"/>
  </r>
  <r>
    <s v="B09CTRPSJR"/>
    <s v="Boat Airdopes 121V2 In-Ear True Wireless Earbuds With Upto 14 Hours Playback, 8Mm Drivers, Battery Indicators, Lightweight Earbuds &amp; Multifunction Controls (Active Black, With Mic)"/>
    <s v="Boat "/>
    <s v="Computers&amp;Accessories"/>
    <n v="217"/>
    <n v="237"/>
    <n v="0.08"/>
    <n v="8.4388185654008435E-2"/>
    <n v="8"/>
    <n v="4"/>
    <n v="7354"/>
    <n v="1595818"/>
    <n v="1742898"/>
    <s v="&lt;₹500"/>
    <n v="257.60869565217388"/>
    <x v="4"/>
  </r>
  <r>
    <s v="B08JQN8DGZ"/>
    <s v="Ske Bed Study Table Portable Wood Multifunction Laptop-Table Lapdesk For Children Bed Foldabe Table Work With Tablet Slot &amp; Cup Holder Brown Black"/>
    <s v="Ske "/>
    <s v="Electronics"/>
    <n v="1299"/>
    <n v="2990"/>
    <n v="0.56999999999999995"/>
    <n v="0.56555183946488297"/>
    <n v="57"/>
    <n v="4"/>
    <n v="180998"/>
    <n v="235116402"/>
    <n v="541184020"/>
    <s v="&gt;₹5,000"/>
    <n v="6953.4883720930229"/>
    <x v="1"/>
  </r>
  <r>
    <s v="B0B72BSW7K"/>
    <s v="Sandisk Ultra¬Æ Microsdxc‚Ñ¢ Uhs-I Card, 64Gb, 140Mb/S R, 10 Y Warranty, For Smartphones"/>
    <s v="Sandisk "/>
    <s v="Computers&amp;Accessories"/>
    <n v="263"/>
    <n v="699"/>
    <n v="0.62"/>
    <n v="0.62374821173104433"/>
    <n v="62"/>
    <n v="4"/>
    <n v="690"/>
    <n v="181470"/>
    <n v="482310"/>
    <s v="₹1,500–₹5,000"/>
    <n v="1839.4736842105262"/>
    <x v="0"/>
  </r>
  <r>
    <s v="B0BDRVFDKP"/>
    <s v="Noise Pulse Go Buzz Smart Watch Bluetooth Calling With 1.69&quot; Display, 550 Nits, 150+ Cloud Watch Face, Spo2, Heart Rate Tracking, 100 Sports Mode With Auto Detection, Longer Battery (Jet Black)"/>
    <s v="Noise "/>
    <s v="Electronics"/>
    <n v="569"/>
    <n v="1000"/>
    <n v="0.43"/>
    <n v="0.43099999999999999"/>
    <n v="43"/>
    <n v="4"/>
    <n v="67262"/>
    <n v="38272078"/>
    <n v="67262000"/>
    <s v="₹1,500–₹5,000"/>
    <n v="1754.3859649122805"/>
    <x v="1"/>
  </r>
  <r>
    <s v="B0B5LVS732"/>
    <s v="Boat Rockerz 255 Pro+ In-Ear Bluetooth Neckband With Upto 40 Hours Playback, Asap  Charge, Ipx7, Dual Pairing, Bt V5.0, With Mic (Active Black)"/>
    <s v="Boat "/>
    <s v="Electronics"/>
    <n v="1999"/>
    <n v="4999"/>
    <n v="0.6"/>
    <n v="0.60012002400480091"/>
    <n v="60"/>
    <n v="4"/>
    <n v="10689"/>
    <n v="21367311"/>
    <n v="53434311"/>
    <s v="&gt;₹5,000"/>
    <n v="12497.5"/>
    <x v="0"/>
  </r>
  <r>
    <s v="B08TV2P1N8"/>
    <s v="Striff Adjustable Laptop Tabletop Stand Patented Riser Ventilated Portable Foldable Compatible With Macbook Notebook Tablet Tray Desk Table Book With Free Phone Stand (Black)"/>
    <s v="Striff "/>
    <s v="Electronics"/>
    <n v="1399"/>
    <n v="3990"/>
    <n v="0.65"/>
    <n v="0.64937343358395994"/>
    <n v="65"/>
    <n v="4"/>
    <n v="141841"/>
    <n v="198435559"/>
    <n v="565945590"/>
    <s v="&gt;₹5,000"/>
    <n v="11400"/>
    <x v="0"/>
  </r>
  <r>
    <s v="B07XCM6T4N"/>
    <s v="Zebronics Zeb-Bro In Ear Wired Earphones With Mic, 3.5Mm Audio Jack, 10Mm Drivers, Phone/Tablet Compatible(Black)"/>
    <s v="Zebronics "/>
    <s v="Computers&amp;Accessories"/>
    <n v="349"/>
    <n v="1499"/>
    <n v="0.77"/>
    <n v="0.76717811874583053"/>
    <n v="77"/>
    <n v="4"/>
    <n v="24791"/>
    <n v="8652059"/>
    <n v="37161709"/>
    <s v="&gt;₹5,000"/>
    <n v="6517.3913043478269"/>
    <x v="0"/>
  </r>
  <r>
    <s v="B07T5DKR5D"/>
    <s v="Jbl C100Si Wired In Ear Headphones With Mic, Jbl Pure Bass Sound, One Button Multi-Function Remote, Angled Buds For Comfort Fit (Black)"/>
    <s v="Jbl "/>
    <s v="Electronics"/>
    <n v="149"/>
    <n v="399"/>
    <n v="0.63"/>
    <n v="0.62656641604010022"/>
    <n v="63"/>
    <n v="4"/>
    <n v="21764"/>
    <n v="3242836"/>
    <n v="8683836"/>
    <s v="₹500–₹1,500"/>
    <n v="1078.3783783783783"/>
    <x v="0"/>
  </r>
  <r>
    <s v="B01DEWVZ2C"/>
    <s v="Boat Rockerz 450 Bluetooth On Ear Headphones With Mic, Upto 15 Hours Playback, 40Mm Drivers, Padded Ear Cushions, Integrated Controls And Dual Modes(Luscious Black)"/>
    <s v="Boat "/>
    <s v="Electronics"/>
    <n v="599"/>
    <n v="999"/>
    <n v="0.4"/>
    <n v="0.40040040040040042"/>
    <n v="40"/>
    <n v="4"/>
    <n v="192587"/>
    <n v="115359613"/>
    <n v="192394413"/>
    <s v="₹1,500–₹5,000"/>
    <n v="1665"/>
    <x v="1"/>
  </r>
  <r>
    <s v="B07PR1CL3S"/>
    <s v="Boat Wave Lite Smartwatch With 1.69&quot; Hd Display, Sleek Metal Body, Hr &amp; Spo2 Level Monitor, 140+ Watch Faces, Activity Tracker, Multiple Sports Modes, Ip68 &amp; 7 Days Battery Life(Active Black)"/>
    <s v="Boat "/>
    <s v="Electronics"/>
    <n v="1220"/>
    <n v="3990"/>
    <n v="0.69"/>
    <n v="0.69423558897243109"/>
    <n v="69"/>
    <n v="4"/>
    <n v="107151"/>
    <n v="130724220"/>
    <n v="427532490"/>
    <s v="&gt;₹5,000"/>
    <n v="12870.967741935481"/>
    <x v="0"/>
  </r>
  <r>
    <s v="B09V12K8NT"/>
    <s v="Jbl C50Hi, Wired In Ear Headphones With Mic, One Button Multi-Function Remote, Lightweight &amp; Comfortable Fit (Black)"/>
    <s v="Jbl "/>
    <s v="Electronics"/>
    <n v="1499"/>
    <n v="6990"/>
    <n v="0.79"/>
    <n v="0.78555078683834045"/>
    <n v="79"/>
    <n v="4"/>
    <n v="21797"/>
    <n v="32673703"/>
    <n v="152361030"/>
    <s v="&gt;₹5,000"/>
    <n v="33285.71428571429"/>
    <x v="0"/>
  </r>
  <r>
    <s v="B07JQKQ91F"/>
    <s v="Lapster Spiral Charger Spiral Charger Cable Protectors For Wires Data Cable Saver Charging Cord Protective Cable Cover Set Of 3 (12 Pieces)"/>
    <s v="Lapster "/>
    <s v="Electronics"/>
    <n v="499"/>
    <n v="999"/>
    <n v="0.5"/>
    <n v="0.50050050050050054"/>
    <n v="50"/>
    <n v="4"/>
    <n v="92995"/>
    <n v="46404505"/>
    <n v="92902005"/>
    <s v="₹1,500–₹5,000"/>
    <n v="1998"/>
    <x v="1"/>
  </r>
  <r>
    <s v="B08W56G1K9"/>
    <s v="Ptron Bullet Pro 36W Pd Quick Charger, 3 Port Fast Car Charger Adapter - Compatible With All Smartphones &amp; Tablets (Black)"/>
    <s v="Ptron "/>
    <s v="Computers&amp;Accessories"/>
    <n v="99"/>
    <n v="999"/>
    <n v="0.9"/>
    <n v="0.90090090090090091"/>
    <n v="90"/>
    <n v="4"/>
    <n v="8751"/>
    <n v="866349"/>
    <n v="8742249"/>
    <s v="&gt;₹5,000"/>
    <n v="9990.0000000000018"/>
    <x v="2"/>
  </r>
  <r>
    <s v="B07WG8PDCW"/>
    <s v="Hp V236W Usb 2.0 64Gb Pen Drive, Metal"/>
    <s v="Hp "/>
    <s v="Electronics"/>
    <n v="349"/>
    <n v="1299"/>
    <n v="0.73"/>
    <n v="0.73133179368745194"/>
    <n v="73"/>
    <n v="4"/>
    <n v="14283"/>
    <n v="4984767"/>
    <n v="18553617"/>
    <s v="₹1,500–₹5,000"/>
    <n v="4811.1111111111104"/>
    <x v="0"/>
  </r>
  <r>
    <s v="B01L8ZNWN2"/>
    <s v="Hp X1000 Wired Usb Mouse With 3 Handy Buttons, Fast-Moving Scroll Wheel And Optical Sensor Works On Most Surfaces (H2C21Aa, Black/Grey)"/>
    <s v="Hp "/>
    <s v="Computers&amp;Accessories"/>
    <n v="475"/>
    <n v="1500"/>
    <n v="0.68"/>
    <n v="0.68333333333333335"/>
    <n v="68"/>
    <n v="4"/>
    <n v="64273"/>
    <n v="30529675"/>
    <n v="96409500"/>
    <s v="₹1,500–₹5,000"/>
    <n v="4687.5000000000009"/>
    <x v="0"/>
  </r>
  <r>
    <s v="B009VCGPSY"/>
    <s v="Portronics Toad 23 Wireless Optical Mouse With 2.4Ghz, Usb Nano Dongle, Optical Orientation, Click Wheel, Adjustable Dpi(Black)"/>
    <s v="Portronics "/>
    <s v="Computers&amp;Accessories"/>
    <n v="269"/>
    <n v="649"/>
    <n v="0.59"/>
    <n v="0.58551617873651773"/>
    <n v="59"/>
    <n v="4"/>
    <n v="54315"/>
    <n v="14610735"/>
    <n v="35250435"/>
    <s v="₹1,500–₹5,000"/>
    <n v="1582.9268292682925"/>
    <x v="1"/>
  </r>
  <r>
    <s v="B0B296NTFV"/>
    <s v="Noise Colorfit Pulse Grand Smart Watch With 1.69&quot;(4.29Cm) Hd Display, 60 Sports Modes, 150 Watch Faces, Fast Charge, Spo2, Stress, Sleep, Heart Rate Monitoring &amp; Ip68 Waterproof (Jet Black)"/>
    <s v="Noise "/>
    <s v="Computers&amp;Accessories"/>
    <n v="299"/>
    <n v="599"/>
    <n v="0.5"/>
    <n v="0.5008347245409015"/>
    <n v="50"/>
    <n v="4"/>
    <n v="1597"/>
    <n v="477503"/>
    <n v="956603"/>
    <s v="₹500–₹1,500"/>
    <n v="1198"/>
    <x v="1"/>
  </r>
  <r>
    <s v="B09NVPSCQT"/>
    <s v="Fire-Boltt Ninja 3 Smartwatch Full Touch 1.69 &amp; 60 Sports Modes With Ip68, Sp02 Tracking, Over 100 Cloud Based Watch Faces - Black"/>
    <s v="Fire-Boltt "/>
    <s v="Electronics"/>
    <n v="1599"/>
    <n v="3999"/>
    <n v="0.6"/>
    <n v="0.60015003750937734"/>
    <n v="60"/>
    <n v="4"/>
    <n v="30254"/>
    <n v="48376146"/>
    <n v="120985746"/>
    <s v="&gt;₹5,000"/>
    <n v="9997.5"/>
    <x v="0"/>
  </r>
  <r>
    <s v="B09YV4RG4D"/>
    <s v="Boult Audio Bassbuds X1 In-Ear Wired Earphones With 10Mm Extra Bass Driver And Hd Sound With Mic(Black)"/>
    <s v="Boult "/>
    <s v="Electronics"/>
    <n v="1499"/>
    <n v="7999"/>
    <n v="0.81"/>
    <n v="0.81260157519689957"/>
    <n v="81"/>
    <n v="4"/>
    <n v="22638"/>
    <n v="33934362"/>
    <n v="181081362"/>
    <s v="&gt;₹5,000"/>
    <n v="42100.000000000015"/>
    <x v="2"/>
  </r>
  <r>
    <s v="B07TCN5VR9"/>
    <s v="Dell Kb216 Wired Multimedia Usb Keyboard With Super Quite Plunger Keys With Spill-Resistant ‚Äì Black"/>
    <s v="Dell "/>
    <s v="Electronics"/>
    <n v="329"/>
    <n v="999"/>
    <n v="0.67"/>
    <n v="0.67067067067067065"/>
    <n v="67"/>
    <n v="4"/>
    <n v="77027"/>
    <n v="25341883"/>
    <n v="76949973"/>
    <s v="₹1,500–₹5,000"/>
    <n v="3027.2727272727275"/>
    <x v="0"/>
  </r>
  <r>
    <s v="B00ZYLMQH0"/>
    <s v="Fire-Boltt India'S No 1 Smartwatch Brand Talk 2 Bluetooth Calling Smartwatch With Dual Button, Hands On Voice Assistance, 60 Sports Modes, In Built Mic &amp; Speaker With Ip68 Rating"/>
    <s v="Fire-Boltt "/>
    <s v="Computers&amp;Accessories"/>
    <n v="549"/>
    <n v="1799"/>
    <n v="0.69"/>
    <n v="0.69483046136742632"/>
    <n v="69"/>
    <n v="4"/>
    <n v="28829"/>
    <n v="15827121"/>
    <n v="51863371"/>
    <s v="&gt;₹5,000"/>
    <n v="5803.2258064516118"/>
    <x v="0"/>
  </r>
  <r>
    <s v="B09YV4MW2T"/>
    <s v="Dell Ms116 1000Dpi Usb Wired Optical Mouse, Led Tracking, Scrolling Wheel, Plug And Play."/>
    <s v="Dell "/>
    <s v="Electronics"/>
    <n v="2199"/>
    <n v="9999"/>
    <n v="0.78"/>
    <n v="0.78007800780078007"/>
    <n v="78"/>
    <n v="4"/>
    <n v="29478"/>
    <n v="64822122"/>
    <n v="294750522"/>
    <s v="&gt;₹5,000"/>
    <n v="45450.000000000007"/>
    <x v="0"/>
  </r>
  <r>
    <s v="B01HJI0FS2"/>
    <s v="Boya Bym1 Auxiliary Omnidirectional Lavalier Condenser Microphone With 20Ft Audio Cable (Black)"/>
    <s v="Boya "/>
    <s v="Computers&amp;Accessories"/>
    <n v="299"/>
    <n v="650"/>
    <n v="0.54"/>
    <n v="0.54"/>
    <n v="54"/>
    <n v="5"/>
    <n v="33176"/>
    <n v="9919624"/>
    <n v="21564400"/>
    <s v="₹500–₹1,500"/>
    <n v="1413.0434782608697"/>
    <x v="1"/>
  </r>
  <r>
    <s v="B076B8G5D8"/>
    <s v="Wayona Nylon Braided Usb To Lightning Fast Charging And Data Sync Cable Compatible For Iphone 13, 12,11, X, 8, 7, 6, 5, Ipad Air, Pro, Mini (3 Ft Pack Of 1, Grey)"/>
    <s v="Wayona "/>
    <s v="Musicalinstruments"/>
    <n v="798"/>
    <n v="1995"/>
    <n v="0.6"/>
    <n v="0.6"/>
    <n v="60"/>
    <n v="4"/>
    <n v="68664"/>
    <n v="54793872"/>
    <n v="136984680"/>
    <s v="₹1,500–₹5,000"/>
    <n v="4987.5"/>
    <x v="1"/>
  </r>
  <r>
    <s v="B07JW9H4J1"/>
    <s v="Duracell Ultra Alkaline Aa Battery, 8 Pcs"/>
    <s v="Duracell "/>
    <s v="Computers&amp;Accessories"/>
    <n v="399"/>
    <n v="1099"/>
    <n v="0.64"/>
    <n v="0.63694267515923564"/>
    <n v="64"/>
    <n v="4"/>
    <n v="24269"/>
    <n v="9683331"/>
    <n v="26671631"/>
    <s v="₹1,500–₹5,000"/>
    <n v="3052.7777777777778"/>
    <x v="0"/>
  </r>
  <r>
    <s v="B014SZO90Y"/>
    <s v="Classmate Octane Neon- Blue Gel Pens(Pack Of 5)|Smooth Writing Pen|Attractive Body Colour For Boys &amp; Girls|Waterproof Ink For Smudge Free Writing|Preferred By Students For Exam|Study At Home Essential"/>
    <s v="Classmate "/>
    <s v="Electronics"/>
    <n v="266"/>
    <n v="315"/>
    <n v="0.16"/>
    <n v="0.15555555555555556"/>
    <n v="16"/>
    <n v="5"/>
    <n v="28030"/>
    <n v="7455980"/>
    <n v="8829450"/>
    <s v="&lt;₹500"/>
    <n v="375"/>
    <x v="4"/>
  </r>
  <r>
    <s v="B07KCMR8D6"/>
    <s v="3M Scotch Double Sided Heavy Duty Tape(1M Holds 4.5Kgs) For Indoor Hanging Applications (Photo Frames, Mirrors, Key Holders, Car Interiors, Extension Boards, Wall Decoration, Etc)(L: 3M, W: 24Mm)"/>
    <s v="3M "/>
    <s v="Officeproducts"/>
    <n v="50"/>
    <n v="50"/>
    <n v="0"/>
    <n v="0"/>
    <n v="0"/>
    <n v="4"/>
    <n v="5792"/>
    <n v="289600"/>
    <n v="289600"/>
    <s v="&lt;₹500"/>
    <n v="50"/>
    <x v="4"/>
  </r>
  <r>
    <s v="B00N1U9AJS"/>
    <s v="Boat Bassheads 152 In Ear Wired Earphones With Mic(Active Black)"/>
    <s v="Boat "/>
    <s v="Home&amp;Kitchen"/>
    <n v="130"/>
    <n v="165"/>
    <n v="0.21"/>
    <n v="0.21212121212121213"/>
    <n v="21"/>
    <n v="4"/>
    <n v="14778"/>
    <n v="1921140"/>
    <n v="2438370"/>
    <s v="&lt;₹500"/>
    <n v="208.86075949367088"/>
    <x v="3"/>
  </r>
  <r>
    <s v="B07KY3FNQP"/>
    <s v="Fire-Boltt Visionary 1.78&quot; Amoled Bluetooth Calling Smartwatch With 368*448 Pixel Resolution 100+ Sports Mode, Tws Connection, Voice Assistance, Spo2 &amp; Heart Rate Monitoring"/>
    <s v="Fire-Boltt "/>
    <s v="Electronics"/>
    <n v="449"/>
    <n v="1290"/>
    <n v="0.65"/>
    <n v="0.65193798449612406"/>
    <n v="65"/>
    <n v="4"/>
    <n v="91770"/>
    <n v="41204730"/>
    <n v="118383300"/>
    <s v="₹1,500–₹5,000"/>
    <n v="3685.7142857142858"/>
    <x v="0"/>
  </r>
  <r>
    <s v="B0B3N7LR6K"/>
    <s v="Boat Bassheads 122 Wired Earphones With Heavy Bass, Integrated Controls And Mic (Gun Metal)"/>
    <s v="Boat "/>
    <s v="Electronics"/>
    <n v="3999"/>
    <n v="16999"/>
    <n v="0.76"/>
    <n v="0.76475086769809986"/>
    <n v="76"/>
    <n v="4"/>
    <n v="17162"/>
    <n v="68630838"/>
    <n v="291736838"/>
    <s v="&gt;₹5,000"/>
    <n v="70829.166666666672"/>
    <x v="0"/>
  </r>
  <r>
    <s v="B07QZ3CZ48"/>
    <s v="Dell Usb Wireless Keyboard And Mouse Set- Km3322W, Anti-Fade &amp; Spill-Resistant Keys, Up To 36 Month Battery Life, 3Y Advance Exchange Warranty, Black"/>
    <s v="Dell "/>
    <s v="Electronics"/>
    <n v="399"/>
    <n v="1290"/>
    <n v="0.69"/>
    <n v="0.69069767441860463"/>
    <n v="69"/>
    <n v="4"/>
    <n v="206"/>
    <n v="82194"/>
    <n v="265740"/>
    <s v="₹1,500–₹5,000"/>
    <n v="4161.2903225806449"/>
    <x v="0"/>
  </r>
  <r>
    <s v="B09T3H12GV"/>
    <s v="Ambrane Unbreakable 60W / 3A Fast Charging 1.5M Braided Type C Cable For Smartphones, Tablets, Laptops &amp; Other Type C Devices, Pd Technology, 480Mbps Data Sync, Quick Charge 3.0 (Rct15A, Black)"/>
    <s v="Ambrane "/>
    <s v="Computers&amp;Accessories"/>
    <n v="1399"/>
    <n v="2498"/>
    <n v="0.44"/>
    <n v="0.43995196156925542"/>
    <n v="44"/>
    <n v="4"/>
    <n v="33717"/>
    <n v="47170083"/>
    <n v="84225066"/>
    <s v="₹1,500–₹5,000"/>
    <n v="4460.7142857142853"/>
    <x v="1"/>
  </r>
  <r>
    <s v="B098NS6PVG"/>
    <s v="Sounce Fast Phone Charging Cable &amp; Data Sync Usb Cable Compatible For Iphone 13, 12,11, X, 8, 7, 6, 5, Ipad Air, Pro, Mini &amp; Ios Devices"/>
    <s v="Sounce "/>
    <s v="Computers&amp;Accessories"/>
    <n v="199"/>
    <n v="349"/>
    <n v="0.43"/>
    <n v="0.42979942693409739"/>
    <n v="43"/>
    <n v="4"/>
    <n v="43994"/>
    <n v="8754806"/>
    <n v="15353906"/>
    <s v="₹500–₹1,500"/>
    <n v="612.28070175438586"/>
    <x v="1"/>
  </r>
  <r>
    <s v="B096MSW6CT"/>
    <s v="Noise Colorfit Pro 4 Advanced Bluetooth Calling Smart Watch With 1.72&quot; Truview Display, Fully-Functional Digital Crown, 311 Ppi, 60Hz Refresh Rate, 500 Nits Brightness (Charcoal Black)"/>
    <s v="Noise "/>
    <s v="Computers&amp;Accessories"/>
    <n v="199"/>
    <n v="999"/>
    <n v="0.8"/>
    <n v="0.80080080080080085"/>
    <n v="80"/>
    <n v="4"/>
    <n v="7928"/>
    <n v="1577672"/>
    <n v="7920072"/>
    <s v="₹1,500–₹5,000"/>
    <n v="4995.0000000000009"/>
    <x v="2"/>
  </r>
  <r>
    <s v="B09ZQK9X8G"/>
    <s v="Seagate Expansion 1Tb External Hdd - Usb 3.0 For Windows And Mac With 3 Yr Data Recovery Services, Portable Hard Drive (Stkm1000400)"/>
    <s v="Seagate "/>
    <s v="Electronics"/>
    <n v="2998"/>
    <n v="5999"/>
    <n v="0.5"/>
    <n v="0.50025004167361231"/>
    <n v="50"/>
    <n v="4"/>
    <n v="5179"/>
    <n v="15526642"/>
    <n v="31068821"/>
    <s v="&gt;₹5,000"/>
    <n v="11998"/>
    <x v="1"/>
  </r>
  <r>
    <s v="B08ZJDWTJ1"/>
    <s v="Hp W100 480P 30 Fps Digital Webcam With Built-In Mic, Plug And Play Setup, Wide-Angle View For Video Calling On Skype, Zoom, Microsoft Teams And Other Apps (Black)"/>
    <s v="Hp "/>
    <s v="Computers&amp;Accessories"/>
    <n v="4098"/>
    <n v="4999"/>
    <n v="0.18"/>
    <n v="0.18023604720944189"/>
    <n v="18"/>
    <n v="5"/>
    <n v="50810"/>
    <n v="208219380"/>
    <n v="253999190"/>
    <s v="&gt;₹5,000"/>
    <n v="6096.3414634146338"/>
    <x v="4"/>
  </r>
  <r>
    <s v="B08FTFXNNB"/>
    <s v="Zebronics Zeb-Dash Plus 2.4Ghz High Precision Wireless Mouse With Up To 1600 Dpi, Power Saving Mode, Nano Receiver And Plug &amp; Play Usage - Usb"/>
    <s v="Zebronics "/>
    <s v="Electronics"/>
    <n v="499"/>
    <n v="1999"/>
    <n v="0.75"/>
    <n v="0.75037518759379684"/>
    <n v="75"/>
    <n v="4"/>
    <n v="3369"/>
    <n v="1681131"/>
    <n v="6734631"/>
    <s v="&gt;₹5,000"/>
    <n v="7996"/>
    <x v="0"/>
  </r>
  <r>
    <s v="B08YDFX7Y1"/>
    <s v="Boat Deuce Usb 300 2 In 1 Type-C &amp; Micro Usb Stress Resistant, Tangle-Free, Sturdy Cable With 3A Fast Charging &amp; 480Mbps Data Transmission, 10000+ Bends Lifespan And Extended 1.5M Length(Martian Red)"/>
    <s v="Boat "/>
    <s v="Computers&amp;Accessories"/>
    <n v="299"/>
    <n v="449"/>
    <n v="0.33"/>
    <n v="0.33407572383073497"/>
    <n v="33"/>
    <n v="4"/>
    <n v="11827"/>
    <n v="3536273"/>
    <n v="5310323"/>
    <s v="₹500–₹1,500"/>
    <n v="670.14925373134338"/>
    <x v="3"/>
  </r>
  <r>
    <s v="B08HDJ86NZ"/>
    <s v="Zebronics Zeb-Companion 107 Usb Wireless Keyboard And Mouse Set With Nano Receiver (Black)"/>
    <s v="Zebronics "/>
    <s v="Computers&amp;Accessories"/>
    <n v="329"/>
    <n v="699"/>
    <n v="0.53"/>
    <n v="0.52932761087267521"/>
    <n v="53"/>
    <n v="4"/>
    <n v="94364"/>
    <n v="31045756"/>
    <n v="65960436"/>
    <s v="₹500–₹1,500"/>
    <n v="1487.2340425531916"/>
    <x v="1"/>
  </r>
  <r>
    <s v="B087FXHB6J"/>
    <s v="Syvo Wt 3130 Aluminum Tripod (133Cm), Universal Lightweight Tripod With Mobile Phone Holder Mount &amp; Carry Bag For All Smart Phones, Gopro, Cameras - Brown"/>
    <s v="Syvo "/>
    <s v="Computers&amp;Accessories"/>
    <n v="699"/>
    <n v="999"/>
    <n v="0.3"/>
    <n v="0.3003003003003003"/>
    <n v="30"/>
    <n v="4"/>
    <n v="15295"/>
    <n v="10691205"/>
    <n v="15279705"/>
    <s v="₹500–₹1,500"/>
    <n v="1427.1428571428573"/>
    <x v="3"/>
  </r>
  <r>
    <s v="B07N42JB4S"/>
    <s v="Boult Audio Airbass Z20 True Wireless, 40H Battery Life, Zen Enc Mic, Type-C Lightning Boult Fast Charging (10Mins=100Mins), Boomx Tech Bass, Enc, Ipx5 In Ear Earbuds With Mic (Green)"/>
    <s v="Boult "/>
    <s v="Electronics"/>
    <n v="799"/>
    <n v="3990"/>
    <n v="0.8"/>
    <n v="0.79974937343358399"/>
    <n v="80"/>
    <n v="4"/>
    <n v="27139"/>
    <n v="21684061"/>
    <n v="108284610"/>
    <s v="&gt;₹5,000"/>
    <n v="19950.000000000004"/>
    <x v="0"/>
  </r>
  <r>
    <s v="B0B31BYXQQ"/>
    <s v="Portronics Konnect L 1.2M Fast Charging 3A 8 Pin Usb Cable With Charge &amp; Sync Function For Iphone, Ipad (Grey)"/>
    <s v="Portronics "/>
    <s v="Electronics"/>
    <n v="1399"/>
    <n v="5499"/>
    <n v="0.75"/>
    <n v="0.74559010729223496"/>
    <n v="75"/>
    <n v="4"/>
    <n v="9504"/>
    <n v="13296096"/>
    <n v="52262496"/>
    <s v="&gt;₹5,000"/>
    <n v="21996"/>
    <x v="0"/>
  </r>
  <r>
    <s v="B08CF3B7N1"/>
    <s v="Sandisk Ultra Flair 64Gb Usb 3.0 Pen Drive, Multicolor"/>
    <s v="Sandisk "/>
    <s v="Computers&amp;Accessories"/>
    <n v="154"/>
    <n v="399"/>
    <n v="0.61"/>
    <n v="0.61403508771929827"/>
    <n v="61"/>
    <n v="4"/>
    <n v="16905"/>
    <n v="2603370"/>
    <n v="6745095"/>
    <s v="₹500–₹1,500"/>
    <n v="1023.0769230769231"/>
    <x v="0"/>
  </r>
  <r>
    <s v="B07SLMR1K6"/>
    <s v="Boat Xtend Smartwatch With Alexa Built-In, 1.69‚Äù Hd Display, Multiple Watch Faces, Stress Monitor, Heart &amp; Spo2 Monitoring, 14 Sports Modes, Sleep Monitor, 5 Atm &amp; 7 Days Battery(Charcoal Black)"/>
    <s v="Boat "/>
    <s v="Computers&amp;Accessories"/>
    <n v="519"/>
    <n v="1350"/>
    <n v="0.62"/>
    <n v="0.61555555555555552"/>
    <n v="62"/>
    <n v="4"/>
    <n v="30058"/>
    <n v="15600102"/>
    <n v="40578300"/>
    <s v="₹1,500–₹5,000"/>
    <n v="3552.6315789473683"/>
    <x v="0"/>
  </r>
  <r>
    <s v="B09MQSCJQ1"/>
    <s v="Tygot Bluetooth Extendable Selfie Sticks With Wireless Remote And Tripod Stand, 3-In-1 Multifunctional Selfie Stick With Tripod Stand Compatible With Iphone/Oneplus/Samsung/Oppo/Vivo And All Phones"/>
    <s v="Tygot "/>
    <s v="Electronics"/>
    <n v="2299"/>
    <n v="7990"/>
    <n v="0.71"/>
    <n v="0.71226533166458073"/>
    <n v="71"/>
    <n v="4"/>
    <n v="69619"/>
    <n v="160054081"/>
    <n v="556255810"/>
    <s v="&gt;₹5,000"/>
    <n v="27551.724137931033"/>
    <x v="0"/>
  </r>
  <r>
    <s v="B094YFFSMY"/>
    <s v="Boat Rockerz 330 In-Ear Bluetooth Neckband With Upto 30 Hours Playtime, Asap  Charge, Signature Sound, Dual Pairing &amp; Ipx5 With Mic (Active Black)"/>
    <s v="Boat "/>
    <s v="Electronics"/>
    <n v="399"/>
    <n v="1999"/>
    <n v="0.8"/>
    <n v="0.80040020010004997"/>
    <n v="80"/>
    <n v="4"/>
    <n v="3382"/>
    <n v="1349418"/>
    <n v="6760618"/>
    <s v="&gt;₹5,000"/>
    <n v="9995.0000000000018"/>
    <x v="2"/>
  </r>
  <r>
    <s v="B092X94QNQ"/>
    <s v="Casio Fx-991Es Plus-2Nd Edition Scientific Calculator, Black"/>
    <s v="Casio "/>
    <s v="Electronics"/>
    <n v="1499"/>
    <n v="3990"/>
    <n v="0.62"/>
    <n v="0.62431077694235593"/>
    <n v="62"/>
    <n v="4"/>
    <n v="109864"/>
    <n v="164686136"/>
    <n v="438357360"/>
    <s v="&gt;₹5,000"/>
    <n v="10500"/>
    <x v="0"/>
  </r>
  <r>
    <s v="B0846D5CBP"/>
    <s v="Tp-Link Ac750 Wifi Range Extender | Up To 750Mbps | Dual Band Wifi Extender, Repeater, Wifi Signal Booster, Access Point| Easy Set-Up | Extends Wifi To Smart Home &amp; Alexa Devices (Re200)"/>
    <s v="Tp-Link "/>
    <s v="Officeproducts"/>
    <n v="1295"/>
    <n v="1295"/>
    <n v="0"/>
    <n v="0"/>
    <n v="0"/>
    <n v="5"/>
    <n v="5760"/>
    <n v="7459200"/>
    <n v="7459200"/>
    <s v="₹500–₹1,500"/>
    <n v="1295"/>
    <x v="4"/>
  </r>
  <r>
    <s v="B00KXULGJQ"/>
    <s v="Boat Bassheads 242 In Ear Wired Earphones With Mic(Blue)"/>
    <s v="Boat "/>
    <s v="Computers&amp;Accessories"/>
    <n v="1889"/>
    <n v="5499"/>
    <n v="0.66"/>
    <n v="0.65648299690852885"/>
    <n v="66"/>
    <n v="4"/>
    <n v="49551"/>
    <n v="93601839"/>
    <n v="272480949"/>
    <s v="&gt;₹5,000"/>
    <n v="16173.529411764708"/>
    <x v="0"/>
  </r>
  <r>
    <s v="B08H9Z3XQW"/>
    <s v="Digitek¬Æ (Dtr 260 Gt) Gorilla Tripod/Mini 33 Cm (13 Inch) Tripod For Mobile Phone With Phone Mount &amp; Remote, Flexible Gorilla Stand For Dslr &amp; Action Cameras"/>
    <s v="Digitek¬Æ "/>
    <s v="Electronics"/>
    <n v="455"/>
    <n v="1490"/>
    <n v="0.69"/>
    <n v="0.69463087248322153"/>
    <n v="69"/>
    <n v="4"/>
    <n v="161677"/>
    <n v="73563035"/>
    <n v="240898730"/>
    <s v="₹1,500–₹5,000"/>
    <n v="4806.4516129032254"/>
    <x v="0"/>
  </r>
  <r>
    <s v="B08LPJZSSW"/>
    <s v="Samsung Evo Plus 128Gb Microsdxc Uhs-I U3 130Mb/S Full Hd &amp; 4K Uhd Memory Card With Adapter (Mb-Mc128Ka), Blue"/>
    <s v="Samsung "/>
    <s v="Electronics"/>
    <n v="399"/>
    <n v="995"/>
    <n v="0.6"/>
    <n v="0.59899497487437181"/>
    <n v="60"/>
    <n v="4"/>
    <n v="21372"/>
    <n v="8527428"/>
    <n v="21265140"/>
    <s v="₹1,500–₹5,000"/>
    <n v="2487.5"/>
    <x v="1"/>
  </r>
  <r>
    <s v="B09MT84WV5"/>
    <s v="Ptron Solero Tb301 3A Type-C Data And Fast Charging Cable, Made In India, 480Mbps Data Sync, Strong And Durable 1.5-Meter Nylon Braided Usb Cable For Type-C Devices For Charging Adapter (Black)"/>
    <s v="Ptron "/>
    <s v="Electronics"/>
    <n v="1059"/>
    <n v="3999"/>
    <n v="0.74"/>
    <n v="0.7351837959489872"/>
    <n v="74"/>
    <n v="4"/>
    <n v="140035"/>
    <n v="148297065"/>
    <n v="559999965"/>
    <s v="&gt;₹5,000"/>
    <n v="15380.76923076923"/>
    <x v="0"/>
  </r>
  <r>
    <s v="B08Y1TFSP6"/>
    <s v="Hp 805 Black Original Ink Cartridge"/>
    <s v="Hp "/>
    <s v="Computers&amp;Accessories"/>
    <n v="149"/>
    <n v="1000"/>
    <n v="0.85"/>
    <n v="0.85099999999999998"/>
    <n v="85"/>
    <n v="4"/>
    <n v="24870"/>
    <n v="3705630"/>
    <n v="24870000"/>
    <s v="&gt;₹5,000"/>
    <n v="6666.6666666666661"/>
    <x v="2"/>
  </r>
  <r>
    <s v="B08CYPB15D"/>
    <s v="Sounce Spiral Charger Cable Protector Data Cable Saver Charging Cord Protective Cable Cover Headphone Macbook Laptop Earphone Cell Phone Set Of 3 (Cable Protector (12 Units))"/>
    <s v="Sounce "/>
    <s v="Computers&amp;Accessories"/>
    <n v="717"/>
    <n v="761"/>
    <n v="0.06"/>
    <n v="5.7818659658344283E-2"/>
    <n v="6"/>
    <n v="4"/>
    <n v="7199"/>
    <n v="5161683"/>
    <n v="5478439"/>
    <s v="₹500–₹1,500"/>
    <n v="809.57446808510645"/>
    <x v="4"/>
  </r>
  <r>
    <s v="B085HY1DGR"/>
    <s v="Gizga Essentials Universal Silicone Keyboard Protector Skin For 15.6-Inches Laptop (5 X 6 X 3 Inches)"/>
    <s v="Gizga "/>
    <s v="Computers&amp;Accessories"/>
    <n v="99"/>
    <n v="999"/>
    <n v="0.9"/>
    <n v="0.90090090090090091"/>
    <n v="90"/>
    <n v="4"/>
    <n v="1396"/>
    <n v="138204"/>
    <n v="1394604"/>
    <s v="&gt;₹5,000"/>
    <n v="9990.0000000000018"/>
    <x v="2"/>
  </r>
  <r>
    <s v="B00MFPCY5C"/>
    <s v="Sandisk Ultra 128 Gb Usb 3.0 Pen Drive (Black)"/>
    <s v="Sandisk "/>
    <s v="Computers&amp;Accessories"/>
    <n v="39"/>
    <n v="299"/>
    <n v="0.87"/>
    <n v="0.86956521739130432"/>
    <n v="87"/>
    <n v="4"/>
    <n v="15233"/>
    <n v="594087"/>
    <n v="4554667"/>
    <s v="₹1,500–₹5,000"/>
    <n v="2300"/>
    <x v="2"/>
  </r>
  <r>
    <s v="B07JJFSG2B"/>
    <s v="Boult Audio Zcharge Bluetooth Wireless In Ear Earphones With Mic, 40H Playtime And Super Fast Charging, Environmental Noise Cancellation For Pro+ Calling And Ipx5 Water Resistant (Black)"/>
    <s v="Boult "/>
    <s v="Computers&amp;Accessories"/>
    <n v="889"/>
    <n v="2500"/>
    <n v="0.64"/>
    <n v="0.64439999999999997"/>
    <n v="64"/>
    <n v="4"/>
    <n v="55747"/>
    <n v="49559083"/>
    <n v="139367500"/>
    <s v="&gt;₹5,000"/>
    <n v="6944.4444444444443"/>
    <x v="0"/>
  </r>
  <r>
    <s v="B09NR6G588"/>
    <s v="Dell Wm118 Wireless Mouse, 2.4 Ghz With Usb Nano Receiver, Optical Tracking, 12-Months Battery Life, Ambidextrous, Pc/Mac/Laptop - Black."/>
    <s v="Dell "/>
    <s v="Electronics"/>
    <n v="1199"/>
    <n v="4999"/>
    <n v="0.76"/>
    <n v="0.76015203040608126"/>
    <n v="76"/>
    <n v="4"/>
    <n v="14961"/>
    <n v="17938239"/>
    <n v="74790039"/>
    <s v="&gt;₹5,000"/>
    <n v="20829.166666666668"/>
    <x v="0"/>
  </r>
  <r>
    <s v="B07JPX9CR7"/>
    <s v="Boult Audio Airbass Powerbuds With Inbuilt Powerbank, 120H Total Playtime, Ipx7 Fully Waterproof, Lightning Boult Type-C Fast Charging, Low Latency Gaming, Tws Earbuds With Pro+ Calling Mic (Black)"/>
    <s v="Boult "/>
    <s v="Computers&amp;Accessories"/>
    <n v="569"/>
    <n v="1299"/>
    <n v="0.56000000000000005"/>
    <n v="0.56197074672825253"/>
    <n v="56"/>
    <n v="4"/>
    <n v="9275"/>
    <n v="5277475"/>
    <n v="12048225"/>
    <s v="₹1,500–₹5,000"/>
    <n v="2952.2727272727275"/>
    <x v="1"/>
  </r>
  <r>
    <s v="B08D11DZ2W"/>
    <s v="Eveready 1015 Carbon Zinc Aa Battery - 10 Pieces"/>
    <s v="Eveready "/>
    <s v="Electronics"/>
    <n v="1499"/>
    <n v="8999"/>
    <n v="0.83"/>
    <n v="0.83342593621513505"/>
    <n v="83"/>
    <n v="4"/>
    <n v="28324"/>
    <n v="42457676"/>
    <n v="254887676"/>
    <s v="&gt;₹5,000"/>
    <n v="52935.294117647049"/>
    <x v="2"/>
  </r>
  <r>
    <s v="B07Q7561HD"/>
    <s v="Zebronics Zeb-Transformer-M Optical Usb Gaming Mouse With Led Effect(Black)"/>
    <s v="Zebronics "/>
    <s v="Electronics"/>
    <n v="149"/>
    <n v="180"/>
    <n v="0.17"/>
    <n v="0.17222222222222222"/>
    <n v="17"/>
    <n v="4"/>
    <n v="644"/>
    <n v="95956"/>
    <n v="115920"/>
    <s v="&lt;₹500"/>
    <n v="216.86746987951807"/>
    <x v="4"/>
  </r>
  <r>
    <s v="B0819HZPXL"/>
    <s v="Pidilite Fevicryl Acrylic Colours Sunflower Kit (10 Colors X 15 Ml) Diy Paint, Rich Pigment, Non-Craking Paint For Canvas, Wood, Leather, Earthenware, Metal, Diwali Gifts For Diwali"/>
    <s v="Pidilite "/>
    <s v="Computers&amp;Accessories"/>
    <n v="399"/>
    <n v="549"/>
    <n v="0.27"/>
    <n v="0.27322404371584702"/>
    <n v="27"/>
    <n v="4"/>
    <n v="18139"/>
    <n v="7237461"/>
    <n v="9958311"/>
    <s v="₹500–₹1,500"/>
    <n v="752.05479452054794"/>
    <x v="3"/>
  </r>
  <r>
    <s v="B00LXTFMRS"/>
    <s v="Striff Mpad Mouse Mat 230X190X3Mm Gaming Mouse Pad, Non-Slip Rubber Base, Waterproof Surface, Premium-Textured, Compatible With Laser And Optical Mice(Universe Black)"/>
    <s v="Striff "/>
    <s v="Home&amp;Kitchen"/>
    <n v="191"/>
    <n v="225"/>
    <n v="0.15"/>
    <n v="0.15111111111111111"/>
    <n v="15"/>
    <n v="4"/>
    <n v="7203"/>
    <n v="1375773"/>
    <n v="1620675"/>
    <s v="&lt;₹500"/>
    <n v="264.70588235294116"/>
    <x v="4"/>
  </r>
  <r>
    <s v="B0B9LDCX89"/>
    <s v="Gizga Essentials Hard Drive Case Shell, 6.35Cm/2.5-Inch, Portable Storage Organizer Bag For Earphone Usb Cable Power Bank Mobile Charger Digital Gadget Hard Disk, Water Resistance Material, Black"/>
    <s v="Gizga "/>
    <s v="Computers&amp;Accessories"/>
    <n v="129"/>
    <n v="999"/>
    <n v="0.87"/>
    <n v="0.87087087087087089"/>
    <n v="87"/>
    <n v="4"/>
    <n v="491"/>
    <n v="63339"/>
    <n v="490509"/>
    <s v="&gt;₹5,000"/>
    <n v="7684.6153846153848"/>
    <x v="2"/>
  </r>
  <r>
    <s v="B0765B3TH7"/>
    <s v="Boult Audio Fxcharge With Enc, 32H Playtime, 5Min=7H Type C Fast Charging, Zen Enc, 14.2 Mm Boomx Rich Bass, Ipx5, Bluetooth Wireless In Ear Earphones Neckband With Mic (Black)"/>
    <s v="Boult "/>
    <s v="Computers&amp;Accessories"/>
    <n v="199"/>
    <n v="599"/>
    <n v="0.67"/>
    <n v="0.667779632721202"/>
    <n v="67"/>
    <n v="5"/>
    <n v="13568"/>
    <n v="2700032"/>
    <n v="8127232"/>
    <s v="₹1,500–₹5,000"/>
    <n v="1815.1515151515155"/>
    <x v="0"/>
  </r>
  <r>
    <s v="B0B1F6GQPS"/>
    <s v="Boult Audio Probass Curve Bluetooth Wireless In Ear Earphones With Mic With Ipx5 Water Resistant, 12H Battery Life &amp; Extra Bass (Black)"/>
    <s v="Boult "/>
    <s v="Electronics"/>
    <n v="999"/>
    <n v="4499"/>
    <n v="0.78"/>
    <n v="0.77795065570126698"/>
    <n v="78"/>
    <n v="4"/>
    <n v="3390"/>
    <n v="3386610"/>
    <n v="15251610"/>
    <s v="&gt;₹5,000"/>
    <n v="20450.000000000004"/>
    <x v="0"/>
  </r>
  <r>
    <s v="B07LG59NPV"/>
    <s v="Ambrane 20000Mah Power Bank With 20W Fast Charging, Triple Output, Power Delivery, Type C Input, Made In India, Multi-Layer Protection, Li-Polymer + Type C Cable (Stylo-20K, Black)"/>
    <s v="Ambrane "/>
    <s v="Electronics"/>
    <n v="899"/>
    <n v="4499"/>
    <n v="0.8"/>
    <n v="0.80017781729273174"/>
    <n v="80"/>
    <n v="4"/>
    <n v="103052"/>
    <n v="92643748"/>
    <n v="463630948"/>
    <s v="&gt;₹5,000"/>
    <n v="22495.000000000004"/>
    <x v="2"/>
  </r>
  <r>
    <s v="B07RD611Z8"/>
    <s v="Boat Micro Usb 55 Tangle-Free, Sturdy Micro Usb Cable With 3A Fast Charging &amp; 480Mbps Data Transmission (Black)"/>
    <s v="Boat "/>
    <s v="Electronics"/>
    <n v="1799"/>
    <n v="2499"/>
    <n v="0.28000000000000003"/>
    <n v="0.28011204481792717"/>
    <n v="28"/>
    <n v="4"/>
    <n v="18678"/>
    <n v="33601722"/>
    <n v="46676322"/>
    <s v="₹1,500–₹5,000"/>
    <n v="3470.8333333333335"/>
    <x v="3"/>
  </r>
  <r>
    <s v="B08WRWPM22"/>
    <s v="Casio Fx-82Ms 2Nd Gen Non-Programmable Scientific Calculator, 240 Functions And 2-Line Display, Black"/>
    <s v="Casio "/>
    <s v="Computers&amp;Accessories"/>
    <n v="176.63"/>
    <n v="499"/>
    <n v="0.65"/>
    <n v="0.64603206412825653"/>
    <n v="65"/>
    <n v="4"/>
    <n v="15189"/>
    <n v="2682833.0699999998"/>
    <n v="7579311"/>
    <s v="₹500–₹1,500"/>
    <n v="1425.7142857142858"/>
    <x v="0"/>
  </r>
  <r>
    <s v="B00AXHBBXU"/>
    <s v="Tygot 10 Inches Big Led Ring Light For Camera, Phone Tiktok Youtube Video Shooting And Makeup, 10&quot; Inch Ring Light With 7 Feet Long Foldable And Lightweight Tripod Stand"/>
    <s v="Tygot "/>
    <s v="Officeproducts"/>
    <n v="522"/>
    <n v="550"/>
    <n v="0.05"/>
    <n v="5.0909090909090911E-2"/>
    <n v="5"/>
    <n v="4"/>
    <n v="12179"/>
    <n v="6357438"/>
    <n v="6698450"/>
    <s v="₹500–₹1,500"/>
    <n v="578.94736842105272"/>
    <x v="4"/>
  </r>
  <r>
    <s v="B08MCD9JFY"/>
    <s v="Hp X200 Wireless Mouse With 2.4 Ghz Wireless Connectivity, Adjustable Dpi Up To 1600, Ambidextrous Design, And 18-Month Long Battery Life. 3-Years Warranty (6Vy95Aa)"/>
    <s v="Hp "/>
    <s v="Electronics"/>
    <n v="799"/>
    <n v="1999"/>
    <n v="0.6"/>
    <n v="0.60030015007503756"/>
    <n v="60"/>
    <n v="4"/>
    <n v="12958"/>
    <n v="10353442"/>
    <n v="25903042"/>
    <s v="₹1,500–₹5,000"/>
    <n v="4997.5"/>
    <x v="0"/>
  </r>
  <r>
    <s v="B083RCTXLL"/>
    <s v="Oakter Mini Ups For 12V Wifi Router Broadband Modem | Backup Upto 4 Hours | Wifi Router Ups Power Backup During Power Cuts | Ups For 12V Router Broadband Modem | Current Surge &amp; Deep Discharge Protection"/>
    <s v="Oakter "/>
    <s v="Computers&amp;Accessories"/>
    <n v="681"/>
    <n v="1199"/>
    <n v="0.43"/>
    <n v="0.43202668890742285"/>
    <n v="43"/>
    <n v="4"/>
    <n v="8258"/>
    <n v="5623698"/>
    <n v="9901342"/>
    <s v="₹1,500–₹5,000"/>
    <n v="2103.5087719298244"/>
    <x v="1"/>
  </r>
  <r>
    <s v="B08HLZ28QC"/>
    <s v="Tp-Link Archer Ac1200 Archer C6 Wi-Fi Speed Up To 867 Mbps/5 Ghz + 400 Mbps/2.4 Ghz, 5 Gigabit Ports, 4 External Antennas, Mu-Mimo, Dual Band, Wifi Coverage With Access Point Mode, Black"/>
    <s v="Tp-Link "/>
    <s v="Computers&amp;Accessories"/>
    <n v="1199"/>
    <n v="3490"/>
    <n v="0.66"/>
    <n v="0.65644699140401142"/>
    <n v="66"/>
    <n v="4"/>
    <n v="11716"/>
    <n v="14047484"/>
    <n v="40888840"/>
    <s v="&gt;₹5,000"/>
    <n v="10264.705882352942"/>
    <x v="0"/>
  </r>
  <r>
    <s v="B07GVR9TG7"/>
    <s v="Boat Rockerz 550 Over Ear Bluetooth Headphones With Upto 20 Hours Playback, 50Mm Drivers, Soft Padded Ear Cushions And Physical Noise Isolation, Without Mic (Black)"/>
    <s v="Boat "/>
    <s v="Computers&amp;Accessories"/>
    <n v="2499"/>
    <n v="4999"/>
    <n v="0.5"/>
    <n v="0.50010002000400078"/>
    <n v="50"/>
    <n v="4"/>
    <n v="35024"/>
    <n v="87524976"/>
    <n v="175084976"/>
    <s v="&gt;₹5,000"/>
    <n v="9998"/>
    <x v="1"/>
  </r>
  <r>
    <s v="B0856HY85J"/>
    <s v="Xiaomi Mi Wired In Ear Earphones With Mic Basic With Ultra Deep Bass &amp; Aluminum Alloy Sound Chamber (Black)"/>
    <s v="Xiaomi "/>
    <s v="Electronics"/>
    <n v="1799"/>
    <n v="4999"/>
    <n v="0.64"/>
    <n v="0.64012802560512105"/>
    <n v="64"/>
    <n v="4"/>
    <n v="55192"/>
    <n v="99290408"/>
    <n v="275904808"/>
    <s v="&gt;₹5,000"/>
    <n v="13886.111111111111"/>
    <x v="0"/>
  </r>
  <r>
    <s v="B07CD2BN46"/>
    <s v="Zodo 8. 5 Inch Lcd E-Writer Electronic Writing Pad/Tablet Drawing Board (Paperless Memo Digital Tablet)"/>
    <s v="Zodo "/>
    <s v="Electronics"/>
    <n v="429"/>
    <n v="599"/>
    <n v="0.28000000000000003"/>
    <n v="0.28380634390651083"/>
    <n v="28"/>
    <n v="4"/>
    <n v="119466"/>
    <n v="51250914"/>
    <n v="71560134"/>
    <s v="₹500–₹1,500"/>
    <n v="831.94444444444446"/>
    <x v="3"/>
  </r>
  <r>
    <s v="B07PLHTTB4"/>
    <s v="Zebronics Zeb-Km2100 Multimedia Usb Keyboard Comes With 114 Keys Including 12 Dedicated Multimedia Keys &amp; With Rupee Key"/>
    <s v="Zebronics "/>
    <s v="Computers&amp;Accessories"/>
    <n v="100"/>
    <n v="499"/>
    <n v="0.8"/>
    <n v="0.79959919839679361"/>
    <n v="80"/>
    <n v="4"/>
    <n v="9638"/>
    <n v="963800"/>
    <n v="4809362"/>
    <s v="₹1,500–₹5,000"/>
    <n v="2495.0000000000005"/>
    <x v="0"/>
  </r>
  <r>
    <s v="B077T3BG5L"/>
    <s v="Mi Usb Type-C Cable Smartphone (Black)"/>
    <s v="Mi "/>
    <s v="Computers&amp;Accessories"/>
    <n v="329"/>
    <n v="399"/>
    <n v="0.18"/>
    <n v="0.17543859649122806"/>
    <n v="18"/>
    <n v="4"/>
    <n v="33735"/>
    <n v="11098815"/>
    <n v="13460265"/>
    <s v="&lt;₹500"/>
    <n v="486.58536585365852"/>
    <x v="4"/>
  </r>
  <r>
    <s v="B08DDRGWTJ"/>
    <s v="Zebronics Zeb-Comfort Wired Usb Mouse, 3-Button, 1000 Dpi Optical Sensor, Plug &amp; Play, For Windows/Mac, Black"/>
    <s v="Zebronics "/>
    <s v="Computers&amp;Accessories"/>
    <n v="229"/>
    <n v="299"/>
    <n v="0.23"/>
    <n v="0.23411371237458195"/>
    <n v="23"/>
    <n v="4"/>
    <n v="30411"/>
    <n v="6964119"/>
    <n v="9092889"/>
    <s v="&lt;₹500"/>
    <n v="388.31168831168833"/>
    <x v="3"/>
  </r>
  <r>
    <s v="B079Y6JZC8"/>
    <s v="Boat Rockerz 370 On Ear Bluetooth Headphones With Upto 12 Hours Playtime, Cozy Padded Earcups And Bluetooth V5.0, With Mic (Buoyant Black)"/>
    <s v="Boat "/>
    <s v="Computers&amp;Accessories"/>
    <n v="139"/>
    <n v="299"/>
    <n v="0.54"/>
    <n v="0.53511705685618727"/>
    <n v="54"/>
    <n v="4"/>
    <n v="3044"/>
    <n v="423116"/>
    <n v="910156"/>
    <s v="₹500–₹1,500"/>
    <n v="650"/>
    <x v="1"/>
  </r>
  <r>
    <s v="B0856HNMR7"/>
    <s v="Zebronics Zeb-Astra 20 Wireless Bt V5.0 Portable Speaker With 10W Rms Output, Tws, 10H Backup Approx, Built In Rechargeable Battery Fm Radio, Aux, Msd, Usb, Call Function And Dual 52Mm Drivers Multi"/>
    <s v="Zebronics "/>
    <s v="Electronics"/>
    <n v="1199"/>
    <n v="2499"/>
    <n v="0.52"/>
    <n v="0.52020808323329337"/>
    <n v="52"/>
    <n v="4"/>
    <n v="33584"/>
    <n v="40267216"/>
    <n v="83926416"/>
    <s v="&gt;₹5,000"/>
    <n v="5206.25"/>
    <x v="1"/>
  </r>
  <r>
    <s v="B0B12K5BPM"/>
    <s v="Gizga Essentials Spiral Cable Protector Cord Saver For Mac Charger, Iphone Charger, Wire Protector, Lightweight Durable Flexible Wire Winder For Charging Cables, Data Cables, Earphones, Pack Of 10"/>
    <s v="Gizga "/>
    <s v="Electronics"/>
    <n v="1049"/>
    <n v="2299"/>
    <n v="0.54"/>
    <n v="0.54371465854719447"/>
    <n v="54"/>
    <n v="4"/>
    <n v="1779"/>
    <n v="1866171"/>
    <n v="4089921"/>
    <s v="₹1,500–₹5,000"/>
    <n v="4997.826086956522"/>
    <x v="1"/>
  </r>
  <r>
    <s v="B08MTCKDYN"/>
    <s v="Portronics Konnect L Por-1081 Fast Charging 3A Type-C Cable 1.2Meter With Charge &amp; Sync Function For All Type-C Devices (Grey)"/>
    <s v="Portronics "/>
    <s v="Electronics"/>
    <n v="119"/>
    <n v="299"/>
    <n v="0.6"/>
    <n v="0.60200668896321075"/>
    <n v="60"/>
    <n v="4"/>
    <n v="5999"/>
    <n v="713881"/>
    <n v="1793701"/>
    <s v="₹500–₹1,500"/>
    <n v="747.5"/>
    <x v="0"/>
  </r>
  <r>
    <s v="B08CF3D7QR"/>
    <s v="Panasonic Cr-2032/5Be Lithium Coin Battery - Pack Of 5"/>
    <s v="Panasonic "/>
    <s v="Computers&amp;Accessories"/>
    <n v="154"/>
    <n v="339"/>
    <n v="0.55000000000000004"/>
    <n v="0.54572271386430682"/>
    <n v="55"/>
    <n v="4"/>
    <n v="13391"/>
    <n v="2062214"/>
    <n v="4539549"/>
    <s v="₹500–₹1,500"/>
    <n v="753.33333333333337"/>
    <x v="1"/>
  </r>
  <r>
    <s v="B00LVMTA2A"/>
    <s v="Memeho¬Æ Smart Standard Multi-Purpose Laptop Table With Dock Stand/Study Table/Bed Table/Foldable And Portable/Ergonomic &amp; Rounded Edges/Non-Slip Legs/Engineered Wood With Cup Holder (Black)"/>
    <s v="Memeho¬Æ "/>
    <s v="Electronics"/>
    <n v="225"/>
    <n v="250"/>
    <n v="0.1"/>
    <n v="0.1"/>
    <n v="10"/>
    <n v="4"/>
    <n v="26556"/>
    <n v="5975100"/>
    <n v="6639000"/>
    <s v="&lt;₹500"/>
    <n v="277.77777777777777"/>
    <x v="4"/>
  </r>
  <r>
    <s v="B07TR5HSR9"/>
    <s v="Sandisk Ultra Dual Drive Go Usb Type C Pendrive For Mobile (Black, 128 Gb, 5Y - Sdddc3-128G-I35)"/>
    <s v="Sandisk "/>
    <s v="Computers&amp;Accessories"/>
    <n v="656"/>
    <n v="1499"/>
    <n v="0.56000000000000005"/>
    <n v="0.56237491661107408"/>
    <n v="56"/>
    <n v="4"/>
    <n v="25903"/>
    <n v="16992368"/>
    <n v="38828597"/>
    <s v="₹1,500–₹5,000"/>
    <n v="3406.8181818181824"/>
    <x v="1"/>
  </r>
  <r>
    <s v="B0819ZZK5K"/>
    <s v="Boat Xtend Smartwatch With Alexa Built-In, 1.69‚Äù Hd Display, Multiple Watch Faces, Stress Monitor, Heart &amp; Spo2 Monitoring, 14 Sports Modes, Sleep Monitor, 5 Atm &amp; 7 Days Battery(Pitch Black)"/>
    <s v="Boat "/>
    <s v="Computers&amp;Accessories"/>
    <n v="1109"/>
    <n v="2800"/>
    <n v="0.6"/>
    <n v="0.60392857142857148"/>
    <n v="60"/>
    <n v="4"/>
    <n v="53464"/>
    <n v="59291576"/>
    <n v="149699200"/>
    <s v="&gt;₹5,000"/>
    <n v="7000"/>
    <x v="0"/>
  </r>
  <r>
    <s v="B096VF5YYF"/>
    <s v="Tizum Mouse Pad/ Computer Mouse Mat With Anti-Slip Rubber Base | Smooth Mouse Control | Spill-Resistant Surface For Laptop, Notebook, Macbook, Gaming, Laser/ Optical Mouse, 9.4‚Äùx 7.9‚Äù, Multicolored"/>
    <s v="Tizum "/>
    <s v="Electronics"/>
    <n v="2999"/>
    <n v="7990"/>
    <n v="0.62"/>
    <n v="0.6246558197747184"/>
    <n v="62"/>
    <n v="4"/>
    <n v="48448"/>
    <n v="145295552"/>
    <n v="387099520"/>
    <s v="&gt;₹5,000"/>
    <n v="21026.315789473683"/>
    <x v="0"/>
  </r>
  <r>
    <s v="B08QJJCY2Q"/>
    <s v="Epson 003 65 Ml For Ecotank L1110/L3100/L3101/L3110/L3115/L3116/L3150/L3151/L3152/L3156/L5190 Black Ink Bottle"/>
    <s v="Epson "/>
    <s v="Computers&amp;Accessories"/>
    <n v="169"/>
    <n v="299"/>
    <n v="0.43"/>
    <n v="0.43478260869565216"/>
    <n v="43"/>
    <n v="4"/>
    <n v="5176"/>
    <n v="874744"/>
    <n v="1547624"/>
    <s v="₹500–₹1,500"/>
    <n v="524.56140350877183"/>
    <x v="1"/>
  </r>
  <r>
    <s v="B07L5L4GTB"/>
    <s v="Zebronics Zeb-Thunder Bluetooth Wireless Over Ear Headphone Fm, Msd, 9 Hrs Playback With Mic (Black)"/>
    <s v="Zebronics "/>
    <s v="Computers&amp;Accessories"/>
    <n v="309"/>
    <n v="404"/>
    <n v="0.24"/>
    <n v="0.23514851485148514"/>
    <n v="24"/>
    <n v="4"/>
    <n v="8614"/>
    <n v="2661726"/>
    <n v="3480056"/>
    <s v="₹500–₹1,500"/>
    <n v="531.57894736842104"/>
    <x v="3"/>
  </r>
  <r>
    <s v="B07L8KNP5F"/>
    <s v="Quantum Qhm-7406 Full-Sized Keyboard With () Rupee Symbol, Hotkeys And 3-Pieces Led Function For Desktop/Laptop/Smart Tv Spill-Resistant Wired Usb Keyboard With 10 Million Keystrokes Lifespan (Black)"/>
    <s v="Quantum "/>
    <s v="Electronics"/>
    <n v="599"/>
    <n v="1399"/>
    <n v="0.56999999999999995"/>
    <n v="0.57183702644746248"/>
    <n v="57"/>
    <n v="4"/>
    <n v="60026"/>
    <n v="35955574"/>
    <n v="83976374"/>
    <s v="₹1,500–₹5,000"/>
    <n v="3253.4883720930229"/>
    <x v="1"/>
  </r>
  <r>
    <s v="B08CF4SCNP"/>
    <s v="Striff Laptop Tabletop Stand, Fold-Up, Adjustable, Ventilated, Portable Holder For Desk, Aluminum Foldable Laptop Ergonomic Compatibility With Up To 15.6-Inch Laptop, All Mac, Tab, And Mobile (Silver)"/>
    <s v="Striff "/>
    <s v="Computers&amp;Accessories"/>
    <n v="299"/>
    <n v="599"/>
    <n v="0.5"/>
    <n v="0.5008347245409015"/>
    <n v="50"/>
    <n v="4"/>
    <n v="3066"/>
    <n v="916734"/>
    <n v="1836534"/>
    <s v="₹500–₹1,500"/>
    <n v="1198"/>
    <x v="1"/>
  </r>
  <r>
    <s v="B09XX51X2G"/>
    <s v="Logitech M221 Wireless Mouse, Silent Buttons, 2.4 Ghz With Usb Mini Receiver, 1000 Dpi Optical Tracking, 18-Month Battery Life, Ambidextrous Pc / Mac / Laptop - Charcoal Grey"/>
    <s v="Logitech "/>
    <s v="Computers&amp;Accessories"/>
    <n v="449"/>
    <n v="999"/>
    <n v="0.55000000000000004"/>
    <n v="0.55055055055055058"/>
    <n v="55"/>
    <n v="4"/>
    <n v="2102"/>
    <n v="943798"/>
    <n v="2099898"/>
    <s v="₹1,500–₹5,000"/>
    <n v="2220"/>
    <x v="1"/>
  </r>
  <r>
    <s v="B01M72LILF"/>
    <s v="Amazonbasics Flexible Premium Hdmi Cable (Black, 4K@60Hz, 18Gbps), 3-Foot"/>
    <s v="Amazonbasics "/>
    <s v="Computers&amp;Accessories"/>
    <n v="799"/>
    <n v="1295"/>
    <n v="0.38"/>
    <n v="0.383011583011583"/>
    <n v="38"/>
    <n v="4"/>
    <n v="34852"/>
    <n v="27846748"/>
    <n v="45133340"/>
    <s v="₹1,500–₹5,000"/>
    <n v="2088.7096774193546"/>
    <x v="3"/>
  </r>
  <r>
    <s v="B07KSMBL2H"/>
    <s v="Classmate Soft Cover 6 Subject Spiral Binding Notebook, Single Line, 300 Pages"/>
    <s v="Classmate "/>
    <s v="Electronics"/>
    <n v="219"/>
    <n v="700"/>
    <n v="0.69"/>
    <n v="0.68714285714285717"/>
    <n v="69"/>
    <n v="4"/>
    <n v="426972"/>
    <n v="93506868"/>
    <n v="298880400"/>
    <s v="₹1,500–₹5,000"/>
    <n v="2258.0645161290317"/>
    <x v="0"/>
  </r>
  <r>
    <s v="B00LZLQ624"/>
    <s v="Hp 32Gb Class 10 Microsd Memory Card (U1 Tf Card¬†32Gb)"/>
    <s v="Hp "/>
    <s v="Officeproducts"/>
    <n v="157"/>
    <n v="160"/>
    <n v="0.02"/>
    <n v="1.8749999999999999E-2"/>
    <n v="2"/>
    <n v="5"/>
    <n v="8618"/>
    <n v="1353026"/>
    <n v="1378880"/>
    <s v="&lt;₹500"/>
    <n v="163.26530612244898"/>
    <x v="4"/>
  </r>
  <r>
    <s v="B07DJLFMPS"/>
    <s v="Hp 150 Wireless Usb Mouse With Ergonomic And Ambidextrous Design, 1600 Dpi Optical Tracking, 2.4 Ghz Wireless Connectivity, Dual-Function Scroll Wheel And 12 Month Long Battery Life. 3-Years Warranty."/>
    <s v="Hp "/>
    <s v="Electronics"/>
    <n v="369"/>
    <n v="1600"/>
    <n v="0.77"/>
    <n v="0.76937500000000003"/>
    <n v="77"/>
    <n v="4"/>
    <n v="32625"/>
    <n v="12038625"/>
    <n v="52200000"/>
    <s v="&gt;₹5,000"/>
    <n v="6956.521739130435"/>
    <x v="0"/>
  </r>
  <r>
    <s v="B09GB5B4BK"/>
    <s v="Duracell Rechargeable Aa 1300Mah Batteries, 4Pcs"/>
    <s v="Duracell "/>
    <s v="Computers&amp;Accessories"/>
    <n v="599"/>
    <n v="899"/>
    <n v="0.33"/>
    <n v="0.33370411568409342"/>
    <n v="33"/>
    <n v="4"/>
    <n v="4018"/>
    <n v="2406782"/>
    <n v="3612182"/>
    <s v="₹500–₹1,500"/>
    <n v="1341.7910447761196"/>
    <x v="3"/>
  </r>
  <r>
    <s v="B015ZXUDD0"/>
    <s v="Portronics Konnect Cl 20W Por-1067 Type-C To 8 Pin Usb 1.2M Cable With Power Delivery &amp; 3A Quick Charge Support, Nylon Braided For All Type-C And 8 Pin Devices, Green"/>
    <s v="Portronics "/>
    <s v="Electronics"/>
    <n v="479"/>
    <n v="599"/>
    <n v="0.2"/>
    <n v="0.20033388981636061"/>
    <n v="20"/>
    <n v="4"/>
    <n v="11687"/>
    <n v="5598073"/>
    <n v="7000513"/>
    <s v="₹500–₹1,500"/>
    <n v="748.75"/>
    <x v="3"/>
  </r>
  <r>
    <s v="B085DTN6R2"/>
    <s v="Boat Airdopes 181 In-Ear True Wireless Earbuds With Enx  Tech, Beast  Mode(Low Latency Upto 60Ms) For Gaming, With Mic, Asap  Charge, 20H Playtime, Bluetooth V5.2, Ipx4 &amp; Iwp (Cool Grey)"/>
    <s v="Boat "/>
    <s v="Computers&amp;Accessories"/>
    <n v="350"/>
    <n v="899"/>
    <n v="0.61"/>
    <n v="0.61067853170189101"/>
    <n v="61"/>
    <n v="4"/>
    <n v="2262"/>
    <n v="791700"/>
    <n v="2033538"/>
    <s v="₹1,500–₹5,000"/>
    <n v="2305.1282051282051"/>
    <x v="0"/>
  </r>
  <r>
    <s v="B09PL79D2X"/>
    <s v="Tp-Link Usb Bluetooth Adapter For Pc, 5.0 Bluetooth Dongle Receiver (Ub500) Supports Windows 11/10/8.1/7 For Desktop, Laptop, Mouse, Keyboard, Printers, Headsets, Speakers, Ps4/ Xbox Controllers"/>
    <s v="Tp-Link "/>
    <s v="Electronics"/>
    <n v="1598"/>
    <n v="2990"/>
    <n v="0.47"/>
    <n v="0.46555183946488293"/>
    <n v="47"/>
    <n v="4"/>
    <n v="11015"/>
    <n v="17601970"/>
    <n v="32934850"/>
    <s v="&gt;₹5,000"/>
    <n v="5641.5094339622638"/>
    <x v="1"/>
  </r>
  <r>
    <s v="B098K3H92Z"/>
    <s v="Portronics Konnect L 1.2M Por-1401 Fast Charging 3A 8 Pin Usb Cable With Charge &amp; Sync Function (White)"/>
    <s v="Portronics "/>
    <s v="Computers&amp;Accessories"/>
    <n v="599"/>
    <n v="899"/>
    <n v="0.33"/>
    <n v="0.33370411568409342"/>
    <n v="33"/>
    <n v="4"/>
    <n v="95116"/>
    <n v="56974484"/>
    <n v="85509284"/>
    <s v="₹500–₹1,500"/>
    <n v="1341.7910447761196"/>
    <x v="3"/>
  </r>
  <r>
    <s v="B09KLVMZ3B"/>
    <s v="Sandisk Ultra Dual Drive Luxe Usb Type C Flash Drive (Silver, 128 Gb, 5Y - Sdddc4-128G-I35)"/>
    <s v="Sandisk "/>
    <s v="Computers&amp;Accessories"/>
    <n v="159"/>
    <n v="399"/>
    <n v="0.6"/>
    <n v="0.60150375939849621"/>
    <n v="60"/>
    <n v="4"/>
    <n v="4768"/>
    <n v="758112"/>
    <n v="1902432"/>
    <s v="₹500–₹1,500"/>
    <n v="997.5"/>
    <x v="0"/>
  </r>
  <r>
    <s v="B084PJSSQ1"/>
    <s v="Noise Colorfit Pulse Smartwatch With 3.56 Cm (1.4&quot;) Full Touch Hd Display, Spo2, Heart Rate, Sleep Monitors &amp; 10-Day Battery - Jet Black"/>
    <s v="Noise "/>
    <s v="Computers&amp;Accessories"/>
    <n v="1299"/>
    <n v="3000"/>
    <n v="0.56999999999999995"/>
    <n v="0.56699999999999995"/>
    <n v="57"/>
    <n v="4"/>
    <n v="23022"/>
    <n v="29905578"/>
    <n v="69066000"/>
    <s v="&gt;₹5,000"/>
    <n v="6976.7441860465105"/>
    <x v="1"/>
  </r>
  <r>
    <s v="B097R25DP7"/>
    <s v="Rts [2 Pack] Mini Usb C Type C Adapter Plug, Type C Female To Usb A Male Charger Charging Cable Adapter Converter Compatible For Iphone, Samsung S20 Ultra/S21/S10/S8/S9/Macbook Pro Ipad Silver"/>
    <s v="Rts "/>
    <s v="Electronics"/>
    <n v="1599"/>
    <n v="4999"/>
    <n v="0.68"/>
    <n v="0.68013602720544108"/>
    <n v="68"/>
    <n v="4"/>
    <n v="67951"/>
    <n v="108653649"/>
    <n v="339687049"/>
    <s v="&gt;₹5,000"/>
    <n v="15621.875000000002"/>
    <x v="0"/>
  </r>
  <r>
    <s v="B097C564GC"/>
    <s v="Hp 682 Black Original Ink Cartridge"/>
    <s v="Hp "/>
    <s v="Computers&amp;Accessories"/>
    <n v="294"/>
    <n v="4999"/>
    <n v="0.94"/>
    <n v="0.94118823764752946"/>
    <n v="94"/>
    <n v="4"/>
    <n v="4426"/>
    <n v="1301244"/>
    <n v="22125574"/>
    <s v="&gt;₹5,000"/>
    <n v="83316.666666666599"/>
    <x v="2"/>
  </r>
  <r>
    <s v="B08CYNJ5KY"/>
    <s v="Logitech H111 Wired On Ear Headphones With Mic Black"/>
    <s v="Logitech "/>
    <s v="Computers&amp;Accessories"/>
    <n v="828"/>
    <n v="861"/>
    <n v="0.04"/>
    <n v="3.8327526132404179E-2"/>
    <n v="4"/>
    <n v="4"/>
    <n v="4567"/>
    <n v="3781476"/>
    <n v="3932187"/>
    <s v="₹500–₹1,500"/>
    <n v="896.875"/>
    <x v="4"/>
  </r>
  <r>
    <s v="B00Y4ORQ46"/>
    <s v="Digitek Dtr 550 Lw (67 Inch) Tripod For Dslr, Camera |Operating Height: 5.57 Feet | Maximum Load Capacity Up To 4.5Kg | Portable Lightweight Aluminum Tripod With 360 Degree Ball Head | Carry Bag Included (Black) (Dtr 550Lw)"/>
    <s v="Digitek "/>
    <s v="Electronics"/>
    <n v="745"/>
    <n v="795"/>
    <n v="0.06"/>
    <n v="6.2893081761006289E-2"/>
    <n v="6"/>
    <n v="4"/>
    <n v="13797"/>
    <n v="10278765"/>
    <n v="10968615"/>
    <s v="₹500–₹1,500"/>
    <n v="845.74468085106389"/>
    <x v="4"/>
  </r>
  <r>
    <s v="B074CWD7MS"/>
    <s v="Mi Braided Usb Type-C Cable For Charging Adapter (Red)"/>
    <s v="Mi "/>
    <s v="Electronics"/>
    <n v="1549"/>
    <n v="2495"/>
    <n v="0.38"/>
    <n v="0.37915831663326655"/>
    <n v="38"/>
    <n v="4"/>
    <n v="15137"/>
    <n v="23447213"/>
    <n v="37766815"/>
    <s v="₹1,500–₹5,000"/>
    <n v="4024.1935483870966"/>
    <x v="3"/>
  </r>
  <r>
    <s v="B083342NKJ"/>
    <s v="Duracell Usb Lightning Apple Certified (Mfi) Braided Sync &amp; Charge Cable For Iphone, Ipad And Ipod. Fast Charging Lightning Cable, 3.9 Feet (1.2M) - Black"/>
    <s v="Duracell "/>
    <s v="Computers&amp;Accessories"/>
    <n v="349"/>
    <n v="399"/>
    <n v="0.13"/>
    <n v="0.12531328320802004"/>
    <n v="13"/>
    <n v="4"/>
    <n v="18757"/>
    <n v="6546193"/>
    <n v="7484043"/>
    <s v="&lt;₹500"/>
    <n v="458.62068965517244"/>
    <x v="4"/>
  </r>
  <r>
    <s v="B09C6HXFC1"/>
    <s v="Tp-Link Tl-Wa850Re Single_Band 300Mbps Rj45 Wireless Range Extender, Broadband/Wi-Fi Extender, Wi-Fi Booster/Hotspot With 1 Ethernet Port, Plug And Play, Built-In Access Point Mode, White"/>
    <s v="Tp-Link "/>
    <s v="Computers&amp;Accessories"/>
    <n v="970"/>
    <n v="1799"/>
    <n v="0.46"/>
    <n v="0.46081156197887713"/>
    <n v="46"/>
    <n v="5"/>
    <n v="815"/>
    <n v="790550"/>
    <n v="1466185"/>
    <s v="₹1,500–₹5,000"/>
    <n v="3331.4814814814813"/>
    <x v="1"/>
  </r>
  <r>
    <s v="B00A0VCJPI"/>
    <s v="Coi Note Pad/Memo Book With Sticky Notes &amp; Clip Holder With Pen For Gifting"/>
    <s v="Coi "/>
    <s v="Computers&amp;Accessories"/>
    <n v="1469"/>
    <n v="2499"/>
    <n v="0.41"/>
    <n v="0.41216486594637858"/>
    <n v="41"/>
    <n v="4"/>
    <n v="156638"/>
    <n v="230101222"/>
    <n v="391438362"/>
    <s v="₹1,500–₹5,000"/>
    <n v="4235.5932203389821"/>
    <x v="1"/>
  </r>
  <r>
    <s v="B00UGZWM2I"/>
    <s v="Fujifilm Instax Mini Single Pack 10 Sheets Instant Film For Fuji Instant Cameras"/>
    <s v="Fujifilm "/>
    <s v="Officeproducts"/>
    <n v="198"/>
    <n v="800"/>
    <n v="0.75"/>
    <n v="0.75249999999999995"/>
    <n v="75"/>
    <n v="4"/>
    <n v="9344"/>
    <n v="1850112"/>
    <n v="7475200"/>
    <s v="₹1,500–₹5,000"/>
    <n v="3200"/>
    <x v="0"/>
  </r>
  <r>
    <s v="B00R1P3B4O"/>
    <s v="Fire-Boltt Ring 3 Smart Watch 1.8 Biggest Display With Advanced Bluetooth Calling Chip, Voice Assistance,118 Sports Modes, In Built Calculator &amp; Games, Spo2, Heart Rate Monitoring"/>
    <s v="Fire-Boltt "/>
    <s v="Electronics"/>
    <n v="549"/>
    <n v="549"/>
    <n v="0"/>
    <n v="0"/>
    <n v="0"/>
    <n v="5"/>
    <n v="4875"/>
    <n v="2676375"/>
    <n v="2676375"/>
    <s v="₹500–₹1,500"/>
    <n v="549"/>
    <x v="4"/>
  </r>
  <r>
    <s v="B0B3MWYCHQ"/>
    <s v="Samsung Galaxy Watch4 Bluetooth(4.4 Cm, Black, Compatible With Android Only)"/>
    <s v="Samsung "/>
    <s v="Electronics"/>
    <n v="2999"/>
    <n v="9999"/>
    <n v="0.7"/>
    <n v="0.7000700070007001"/>
    <n v="70"/>
    <n v="4"/>
    <n v="20881"/>
    <n v="62622119"/>
    <n v="208789119"/>
    <s v="&gt;₹5,000"/>
    <n v="33329.999999999993"/>
    <x v="0"/>
  </r>
  <r>
    <s v="B09DG9VNWB"/>
    <s v="Noise Buds Vs104 Bluetooth Truly Wireless In Ear Earbuds With Mic, 30-Hours Of Playtime, Instacharge, 13Mm Driver And Hyper Sync (Charcoal Black)"/>
    <s v="Noise "/>
    <s v="Electronics"/>
    <n v="12000"/>
    <n v="29999"/>
    <n v="0.6"/>
    <n v="0.59998666622220742"/>
    <n v="60"/>
    <n v="4"/>
    <n v="4744"/>
    <n v="56928000"/>
    <n v="142315256"/>
    <s v="&gt;₹5,000"/>
    <n v="74997.5"/>
    <x v="1"/>
  </r>
  <r>
    <s v="B09Y5MP7C4"/>
    <s v="Duracell Ultra Alkaline Aaa Battery, 8 Pcs"/>
    <s v="Duracell "/>
    <s v="Electronics"/>
    <n v="1299"/>
    <n v="3499"/>
    <n v="0.63"/>
    <n v="0.6287510717347814"/>
    <n v="63"/>
    <n v="4"/>
    <n v="12452"/>
    <n v="16175148"/>
    <n v="43569548"/>
    <s v="&gt;₹5,000"/>
    <n v="9456.7567567567567"/>
    <x v="0"/>
  </r>
  <r>
    <s v="B01DJJVFPC"/>
    <s v="Jbl C200Si, Premium In Ear Wired Earphones With Mic, Signature Sound, One Button Multi-Function Remote, Angled Earbuds For Comfort Fit (Blue)"/>
    <s v="Jbl "/>
    <s v="Electronics"/>
    <n v="269"/>
    <n v="315"/>
    <n v="0.15"/>
    <n v="0.14603174603174604"/>
    <n v="15"/>
    <n v="5"/>
    <n v="17810"/>
    <n v="4790890"/>
    <n v="5610150"/>
    <s v="&lt;₹500"/>
    <n v="370.58823529411768"/>
    <x v="4"/>
  </r>
  <r>
    <s v="B07DFYJRQV"/>
    <s v="Acer Ek220Q 21.5 Inch (54.61 Cm) Full Hd (1920X1080) Va Panel Lcd Monitor With Led Back Light I 250 Nits I Hdmi, Vga Ports I Eye Care Features Like Bluelight Shield, Flickerless &amp; Comfy View (Black)"/>
    <s v="Acer "/>
    <s v="Electronics"/>
    <n v="799"/>
    <n v="1499"/>
    <n v="0.47"/>
    <n v="0.46697798532354901"/>
    <n v="47"/>
    <n v="4"/>
    <n v="53648"/>
    <n v="42864752"/>
    <n v="80418352"/>
    <s v="₹1,500–₹5,000"/>
    <n v="2828.3018867924525"/>
    <x v="1"/>
  </r>
  <r>
    <s v="B08L879JSN"/>
    <s v="E-Cosmos 5V 1.2W Portable Flexible Usb Led Light (Colors May Vary, Small) - Set Of 2 Pieces"/>
    <s v="E-Cosmos "/>
    <s v="Computers&amp;Accessories"/>
    <n v="6299"/>
    <n v="13750"/>
    <n v="0.54"/>
    <n v="0.54189090909090909"/>
    <n v="54"/>
    <n v="4"/>
    <n v="2014"/>
    <n v="12686186"/>
    <n v="27692500"/>
    <s v="&gt;₹5,000"/>
    <n v="29891.304347826088"/>
    <x v="1"/>
  </r>
  <r>
    <s v="B08TDJNM3G"/>
    <s v="Boat Dual Port Rapid Car Charger (Qualcomm Certified) With Quick Charge 3.0 + Free Micro Usb Cable - (Black)"/>
    <s v="Boat "/>
    <s v="Computers&amp;Accessories"/>
    <n v="59"/>
    <n v="59"/>
    <n v="0"/>
    <n v="0"/>
    <n v="0"/>
    <n v="4"/>
    <n v="5958"/>
    <n v="351522"/>
    <n v="351522"/>
    <s v="&lt;₹500"/>
    <n v="59"/>
    <x v="4"/>
  </r>
  <r>
    <s v="B06XSK3XL6"/>
    <s v="Zebronics Zeb-County 3W Wireless Bluetooth Portable Speaker With Supporting Carry Handle, Usb, Sd Card, Aux, Fm &amp; Call Function. (Green)"/>
    <s v="Zebronics "/>
    <s v="Electronics"/>
    <n v="571"/>
    <n v="999"/>
    <n v="0.43"/>
    <n v="0.42842842842842843"/>
    <n v="43"/>
    <n v="4"/>
    <n v="38221"/>
    <n v="21824191"/>
    <n v="38182779"/>
    <s v="₹1,500–₹5,000"/>
    <n v="1752.6315789473683"/>
    <x v="1"/>
  </r>
  <r>
    <s v="B07YNTJ8ZM"/>
    <s v="Kingone Upgraded Stylus Pen, Ipad Pencil, Ultra High Precision &amp; Sensitivity, Palm Rejection, Prevents False On/Off Touch, Power Display, Tilt Sensitivity, Magnetic Adsorption For Ipad 2018 And Later"/>
    <s v="Kingone "/>
    <s v="Electronics"/>
    <n v="549"/>
    <n v="999"/>
    <n v="0.45"/>
    <n v="0.45045045045045046"/>
    <n v="45"/>
    <n v="4"/>
    <n v="64705"/>
    <n v="35523045"/>
    <n v="64640295"/>
    <s v="₹1,500–₹5,000"/>
    <n v="1816.3636363636363"/>
    <x v="1"/>
  </r>
  <r>
    <s v="B09KGV7WSV"/>
    <s v="Lg 80 Cm (32 Inches) Hd Ready Smart Led Tv 32Lm563Bptc (Dark Iron Gray)"/>
    <s v="Lg "/>
    <s v="Electronics"/>
    <n v="2099"/>
    <n v="5999"/>
    <n v="0.65"/>
    <n v="0.6501083513918986"/>
    <n v="65"/>
    <n v="4"/>
    <n v="17129"/>
    <n v="35953771"/>
    <n v="102756871"/>
    <s v="&gt;₹5,000"/>
    <n v="17140"/>
    <x v="0"/>
  </r>
  <r>
    <s v="B08DPLCM6T"/>
    <s v="Zebronics Wired Keyboard And Mouse Combo With 104 Keys And A Usb Mouse With 1200 Dpi - Judwaa 750"/>
    <s v="Zebronics "/>
    <s v="Electronics"/>
    <n v="13490"/>
    <n v="21990"/>
    <n v="0.39"/>
    <n v="0.38653933606184632"/>
    <n v="39"/>
    <n v="4"/>
    <n v="11976"/>
    <n v="161556240"/>
    <n v="263352240"/>
    <s v="&gt;₹5,000"/>
    <n v="36049.180327868853"/>
    <x v="3"/>
  </r>
  <r>
    <s v="B07KR5P3YD"/>
    <s v="Jbl Tune 215Bt, 16 Hrs Playtime With Quick Charge, In Ear Bluetooth Wireless Earphones With Mic, 12.5Mm Premium Earbuds With Pure Bass, Bt 5.0, Dual Pairing, Type C &amp; Voice Assistant Support (Black)"/>
    <s v="Jbl "/>
    <s v="Computers&amp;Accessories"/>
    <n v="448"/>
    <n v="699"/>
    <n v="0.36"/>
    <n v="0.35908440629470673"/>
    <n v="36"/>
    <n v="4"/>
    <n v="17348"/>
    <n v="7771904"/>
    <n v="12126252"/>
    <s v="₹500–₹1,500"/>
    <n v="1092.1875"/>
    <x v="3"/>
  </r>
  <r>
    <s v="B08FB2LNSZ"/>
    <s v="Gizga Essentials Professional 3-In-1 Cleaning Kit For Camera, Lens, Binocular, Laptop, Tv, Monitor, Smartphone, Tablet (Includes: Cleaning Liquid 100Ml, Plush Microfiber Cloth, Dust Removal Brush)"/>
    <s v="Gizga "/>
    <s v="Electronics"/>
    <n v="1499"/>
    <n v="2999"/>
    <n v="0.5"/>
    <n v="0.50016672224074687"/>
    <n v="50"/>
    <n v="4"/>
    <n v="87798"/>
    <n v="131609202"/>
    <n v="263306202"/>
    <s v="&gt;₹5,000"/>
    <n v="5998"/>
    <x v="1"/>
  </r>
  <r>
    <s v="B01IBRHE3E"/>
    <s v="Sandisk Ultra Dual 64 Gb Usb 3.0 Otg Pen Drive (Black)"/>
    <s v="Sandisk "/>
    <s v="Electronics"/>
    <n v="299"/>
    <n v="499"/>
    <n v="0.4"/>
    <n v="0.40080160320641284"/>
    <n v="40"/>
    <n v="4"/>
    <n v="24432"/>
    <n v="7305168"/>
    <n v="12191568"/>
    <s v="₹500–₹1,500"/>
    <n v="831.66666666666674"/>
    <x v="1"/>
  </r>
  <r>
    <s v="B01N6LU1VF"/>
    <s v="Tp-Link Tapo 360¬∞ 2Mp 1080P Full Hd Pan/Tilt Home Security Wi-Fi Smart Camera| Alexa Enabled| 2-Way Audio| Night Vision| Motion Detection| Sound And Light Alarm| Indoor Cctv (Tapo C200) White"/>
    <s v="Tp-Link "/>
    <s v="Computers&amp;Accessories"/>
    <n v="579"/>
    <n v="1400"/>
    <n v="0.59"/>
    <n v="0.58642857142857141"/>
    <n v="59"/>
    <n v="4"/>
    <n v="189104"/>
    <n v="109491216"/>
    <n v="264745600"/>
    <s v="₹1,500–₹5,000"/>
    <n v="3414.6341463414633"/>
    <x v="1"/>
  </r>
  <r>
    <s v="B07XLML2YS"/>
    <s v="Boat Airdopes 171 In Ear Bluetooth True Wireless Earbuds With Upto 13 Hours Battery, Ipx4, Bluetooth V5.0, Dual Tone Finish With Mic (Mysterious Blue)"/>
    <s v="Boat "/>
    <s v="Electronics"/>
    <n v="2499"/>
    <n v="3299"/>
    <n v="0.24"/>
    <n v="0.24249772658381327"/>
    <n v="24"/>
    <n v="4"/>
    <n v="93112"/>
    <n v="232686888"/>
    <n v="307176488"/>
    <s v="₹1,500–₹5,000"/>
    <n v="4340.7894736842109"/>
    <x v="3"/>
  </r>
  <r>
    <s v="B086WMSCN3"/>
    <s v="Duracell Plus Aaa Rechargeable Batteries (750 Mah) Pack Of 4"/>
    <s v="Duracell "/>
    <s v="Electronics"/>
    <n v="1199"/>
    <n v="5999"/>
    <n v="0.8"/>
    <n v="0.80013335555925991"/>
    <n v="80"/>
    <n v="4"/>
    <n v="47521"/>
    <n v="56977679"/>
    <n v="285078479"/>
    <s v="&gt;₹5,000"/>
    <n v="29995.000000000007"/>
    <x v="2"/>
  </r>
  <r>
    <s v="B003B00484"/>
    <s v="Tizum Hdmi To Vga Adapter Cable 1080P For Projector, Computer, Laptop, Tv, Projectors &amp; Tv"/>
    <s v="Tizum "/>
    <s v="Electronics"/>
    <n v="399"/>
    <n v="499"/>
    <n v="0.2"/>
    <n v="0.20040080160320642"/>
    <n v="20"/>
    <n v="4"/>
    <n v="27201"/>
    <n v="10853199"/>
    <n v="13573299"/>
    <s v="₹500–₹1,500"/>
    <n v="623.75"/>
    <x v="3"/>
  </r>
  <r>
    <s v="B085194JFL"/>
    <s v="Samsung 80 Cm (32 Inches) Wondertainment Series Hd Ready Led Smart Tv Ua32T4340Bkxxl (Glossy Black)"/>
    <s v="Samsung "/>
    <s v="Electronics"/>
    <n v="279"/>
    <n v="499"/>
    <n v="0.44"/>
    <n v="0.4408817635270541"/>
    <n v="44"/>
    <n v="4"/>
    <n v="10962"/>
    <n v="3058398"/>
    <n v="5470038"/>
    <s v="₹500–₹1,500"/>
    <n v="891.07142857142844"/>
    <x v="1"/>
  </r>
  <r>
    <s v="B09F6S8BT6"/>
    <s v="Logitech B100 Wired Usb Mouse, 3 Yr Warranty, 800 Dpi Optical Tracking, Ambidextrous Pc/Mac/Laptop - Black"/>
    <s v="Logitech "/>
    <s v="Electronics"/>
    <n v="13490"/>
    <n v="22900"/>
    <n v="0.41"/>
    <n v="0.41091703056768558"/>
    <n v="41"/>
    <n v="4"/>
    <n v="16299"/>
    <n v="219873510"/>
    <n v="373247100"/>
    <s v="&gt;₹5,000"/>
    <n v="38813.559322033892"/>
    <x v="1"/>
  </r>
  <r>
    <s v="B003L62T7W"/>
    <s v="Noise Pulse Buzz 1.69&quot; Bluetooth Calling Smart Watch With Call Function, 150 Watch Faces, 60 Sports Modes, Spo2 &amp; Heart Rate Monitoring, Calling Smart Watch For Men &amp; Women - Jet Black"/>
    <s v="Noise "/>
    <s v="Computers&amp;Accessories"/>
    <n v="279"/>
    <n v="375"/>
    <n v="0.26"/>
    <n v="0.25600000000000001"/>
    <n v="26"/>
    <n v="4"/>
    <n v="31534"/>
    <n v="8797986"/>
    <n v="11825250"/>
    <s v="₹500–₹1,500"/>
    <n v="506.75675675675677"/>
    <x v="3"/>
  </r>
  <r>
    <s v="B09P18XVW6"/>
    <s v="Classmate 2100117 Soft Cover 6 Subject Spiral Binding Notebook, Single Line, 300 Pages"/>
    <s v="Classmate "/>
    <s v="Electronics"/>
    <n v="2499"/>
    <n v="4999"/>
    <n v="0.5"/>
    <n v="0.50010002000400078"/>
    <n v="50"/>
    <n v="4"/>
    <n v="7571"/>
    <n v="18919929"/>
    <n v="37847429"/>
    <s v="&gt;₹5,000"/>
    <n v="9998"/>
    <x v="1"/>
  </r>
  <r>
    <s v="B00LZLPYHW"/>
    <s v="Flix Micro Usb Cable For Smartphone (Black)"/>
    <s v="Flix "/>
    <s v="Officeproducts"/>
    <n v="137"/>
    <n v="160"/>
    <n v="0.14000000000000001"/>
    <n v="0.14374999999999999"/>
    <n v="14"/>
    <n v="4"/>
    <n v="6537"/>
    <n v="895569"/>
    <n v="1045920"/>
    <s v="&lt;₹500"/>
    <n v="186.04651162790697"/>
    <x v="4"/>
  </r>
  <r>
    <s v="B09NHVCHS9"/>
    <s v="Aircase Rugged Hard Drive Case For 2.5-Inch Western Digital, Seagate, Toshiba, Portable Storage Shell For Gadget Hard Disk Usb Cable Power Bank Mobile Charger Earphone, Waterproof (Black)"/>
    <s v="Aircase "/>
    <s v="Computers&amp;Accessories"/>
    <n v="59"/>
    <n v="199"/>
    <n v="0.7"/>
    <n v="0.70351758793969854"/>
    <n v="70"/>
    <n v="4"/>
    <n v="9377"/>
    <n v="553243"/>
    <n v="1866023"/>
    <s v="₹500–₹1,500"/>
    <n v="663.33333333333326"/>
    <x v="0"/>
  </r>
  <r>
    <s v="B00NNQMYNE"/>
    <s v="Noise Buds Vs402 Truly Wireless In Ear Earbuds, 35-Hours Of Playtime, Instacharge, Quad Mic With Enc, Hyper Sync, Low Latency, 10Mm Driver, Bluetooth V5.3 And Breathing Led Lights (Neon Black)"/>
    <s v="Noise "/>
    <s v="Computers&amp;Accessories"/>
    <n v="299"/>
    <n v="499"/>
    <n v="0.4"/>
    <n v="0.40080160320641284"/>
    <n v="40"/>
    <n v="5"/>
    <n v="21010"/>
    <n v="6281990"/>
    <n v="10483990"/>
    <s v="₹500–₹1,500"/>
    <n v="831.66666666666674"/>
    <x v="1"/>
  </r>
  <r>
    <s v="B0B217Z5VK"/>
    <s v="Jbl Go 2, Wireless Portable Bluetooth Speaker With Mic, Jbl Signature Sound, Vibrant Color Options With Ipx7 Waterproof &amp; Aux (Blue)"/>
    <s v="Jbl "/>
    <s v="Electronics"/>
    <n v="1799"/>
    <n v="3999"/>
    <n v="0.55000000000000004"/>
    <n v="0.55013753438359592"/>
    <n v="55"/>
    <n v="4"/>
    <n v="3517"/>
    <n v="6327083"/>
    <n v="14064483"/>
    <s v="&gt;₹5,000"/>
    <n v="8886.6666666666679"/>
    <x v="1"/>
  </r>
  <r>
    <s v="B07B88KQZ8"/>
    <s v="Tizum High Speed Hdmi Cable With Ethernet | Supports 3D 4K | For All Hdmi Devices Laptop Computer Gaming Console Tv Set Top Box (1.5 Meter/ 5 Feet)"/>
    <s v="Tizum "/>
    <s v="Electronics"/>
    <n v="1999"/>
    <n v="2999"/>
    <n v="0.33"/>
    <n v="0.33344448149383127"/>
    <n v="33"/>
    <n v="4"/>
    <n v="63899"/>
    <n v="127734101"/>
    <n v="191633101"/>
    <s v="₹1,500–₹5,000"/>
    <n v="4476.1194029850749"/>
    <x v="3"/>
  </r>
  <r>
    <s v="B01M4GGIVU"/>
    <s v="Robustrion Tempered Glass Screen Protector For Ipad 10.2 Inch 9Th Gen Generation 2021 8Th Gen 2020 7Th Gen 2019"/>
    <s v="Robustrion "/>
    <s v="Electronics"/>
    <n v="199"/>
    <n v="699"/>
    <n v="0.72"/>
    <n v="0.71530758226037194"/>
    <n v="72"/>
    <n v="4"/>
    <n v="12153"/>
    <n v="2418447"/>
    <n v="8494947"/>
    <s v="₹1,500–₹5,000"/>
    <n v="2496.4285714285711"/>
    <x v="0"/>
  </r>
  <r>
    <s v="B07Z3K96FR"/>
    <s v="Redgear Pro Wireless Gamepad With 2.4Ghz Wireless Technology, Integrated Dual Intensity Motor, Illuminated Keys For Pc(Compatible With Windows 7/8/8.1/10 Only)"/>
    <s v="Redgear "/>
    <s v="Computers&amp;Accessories"/>
    <n v="399"/>
    <n v="1499"/>
    <n v="0.73"/>
    <n v="0.73382254836557703"/>
    <n v="73"/>
    <n v="4"/>
    <n v="5730"/>
    <n v="2286270"/>
    <n v="8589270"/>
    <s v="&gt;₹5,000"/>
    <n v="5551.8518518518513"/>
    <x v="0"/>
  </r>
  <r>
    <s v="B0756CLQWL"/>
    <s v="Logitech M235 Wireless Mouse, 1000 Dpi Optical Tracking, 12 Month Life Battery, Compatible With Windows, Mac, Chromebook/Pc/Laptop"/>
    <s v="Logitech "/>
    <s v="Computers&amp;Accessories"/>
    <n v="1699"/>
    <n v="3999"/>
    <n v="0.57999999999999996"/>
    <n v="0.57514378594648663"/>
    <n v="58"/>
    <n v="4"/>
    <n v="25488"/>
    <n v="43304112"/>
    <n v="101926512"/>
    <s v="&gt;₹5,000"/>
    <n v="9521.4285714285706"/>
    <x v="1"/>
  </r>
  <r>
    <s v="B004IO5BMQ"/>
    <s v="Striff 12 Pieces Highly Flexible Silicone Micro Usb Protector, Mouse Cable Protector, Suit For All Cell Phones, Computers And Chargers (White)"/>
    <s v="Striff "/>
    <s v="Computers&amp;Accessories"/>
    <n v="699"/>
    <n v="995"/>
    <n v="0.3"/>
    <n v="0.29748743718592963"/>
    <n v="30"/>
    <n v="5"/>
    <n v="54405"/>
    <n v="38029095"/>
    <n v="54132975"/>
    <s v="₹500–₹1,500"/>
    <n v="1421.4285714285716"/>
    <x v="3"/>
  </r>
  <r>
    <s v="B09Z6WH2N1"/>
    <s v="Tp-Link N300 Wifi Wireless Router Tl-Wr845N | 300Mbps Wi-Fi Speed | Three 5Dbi High Gain Antennas | Ipv6 Compatible | Ap/Re/Wisp Mode | Parental Control | Guest Network"/>
    <s v="Tp-Link "/>
    <s v="Electronics"/>
    <n v="95"/>
    <n v="499"/>
    <n v="0.81"/>
    <n v="0.80961923847695394"/>
    <n v="81"/>
    <n v="4"/>
    <n v="1949"/>
    <n v="185155"/>
    <n v="972551"/>
    <s v="₹1,500–₹5,000"/>
    <n v="2626.3157894736851"/>
    <x v="2"/>
  </r>
  <r>
    <s v="B01HGCLUH6"/>
    <s v="Logitech Mk240 Nano Wireless Usb Keyboard And Mouse Set, 12 Function Keys 2.4Ghz Wireless, 1000Dpi, Spill-Resistant Design, Pc/Mac, Black/Chartreuse Yellow"/>
    <s v="Logitech "/>
    <s v="Computers&amp;Accessories"/>
    <n v="1149"/>
    <n v="1699"/>
    <n v="0.32"/>
    <n v="0.32371983519717479"/>
    <n v="32"/>
    <n v="4"/>
    <n v="122478"/>
    <n v="140727222"/>
    <n v="208090122"/>
    <s v="₹1,500–₹5,000"/>
    <n v="2498.5294117647063"/>
    <x v="3"/>
  </r>
  <r>
    <s v="B01N4EV2TL"/>
    <s v="Callas Multipurpose Foldable Laptop Table With Cup Holder | Drawer | Mac Holder | Table Holder Study Table, Breakfast Table, Foldable And Portable/Ergonomic &amp; Rounded Edges/Non-Slip Legs (Wa-27-Black)"/>
    <s v="Callas "/>
    <s v="Computers&amp;Accessories"/>
    <n v="1495"/>
    <n v="1995"/>
    <n v="0.25"/>
    <n v="0.25062656641604009"/>
    <n v="25"/>
    <n v="4"/>
    <n v="7241"/>
    <n v="10825295"/>
    <n v="14445795"/>
    <s v="₹1,500–₹5,000"/>
    <n v="2660"/>
    <x v="3"/>
  </r>
  <r>
    <s v="B08MZQBFLN"/>
    <s v="Casio Mj-12D 150 Steps Check And Correct Desktop Calculator"/>
    <s v="Casio "/>
    <s v="Computers&amp;Accessories"/>
    <n v="849"/>
    <n v="4999"/>
    <n v="0.83"/>
    <n v="0.83016603320664129"/>
    <n v="83"/>
    <n v="4"/>
    <n v="20457"/>
    <n v="17367993"/>
    <n v="102264543"/>
    <s v="&gt;₹5,000"/>
    <n v="29405.882352941171"/>
    <x v="2"/>
  </r>
  <r>
    <s v="B0752LL57V"/>
    <s v="Tukzer Capacitive Stylus Pen For Touch Screens Devices, Fine Point, Lightweight Metal Body With Magnetism Cover Cap For Smartphones/Tablets/Ipad/Ipad Pro/Iphone (Grey)"/>
    <s v="Tukzer "/>
    <s v="Officeproducts"/>
    <n v="440"/>
    <n v="440"/>
    <n v="0"/>
    <n v="0"/>
    <n v="0"/>
    <n v="5"/>
    <n v="8610"/>
    <n v="3788400"/>
    <n v="3788400"/>
    <s v="&lt;₹500"/>
    <n v="440"/>
    <x v="4"/>
  </r>
  <r>
    <s v="B08K4PSZ3V"/>
    <s v="Amazon Basics Multipurpose Foldable Laptop Table With Cup Holder, Brown"/>
    <s v="Amazon "/>
    <s v="Electronics"/>
    <n v="349"/>
    <n v="999"/>
    <n v="0.65"/>
    <n v="0.65065065065065064"/>
    <n v="65"/>
    <n v="4"/>
    <n v="16557"/>
    <n v="5778393"/>
    <n v="16540443"/>
    <s v="₹1,500–₹5,000"/>
    <n v="2854.2857142857147"/>
    <x v="0"/>
  </r>
  <r>
    <s v="B09Z28BQZT"/>
    <s v="Kanget [2 Pack] Type C Female To Usb A Male Charger | Charging Cable Adapter Converter Compatible For Iphone 14, 13, 12,11 Pro Max/Mini/Xr/Xs/X/Se, Samsung S20 Ultra/S21/S10/S8/S9/Macbook Pro Ipad (Grey)"/>
    <s v="Kanget "/>
    <s v="Computers&amp;Accessories"/>
    <n v="599"/>
    <n v="3999"/>
    <n v="0.85"/>
    <n v="0.85021255313828459"/>
    <n v="85"/>
    <n v="4"/>
    <n v="1087"/>
    <n v="651113"/>
    <n v="4346913"/>
    <s v="&gt;₹5,000"/>
    <n v="26659.999999999996"/>
    <x v="2"/>
  </r>
  <r>
    <s v="B094DQWV9B"/>
    <s v="Amazon Basics Magic Slate 8.5-Inch Lcd Writing Tablet With Stylus Pen, For Drawing, Playing, Noting By Kids &amp; Adults, Black"/>
    <s v="Amazon "/>
    <s v="Computers&amp;Accessories"/>
    <n v="149"/>
    <n v="399"/>
    <n v="0.63"/>
    <n v="0.62656641604010022"/>
    <n v="63"/>
    <n v="4"/>
    <n v="1540"/>
    <n v="229460"/>
    <n v="614460"/>
    <s v="₹500–₹1,500"/>
    <n v="1078.3783783783783"/>
    <x v="0"/>
  </r>
  <r>
    <s v="B0BBMPH39N"/>
    <s v="Zebronics Zeb-90Hb Usb Hub, 4 Ports, Pocket Sized, Plug &amp; Play, For Laptop &amp; Computers"/>
    <s v="Zebronics "/>
    <s v="Computers&amp;Accessories"/>
    <n v="289"/>
    <n v="999"/>
    <n v="0.71"/>
    <n v="0.71071071071071068"/>
    <n v="71"/>
    <n v="4"/>
    <n v="401"/>
    <n v="115889"/>
    <n v="400599"/>
    <s v="₹1,500–₹5,000"/>
    <n v="3444.8275862068963"/>
    <x v="0"/>
  </r>
  <r>
    <s v="B097JQ1J5G"/>
    <s v="Noise Colorfit Pro 2 Full Touch Control Smart Watch With 35G Weight &amp; Upgraded Lcd Display,Ip68 Waterproof,Heart Rate Monitor,Sleep &amp; Step Tracker,Call &amp; Message Alerts &amp; Long Battery Life (Jet Black)"/>
    <s v="Noise "/>
    <s v="Computers&amp;Accessories"/>
    <n v="179"/>
    <n v="499"/>
    <n v="0.64"/>
    <n v="0.6412825651302605"/>
    <n v="64"/>
    <n v="3"/>
    <n v="9385"/>
    <n v="1679915"/>
    <n v="4683115"/>
    <s v="₹500–₹1,500"/>
    <n v="1386.1111111111111"/>
    <x v="0"/>
  </r>
  <r>
    <s v="B07YY1BY5B"/>
    <s v="Zebronics Zeb Buds C2 In Ear Type C Wired Earphones With Mic, Braided 1.2 Metre Cable, Metallic Design, 10Mm Drivers, In Line Mic &amp; Volume Controller (Blue)"/>
    <s v="Zebronics "/>
    <s v="Electronics"/>
    <n v="1499"/>
    <n v="4999"/>
    <n v="0.7"/>
    <n v="0.70014002800560116"/>
    <n v="70"/>
    <n v="4"/>
    <n v="92588"/>
    <n v="138789412"/>
    <n v="462847412"/>
    <s v="&gt;₹5,000"/>
    <n v="16663.333333333332"/>
    <x v="0"/>
  </r>
  <r>
    <s v="B08VRMK55F"/>
    <s v="Redgear A-15 Wired Gaming Mouse With Upto 6400 Dpi, Rgb &amp; Driver Customization For Pc(Black)"/>
    <s v="Redgear "/>
    <s v="Electronics"/>
    <n v="399"/>
    <n v="699"/>
    <n v="0.43"/>
    <n v="0.42918454935622319"/>
    <n v="43"/>
    <n v="3"/>
    <n v="3454"/>
    <n v="1378146"/>
    <n v="2414346"/>
    <s v="₹500–₹1,500"/>
    <n v="1226.3157894736842"/>
    <x v="1"/>
  </r>
  <r>
    <s v="B08CHZ3ZQ7"/>
    <s v="Jbl Commercial Cslm20B Auxiliary Omnidirectional Lavalier Microphone With Battery For Content Creation, Voiceover/Dubbing, Recording (Black,Small)"/>
    <s v="Jbl "/>
    <s v="Computers&amp;Accessories"/>
    <n v="599"/>
    <n v="799"/>
    <n v="0.25"/>
    <n v="0.25031289111389238"/>
    <n v="25"/>
    <n v="4"/>
    <n v="15790"/>
    <n v="9458210"/>
    <n v="12616210"/>
    <s v="₹500–₹1,500"/>
    <n v="1065.3333333333333"/>
    <x v="3"/>
  </r>
  <r>
    <s v="B08SCCG9D4"/>
    <s v="Fire-Boltt India'S No 1 Smartwatch Brand Ring Bluetooth Calling With Spo2 &amp; 1.7‚Äù Metal Body With Blood Oxygen Monitoring, Continuous Heart Rate, Full Touch &amp; Multiple Watch Faces"/>
    <s v="Fire-Boltt "/>
    <s v="Computers&amp;Accessories"/>
    <n v="949"/>
    <n v="2000"/>
    <n v="0.53"/>
    <n v="0.52549999999999997"/>
    <n v="53"/>
    <n v="4"/>
    <n v="14969"/>
    <n v="14205581"/>
    <n v="29938000"/>
    <s v="₹1,500–₹5,000"/>
    <n v="4255.3191489361707"/>
    <x v="1"/>
  </r>
  <r>
    <s v="B0972BQ2RS"/>
    <s v="Eveready Red 1012 Aaa Batteries - Pack Of 10"/>
    <s v="Eveready "/>
    <s v="Electronics"/>
    <n v="2499"/>
    <n v="9999"/>
    <n v="0.75"/>
    <n v="0.75007500750075007"/>
    <n v="75"/>
    <n v="4"/>
    <n v="42139"/>
    <n v="105305361"/>
    <n v="421347861"/>
    <s v="&gt;₹5,000"/>
    <n v="39996"/>
    <x v="0"/>
  </r>
  <r>
    <s v="B00ZRBWPA0"/>
    <s v="Sandisk Extreme Microsd Uhs I Card 128Gb For 4K Video On Smartphones,Action Cams 190Mb/S Read,90Mb/S Write"/>
    <s v="Sandisk "/>
    <s v="Electronics"/>
    <n v="159"/>
    <n v="180"/>
    <n v="0.12"/>
    <n v="0.11666666666666667"/>
    <n v="12"/>
    <n v="4"/>
    <n v="989"/>
    <n v="157251"/>
    <n v="178020"/>
    <s v="&lt;₹500"/>
    <n v="204.54545454545453"/>
    <x v="4"/>
  </r>
  <r>
    <s v="B0B2DD66GS"/>
    <s v="Portronics Mport 31C 4-In-1 Usb Hub (Type C To 4 Usb-A Ports) With Fast Data Transfer"/>
    <s v="Portronics "/>
    <s v="Electronics"/>
    <n v="1329"/>
    <n v="2900"/>
    <n v="0.54"/>
    <n v="0.54172413793103447"/>
    <n v="54"/>
    <n v="5"/>
    <n v="19624"/>
    <n v="26080296"/>
    <n v="56909600"/>
    <s v="&gt;₹5,000"/>
    <n v="6304.347826086957"/>
    <x v="1"/>
  </r>
  <r>
    <s v="B09M869Z5V"/>
    <s v="Infinity (Jbl Fuze Pint, Wireless Ultra Portable Mini Speaker With Mic, Deep Bass, Dual Equalizer, Bluetooth 5.0 With Voice Assistant Support For Mobiles (Black)"/>
    <s v="Infinity "/>
    <s v="Computers&amp;Accessories"/>
    <n v="570"/>
    <n v="999"/>
    <n v="0.43"/>
    <n v="0.42942942942942941"/>
    <n v="43"/>
    <n v="4"/>
    <n v="3201"/>
    <n v="1824570"/>
    <n v="3197799"/>
    <s v="₹1,500–₹5,000"/>
    <n v="1752.6315789473683"/>
    <x v="1"/>
  </r>
  <r>
    <s v="B07W6VWZ8C"/>
    <s v="Aircase Protective Laptop Bag Sleeve Fits Upto 13.3&quot; Laptop/ Macbook, Wrinkle Free, Padded, Waterproof Light Neoprene Case Cover Pouch, For Men &amp; Women, Black- 6 Months Warranty"/>
    <s v="Aircase "/>
    <s v="Electronics"/>
    <n v="899"/>
    <n v="1999"/>
    <n v="0.55000000000000004"/>
    <n v="0.55027513756878443"/>
    <n v="55"/>
    <n v="4"/>
    <n v="30469"/>
    <n v="27391631"/>
    <n v="60907531"/>
    <s v="₹1,500–₹5,000"/>
    <n v="4442.2222222222226"/>
    <x v="1"/>
  </r>
  <r>
    <s v="B07Z1X6VFC"/>
    <s v="Brand Conquer 6 In 1 With Otg, Sd Card Reader, Usb Type C, Usb 3.0 And Micro Usb, For Memory Card | Portable Card Reader | Compatible With Tf, Sd, Micro Sd, Sdhc, Sdxc, Mmc, Rs-Mmc, Micro Sdxc"/>
    <s v="Brand "/>
    <s v="Computers&amp;Accessories"/>
    <n v="449"/>
    <n v="999"/>
    <n v="0.55000000000000004"/>
    <n v="0.55055055055055058"/>
    <n v="55"/>
    <n v="4"/>
    <n v="9940"/>
    <n v="4463060"/>
    <n v="9930060"/>
    <s v="₹1,500–₹5,000"/>
    <n v="2220"/>
    <x v="1"/>
  </r>
  <r>
    <s v="B07YL54NVJ"/>
    <s v="Tp-Link Ac750 Dual Band Wireless Cable Router, 4 10/100 Lan + 10/100 Wan Ports, Support Guest Network And Parental Control, 750Mbps Speed Wi-Fi, 3 Antennas (Archer C20) Blue, 2.4 Ghz"/>
    <s v="Tp-Link "/>
    <s v="Computers&amp;Accessories"/>
    <n v="549"/>
    <n v="999"/>
    <n v="0.45"/>
    <n v="0.45045045045045046"/>
    <n v="45"/>
    <n v="4"/>
    <n v="7758"/>
    <n v="4259142"/>
    <n v="7750242"/>
    <s v="₹1,500–₹5,000"/>
    <n v="1816.3636363636363"/>
    <x v="1"/>
  </r>
  <r>
    <s v="B0759QMF85"/>
    <s v="Parker Quink Ink Bottle, Blue"/>
    <s v="Parker "/>
    <s v="Computers&amp;Accessories"/>
    <n v="1529"/>
    <n v="2399"/>
    <n v="0.36"/>
    <n v="0.3626511046269279"/>
    <n v="36"/>
    <n v="4"/>
    <n v="68409"/>
    <n v="104597361"/>
    <n v="164113191"/>
    <s v="₹1,500–₹5,000"/>
    <n v="3748.4375"/>
    <x v="3"/>
  </r>
  <r>
    <s v="B00LM4X0KU"/>
    <s v="Striff Laptop Stand Adjustable Laptop Computer Stand Multi-Angle Stand Phone Stand Portable Foldable Laptop Riser Notebook Holder Stand Compatible For 9 To 15.6‚Äù Laptops Black(Black)"/>
    <s v="Striff "/>
    <s v="Officeproducts"/>
    <n v="100"/>
    <n v="100"/>
    <n v="0"/>
    <n v="0"/>
    <n v="0"/>
    <n v="4"/>
    <n v="3095"/>
    <n v="309500"/>
    <n v="309500"/>
    <s v="&lt;₹500"/>
    <n v="100"/>
    <x v="4"/>
  </r>
  <r>
    <s v="B08PFSZ7FH"/>
    <s v="Logitech Mk215 Wireless Keyboard And Mouse Combo For Windows, 2.4 Ghz Wireless, Compact Design, 2-Year Battery Life(Keyboard),5 Month Battery Life(Mouse) Pc/Laptop- Black"/>
    <s v="Logitech "/>
    <s v="Computers&amp;Accessories"/>
    <n v="299"/>
    <n v="1499"/>
    <n v="0.8"/>
    <n v="0.80053368912608402"/>
    <n v="80"/>
    <n v="4"/>
    <n v="903"/>
    <n v="269997"/>
    <n v="1353597"/>
    <s v="&gt;₹5,000"/>
    <n v="7495.0000000000018"/>
    <x v="2"/>
  </r>
  <r>
    <s v="B012MQS060"/>
    <s v="Boat Bassheads 225 In Ear Wired Earphones With Mic(Blue)"/>
    <s v="Boat "/>
    <s v="Computers&amp;Accessories"/>
    <n v="1295"/>
    <n v="1795"/>
    <n v="0.28000000000000003"/>
    <n v="0.2785515320334262"/>
    <n v="28"/>
    <n v="4"/>
    <n v="25771"/>
    <n v="33373445"/>
    <n v="46258945"/>
    <s v="₹1,500–₹5,000"/>
    <n v="2493.0555555555557"/>
    <x v="3"/>
  </r>
  <r>
    <s v="B01MF8MB65"/>
    <s v="Luxor 5 Subject Single Ruled Notebook - A4, 70 Gsm, 300 Pages"/>
    <s v="Luxor "/>
    <s v="Electronics"/>
    <n v="699"/>
    <n v="999"/>
    <n v="0.3"/>
    <n v="0.3003003003003003"/>
    <n v="30"/>
    <n v="4"/>
    <n v="273189"/>
    <n v="190959111"/>
    <n v="272915811"/>
    <s v="₹500–₹1,500"/>
    <n v="1427.1428571428573"/>
    <x v="3"/>
  </r>
  <r>
    <s v="B00LHZWD0C"/>
    <s v="Duracell Chhota Power Aa Battery Set Of 10 Pcs"/>
    <s v="Duracell "/>
    <s v="Officeproducts"/>
    <n v="252"/>
    <n v="315"/>
    <n v="0.2"/>
    <n v="0.2"/>
    <n v="20"/>
    <n v="5"/>
    <n v="3785"/>
    <n v="953820"/>
    <n v="1192275"/>
    <s v="&lt;₹500"/>
    <n v="393.75"/>
    <x v="4"/>
  </r>
  <r>
    <s v="B08QDPB1SL"/>
    <s v="Zebronics Zeb-Transformer Gaming Keyboard And Mouse Combo (Usb, Braided Cable)"/>
    <s v="Zebronics "/>
    <s v="Electronics"/>
    <n v="190"/>
    <n v="220"/>
    <n v="0.14000000000000001"/>
    <n v="0.13636363636363635"/>
    <n v="14"/>
    <n v="4"/>
    <n v="2866"/>
    <n v="544540"/>
    <n v="630520"/>
    <s v="&lt;₹500"/>
    <n v="255.81395348837211"/>
    <x v="4"/>
  </r>
  <r>
    <s v="B07BRKK9JQ"/>
    <s v="Sandisk Ultra 64 Gb Usb Pen Drives (Sdddc2-064G-I35, Black, Silver)"/>
    <s v="Sandisk "/>
    <s v="Computers&amp;Accessories"/>
    <n v="1299"/>
    <n v="1599"/>
    <n v="0.19"/>
    <n v="0.18761726078799248"/>
    <n v="19"/>
    <n v="4"/>
    <n v="27223"/>
    <n v="35362677"/>
    <n v="43529577"/>
    <s v="₹1,500–₹5,000"/>
    <n v="1974.0740740740739"/>
    <x v="4"/>
  </r>
  <r>
    <s v="B01EZ0X3L8"/>
    <s v="Parker Classic Gold Gold Trim Ball Pen"/>
    <s v="Parker "/>
    <s v="Computers&amp;Accessories"/>
    <n v="729"/>
    <n v="1650"/>
    <n v="0.56000000000000005"/>
    <n v="0.55818181818181822"/>
    <n v="56"/>
    <n v="4"/>
    <n v="82356"/>
    <n v="60037524"/>
    <n v="135887400"/>
    <s v="₹1,500–₹5,000"/>
    <n v="3750.0000000000005"/>
    <x v="1"/>
  </r>
  <r>
    <s v="B00LM4W1N2"/>
    <s v="Boat Flash Edition Smart Watch With Activity Tracker, Multiple Sports Modes, 1.3&quot; Screen, 170+ Watch Faces, Sleep Monitor, Gesture, Camera &amp; Music Control, Ip68 &amp; 7 Days Battery Life(Lightning Black)"/>
    <s v="Boat "/>
    <s v="Officeproducts"/>
    <n v="480"/>
    <n v="600"/>
    <n v="0.2"/>
    <n v="0.2"/>
    <n v="20"/>
    <n v="4"/>
    <n v="5719"/>
    <n v="2745120"/>
    <n v="3431400"/>
    <s v="₹500–₹1,500"/>
    <n v="750"/>
    <x v="4"/>
  </r>
  <r>
    <s v="B0949SBKMP"/>
    <s v="Tarkan Portable Folding Laptop Desk For Bed, Lapdesk With Handle, Drawer, Cup &amp; Mobile/Tablet Holder For Study, Eating, Work (Black)"/>
    <s v="Tarkan "/>
    <s v="Electronics"/>
    <n v="1799"/>
    <n v="6990"/>
    <n v="0.74"/>
    <n v="0.74263233190271816"/>
    <n v="74"/>
    <n v="4"/>
    <n v="26880"/>
    <n v="48357120"/>
    <n v="187891200"/>
    <s v="&gt;₹5,000"/>
    <n v="26884.615384615383"/>
    <x v="0"/>
  </r>
  <r>
    <s v="B08YD264ZS"/>
    <s v="Ambrane Unbreakable 3 In 1 Fast Charging Braided Multipurpose Cable For Speaker With 2.1 A Speed - 1.25 Meter, Black"/>
    <s v="Ambrane "/>
    <s v="Computers&amp;Accessories"/>
    <n v="999"/>
    <n v="2499"/>
    <n v="0.6"/>
    <n v="0.60024009603841533"/>
    <n v="60"/>
    <n v="4"/>
    <n v="1690"/>
    <n v="1688310"/>
    <n v="4223310"/>
    <s v="&gt;₹5,000"/>
    <n v="6247.5"/>
    <x v="0"/>
  </r>
  <r>
    <s v="B094JNXNPV"/>
    <s v="Quantum Rj45 Ethernet Patch Cable/Lan Router Cable With Heavy Duty Gold Plated Connectors Supports Hi-Speed Gigabit Upto 1000Mbps, Waterproof And Durable,1-Year Warranty-32.8 Feet (10 Meters)(White)"/>
    <s v="Quantum "/>
    <s v="Computers&amp;Accessories"/>
    <n v="299"/>
    <n v="399"/>
    <n v="0.25"/>
    <n v="0.25062656641604009"/>
    <n v="25"/>
    <n v="4"/>
    <n v="2766"/>
    <n v="827034"/>
    <n v="1103634"/>
    <s v="₹500–₹1,500"/>
    <n v="532"/>
    <x v="3"/>
  </r>
  <r>
    <s v="B00GZLB57U"/>
    <s v="Hp Usb Wireless Spill Resistance Keyboard And Mouse Set With 10M Working Range 2.4G Wireless Technology / 3 Years Warranty (4Sc12Pa), Black"/>
    <s v="Hp "/>
    <s v="Computers&amp;Accessories"/>
    <n v="238"/>
    <n v="699"/>
    <n v="0.66"/>
    <n v="0.65951359084406291"/>
    <n v="66"/>
    <n v="4"/>
    <n v="8372"/>
    <n v="1992536"/>
    <n v="5852028"/>
    <s v="₹1,500–₹5,000"/>
    <n v="2055.8823529411766"/>
    <x v="0"/>
  </r>
  <r>
    <s v="B07V82W5CN"/>
    <s v="Boat A400 Usb Type-C To Usb-A 2.0 Male Data Cable, 2 Meter (Black)"/>
    <s v="Boat "/>
    <s v="Computers&amp;Accessories"/>
    <n v="1349"/>
    <n v="2198"/>
    <n v="0.39"/>
    <n v="0.38626023657870789"/>
    <n v="39"/>
    <n v="4"/>
    <n v="7113"/>
    <n v="9595437"/>
    <n v="15634374"/>
    <s v="₹1,500–₹5,000"/>
    <n v="3603.2786885245901"/>
    <x v="3"/>
  </r>
  <r>
    <s v="B077Z65HSD"/>
    <s v="Humble Dynamic Lapel Collar Mic Voice Recording Filter Microphone For Singing Youtube Smartphones, Black"/>
    <s v="Humble "/>
    <s v="Computers&amp;Accessories"/>
    <n v="299"/>
    <n v="999"/>
    <n v="0.7"/>
    <n v="0.70070070070070067"/>
    <n v="70"/>
    <n v="4"/>
    <n v="20850"/>
    <n v="6234150"/>
    <n v="20829150"/>
    <s v="₹1,500–₹5,000"/>
    <n v="3329.9999999999995"/>
    <x v="0"/>
  </r>
  <r>
    <s v="B08HD7JQHX"/>
    <s v="Boult Audio Omega With 30Db Anc+ Enc, 32H Playtime, 45Ms Latency Gaming Mode, Quad Mic Zen Enc, 3 Equalizer Modes, Anc, Type-C Fast Charging, Ipx5 True Wireless In Ear Bluetooth Earbuds (Black)"/>
    <s v="Boult "/>
    <s v="Computers&amp;Accessories"/>
    <n v="199"/>
    <n v="499"/>
    <n v="0.6"/>
    <n v="0.60120240480961928"/>
    <n v="60"/>
    <n v="3"/>
    <n v="2804"/>
    <n v="557996"/>
    <n v="1399196"/>
    <s v="₹500–₹1,500"/>
    <n v="1247.5"/>
    <x v="0"/>
  </r>
  <r>
    <s v="B0B31FR4Y2"/>
    <s v="Striff Uph2W Multi Angle Tablet/Mobile Stand. Holder For Iphone, Android, Samsung, Oneplus, Xiaomi. Portable,Foldable Stand.Perfect For Bed,Office, Home,Gift And Desktop (White)"/>
    <s v="Striff "/>
    <s v="Electronics"/>
    <n v="1999"/>
    <n v="9999"/>
    <n v="0.8"/>
    <n v="0.80008000800080004"/>
    <n v="80"/>
    <n v="4"/>
    <n v="1986"/>
    <n v="3970014"/>
    <n v="19858014"/>
    <s v="&gt;₹5,000"/>
    <n v="49995.000000000015"/>
    <x v="2"/>
  </r>
  <r>
    <s v="B09Y14JLP3"/>
    <s v="Amazon Basics Wireless Mouse | 2.4 Ghz Connection, 1600 Dpi | Type - C Adapter | Upto 12 Months Of Battery Life | Ambidextrous Design | Suitable For Pc/Mac/Laptop"/>
    <s v="Amazon "/>
    <s v="Electronics"/>
    <n v="99"/>
    <n v="499"/>
    <n v="0.8"/>
    <n v="0.80160320641282568"/>
    <n v="80"/>
    <n v="4"/>
    <n v="2451"/>
    <n v="242649"/>
    <n v="1223049"/>
    <s v="₹1,500–₹5,000"/>
    <n v="2495.0000000000005"/>
    <x v="2"/>
  </r>
  <r>
    <s v="B09ZHCJDP1"/>
    <s v="Crucial Ram 8Gb Ddr4 3200Mhz Cl22 (Or 2933Mhz Or 2666Mhz) Laptop Memory Ct8G4Sfra32A"/>
    <s v="Crucial "/>
    <s v="Computers&amp;Accessories"/>
    <n v="499"/>
    <n v="1000"/>
    <n v="0.5"/>
    <n v="0.501"/>
    <n v="50"/>
    <n v="5"/>
    <n v="23"/>
    <n v="11477"/>
    <n v="23000"/>
    <s v="₹1,500–₹5,000"/>
    <n v="2000"/>
    <x v="1"/>
  </r>
  <r>
    <s v="B08C4Z69LN"/>
    <s v="Apc Back-Ups Bx600C-In 600Va / 360W, 230V, Ups System, An Ideal Power Backup &amp; Protection For Home Office, Desktop Pc &amp; Home Electronics"/>
    <s v="Apc "/>
    <s v="Computers&amp;Accessories"/>
    <n v="1792"/>
    <n v="3500"/>
    <n v="0.49"/>
    <n v="0.48799999999999999"/>
    <n v="49"/>
    <n v="5"/>
    <n v="26194"/>
    <n v="46939648"/>
    <n v="91679000"/>
    <s v="&gt;₹5,000"/>
    <n v="6862.7450980392159"/>
    <x v="1"/>
  </r>
  <r>
    <s v="B016XVRKZM"/>
    <s v="Luxor 5 Subject Single Ruled Notebook - A5 Size, 70 Gsm, 300 Pages"/>
    <s v="Luxor "/>
    <s v="Computers&amp;Accessories"/>
    <n v="3299"/>
    <n v="4100"/>
    <n v="0.2"/>
    <n v="0.19536585365853659"/>
    <n v="20"/>
    <n v="4"/>
    <n v="15783"/>
    <n v="52068117"/>
    <n v="64710300"/>
    <s v="&gt;₹5,000"/>
    <n v="5125"/>
    <x v="4"/>
  </r>
  <r>
    <s v="B00LHZW3XY"/>
    <s v="Zebronics Zeb-Jaguar Wireless Mouse, 2.4Ghz With Usb Nano Receiver, High Precision Optical Tracking, 4 Buttons, Plug &amp; Play, Ambidextrous, For Pc/Mac/Laptop (Black+Grey)"/>
    <s v="Zebronics "/>
    <s v="Officeproducts"/>
    <n v="125"/>
    <n v="180"/>
    <n v="0.31"/>
    <n v="0.30555555555555558"/>
    <n v="31"/>
    <n v="4"/>
    <n v="8053"/>
    <n v="1006625"/>
    <n v="1449540"/>
    <s v="&lt;₹500"/>
    <n v="260.86956521739131"/>
    <x v="3"/>
  </r>
  <r>
    <s v="B098JYT4SY"/>
    <s v="Boult Audio Truebuds With 30H Playtime, Ipx7 Waterproof, Lightning Boult‚Ñ¢ Type C Fast Charging (10 Min=100Mins), Boomx‚Ñ¢ Tech Rich Bass, Pro+ Calling Hd Mic, Touch Controls In Ear Earbuds Tws (Grey)"/>
    <s v="Boult "/>
    <s v="Computers&amp;Accessories"/>
    <n v="399"/>
    <n v="1190"/>
    <n v="0.66"/>
    <n v="0.66470588235294115"/>
    <n v="66"/>
    <n v="4"/>
    <n v="2809"/>
    <n v="1120791"/>
    <n v="3342710"/>
    <s v="₹1,500–₹5,000"/>
    <n v="3500.0000000000005"/>
    <x v="0"/>
  </r>
  <r>
    <s v="B08CFCK6CW"/>
    <s v="Wembley Lcd Writing Pad/Tab | Writing, Drawing, Reusable, Portable Pad With Colorful Letters | 9 Inch Graphic Tablet (Assorted)"/>
    <s v="Wembley "/>
    <s v="Electronics"/>
    <n v="1199"/>
    <n v="7999"/>
    <n v="0.85"/>
    <n v="0.85010626328291039"/>
    <n v="85"/>
    <n v="4"/>
    <n v="25910"/>
    <n v="31066090"/>
    <n v="207254090"/>
    <s v="&gt;₹5,000"/>
    <n v="53326.666666666657"/>
    <x v="2"/>
  </r>
  <r>
    <s v="B09P564ZTJ"/>
    <s v="Gizga Essentials Multi-Purpose Portable &amp; Foldable Wooden Desk For Bed Tray, Laptop Table, Study Table (Black)"/>
    <s v="Gizga "/>
    <s v="Computers&amp;Accessories"/>
    <n v="235"/>
    <n v="1599"/>
    <n v="0.85"/>
    <n v="0.85303314571607258"/>
    <n v="85"/>
    <n v="4"/>
    <n v="1173"/>
    <n v="275655"/>
    <n v="1875627"/>
    <s v="&gt;₹5,000"/>
    <n v="10659.999999999998"/>
    <x v="2"/>
  </r>
  <r>
    <s v="B07MSLTW8Z"/>
    <s v="E-Cosmos Plug In Led Night Light Mini Usb Led Light Flexible Usb Led Ambient Light Mini Usb Led Light, Led Portable Car Bulb, Indoor, Outdoor, Reading, Sleep (4 Pcs)"/>
    <s v="E-Cosmos "/>
    <s v="Computers&amp;Accessories"/>
    <n v="549"/>
    <n v="1999"/>
    <n v="0.73"/>
    <n v="0.72536268134067039"/>
    <n v="73"/>
    <n v="4"/>
    <n v="6422"/>
    <n v="3525678"/>
    <n v="12837578"/>
    <s v="&gt;₹5,000"/>
    <n v="7403.7037037037035"/>
    <x v="0"/>
  </r>
  <r>
    <s v="B09N6TTHT6"/>
    <s v="Duracell Usb C To Lightning Apple Certified (Mfi) Braided Sync &amp; Charge Cable For Iphone, Ipad And Ipod. Fast Charging Lightning Cable, 3.9 Feet (1.2M) - Black"/>
    <s v="Duracell "/>
    <s v="Computers&amp;Accessories"/>
    <n v="89"/>
    <n v="99"/>
    <n v="0.1"/>
    <n v="0.10101010101010101"/>
    <n v="10"/>
    <n v="4"/>
    <n v="241"/>
    <n v="21449"/>
    <n v="23859"/>
    <s v="&lt;₹500"/>
    <n v="110"/>
    <x v="4"/>
  </r>
  <r>
    <s v="B09W5XR9RT"/>
    <s v="Noise Buds Vs201 V2 In-Ear Truly Wireless Earbuds With Dual Equalizer | With Mic | Total 14-Hour Playtime | Full Touch Control | Ipx5 Water Resistance And Bluetooth V5.1 (Olive Green)"/>
    <s v="Noise "/>
    <s v="Computers&amp;Accessories"/>
    <n v="970"/>
    <n v="1999"/>
    <n v="0.51"/>
    <n v="0.51475737868934468"/>
    <n v="51"/>
    <n v="4"/>
    <n v="184"/>
    <n v="178480"/>
    <n v="367816"/>
    <s v="₹1,500–₹5,000"/>
    <n v="4079.591836734694"/>
    <x v="1"/>
  </r>
  <r>
    <s v="B098R25TGC"/>
    <s v="Lapster Gel Mouse Pad With Wrist Rest , Gaming Mouse Pad With Lycra Cloth Nonslip For Laptop , Computer, , Home &amp; Office (Black)"/>
    <s v="Lapster "/>
    <s v="Electronics"/>
    <n v="1299"/>
    <n v="2999"/>
    <n v="0.56999999999999995"/>
    <n v="0.56685561853951316"/>
    <n v="57"/>
    <n v="4"/>
    <n v="14629"/>
    <n v="19003071"/>
    <n v="43872371"/>
    <s v="&gt;₹5,000"/>
    <n v="6974.4186046511622"/>
    <x v="1"/>
  </r>
  <r>
    <s v="B0B2PQL5N3"/>
    <s v="Gizga Essentials Earphone Carrying Case, Multi-Purpose Pocket Storage Travel Organizer For Earphones, Headset, Pen Drives, Sd Cards, Shock-Proof Ballistic Nylon, Soft Fabric, Mesh Pocket, Green"/>
    <s v="Gizga "/>
    <s v="Computers&amp;Accessories"/>
    <n v="230"/>
    <n v="999"/>
    <n v="0.77"/>
    <n v="0.76976976976976974"/>
    <n v="77"/>
    <n v="4"/>
    <n v="1528"/>
    <n v="351440"/>
    <n v="1526472"/>
    <s v="₹1,500–₹5,000"/>
    <n v="4343.4782608695659"/>
    <x v="0"/>
  </r>
  <r>
    <s v="B07DKZCZ89"/>
    <s v="Sandisk Ultra Sdhc Uhs-I Card 32Gb 120Mb/S R For Dslr Cameras, For Full Hd Recording, 10Y Warranty"/>
    <s v="Sandisk "/>
    <s v="Electronics"/>
    <n v="119"/>
    <n v="499"/>
    <n v="0.76"/>
    <n v="0.76152304609218435"/>
    <n v="76"/>
    <n v="4"/>
    <n v="15032"/>
    <n v="1788808"/>
    <n v="7500968"/>
    <s v="₹1,500–₹5,000"/>
    <n v="2079.166666666667"/>
    <x v="0"/>
  </r>
  <r>
    <s v="B08GYG6T12"/>
    <s v="Digitek¬Æ (Drl-14C) Professional (31Cm) Dual Temperature Led Ring Light With Tripod Stand &amp; Mini Tripod For Youtube, Photo-Shoot, Video Shoot, Live Stream, Makeup, Vlogging &amp; More"/>
    <s v="Digitek¬Æ "/>
    <s v="Electronics"/>
    <n v="449"/>
    <n v="800"/>
    <n v="0.44"/>
    <n v="0.43874999999999997"/>
    <n v="44"/>
    <n v="4"/>
    <n v="69585"/>
    <n v="31243665"/>
    <n v="55668000"/>
    <s v="₹500–₹1,500"/>
    <n v="1428.5714285714284"/>
    <x v="1"/>
  </r>
  <r>
    <s v="B09BN2NPBD"/>
    <s v="Classmate Long Notebook - 140 Pages, Single Line, 297Mm X 210Mm (Pack Of 12)"/>
    <s v="Classmate "/>
    <s v="Electronics"/>
    <n v="1699"/>
    <n v="3495"/>
    <n v="0.51"/>
    <n v="0.51387696709585118"/>
    <n v="51"/>
    <n v="4"/>
    <n v="14371"/>
    <n v="24416329"/>
    <n v="50226645"/>
    <s v="&gt;₹5,000"/>
    <n v="7132.6530612244896"/>
    <x v="1"/>
  </r>
  <r>
    <s v="B00J4YG0PC"/>
    <s v="Lenovo 300 Wired Plug &amp; Play Usb Mouse, High Resolution 1600 Dpi Optical Sensor, 3-Button Design With Clickable Scroll Wheel, Ambidextrous, Ergonomic Mouse For Comfortable All-Day Grip (Gx30M39704)"/>
    <s v="Lenovo "/>
    <s v="Officeproducts"/>
    <n v="561"/>
    <n v="720"/>
    <n v="0.22"/>
    <n v="0.22083333333333333"/>
    <n v="22"/>
    <n v="4"/>
    <n v="3182"/>
    <n v="1785102"/>
    <n v="2291040"/>
    <s v="₹500–₹1,500"/>
    <n v="923.07692307692309"/>
    <x v="3"/>
  </r>
  <r>
    <s v="B073BRXPZX"/>
    <s v="Dyazo 6 Angles Adjustable Aluminum Ergonomic Foldable Portable Tabletop Laptop/Desktop Riser Stand Holder Compatible For Macbook, Hp, Dell, Lenovo &amp; All Other Notebook (Silver)"/>
    <s v="Dyazo "/>
    <s v="Computers&amp;Accessories"/>
    <n v="289"/>
    <n v="590"/>
    <n v="0.51"/>
    <n v="0.51016949152542368"/>
    <n v="51"/>
    <n v="4"/>
    <n v="25886"/>
    <n v="7481054"/>
    <n v="15272740"/>
    <s v="₹500–₹1,500"/>
    <n v="1204.0816326530612"/>
    <x v="1"/>
  </r>
  <r>
    <s v="B08LHTJTBB"/>
    <s v="Western Digital Wd 2Tb My Passport Portable Hard Disk Drive, Usb 3.0 With¬† Automatic Backup, 256 Bit Aes Hardware Encryption,Password Protection,Compatible With Windows And Mac, External Hdd-Black"/>
    <s v="Western "/>
    <s v="Computers&amp;Accessories"/>
    <n v="599"/>
    <n v="1999"/>
    <n v="0.7"/>
    <n v="0.70035017508754382"/>
    <n v="70"/>
    <n v="4"/>
    <n v="4736"/>
    <n v="2836864"/>
    <n v="9467264"/>
    <s v="&gt;₹5,000"/>
    <n v="6663.3333333333321"/>
    <x v="0"/>
  </r>
  <r>
    <s v="B07VTFN6HM"/>
    <s v="Logitech C270 Digital Hd Webcam With Widescreen Hd Video Calling, Hd Light Correction, Noise-Reducing Mic, For Skype, Facetime, Hangouts, Webex, Pc/Mac/Laptop/Macbook/Tablet - (Black, Hd 720P/30Fps)"/>
    <s v="Logitech "/>
    <s v="Computers&amp;Accessories"/>
    <n v="5599"/>
    <n v="7350"/>
    <n v="0.24"/>
    <n v="0.23823129251700681"/>
    <n v="24"/>
    <n v="4"/>
    <n v="73005"/>
    <n v="408754995"/>
    <n v="536586750"/>
    <s v="&gt;₹5,000"/>
    <n v="9671.0526315789466"/>
    <x v="3"/>
  </r>
  <r>
    <s v="B008QS9J6Y"/>
    <s v="Portronics Mport 31 4 Ports Usb Hub (Usb A To 4 Usb-A Ports 4 In 1 Connector Usb Hub(Grey)"/>
    <s v="Portronics "/>
    <s v="Computers&amp;Accessories"/>
    <n v="1990"/>
    <n v="2595"/>
    <n v="0.23"/>
    <n v="0.23314065510597304"/>
    <n v="23"/>
    <n v="4"/>
    <n v="20398"/>
    <n v="40592020"/>
    <n v="52932810"/>
    <s v="₹1,500–₹5,000"/>
    <n v="3370.1298701298701"/>
    <x v="3"/>
  </r>
  <r>
    <s v="B09M8888DM"/>
    <s v="Aircase Protective Laptop Bag Sleeve Fits Upto 15.6&quot; Laptop/ Macbook, Wrinkle Free, Padded, Waterproof Light Neoprene Case Cover Pouch, For Men &amp; Women, Black- 6 Months Warranty"/>
    <s v="Aircase "/>
    <s v="Computers&amp;Accessories"/>
    <n v="499"/>
    <n v="799"/>
    <n v="0.38"/>
    <n v="0.37546933667083854"/>
    <n v="38"/>
    <n v="4"/>
    <n v="2125"/>
    <n v="1060375"/>
    <n v="1697875"/>
    <s v="₹500–₹1,500"/>
    <n v="1288.7096774193549"/>
    <x v="3"/>
  </r>
  <r>
    <s v="B07Z1YVP72"/>
    <s v="Zinq Five Fan Cooling Pad And Laptop Stand With Dual Height Adjustment And Dual Usb Port Extension (Black)"/>
    <s v="Zinq "/>
    <s v="Computers&amp;Accessories"/>
    <n v="449"/>
    <n v="999"/>
    <n v="0.55000000000000004"/>
    <n v="0.55055055055055058"/>
    <n v="55"/>
    <n v="4"/>
    <n v="11330"/>
    <n v="5087170"/>
    <n v="11318670"/>
    <s v="₹1,500–₹5,000"/>
    <n v="2220"/>
    <x v="1"/>
  </r>
  <r>
    <s v="B082FTPRSK"/>
    <s v="Gizga Essentials Webcam Cover, Privacy Protector Webcam Cover Slide, Compatible With Laptop, Desktop, Pc, Smartphone, Protect Your Privacy And Security, Strong Adhesive, Set Of 3, Black"/>
    <s v="Gizga "/>
    <s v="Computers&amp;Accessories"/>
    <n v="999"/>
    <n v="1999"/>
    <n v="0.5"/>
    <n v="0.5002501250625313"/>
    <n v="50"/>
    <n v="4"/>
    <n v="27441"/>
    <n v="27413559"/>
    <n v="54854559"/>
    <s v="₹1,500–₹5,000"/>
    <n v="3998"/>
    <x v="1"/>
  </r>
  <r>
    <s v="B09RF2QXGX"/>
    <s v="Hp Z3700 Wireless Optical Mouse With Usb Receiver And 2.4Ghz Wireless Connection/ 1200Dpi / 16 Months Long Battery Life /Ambidextrous And Slim Design (Modern Gold)"/>
    <s v="Hp "/>
    <s v="Computers&amp;Accessories"/>
    <n v="69"/>
    <n v="299"/>
    <n v="0.77"/>
    <n v="0.76923076923076927"/>
    <n v="77"/>
    <n v="4"/>
    <n v="255"/>
    <n v="17595"/>
    <n v="76245"/>
    <s v="₹500–₹1,500"/>
    <n v="1300"/>
    <x v="0"/>
  </r>
  <r>
    <s v="B01KK0HU3Y"/>
    <s v="Maono Au-400 Lavalier Auxiliary Omnidirectional Microphone (Black)"/>
    <s v="Maono "/>
    <s v="Computers&amp;Accessories"/>
    <n v="899"/>
    <n v="1499"/>
    <n v="0.4"/>
    <n v="0.40026684456304201"/>
    <n v="40"/>
    <n v="4"/>
    <n v="23174"/>
    <n v="20833426"/>
    <n v="34737826"/>
    <s v="₹1,500–₹5,000"/>
    <n v="2498.3333333333335"/>
    <x v="1"/>
  </r>
  <r>
    <s v="B07JF9B592"/>
    <s v="Table Magic Multipurpose Laptop Table Mat Finish Top Work At Home Study Table (Tm Regular- Black) (Alloy Steel)"/>
    <s v="Table "/>
    <s v="Musicalinstruments"/>
    <n v="478"/>
    <n v="699"/>
    <n v="0.32"/>
    <n v="0.31616595135908443"/>
    <n v="32"/>
    <n v="4"/>
    <n v="20218"/>
    <n v="9664204"/>
    <n v="14132382"/>
    <s v="₹500–₹1,500"/>
    <n v="1027.9411764705883"/>
    <x v="3"/>
  </r>
  <r>
    <s v="B086394NY5"/>
    <s v="Amazonbasics Usb 2.0 - A-Male To A-Female Extension Cable For Personal Computer, Printer (Black, 9.8 Feet/3 Meters)"/>
    <s v="Amazonbasics "/>
    <s v="Computers&amp;Accessories"/>
    <n v="1399"/>
    <n v="2490"/>
    <n v="0.44"/>
    <n v="0.43815261044176707"/>
    <n v="44"/>
    <n v="4"/>
    <n v="11074"/>
    <n v="15492526"/>
    <n v="27574260"/>
    <s v="₹1,500–₹5,000"/>
    <n v="4446.4285714285706"/>
    <x v="1"/>
  </r>
  <r>
    <s v="B00NH11PEY"/>
    <s v="Gizga Essentials Portable Tabletop Tablet Stand Mobile Holder, Desktop Stand, Cradle, Dock For Ipad, Smartphone, Kindle, E-Reader, Fully Foldable, Adjustable Angle, Anti-Slip Pads, Black"/>
    <s v="Gizga "/>
    <s v="Computers&amp;Accessories"/>
    <n v="199"/>
    <n v="750"/>
    <n v="0.73"/>
    <n v="0.73466666666666669"/>
    <n v="73"/>
    <n v="5"/>
    <n v="74976"/>
    <n v="14920224"/>
    <n v="56232000"/>
    <s v="₹1,500–₹5,000"/>
    <n v="2777.7777777777774"/>
    <x v="0"/>
  </r>
  <r>
    <s v="B017PDR9N0"/>
    <s v="Boat Stone 650 10W Bluetooth Speaker With Upto 7 Hours Playback, Ipx5 And Integrated Controls (Blue)"/>
    <s v="Boat "/>
    <s v="Computers&amp;Accessories"/>
    <n v="149"/>
    <n v="499"/>
    <n v="0.7"/>
    <n v="0.70140280561122248"/>
    <n v="70"/>
    <n v="4"/>
    <n v="25607"/>
    <n v="3815443"/>
    <n v="12777893"/>
    <s v="₹1,500–₹5,000"/>
    <n v="1663.333333333333"/>
    <x v="0"/>
  </r>
  <r>
    <s v="B07NC12T2R"/>
    <s v="Esnipe Mart Worldwide Travel Adapter With Build In Dual Usb Charger Ports With 125V 6A, 250V Protected Electrical Plug For Laptops, Cameras (White)"/>
    <s v="Esnipe "/>
    <s v="Electronics"/>
    <n v="1799"/>
    <n v="4990"/>
    <n v="0.64"/>
    <n v="0.63947895791583165"/>
    <n v="64"/>
    <n v="4"/>
    <n v="41226"/>
    <n v="74165574"/>
    <n v="205717740"/>
    <s v="&gt;₹5,000"/>
    <n v="13861.111111111111"/>
    <x v="0"/>
  </r>
  <r>
    <s v="B07WKBD37W"/>
    <s v="Boat Stone 180 5W Bluetooth Speaker With Upto 10 Hours Playback, 1.75&quot; Driver, Ipx7 &amp; Tws Feature(Black)"/>
    <s v="Boat "/>
    <s v="Homeimprovement"/>
    <n v="425"/>
    <n v="999"/>
    <n v="0.56999999999999995"/>
    <n v="0.57457457457457461"/>
    <n v="57"/>
    <n v="4"/>
    <n v="2581"/>
    <n v="1096925"/>
    <n v="2578419"/>
    <s v="₹1,500–₹5,000"/>
    <n v="2323.2558139534881"/>
    <x v="1"/>
  </r>
  <r>
    <s v="B08JMC1988"/>
    <s v="Portronics Ruffpad 8.5M Multicolor Lcd Writing Pad With Screen 21.5Cm (8.5-Inch) For Drawing, Playing, Handwriting Gifts For Kids &amp; Adults, India'S First Notepad To Save And Share Your Child'S First Creatives Via Ruffpad App On Your Smartphone(Black)"/>
    <s v="Portronics "/>
    <s v="Electronics"/>
    <n v="999"/>
    <n v="2490"/>
    <n v="0.6"/>
    <n v="0.59879518072289162"/>
    <n v="60"/>
    <n v="4"/>
    <n v="18331"/>
    <n v="18312669"/>
    <n v="45644190"/>
    <s v="&gt;₹5,000"/>
    <n v="6225"/>
    <x v="1"/>
  </r>
  <r>
    <s v="B09GFN8WZL"/>
    <s v="Brustro Copytinta Coloured Craft Paper A4 Size 80 Gsm Mixed Bright Colour 40 Sheets Pack (10 Cols X 4 Sheets) Double Side Color For Office Printing, Art And Craft."/>
    <s v="Brustro "/>
    <s v="Computers&amp;Accessories"/>
    <n v="378"/>
    <n v="999"/>
    <n v="0.62"/>
    <n v="0.6216216216216216"/>
    <n v="62"/>
    <n v="4"/>
    <n v="1779"/>
    <n v="672462"/>
    <n v="1777221"/>
    <s v="₹1,500–₹5,000"/>
    <n v="2628.9473684210525"/>
    <x v="0"/>
  </r>
  <r>
    <s v="B095X38CJS"/>
    <s v="Cuzor 12V Mini Ups For Wifi Router | Power Backup Up To 4 Hours | Replaceable Battery | Ups For Wi-Fi Router And Modem | Ups For Router Up To 2A | Ups For Uninterrupted Wi-Fi"/>
    <s v="Cuzor "/>
    <s v="Officeproducts"/>
    <n v="99"/>
    <n v="99"/>
    <n v="0"/>
    <n v="0"/>
    <n v="0"/>
    <n v="4"/>
    <n v="388"/>
    <n v="38412"/>
    <n v="38412"/>
    <s v="&lt;₹500"/>
    <n v="99"/>
    <x v="4"/>
  </r>
  <r>
    <s v="B07ZKD8T1Q"/>
    <s v="Crucial Bx500 240Gb 3D Nand Sata 6.35 Cm (2.5-Inch) Ssd (Ct240Bx500Ssd1)"/>
    <s v="Crucial "/>
    <s v="Computers&amp;Accessories"/>
    <n v="1499"/>
    <n v="2999"/>
    <n v="0.5"/>
    <n v="0.50016672224074687"/>
    <n v="50"/>
    <n v="5"/>
    <n v="8656"/>
    <n v="12975344"/>
    <n v="25959344"/>
    <s v="&gt;₹5,000"/>
    <n v="5998"/>
    <x v="1"/>
  </r>
  <r>
    <s v="B07G3YNLJB"/>
    <s v="Classmate Pulse Spiral Notebook - 240 Mm X 180 Mm, Soft Cover, 200 Pages, Unruled"/>
    <s v="Classmate "/>
    <s v="Computers&amp;Accessories"/>
    <n v="1815"/>
    <n v="3100"/>
    <n v="0.41"/>
    <n v="0.41451612903225804"/>
    <n v="41"/>
    <n v="5"/>
    <n v="92925"/>
    <n v="168658875"/>
    <n v="288067500"/>
    <s v="&gt;₹5,000"/>
    <n v="5254.2372881355923"/>
    <x v="1"/>
  </r>
  <r>
    <s v="B00P93X2H6"/>
    <s v="Portronics My Buddy Plus Adjustable Laptop Cooling Table (Brown)"/>
    <s v="Portronics "/>
    <s v="Officeproducts"/>
    <n v="67"/>
    <n v="75"/>
    <n v="0.11"/>
    <n v="0.10666666666666667"/>
    <n v="11"/>
    <n v="4"/>
    <n v="1269"/>
    <n v="85023"/>
    <n v="95175"/>
    <s v="&lt;₹500"/>
    <n v="84.269662921348313"/>
    <x v="4"/>
  </r>
  <r>
    <s v="B0798PJPCL"/>
    <s v="Zebronics Zeb-Evolve Wireless In Ear Neckband Earphone With Supporting Bluetooth V5.0, Voice Assistant, Rapid Charge, Call Function &amp; Magnetic Earpiece, With Mic (Metallic Blue)"/>
    <s v="Zebronics "/>
    <s v="Computers&amp;Accessories"/>
    <n v="1889"/>
    <n v="2699"/>
    <n v="0.3"/>
    <n v="0.30011115227862173"/>
    <n v="30"/>
    <n v="4"/>
    <n v="17394"/>
    <n v="32857266"/>
    <n v="46946406"/>
    <s v="₹1,500–₹5,000"/>
    <n v="3855.7142857142858"/>
    <x v="3"/>
  </r>
  <r>
    <s v="B09GFWJDY1"/>
    <s v="Inovera World Map Extended Anti Slip Rubber Gaming Stitched Mouse Pad Desk Mat For Computer Laptop (Black, 900L X 400B X 2H Mm)"/>
    <s v="Inovera "/>
    <s v="Electronics"/>
    <n v="499"/>
    <n v="1499"/>
    <n v="0.67"/>
    <n v="0.66711140760507004"/>
    <n v="67"/>
    <n v="4"/>
    <n v="9169"/>
    <n v="4575331"/>
    <n v="13744331"/>
    <s v="₹1,500–₹5,000"/>
    <n v="4542.4242424242429"/>
    <x v="0"/>
  </r>
  <r>
    <s v="B09MZ6WZ6V"/>
    <s v="Seagate One Touch 2Tb External Hdd With Password Protection ‚Äì Black, For Windows And Mac, With 3 Yr Data Recovery Services, And 4 Months Adobe Cc Photography (Stky2000400)"/>
    <s v="Seagate "/>
    <s v="Computers&amp;Accessories"/>
    <n v="499"/>
    <n v="999"/>
    <n v="0.5"/>
    <n v="0.50050050050050054"/>
    <n v="50"/>
    <n v="4"/>
    <n v="1030"/>
    <n v="513970"/>
    <n v="1028970"/>
    <s v="₹1,500–₹5,000"/>
    <n v="1998"/>
    <x v="1"/>
  </r>
  <r>
    <s v="B094QZLJQ6"/>
    <s v="Zebronics Zeb-Fame 5Watts 2.0 Multi Media Speakers With Aux, Usb And Volume Control (Black)"/>
    <s v="Zebronics "/>
    <s v="Computers&amp;Accessories"/>
    <n v="5799"/>
    <n v="7999"/>
    <n v="0.28000000000000003"/>
    <n v="0.2750343792974122"/>
    <n v="28"/>
    <n v="5"/>
    <n v="50273"/>
    <n v="291533127"/>
    <n v="402133727"/>
    <s v="&gt;₹5,000"/>
    <n v="11109.722222222223"/>
    <x v="3"/>
  </r>
  <r>
    <s v="B07L3NDN24"/>
    <s v="Tvara Lcd Writing Tablet 8.5 Inch E-Note Pad Lcd Writing Tablet, Kids Drawing Pad 8.5 Inch Doodle Board, Toddler Boy And Girl Learning Gift For 3 4 5 6 Years Old, Black"/>
    <s v="Tvara "/>
    <s v="Electronics"/>
    <n v="499"/>
    <n v="799"/>
    <n v="0.38"/>
    <n v="0.37546933667083854"/>
    <n v="38"/>
    <n v="4"/>
    <n v="6742"/>
    <n v="3364258"/>
    <n v="5386858"/>
    <s v="₹500–₹1,500"/>
    <n v="1288.7096774193549"/>
    <x v="3"/>
  </r>
  <r>
    <s v="B08WD18LJZ"/>
    <s v="Ambrane 60W / 3A Type C Fast Charging Unbreakable 1.5M L Shaped Braided Cable, Pd Technology, 480Mbps Data Transfer For Smartphones, Tablet, Laptops &amp; Other Type C Devices (Ablc10, Black)"/>
    <s v="Ambrane "/>
    <s v="Computers&amp;Accessories"/>
    <n v="249"/>
    <n v="600"/>
    <n v="0.59"/>
    <n v="0.58499999999999996"/>
    <n v="59"/>
    <n v="4"/>
    <n v="1208"/>
    <n v="300792"/>
    <n v="724800"/>
    <s v="₹500–₹1,500"/>
    <n v="1463.4146341463413"/>
    <x v="1"/>
  </r>
  <r>
    <s v="B09CMM3VGK"/>
    <s v="Western Digital Wd 1.5Tb Elements Portable Hard Disk Drive, Usb 3.0, Compatible With Pc, Ps4 And Xbox, External Hdd (Wdbu6Y0015Bbk-Wesn)"/>
    <s v="Western "/>
    <s v="Computers&amp;Accessories"/>
    <n v="179"/>
    <n v="499"/>
    <n v="0.64"/>
    <n v="0.6412825651302605"/>
    <n v="64"/>
    <n v="4"/>
    <n v="1933"/>
    <n v="346007"/>
    <n v="964567"/>
    <s v="₹500–₹1,500"/>
    <n v="1386.1111111111111"/>
    <x v="0"/>
  </r>
  <r>
    <s v="B06XDKWLJH"/>
    <s v="Redgear Mp35 Speed-Type Gaming Mousepad (Black/Red)"/>
    <s v="Redgear "/>
    <s v="Computers&amp;Accessories"/>
    <n v="4449"/>
    <n v="5734"/>
    <n v="0.22"/>
    <n v="0.22410184862225321"/>
    <n v="22"/>
    <n v="4"/>
    <n v="25006"/>
    <n v="111251694"/>
    <n v="143384404"/>
    <s v="&gt;₹5,000"/>
    <n v="7351.2820512820508"/>
    <x v="3"/>
  </r>
  <r>
    <s v="B01J1CFO5I"/>
    <s v="Lenovo 400 Wireless Mouse, 1200Dpi Optical Sensor, 2.4Ghz Wireless Nano Usb, 3-Button (Left,Right,Scroll) Upto 8M Left/Right &amp; 100K Scroll Clicks &amp; 1Yr Battery, Ambidextrous, Ergonomic Gy50R91293"/>
    <s v="Lenovo "/>
    <s v="Computers&amp;Accessories"/>
    <n v="299"/>
    <n v="550"/>
    <n v="0.46"/>
    <n v="0.45636363636363636"/>
    <n v="46"/>
    <n v="5"/>
    <n v="33434"/>
    <n v="9996766"/>
    <n v="18388700"/>
    <s v="₹500–₹1,500"/>
    <n v="1018.5185185185185"/>
    <x v="1"/>
  </r>
  <r>
    <s v="B07J2NGB69"/>
    <s v="Logitech K480 Wireless Multi-Device Keyboard For Windows, Macos, Ipados, Android Or Chrome Os, Bluetooth, Compact, Compatible With Pc, Mac, Laptop, Smartphone, Tablet - Black"/>
    <s v="Logitech "/>
    <s v="Computers&amp;Accessories"/>
    <n v="629"/>
    <n v="1390"/>
    <n v="0.55000000000000004"/>
    <n v="0.5474820143884892"/>
    <n v="55"/>
    <n v="4"/>
    <n v="6301"/>
    <n v="3963329"/>
    <n v="8758390"/>
    <s v="₹1,500–₹5,000"/>
    <n v="3088.8888888888891"/>
    <x v="1"/>
  </r>
  <r>
    <s v="B00MUTWLW4"/>
    <s v="Zoul Usb C 60W Fast Charging 3A 6Ft/2M Long Type C Nylon Braided Data Cable Quick Charger Cable Qc 3.0 For Samsung Galaxy M31S M30 S10 S9 S20 Plus, Note 10 9 8, A20E A40 A50 A70 (2M, Grey)"/>
    <s v="Zoul "/>
    <s v="Computers&amp;Accessories"/>
    <n v="2595"/>
    <n v="3295"/>
    <n v="0.21"/>
    <n v="0.21244309559939301"/>
    <n v="21"/>
    <n v="4"/>
    <n v="22618"/>
    <n v="58693710"/>
    <n v="74526310"/>
    <s v="₹1,500–₹5,000"/>
    <n v="4170.8860759493673"/>
    <x v="3"/>
  </r>
  <r>
    <s v="B08QSC1XY8"/>
    <s v="Resonate Routerups Cru12V2A | Zero Drop | Ups For Wifi Router | Mini Ups | Up To 4 Hours Powerbackup | Battery Replacement Program | Router Ups Compatible With 12V &lt;2A Routers, Ftth, Modem, Set Top Box, Alexa, Mini Camera"/>
    <s v="Resonate "/>
    <s v="Computers&amp;Accessories"/>
    <n v="389"/>
    <n v="1099"/>
    <n v="0.65"/>
    <n v="0.64604185623293908"/>
    <n v="65"/>
    <n v="4"/>
    <n v="974"/>
    <n v="378886"/>
    <n v="1070426"/>
    <s v="₹1,500–₹5,000"/>
    <n v="3140"/>
    <x v="0"/>
  </r>
  <r>
    <s v="B017NC2IPM"/>
    <s v="3M Post-It Sticky Note Cube, 200 Sheets (4 Colors X 50 Sheets) | 3&quot; X 3&quot; Size | For Notes, Reminders, Study, School And Organizing"/>
    <s v="3M "/>
    <s v="Computers&amp;Accessories"/>
    <n v="1799"/>
    <n v="2911"/>
    <n v="0.38"/>
    <n v="0.38199931295087597"/>
    <n v="38"/>
    <n v="4"/>
    <n v="20342"/>
    <n v="36595258"/>
    <n v="59215562"/>
    <s v="₹1,500–₹5,000"/>
    <n v="4695.1612903225805"/>
    <x v="3"/>
  </r>
  <r>
    <s v="B00N1U7JXM"/>
    <s v="Ofixo Multi-Purpose Laptop Table/Study Table/Bed Table/Foldable And Portable Wooden/Writing Desk (Wooden)"/>
    <s v="Ofixo "/>
    <s v="Officeproducts"/>
    <n v="90"/>
    <n v="175"/>
    <n v="0.49"/>
    <n v="0.48571428571428571"/>
    <n v="49"/>
    <n v="4"/>
    <n v="7429"/>
    <n v="668610"/>
    <n v="1300075"/>
    <s v="&lt;₹500"/>
    <n v="343.13725490196077"/>
    <x v="1"/>
  </r>
  <r>
    <s v="B08HQL67D6"/>
    <s v="Fire-Boltt Ninja Calling 1.69&quot; Bluetooth Calling Smart Watch, Dial Pad, Speaker, Ai Voice Assistant With 450 Nits Peak Brightness, Wrist Gaming &amp; 100+ Watch Faces With Spo2, Hr, Multiple Sports Mode"/>
    <s v="Fire-Boltt "/>
    <s v="Computers&amp;Accessories"/>
    <n v="599"/>
    <n v="599"/>
    <n v="0"/>
    <n v="0"/>
    <n v="0"/>
    <n v="4"/>
    <n v="26423"/>
    <n v="15827377"/>
    <n v="15827377"/>
    <s v="₹500–₹1,500"/>
    <n v="599"/>
    <x v="4"/>
  </r>
  <r>
    <s v="B09RKFBCV7"/>
    <s v="Airtel Amf-311Ww Data Card (Black), 4G Hotspot Support With 2300 Mah Battery"/>
    <s v="Airtel "/>
    <s v="Electronics"/>
    <n v="1999"/>
    <n v="7999"/>
    <n v="0.75"/>
    <n v="0.75009376172021502"/>
    <n v="75"/>
    <n v="4"/>
    <n v="31305"/>
    <n v="62578695"/>
    <n v="250408695"/>
    <s v="&gt;₹5,000"/>
    <n v="31996"/>
    <x v="0"/>
  </r>
  <r>
    <s v="B08KHM9VBJ"/>
    <s v="Gizga Essentials Laptop Power Cable Cord- 3 Pin Adapter Isi Certified(1 Meter/3.3 Feet)"/>
    <s v="Gizga "/>
    <s v="Computers&amp;Accessories"/>
    <n v="2099"/>
    <n v="3250"/>
    <n v="0.35"/>
    <n v="0.35415384615384615"/>
    <n v="35"/>
    <n v="4"/>
    <n v="11213"/>
    <n v="23536087"/>
    <n v="36442250"/>
    <s v="₹1,500–₹5,000"/>
    <n v="5000"/>
    <x v="3"/>
  </r>
  <r>
    <s v="B01IOZUHRS"/>
    <s v="Logitech Mk270R Usb Wireless Keyboard And Mouse Set For Windows, 2.4 Ghz Wireless, Spill-Resistant Design, 8 Multimedia &amp; Shortcut Keys, 2-Year Battery Life, Pc/Laptop- Black"/>
    <s v="Logitech "/>
    <s v="Computers&amp;Accessories"/>
    <n v="179"/>
    <n v="499"/>
    <n v="0.64"/>
    <n v="0.6412825651302605"/>
    <n v="64"/>
    <n v="4"/>
    <n v="10174"/>
    <n v="1821146"/>
    <n v="5076826"/>
    <s v="₹500–₹1,500"/>
    <n v="1386.1111111111111"/>
    <x v="0"/>
  </r>
  <r>
    <s v="B00CEQEGPI"/>
    <s v="Digitek¬Æ (Dtr-200Mt) (18 Cm) Portable &amp; Flexible Mini Tripod With Mobile Holder &amp; 360 Degree Ball Head, For Smart Phones, Compact Cameras, Gopro, Maximum Operating Height: 7.87 Inch, Maximum Load Upto: 1 Kgs"/>
    <s v="Digitek¬Æ "/>
    <s v="Computers&amp;Accessories"/>
    <n v="1345"/>
    <n v="2295"/>
    <n v="0.41"/>
    <n v="0.41394335511982572"/>
    <n v="41"/>
    <n v="4"/>
    <n v="17413"/>
    <n v="23420485"/>
    <n v="39962835"/>
    <s v="₹1,500–₹5,000"/>
    <n v="3889.8305084745757"/>
    <x v="1"/>
  </r>
  <r>
    <s v="B08B6XWQ1C"/>
    <s v="Fedus Cat6 Ethernet Cable, 10 Meter High Speed 550Mhz / 10 Gigabit Speed Utp Lan Cable, Network Cable Internet Cable Rj45 Cable Lan Wire, Patch Computer Cord Gigabit Category 6 Wires For Modem, Router"/>
    <s v="Fedus "/>
    <s v="Electronics"/>
    <n v="349"/>
    <n v="995"/>
    <n v="0.65"/>
    <n v="0.64924623115577884"/>
    <n v="65"/>
    <n v="4"/>
    <n v="6676"/>
    <n v="2329924"/>
    <n v="6642620"/>
    <s v="₹1,500–₹5,000"/>
    <n v="2842.8571428571431"/>
    <x v="0"/>
  </r>
  <r>
    <s v="B01DGVKBC6"/>
    <s v="Samsung Original Type C To C Cable - 3.28 Feet (1 Meter), White"/>
    <s v="Samsung "/>
    <s v="Computers&amp;Accessories"/>
    <n v="287"/>
    <n v="499"/>
    <n v="0.42"/>
    <n v="0.42484969939879758"/>
    <n v="42"/>
    <n v="4"/>
    <n v="8076"/>
    <n v="2317812"/>
    <n v="4029924"/>
    <s v="₹500–₹1,500"/>
    <n v="860.34482758620675"/>
    <x v="1"/>
  </r>
  <r>
    <s v="B008FWZGSG"/>
    <s v="Kingston Datatraveler Exodia Dtx/32 Gb Pen Drive Usb 3.2 Gen 1 (Multicolor)"/>
    <s v="Kingston "/>
    <s v="Computers&amp;Accessories"/>
    <n v="599"/>
    <n v="599"/>
    <n v="0"/>
    <n v="0"/>
    <n v="0"/>
    <n v="4"/>
    <n v="355"/>
    <n v="212645"/>
    <n v="212645"/>
    <s v="₹500–₹1,500"/>
    <n v="599"/>
    <x v="4"/>
  </r>
  <r>
    <s v="B08JD36C6H"/>
    <s v="Duracell Rechargeable Aa 2500Mah Batteries, 4 Pcs"/>
    <s v="Duracell "/>
    <s v="Computers&amp;Accessories"/>
    <n v="349"/>
    <n v="450"/>
    <n v="0.22"/>
    <n v="0.22444444444444445"/>
    <n v="22"/>
    <n v="4"/>
    <n v="18656"/>
    <n v="6510944"/>
    <n v="8395200"/>
    <s v="₹500–₹1,500"/>
    <n v="576.92307692307691"/>
    <x v="3"/>
  </r>
  <r>
    <s v="B00E3DVQFS"/>
    <s v="Ptron Solero T351 3.5Amps Fast Charging Type-C To Type-C Pd Data &amp; Charging Usb Cable, Made In India, 480Mbps Data Sync, Durable 1 Meter Long Cable For Type-C Smartphones, Tablets &amp; Laptops (Black)"/>
    <s v="Ptron "/>
    <s v="Electronics"/>
    <n v="879"/>
    <n v="1109"/>
    <n v="0.21"/>
    <n v="0.20739404869251579"/>
    <n v="21"/>
    <n v="4"/>
    <n v="31599"/>
    <n v="27775521"/>
    <n v="35043291"/>
    <s v="₹500–₹1,500"/>
    <n v="1403.7974683544303"/>
    <x v="3"/>
  </r>
  <r>
    <s v="B0B4HJNPV4"/>
    <s v="Envie¬Æ (Aa10004Plni-Cd) Aa Rechargeable Batteries, Low Self Discharge, Aa 1000Mah Ni-Cd (Pack Of 4)"/>
    <s v="Envie¬Æ "/>
    <s v="Computers&amp;Accessories"/>
    <n v="199"/>
    <n v="999"/>
    <n v="0.8"/>
    <n v="0.80080080080080085"/>
    <n v="80"/>
    <n v="4"/>
    <n v="1075"/>
    <n v="213925"/>
    <n v="1073925"/>
    <s v="₹1,500–₹5,000"/>
    <n v="4995.0000000000009"/>
    <x v="2"/>
  </r>
  <r>
    <s v="B00BN5SNF0"/>
    <s v="Zebronics Zeb-Buds 30 3.5Mm Stereo Wired In Ear Earphones With Mic For Calling, Volume Control, Multifunction Button, 14Mm Drivers, Stylish Eartip,1.2 Meter Durable Cable And Lightweight Design(Red)"/>
    <s v="Zebronics "/>
    <s v="Electronics"/>
    <n v="250"/>
    <n v="250"/>
    <n v="0"/>
    <n v="0"/>
    <n v="0"/>
    <n v="4"/>
    <n v="13971"/>
    <n v="3492750"/>
    <n v="3492750"/>
    <s v="&lt;₹500"/>
    <n v="250"/>
    <x v="4"/>
  </r>
  <r>
    <s v="B09SGGRKV8"/>
    <s v="Amazonbasics Nylon Braided Usb-C To Lightning Cable, Fast Charging Mfi Certified Smartphone, Iphone Charger (6-Foot, Dark Grey)"/>
    <s v="Amazonbasics "/>
    <s v="Electronics"/>
    <n v="199"/>
    <n v="499"/>
    <n v="0.6"/>
    <n v="0.60120240480961928"/>
    <n v="60"/>
    <n v="4"/>
    <n v="2492"/>
    <n v="495908"/>
    <n v="1243508"/>
    <s v="₹500–₹1,500"/>
    <n v="1247.5"/>
    <x v="0"/>
  </r>
  <r>
    <s v="B07XLCFSSN"/>
    <s v="Sounce 65W Oneplus Dash Warp Charge Cable, 6.5A Type-C To Usb C Pd Data Sync Fast Charging Cable Compatible With One Plus 8T/ 9/ 9R/ 9 Pro/ 9Rt/ 10R/ Nord &amp; For All Type C Devices ‚Äì Red, 1 Meter"/>
    <s v="Sounce "/>
    <s v="Computers&amp;Accessories"/>
    <n v="899"/>
    <n v="1900"/>
    <n v="0.53"/>
    <n v="0.52684210526315789"/>
    <n v="53"/>
    <n v="4"/>
    <n v="13552"/>
    <n v="12183248"/>
    <n v="25748800"/>
    <s v="₹1,500–₹5,000"/>
    <n v="4042.5531914893618"/>
    <x v="1"/>
  </r>
  <r>
    <s v="B09RZS1NQT"/>
    <s v="Lapster Accessories Power Cable Cord 2 Pin Laptop Adapter And Tape Recorder 1.5M"/>
    <s v="Lapster "/>
    <s v="Computers&amp;Accessories"/>
    <n v="199"/>
    <n v="999"/>
    <n v="0.8"/>
    <n v="0.80080080080080085"/>
    <n v="80"/>
    <n v="4"/>
    <n v="575"/>
    <n v="114425"/>
    <n v="574425"/>
    <s v="₹1,500–₹5,000"/>
    <n v="4995.0000000000009"/>
    <x v="2"/>
  </r>
  <r>
    <s v="B084BR3QX8"/>
    <s v="Portronics Ruffpad 12E Re-Writable Lcd Writing Pad With 30.4Cm (12 Inch) Writing Area, Single Tap Erase, Smart Lock, Long Battery Life, India'S First Notepad To Save And Share Your Child'S First Creatives Via Ruffpad App On Your Smartphone(Black)"/>
    <s v="Portronics "/>
    <s v="Computers&amp;Accessories"/>
    <n v="149"/>
    <n v="999"/>
    <n v="0.85"/>
    <n v="0.85085085085085088"/>
    <n v="85"/>
    <n v="4"/>
    <n v="2523"/>
    <n v="375927"/>
    <n v="2520477"/>
    <s v="&gt;₹5,000"/>
    <n v="6659.9999999999991"/>
    <x v="2"/>
  </r>
  <r>
    <s v="B09VC2D2WG"/>
    <s v="Verilux¬Æ Usb C Hub Multiport Adapter- 6 In 1 Portable Aluminum Type C Hub With 4K Hdmi Output, Usb 2.0/3.0 Ports, Sd/Micro Sd Card Reader Compatible For Macbook Pro 2016-2020, Macbook Air 2018-2020, Type-C Devices"/>
    <s v="Verilux¬Æ "/>
    <s v="Computers&amp;Accessories"/>
    <n v="469"/>
    <n v="1499"/>
    <n v="0.69"/>
    <n v="0.68712474983322214"/>
    <n v="69"/>
    <n v="4"/>
    <n v="352"/>
    <n v="165088"/>
    <n v="527648"/>
    <s v="₹1,500–₹5,000"/>
    <n v="4835.4838709677415"/>
    <x v="0"/>
  </r>
  <r>
    <s v="B09163Q5CD"/>
    <s v="Zebronics Zeb Wonderbar 10 Usb Powered 2.0 Computer Speaker With Rgb Lights"/>
    <s v="Zebronics "/>
    <s v="Computers&amp;Accessories"/>
    <n v="1187"/>
    <n v="1929"/>
    <n v="0.38"/>
    <n v="0.38465526179367548"/>
    <n v="38"/>
    <n v="4"/>
    <n v="1662"/>
    <n v="1972794"/>
    <n v="3205998"/>
    <s v="₹1,500–₹5,000"/>
    <n v="3111.2903225806454"/>
    <x v="3"/>
  </r>
  <r>
    <s v="B08K9PX15C"/>
    <s v="Hp Wired Mouse 100 With 1600 Dpi Optical Sensor, Usb Plug-And -Play,Ambidextrous Design, Built-In Scrolling And 3 Handy Buttons. 3-Years Warranty (6Vy96Aa)"/>
    <s v="Hp "/>
    <s v="Computers&amp;Accessories"/>
    <n v="849"/>
    <n v="1499"/>
    <n v="0.43"/>
    <n v="0.43362241494329551"/>
    <n v="43"/>
    <n v="4"/>
    <n v="7352"/>
    <n v="6241848"/>
    <n v="11020648"/>
    <s v="₹1,500–₹5,000"/>
    <n v="2629.8245614035086"/>
    <x v="1"/>
  </r>
  <r>
    <s v="B083RD1J99"/>
    <s v="Anjaney Enterprise Smart Multipurpose Foldable Laptop Table With Cup Holder, Study Table, Bed Table, Breakfast Table, Foldable And Portable/Ergonomic &amp; Rounded Edges/Non-Slip (Black)"/>
    <s v="Anjaney "/>
    <s v="Computers&amp;Accessories"/>
    <n v="328"/>
    <n v="399"/>
    <n v="0.18"/>
    <n v="0.17794486215538846"/>
    <n v="18"/>
    <n v="4"/>
    <n v="3441"/>
    <n v="1128648"/>
    <n v="1372959"/>
    <s v="&lt;₹500"/>
    <n v="486.58536585365852"/>
    <x v="4"/>
  </r>
  <r>
    <s v="B09Z7YGV3R"/>
    <s v="Envie Ecr-20 Charger For Aa &amp; Aaa Rechargeable Batteries"/>
    <s v="Envie "/>
    <s v="Computers&amp;Accessories"/>
    <n v="269"/>
    <n v="699"/>
    <n v="0.62"/>
    <n v="0.61516452074391992"/>
    <n v="62"/>
    <n v="4"/>
    <n v="93"/>
    <n v="25017"/>
    <n v="65007"/>
    <s v="₹1,500–₹5,000"/>
    <n v="1839.4736842105262"/>
    <x v="0"/>
  </r>
  <r>
    <s v="B00N3XLDW0"/>
    <s v="Proelite Faux Leather Smart Flip Case Cover For Apple Ipad 10.2&quot; 9Th Gen (2021) / 8Th Gen / 7Th Gen With Stylus Pen, Black"/>
    <s v="Proelite "/>
    <s v="Electronics"/>
    <n v="299"/>
    <n v="400"/>
    <n v="0.25"/>
    <n v="0.2525"/>
    <n v="25"/>
    <n v="4"/>
    <n v="40895"/>
    <n v="12227605"/>
    <n v="16358000"/>
    <s v="₹500–₹1,500"/>
    <n v="533.33333333333337"/>
    <x v="3"/>
  </r>
  <r>
    <s v="B07Z53L5QL"/>
    <s v="Classmate Pulse 6 Subject Notebook - Unruled, 300 Pages, Spiral Binding, 240Mm*180Mm"/>
    <s v="Classmate "/>
    <s v="Computers&amp;Accessories"/>
    <n v="549"/>
    <n v="1499"/>
    <n v="0.63"/>
    <n v="0.63375583722481654"/>
    <n v="63"/>
    <n v="4"/>
    <n v="11006"/>
    <n v="6042294"/>
    <n v="16497994"/>
    <s v="₹1,500–₹5,000"/>
    <n v="4051.3513513513512"/>
    <x v="0"/>
  </r>
  <r>
    <s v="B00P93X0VO"/>
    <s v="Pentonic Multicolor Ball Point Pen, Pack Of 10"/>
    <s v="Pentonic "/>
    <s v="Officeproducts"/>
    <n v="114"/>
    <n v="120"/>
    <n v="0.05"/>
    <n v="0.05"/>
    <n v="5"/>
    <n v="4"/>
    <n v="8938"/>
    <n v="1018932"/>
    <n v="1072560"/>
    <s v="&lt;₹500"/>
    <n v="126.31578947368422"/>
    <x v="4"/>
  </r>
  <r>
    <s v="B07SBGFDX9"/>
    <s v="Duracell Type C To Type C 5A (100W) Braided Sync &amp; Fast Charging Cable, 3.9 Feet (1.2M). Usb C To C Cable, Supports Pd &amp; Qc 3.0 Charging, 5 Gbps Data Transmission ‚Äì Black"/>
    <s v="Duracell "/>
    <s v="Officeproducts"/>
    <n v="120"/>
    <n v="120"/>
    <n v="0"/>
    <n v="0"/>
    <n v="0"/>
    <n v="4"/>
    <n v="4308"/>
    <n v="516960"/>
    <n v="516960"/>
    <s v="&lt;₹500"/>
    <n v="120"/>
    <x v="4"/>
  </r>
  <r>
    <s v="B09C6HWG18"/>
    <s v="Amazonbasics Usb 2.0 Cable - A-Male To B-Male - For Personal Computer, Printer- 6 Feet (1.8 Meters), Black"/>
    <s v="Amazonbasics "/>
    <s v="Computers&amp;Accessories"/>
    <n v="970"/>
    <n v="1999"/>
    <n v="0.51"/>
    <n v="0.51475737868934468"/>
    <n v="51"/>
    <n v="4"/>
    <n v="462"/>
    <n v="448140"/>
    <n v="923538"/>
    <s v="₹1,500–₹5,000"/>
    <n v="4079.591836734694"/>
    <x v="1"/>
  </r>
  <r>
    <s v="B00NH11KIK"/>
    <s v="Logitech Pebble M350 Wireless Mouse With Bluetooth Or Usb - Silent, Slim Computer Mouse With Quiet Click For Laptop, Notebook, Pc And Mac - Graphite"/>
    <s v="Logitech "/>
    <s v="Computers&amp;Accessories"/>
    <n v="209"/>
    <n v="695"/>
    <n v="0.7"/>
    <n v="0.69928057553956835"/>
    <n v="70"/>
    <n v="5"/>
    <n v="107686"/>
    <n v="22506374"/>
    <n v="74841770"/>
    <s v="₹1,500–₹5,000"/>
    <n v="2316.6666666666665"/>
    <x v="0"/>
  </r>
  <r>
    <s v="B07X2L5Z8C"/>
    <s v="Apsara Platinum Pencils Value Pack - Pack Of 20"/>
    <s v="Apsara "/>
    <s v="Computers&amp;Accessories"/>
    <n v="1490"/>
    <n v="2295"/>
    <n v="0.35"/>
    <n v="0.35076252723311546"/>
    <n v="35"/>
    <n v="5"/>
    <n v="10652"/>
    <n v="15871480"/>
    <n v="24446340"/>
    <s v="₹1,500–₹5,000"/>
    <n v="3530.7692307692305"/>
    <x v="3"/>
  </r>
  <r>
    <s v="B00VA7YYUO"/>
    <s v="Zebronics Zeb-Power Wired Usb Mouse, 3-Button, 1200 Dpi Optical Sensor, Plug &amp; Play, For Windows/Mac"/>
    <s v="Zebronics "/>
    <s v="Home&amp;Kitchen"/>
    <n v="99"/>
    <n v="99"/>
    <n v="0"/>
    <n v="0"/>
    <n v="0"/>
    <n v="4"/>
    <n v="5036"/>
    <n v="498564"/>
    <n v="498564"/>
    <s v="&lt;₹500"/>
    <n v="99"/>
    <x v="4"/>
  </r>
  <r>
    <s v="B07L9FW9GF"/>
    <s v="Ant Esports Gm320 Rgb Optical Wired Gaming Mouse | 8 Programmable Buttons | 12800 Dpi"/>
    <s v="Ant "/>
    <s v="Computers&amp;Accessories"/>
    <n v="149"/>
    <n v="249"/>
    <n v="0.4"/>
    <n v="0.40160642570281124"/>
    <n v="40"/>
    <n v="4"/>
    <n v="5057"/>
    <n v="753493"/>
    <n v="1259193"/>
    <s v="&lt;₹500"/>
    <n v="415"/>
    <x v="1"/>
  </r>
  <r>
    <s v="B08D64C9FN"/>
    <s v="Wecool Nylon Braided Multifunction Fast Charging Cable For Android Smartphone, Ios And Type C Usb Devices, 3 In 1 Charging Cable, 3A, (3 Feet) (Black)"/>
    <s v="Wecool "/>
    <s v="Computers&amp;Accessories"/>
    <n v="575"/>
    <n v="2799"/>
    <n v="0.79"/>
    <n v="0.7945694891032512"/>
    <n v="79"/>
    <n v="4"/>
    <n v="8537"/>
    <n v="4908775"/>
    <n v="23895063"/>
    <s v="&gt;₹5,000"/>
    <n v="13328.571428571431"/>
    <x v="0"/>
  </r>
  <r>
    <s v="B07XJYYH7L"/>
    <s v="Pilot V7 Liquid Ink Roller Ball Pen (2 Blue + 1 Black)"/>
    <s v="Pilot "/>
    <s v="Computers&amp;Accessories"/>
    <n v="333"/>
    <n v="999"/>
    <n v="0.67"/>
    <n v="0.66666666666666663"/>
    <n v="67"/>
    <n v="3"/>
    <n v="9792"/>
    <n v="3260736"/>
    <n v="9782208"/>
    <s v="₹1,500–₹5,000"/>
    <n v="3027.2727272727275"/>
    <x v="0"/>
  </r>
  <r>
    <s v="B00LOD70SC"/>
    <s v="Boat Airdopes 191G True Wireless Earbuds With Enx‚Ñ¢ Tech Equipped Quad Mics, Beast‚Ñ¢ Mode(Low Latency- 65Ms) For Gaming, 2X6Mm Dual Drivers, 30H Playtime, Ipx5, Iwp‚Ñ¢, Appealing Case Leds(Sport Blue)"/>
    <s v="Boat "/>
    <s v="Officeproducts"/>
    <n v="178"/>
    <n v="210"/>
    <n v="0.15"/>
    <n v="0.15238095238095239"/>
    <n v="15"/>
    <n v="4"/>
    <n v="2450"/>
    <n v="436100"/>
    <n v="514500"/>
    <s v="&lt;₹500"/>
    <n v="247.05882352941177"/>
    <x v="4"/>
  </r>
  <r>
    <s v="B09X76VL5L"/>
    <s v="Boult Audio Bassbuds Oak In-Ear Wired Earphones With 10Mm Extra Bass Driver And Hd Sound With Mic(Brown)"/>
    <s v="Boult "/>
    <s v="Electronics"/>
    <n v="1599"/>
    <n v="3490"/>
    <n v="0.54"/>
    <n v="0.54183381088825211"/>
    <n v="54"/>
    <n v="4"/>
    <n v="676"/>
    <n v="1080924"/>
    <n v="2359240"/>
    <s v="&gt;₹5,000"/>
    <n v="7586.9565217391309"/>
    <x v="1"/>
  </r>
  <r>
    <s v="B091JF2TFD"/>
    <s v="It2M Designer Mouse Pad For Laptop/Computer (9.2 X 7.6 Inches, 12788)"/>
    <s v="It2M "/>
    <s v="Electronics"/>
    <n v="499"/>
    <n v="1299"/>
    <n v="0.62"/>
    <n v="0.61585835257890686"/>
    <n v="62"/>
    <n v="4"/>
    <n v="1173"/>
    <n v="585327"/>
    <n v="1523727"/>
    <s v="₹1,500–₹5,000"/>
    <n v="3418.4210526315787"/>
    <x v="0"/>
  </r>
  <r>
    <s v="B07S7DCJKS"/>
    <s v="Noise Colorfit Ultra Buzz Bluetooth Calling Smart Watch With 1.75&quot; Hd Display, 320X385 Px Resolution, 100 Sports Modes, Stock Market Info Smartwatch For Men &amp; Women (Olive Green)"/>
    <s v="Noise "/>
    <s v="Computers&amp;Accessories"/>
    <n v="199"/>
    <n v="499"/>
    <n v="0.6"/>
    <n v="0.60120240480961928"/>
    <n v="60"/>
    <n v="4"/>
    <n v="9998"/>
    <n v="1989602"/>
    <n v="4989002"/>
    <s v="₹500–₹1,500"/>
    <n v="1247.5"/>
    <x v="0"/>
  </r>
  <r>
    <s v="B09NC2TY11"/>
    <s v="Lapster Caddy For Ssd And Hdd, Optical Bay 2Nd Hard Drive Caddy, Caddy 9.5Mm For Laptop"/>
    <s v="Lapster "/>
    <s v="Electronics"/>
    <n v="2499"/>
    <n v="5999"/>
    <n v="0.57999999999999996"/>
    <n v="0.58343057176196034"/>
    <n v="58"/>
    <n v="4"/>
    <n v="5852"/>
    <n v="14624148"/>
    <n v="35106148"/>
    <s v="&gt;₹5,000"/>
    <n v="14283.333333333332"/>
    <x v="1"/>
  </r>
  <r>
    <s v="B0BDS8MY8J"/>
    <s v="Sandisk Extreme Sd Uhs I 64Gb Card For 4K Video For Dslr And Mirrorless Cameras 170Mb/S Read &amp; 80Mb/S Write"/>
    <s v="Sandisk "/>
    <s v="Computers&amp;Accessories"/>
    <n v="199"/>
    <n v="999"/>
    <n v="0.8"/>
    <n v="0.80080080080080085"/>
    <n v="80"/>
    <n v="4"/>
    <n v="362"/>
    <n v="72038"/>
    <n v="361638"/>
    <s v="₹1,500–₹5,000"/>
    <n v="4995.0000000000009"/>
    <x v="2"/>
  </r>
  <r>
    <s v="B09X7DY7Q4"/>
    <s v="Fire-Boltt Ring Pro Bluetooth Calling, 1.75‚Äù 320*385Px High Res, Ip68 &amp; Spo2 Monitoring, Pin Code Locking Functionality &amp; Split Screen Access, Built In Mic &amp; Speaker For Hd Calls, Black, Free Size"/>
    <s v="Fire-Boltt "/>
    <s v="Electronics"/>
    <n v="939"/>
    <n v="1800"/>
    <n v="0.48"/>
    <n v="0.47833333333333333"/>
    <n v="48"/>
    <n v="5"/>
    <n v="205052"/>
    <n v="192543828"/>
    <n v="369093600"/>
    <s v="₹1,500–₹5,000"/>
    <n v="3461.5384615384614"/>
    <x v="1"/>
  </r>
  <r>
    <s v="B09YV575RK"/>
    <s v="Lenovo 600 Bluetooth 5.0 Silent Mouse: Compact, Portable, Dongle-Free Multi-Device Connectivity With Microsoft Swift Pair | 3-Level Adjustable Dpi Up To 2400 | Battery Life: Up To 1 Yr"/>
    <s v="Lenovo "/>
    <s v="Electronics"/>
    <n v="2499"/>
    <n v="9999"/>
    <n v="0.75"/>
    <n v="0.75007500750075007"/>
    <n v="75"/>
    <n v="4"/>
    <n v="9090"/>
    <n v="22715910"/>
    <n v="90890910"/>
    <s v="&gt;₹5,000"/>
    <n v="39996"/>
    <x v="0"/>
  </r>
  <r>
    <s v="B08LW31NQ6"/>
    <s v="Boult Audio Airbass Propods X Tws Bluetooth Truly Wireless In Ear Earbuds With Mic, 32H Playtime, Fast Charging Type-C, Ipx5 Water Resistant, Touch Controls And Voice Assistant (Red)"/>
    <s v="Boult "/>
    <s v="Computers&amp;Accessories"/>
    <n v="1439"/>
    <n v="2890"/>
    <n v="0.5"/>
    <n v="0.50207612456747408"/>
    <n v="50"/>
    <n v="5"/>
    <n v="4099"/>
    <n v="5898461"/>
    <n v="11846110"/>
    <s v="&gt;₹5,000"/>
    <n v="5780"/>
    <x v="1"/>
  </r>
  <r>
    <s v="B09ND94ZRG"/>
    <s v="Classmate Soft Cover 6 Subject Spiral Binding Notebook, Unruled, 300 Pages"/>
    <s v="Classmate "/>
    <s v="Electronics"/>
    <n v="1099"/>
    <n v="5999"/>
    <n v="0.82"/>
    <n v="0.81680280046674447"/>
    <n v="82"/>
    <n v="4"/>
    <n v="12966"/>
    <n v="14249634"/>
    <n v="77783034"/>
    <s v="&gt;₹5,000"/>
    <n v="33327.777777777766"/>
    <x v="2"/>
  </r>
  <r>
    <s v="B00P93X6EK"/>
    <s v="Tp-Link Nano Ac600 Usb Wi-Fi Adapter(Archer T2U Nano)- 2.4G/5G Dual Band Wireless Network Adapter For Pc Desktop Laptop, Mini Travel Size, Supports Windows 11,10, 8.1, 8, 7, Xp/Mac Os 10.9-10.15"/>
    <s v="Tp-Link "/>
    <s v="Officeproducts"/>
    <n v="157"/>
    <n v="160"/>
    <n v="0.02"/>
    <n v="1.8749999999999999E-2"/>
    <n v="2"/>
    <n v="5"/>
    <n v="4428"/>
    <n v="695196"/>
    <n v="708480"/>
    <s v="&lt;₹500"/>
    <n v="163.26530612244898"/>
    <x v="4"/>
  </r>
  <r>
    <s v="B07KRCW6LZ"/>
    <s v="Ls Lapster Quality Assured Universal Silicone 15.6&quot; Keyboard Protector Skin|| Keyboard Dust Cover|| Keyboard Skin For 15.6&quot; Laptop| 15.6&quot; Keyguard| (3.93 X 11.81 X 0.39 Inches)"/>
    <s v="Ls "/>
    <s v="Computers&amp;Accessories"/>
    <n v="999"/>
    <n v="1599"/>
    <n v="0.38"/>
    <n v="0.37523452157598497"/>
    <n v="38"/>
    <n v="4"/>
    <n v="12093"/>
    <n v="12080907"/>
    <n v="19336707"/>
    <s v="₹1,500–₹5,000"/>
    <n v="2579.0322580645161"/>
    <x v="3"/>
  </r>
  <r>
    <s v="B0994GP1CX"/>
    <s v="Klam Lcd Writing Tablet Screenwriting Toys Board Smart Digital E-Note Pad 8.5 Inch Light Weight Magic Slate For Drawing Playing Noting By Kids And Adults Best Birthday Gift Girls Boys, Multicolor"/>
    <s v="Klam "/>
    <s v="Computers&amp;Accessories"/>
    <n v="115"/>
    <n v="999"/>
    <n v="0.88"/>
    <n v="0.88488488488488493"/>
    <n v="88"/>
    <n v="3"/>
    <n v="5692"/>
    <n v="654580"/>
    <n v="5686308"/>
    <s v="&gt;₹5,000"/>
    <n v="8325"/>
    <x v="2"/>
  </r>
  <r>
    <s v="B07H8W9PB6"/>
    <s v="Cp Plus 2Mp Full Hd Smart Wi-Fi Cctv Security Camera | 360¬∞ With Pan Tilt | Two Way Talk | Cloud Monitor | Motion Detect | Night Vision | Supports Sd Card (Up To 128 Gb) | Alexa &amp; Ok Google | Cp-E21A"/>
    <s v="Cp "/>
    <s v="Computers&amp;Accessories"/>
    <n v="175"/>
    <n v="499"/>
    <n v="0.65"/>
    <n v="0.64929859719438876"/>
    <n v="65"/>
    <n v="4"/>
    <n v="21"/>
    <n v="3675"/>
    <n v="10479"/>
    <s v="₹500–₹1,500"/>
    <n v="1425.7142857142858"/>
    <x v="0"/>
  </r>
  <r>
    <s v="B09NNHFSSF"/>
    <s v="Hp Deskjet 2331 Colour Printer, Scanner And Copier For Home/Small Office, Compact Size, Reliable, Easy Set-Up Through Smart App On Your Pc Connected Through Usb, Ideal For Home."/>
    <s v="Hp "/>
    <s v="Electronics"/>
    <n v="1999"/>
    <n v="4700"/>
    <n v="0.56999999999999995"/>
    <n v="0.57468085106382982"/>
    <n v="57"/>
    <n v="4"/>
    <n v="1880"/>
    <n v="3758120"/>
    <n v="8836000"/>
    <s v="&gt;₹5,000"/>
    <n v="10930.232558139534"/>
    <x v="1"/>
  </r>
  <r>
    <s v="B08D9NDZ1Y"/>
    <s v="D-Link Dir-615 Wi-Fi Ethernet-N300 Single_Band 300Mbps Router, Mobile App Support, Router | Ap | Repeater | Client Modes(Black)"/>
    <s v="D-Link "/>
    <s v="Computers&amp;Accessories"/>
    <n v="3999"/>
    <n v="4332.96"/>
    <n v="0.08"/>
    <n v="7.7074332557881917E-2"/>
    <n v="8"/>
    <n v="4"/>
    <n v="21762"/>
    <n v="87026238"/>
    <n v="94293875.519999996"/>
    <s v="₹1,500–₹5,000"/>
    <n v="4709.7391304347821"/>
    <x v="4"/>
  </r>
  <r>
    <s v="B0085IATT6"/>
    <s v="Rpm Euro Games Gaming Mousepad Speed Type Extended Large (Size - 800 Mm X 300 Mm X 3 Mm)"/>
    <s v="Rpm "/>
    <s v="Computers&amp;Accessories"/>
    <n v="899"/>
    <n v="1800"/>
    <n v="0.5"/>
    <n v="0.50055555555555553"/>
    <n v="50"/>
    <n v="4"/>
    <n v="22375"/>
    <n v="20115125"/>
    <n v="40275000"/>
    <s v="₹1,500–₹5,000"/>
    <n v="3600"/>
    <x v="1"/>
  </r>
  <r>
    <s v="B08WJ86PV2"/>
    <s v="Wacom One By Ctl-472/K0-Cx Digital Drawing Graphics Pen Tablet (Red &amp; Black) Small (6-Inch X 3.5-Inch)(15X8Cm) | Battery Free Cordless Pen With 2048 Pressure Level"/>
    <s v="Wacom "/>
    <s v="Computers&amp;Accessories"/>
    <n v="299"/>
    <n v="990"/>
    <n v="0.7"/>
    <n v="0.69797979797979803"/>
    <n v="70"/>
    <n v="5"/>
    <n v="2453"/>
    <n v="733447"/>
    <n v="2428470"/>
    <s v="₹1,500–₹5,000"/>
    <n v="3299.9999999999995"/>
    <x v="0"/>
  </r>
  <r>
    <s v="B078HRR1XV"/>
    <s v="Lenovo 300 Fhd Webcam With Full Stereo Dual Built-In Mics | Fhd 1080P 2.1 Megapixel Cmos Camera |Privacy Shutter | Ultra-Wide 95 Lens | 360 Rotation | Flexible Mount, Plug-N-Play | Cloud Grey"/>
    <s v="Lenovo "/>
    <s v="Computers&amp;Accessories"/>
    <n v="3303"/>
    <n v="4699"/>
    <n v="0.3"/>
    <n v="0.29708448606086402"/>
    <n v="30"/>
    <n v="4"/>
    <n v="13544"/>
    <n v="44735832"/>
    <n v="63643256"/>
    <s v="&gt;₹5,000"/>
    <n v="6712.8571428571431"/>
    <x v="3"/>
  </r>
  <r>
    <s v="B09P22HXH6"/>
    <s v="Parker Quink Ink Bottle (Black)"/>
    <s v="Parker "/>
    <s v="Computers&amp;Accessories"/>
    <n v="1890"/>
    <n v="5490"/>
    <n v="0.66"/>
    <n v="0.65573770491803274"/>
    <n v="66"/>
    <n v="4"/>
    <n v="10976"/>
    <n v="20744640"/>
    <n v="60258240"/>
    <s v="&gt;₹5,000"/>
    <n v="16147.058823529413"/>
    <x v="0"/>
  </r>
  <r>
    <s v="B00LM4X3XE"/>
    <s v="Sony Wi-C100 Wireless Headphones With Customizable Equalizer For Deep Bass &amp; 25 Hrs Battery, Dsee-Upscale, Splash Proof, 360Ra, Fast Pair, In-Ear Bluetooth Headset With Mic For Phone Calls (Black)"/>
    <s v="Sony "/>
    <s v="Officeproducts"/>
    <n v="90"/>
    <n v="100"/>
    <n v="0.1"/>
    <n v="0.1"/>
    <n v="10"/>
    <n v="4"/>
    <n v="3061"/>
    <n v="275490"/>
    <n v="306100"/>
    <s v="&lt;₹500"/>
    <n v="111.11111111111111"/>
    <x v="4"/>
  </r>
  <r>
    <s v="B09YLFHFDW"/>
    <s v="Zebronics, Zeb-Nc3300 Usb Powered Laptop Cooling Pad With Dual Fan, Dual Usb Port And Blue Led Lights"/>
    <s v="Zebronics, "/>
    <s v="Electronics"/>
    <n v="1599"/>
    <n v="2790"/>
    <n v="0.43"/>
    <n v="0.42688172043010753"/>
    <n v="43"/>
    <n v="4"/>
    <n v="2272"/>
    <n v="3632928"/>
    <n v="6338880"/>
    <s v="₹1,500–₹5,000"/>
    <n v="4894.7368421052624"/>
    <x v="1"/>
  </r>
  <r>
    <s v="B07YWS9SP9"/>
    <s v="D-Link Dwa-131 300 Mbps Wireless Nano Usb Adapter (Black)"/>
    <s v="D-Link "/>
    <s v="Computers&amp;Accessories"/>
    <n v="599"/>
    <n v="999"/>
    <n v="0.4"/>
    <n v="0.40040040040040042"/>
    <n v="40"/>
    <n v="4"/>
    <n v="7601"/>
    <n v="4552999"/>
    <n v="7593399"/>
    <s v="₹1,500–₹5,000"/>
    <n v="1665"/>
    <x v="1"/>
  </r>
  <r>
    <s v="B002PD61Y4"/>
    <s v="Tukzer Gel Mouse Pad Wrist Rest Memory-Foam Ergonomic Mousepad| Cushion Wrist Support &amp; Pain Relief| Suitable For Gaming, Computer, Laptop, Home &amp; Office Non-Slip Rubber Base (Blue)"/>
    <s v="Tukzer "/>
    <s v="Computers&amp;Accessories"/>
    <n v="507"/>
    <n v="1208"/>
    <n v="0.57999999999999996"/>
    <n v="0.58029801324503316"/>
    <n v="58"/>
    <n v="4"/>
    <n v="8131"/>
    <n v="4122417"/>
    <n v="9822248"/>
    <s v="₹1,500–₹5,000"/>
    <n v="2876.1904761904757"/>
    <x v="1"/>
  </r>
  <r>
    <s v="B08WLY8V9S"/>
    <s v="Infinity (Jbl Glide 510, 72 Hrs Playtime With Quick Charge, Wireless On Ear Headphone With Mic, Deep Bass, Dual Equalizer, Bluetooth 5.0 With Voice Assistant Support (Black)"/>
    <s v="Infinity "/>
    <s v="Computers&amp;Accessories"/>
    <n v="425"/>
    <n v="899"/>
    <n v="0.53"/>
    <n v="0.52725250278086766"/>
    <n v="53"/>
    <n v="5"/>
    <n v="4219"/>
    <n v="1793075"/>
    <n v="3792881"/>
    <s v="₹1,500–₹5,000"/>
    <n v="1912.7659574468087"/>
    <x v="1"/>
  </r>
  <r>
    <s v="B0873L7J6X"/>
    <s v="Robustrion Smart Trifold Hard Back Flip Stand Case Cover For Apple Ipad 10.2 Cover Ipad 9Th Generation Cover 2021 8Th Gen 2020 7Th Gen 2019 Generation Case - Black"/>
    <s v="Robustrion "/>
    <s v="Electronics"/>
    <n v="1499"/>
    <n v="3999"/>
    <n v="0.63"/>
    <n v="0.62515628907226806"/>
    <n v="63"/>
    <n v="4"/>
    <n v="42775"/>
    <n v="64119725"/>
    <n v="171057225"/>
    <s v="&gt;₹5,000"/>
    <n v="10808.108108108108"/>
    <x v="0"/>
  </r>
  <r>
    <s v="B07YNHCW6N"/>
    <s v="Amazonbasics Micro Usb Fast Charging Cable For Android Smartphone,Personal Computer,Printer With Gold Plated Connectors (6 Feet, Black)"/>
    <s v="Amazonbasics "/>
    <s v="Computers&amp;Accessories"/>
    <n v="549"/>
    <n v="2499"/>
    <n v="0.78"/>
    <n v="0.78031212484993995"/>
    <n v="78"/>
    <n v="4"/>
    <n v="5556"/>
    <n v="3050244"/>
    <n v="13884444"/>
    <s v="&gt;₹5,000"/>
    <n v="11359.09090909091"/>
    <x v="0"/>
  </r>
  <r>
    <s v="B07232M876"/>
    <s v="Logitech M331 Silent Plus Wireless Mouse, 2.4Ghz With Usb Nano Receiver, 1000 Dpi Optical Tracking, 3 Buttons, 24 Month Life Battery, Pc/Mac/Laptop - Black"/>
    <s v="Logitech "/>
    <s v="Computers&amp;Accessories"/>
    <n v="199"/>
    <n v="395"/>
    <n v="0.5"/>
    <n v="0.4962025316455696"/>
    <n v="50"/>
    <n v="4"/>
    <n v="92595"/>
    <n v="18426405"/>
    <n v="36575025"/>
    <s v="₹500–₹1,500"/>
    <n v="790"/>
    <x v="1"/>
  </r>
  <r>
    <s v="B01MQ2A86A"/>
    <s v="Camel Artist Acrylic Color Box - 9Ml Tubes, 12 Shades"/>
    <s v="Camel "/>
    <s v="Computers&amp;Accessories"/>
    <n v="1295"/>
    <n v="1645"/>
    <n v="0.21"/>
    <n v="0.21276595744680851"/>
    <n v="21"/>
    <n v="5"/>
    <n v="12375"/>
    <n v="16025625"/>
    <n v="20356875"/>
    <s v="₹1,500–₹5,000"/>
    <n v="2082.2784810126582"/>
    <x v="3"/>
  </r>
  <r>
    <s v="B00KIE28X0"/>
    <s v="Liramark Webcam Cover Slide, Ultra Thin Laptop Camera Cover Slide Blocker For Computer Macbook Pro Imac Pc Tablet (Pack Of 3)"/>
    <s v="Liramark "/>
    <s v="Home&amp;Kitchen"/>
    <n v="310"/>
    <n v="310"/>
    <n v="0"/>
    <n v="0"/>
    <n v="0"/>
    <n v="5"/>
    <n v="5882"/>
    <n v="1823420"/>
    <n v="1823420"/>
    <s v="&lt;₹500"/>
    <n v="310"/>
    <x v="4"/>
  </r>
  <r>
    <s v="B08BQ947H3"/>
    <s v="Portronics Key2 Combo Multimedia Usb Wireless Keyboard And Mouse Set With 2.4 Ghz Wireless Technology, Soft &amp; Silent Button, Compact Size (Grey)"/>
    <s v="Portronics "/>
    <s v="Computers&amp;Accessories"/>
    <n v="149"/>
    <n v="149"/>
    <n v="0"/>
    <n v="0"/>
    <n v="0"/>
    <n v="4"/>
    <n v="10833"/>
    <n v="1614117"/>
    <n v="1614117"/>
    <s v="&lt;₹500"/>
    <n v="149"/>
    <x v="4"/>
  </r>
  <r>
    <s v="B0BHYJ8CVF"/>
    <s v="Supcares Laptop Stand 7 Height Adjustable, Aluminium, Ventilated, Foldable, Portable Laptop Holder For Desk &amp; Table Mount Upto 15.6 Inch Laptop With Carry Pouch (Silver)"/>
    <s v="Supcares "/>
    <s v="Computers&amp;Accessories"/>
    <n v="1149"/>
    <n v="1499"/>
    <n v="0.23"/>
    <n v="0.2334889926617745"/>
    <n v="23"/>
    <n v="4"/>
    <n v="10443"/>
    <n v="11999007"/>
    <n v="15654057"/>
    <s v="₹1,500–₹5,000"/>
    <n v="1946.7532467532467"/>
    <x v="3"/>
  </r>
  <r>
    <s v="B0BCVJ3PVP"/>
    <s v="Zebronics Zeb-Sound Bomb N1 True Wireless In Ear Earbuds With Mic Enc, Gaming Mode (Up To 50Ms), Up To 18H Playback, Bt V5.2, Fidget Case, Voice Assistant, Splash Proof, Type C (Midnight Black)"/>
    <s v="Zebronics "/>
    <s v="Computers&amp;Accessories"/>
    <n v="499"/>
    <n v="1299"/>
    <n v="0.62"/>
    <n v="0.61585835257890686"/>
    <n v="62"/>
    <n v="5"/>
    <n v="434"/>
    <n v="216566"/>
    <n v="563766"/>
    <s v="₹1,500–₹5,000"/>
    <n v="3418.4210526315787"/>
    <x v="0"/>
  </r>
  <r>
    <s v="B0B2931FCV"/>
    <s v="Western Digital Wd Green Sata 240Gb Internal Ssd Solid State Drive - Sata 6Gb/S 2.5 Inches - Wds240G3G0A"/>
    <s v="Western "/>
    <s v="Electronics"/>
    <n v="999"/>
    <n v="4199"/>
    <n v="0.76"/>
    <n v="0.76208621100261964"/>
    <n v="76"/>
    <n v="4"/>
    <n v="1913"/>
    <n v="1911087"/>
    <n v="8032687"/>
    <s v="&gt;₹5,000"/>
    <n v="17495.833333333336"/>
    <x v="0"/>
  </r>
  <r>
    <s v="B09TMZ1MF8"/>
    <s v="Classmate Octane Neon- 25 Blue Gel Pens | Smooth Writing Pens| Water-Proof Ink For Smudge-Free Writing| Preferred By Students For Exam &amp; Class Notes| Study At Home Essential"/>
    <s v="Classmate "/>
    <s v="Computers&amp;Accessories"/>
    <n v="1709"/>
    <n v="4000"/>
    <n v="0.56999999999999995"/>
    <n v="0.57274999999999998"/>
    <n v="57"/>
    <n v="4"/>
    <n v="3029"/>
    <n v="5176561"/>
    <n v="12116000"/>
    <s v="&gt;₹5,000"/>
    <n v="9302.3255813953474"/>
    <x v="1"/>
  </r>
  <r>
    <s v="B07VV37FT4"/>
    <s v="Tp-Link Ac600 600 Mbps Wifi Wireless Network Usb Adapter For Desktop Pc With 2.4Ghz/5Ghz High Gain Dual Band 5Dbi Antenna Wi-Fi, Supports Windows 11/10/8.1/8/7/Xp, Mac Os 10.15 And Earlier (Archer T2U Plus)"/>
    <s v="Tp-Link "/>
    <s v="Officeproducts"/>
    <n v="250"/>
    <n v="250"/>
    <n v="0"/>
    <n v="0"/>
    <n v="0"/>
    <n v="4"/>
    <n v="2628"/>
    <n v="657000"/>
    <n v="657000"/>
    <s v="&lt;₹500"/>
    <n v="250"/>
    <x v="4"/>
  </r>
  <r>
    <s v="B07P681N66"/>
    <s v="Classmate Octane Colour Burst-Multicolour Gel Pens (Pack Of 10) | Gold &amp; Silver Glitter Sparkle Pens|10 Colour Ink Shades For Art Lovers And Kids|Fun At Home Essentials"/>
    <s v="Classmate "/>
    <s v="Computers&amp;Accessories"/>
    <n v="1199"/>
    <n v="2199"/>
    <n v="0.45"/>
    <n v="0.45475216007276037"/>
    <n v="45"/>
    <n v="4"/>
    <n v="24780"/>
    <n v="29711220"/>
    <n v="54491220"/>
    <s v="₹1,500–₹5,000"/>
    <n v="3998.181818181818"/>
    <x v="1"/>
  </r>
  <r>
    <s v="B07JB2Y4SR"/>
    <s v="Tukzer Stylus Pen, Ipad Pencil With Palm Rejection Tilt Sensor| 2Nd Gen For 2018-2022 Ipad 6/7/8/9Th Gen; Ipad 10.2&quot;, Pro 12.9/11&quot;, Mini 6/5Th, Air 5/4/3Rd, Precise For Writing/Drawing (3 Spare Tips)"/>
    <s v="Tukzer "/>
    <s v="Home&amp;Kitchen"/>
    <n v="90"/>
    <n v="100"/>
    <n v="0.1"/>
    <n v="0.1"/>
    <n v="10"/>
    <n v="4"/>
    <n v="10718"/>
    <n v="964620"/>
    <n v="1071800"/>
    <s v="&lt;₹500"/>
    <n v="111.11111111111111"/>
    <x v="4"/>
  </r>
  <r>
    <s v="B08KRMK9LZ"/>
    <s v="Logitech G102 Usb Light Sync Gaming Mouse With Customizable Rgb Lighting, 6 Programmable Buttons, Gaming Grade Sensor, 8K Dpi Tracking, 16.8Mn Color, Light Weight - Black"/>
    <s v="Logitech "/>
    <s v="Electronics"/>
    <n v="2025"/>
    <n v="5999"/>
    <n v="0.66"/>
    <n v="0.66244374062343725"/>
    <n v="66"/>
    <n v="4"/>
    <n v="6233"/>
    <n v="12621825"/>
    <n v="37391767"/>
    <s v="&gt;₹5,000"/>
    <n v="17644.117647058825"/>
    <x v="0"/>
  </r>
  <r>
    <s v="B08LT9BMPP"/>
    <s v="Amazonbasics New Release Nylon Usb-A To Lightning Cable Cord, Fast Charging Mfi Certified Charger For Apple Iphone, Ipad (6-Ft, Rose Gold)"/>
    <s v="Amazonbasics "/>
    <s v="Computers&amp;Accessories"/>
    <n v="1495"/>
    <n v="1995"/>
    <n v="0.25"/>
    <n v="0.25062656641604009"/>
    <n v="25"/>
    <n v="5"/>
    <n v="10541"/>
    <n v="15758795"/>
    <n v="21029295"/>
    <s v="₹1,500–₹5,000"/>
    <n v="2660"/>
    <x v="3"/>
  </r>
  <r>
    <s v="B082T6V3DT"/>
    <s v="Zebronics Zeb-Vita Wireless Bluetooth 10W Portable Bar Speaker With Supporting Usb, Sd Card, Aux, Fm, Tws &amp; Call Function"/>
    <s v="Zebronics "/>
    <s v="Computers&amp;Accessories"/>
    <n v="799"/>
    <n v="2100"/>
    <n v="0.62"/>
    <n v="0.61952380952380948"/>
    <n v="62"/>
    <n v="4"/>
    <n v="8188"/>
    <n v="6542212"/>
    <n v="17194800"/>
    <s v="&gt;₹5,000"/>
    <n v="5526.3157894736842"/>
    <x v="0"/>
  </r>
  <r>
    <s v="B0814ZY6FP"/>
    <s v="Lapster Usb 3.0 Sata Cable For 2.5 Inch Ssd And Hdd , Usb 3.0 To Sata Iii Hard Driver Adapter , Sata To Usb Cable-(Blue)"/>
    <s v="Lapster "/>
    <s v="Electronics"/>
    <n v="899"/>
    <n v="1199"/>
    <n v="0.25"/>
    <n v="0.25020850708924103"/>
    <n v="25"/>
    <n v="4"/>
    <n v="10751"/>
    <n v="9665149"/>
    <n v="12890449"/>
    <s v="₹1,500–₹5,000"/>
    <n v="1598.6666666666667"/>
    <x v="3"/>
  </r>
  <r>
    <s v="B09F3PDDRF"/>
    <s v="Urbn 10000 Mah Lithium Power Bank Upr10K With 12 Watt Fast Charging, Blue"/>
    <s v="Urbn "/>
    <s v="Computers&amp;Accessories"/>
    <n v="349"/>
    <n v="999"/>
    <n v="0.65"/>
    <n v="0.65065065065065064"/>
    <n v="65"/>
    <n v="4"/>
    <n v="817"/>
    <n v="285133"/>
    <n v="816183"/>
    <s v="₹1,500–₹5,000"/>
    <n v="2854.2857142857147"/>
    <x v="0"/>
  </r>
  <r>
    <s v="B07X963JNS"/>
    <s v="Qubo Smart Cam 360 From Hero Group | Made In India | 2Mp 1080P Full Hd | Cctv Wi-Fi Camera | 360 Degree Coverage| Two Way Talk | Mobile App Connectivity | Night Vision | Cloud &amp; Sd Card Recording"/>
    <s v="Qubo "/>
    <s v="Electronics"/>
    <n v="900"/>
    <n v="2499"/>
    <n v="0.64"/>
    <n v="0.63985594237695076"/>
    <n v="64"/>
    <n v="4"/>
    <n v="36384"/>
    <n v="32745600"/>
    <n v="90923616"/>
    <s v="&gt;₹5,000"/>
    <n v="6941.666666666667"/>
    <x v="0"/>
  </r>
  <r>
    <s v="B09LD3116F"/>
    <s v="Duracell Cr2025 3V Lithium Coin Battery, 5 Pcs, 2025 Coin Button Cell Battery, Dl2025"/>
    <s v="Duracell "/>
    <s v="Electronics"/>
    <n v="2490"/>
    <n v="3990"/>
    <n v="0.38"/>
    <n v="0.37593984962406013"/>
    <n v="38"/>
    <n v="4"/>
    <n v="3606"/>
    <n v="8978940"/>
    <n v="14387940"/>
    <s v="&gt;₹5,000"/>
    <n v="6435.4838709677424"/>
    <x v="3"/>
  </r>
  <r>
    <s v="B08Y5QJTVK"/>
    <s v="Camel Fabrica Acrylic Ultra Color - 15Ml Each, 10 Shades"/>
    <s v="Camel "/>
    <s v="Electronics"/>
    <n v="116"/>
    <n v="200"/>
    <n v="0.42"/>
    <n v="0.42"/>
    <n v="42"/>
    <n v="4"/>
    <n v="357"/>
    <n v="41412"/>
    <n v="71400"/>
    <s v="&lt;₹500"/>
    <n v="344.82758620689651"/>
    <x v="1"/>
  </r>
  <r>
    <s v="B00LY1FN1K"/>
    <s v="Lenovo Gx20L29764 65W Laptop Adapter/Charger With Power Cord For Select Models Of Lenovo (Round Pin) (Black)"/>
    <s v="Lenovo "/>
    <s v="Home&amp;Kitchen"/>
    <n v="200"/>
    <n v="230"/>
    <n v="0.13"/>
    <n v="0.13043478260869565"/>
    <n v="13"/>
    <n v="4"/>
    <n v="10170"/>
    <n v="2034000"/>
    <n v="2339100"/>
    <s v="&lt;₹500"/>
    <n v="264.36781609195401"/>
    <x v="4"/>
  </r>
  <r>
    <s v="B07DJ5KYDZ"/>
    <s v="Hp Wired On Ear Headphones With Mic With 3.5 Mm Drivers, In-Built Noise Cancelling, Foldable And Adjustable For Laptop/Pc/Office/Home/ 1 Year Warranty (B4B09Pa)"/>
    <s v="Hp "/>
    <s v="Computers&amp;Accessories"/>
    <n v="1249"/>
    <n v="2796"/>
    <n v="0.55000000000000004"/>
    <n v="0.5532904148783977"/>
    <n v="55"/>
    <n v="4"/>
    <n v="4598"/>
    <n v="5742902"/>
    <n v="12856008"/>
    <s v="&gt;₹5,000"/>
    <n v="6213.3333333333339"/>
    <x v="1"/>
  </r>
  <r>
    <s v="B009LJ2BXA"/>
    <s v="Redragon K617 Fizz 60% Wired Rgb Gaming Keyboard, 61 Keys Compact Mechanical Keyboard W/White And Grey Color Keycaps, Linear Red Switch, Pro Driver/Software Supported"/>
    <s v="Redragon "/>
    <s v="Computers&amp;Accessories"/>
    <n v="649"/>
    <n v="999"/>
    <n v="0.35"/>
    <n v="0.35035035035035034"/>
    <n v="35"/>
    <n v="4"/>
    <n v="7222"/>
    <n v="4687078"/>
    <n v="7214778"/>
    <s v="₹1,500–₹5,000"/>
    <n v="1536.9230769230769"/>
    <x v="3"/>
  </r>
  <r>
    <s v="B09BVCVTBC"/>
    <s v="Ambrane Unbreakable 3A Fast Charging Braided Type C Cable    1.5 Meter (Rct15, Blue) Supports Qc 2.0/3.0 Charging"/>
    <s v="Ambrane "/>
    <s v="Computers&amp;Accessories"/>
    <n v="2649"/>
    <n v="3499"/>
    <n v="0.24"/>
    <n v="0.2429265504429837"/>
    <n v="24"/>
    <n v="5"/>
    <n v="1271"/>
    <n v="3366879"/>
    <n v="4447229"/>
    <s v="₹1,500–₹5,000"/>
    <n v="4603.9473684210525"/>
    <x v="3"/>
  </r>
  <r>
    <s v="B0BFWGBX61"/>
    <s v="Hp Gt 53 Xl Cartridge Ink"/>
    <s v="Hp "/>
    <s v="Computers&amp;Accessories"/>
    <n v="199"/>
    <n v="349"/>
    <n v="0.43"/>
    <n v="0.42979942693409739"/>
    <n v="43"/>
    <n v="4"/>
    <n v="314"/>
    <n v="62486"/>
    <n v="109586"/>
    <s v="₹500–₹1,500"/>
    <n v="612.28070175438586"/>
    <x v="1"/>
  </r>
  <r>
    <s v="B07SY4C3TD"/>
    <s v="Noise Colorfit Ultra Smart Watch With 1.75&quot; Hd Display, Aluminium Alloy Body, 60 Sports Modes, Spo2, Lightweight, Stock Market Info, Calls &amp; Sms Reply (Space Blue)"/>
    <s v="Noise "/>
    <s v="Computers&amp;Accessories"/>
    <n v="596"/>
    <n v="723"/>
    <n v="0.18"/>
    <n v="0.17565698478561548"/>
    <n v="18"/>
    <n v="4"/>
    <n v="3219"/>
    <n v="1918524"/>
    <n v="2327337"/>
    <s v="₹500–₹1,500"/>
    <n v="881.70731707317066"/>
    <x v="4"/>
  </r>
  <r>
    <s v="B094JB13XL"/>
    <s v="Zebronics Zeb-Jukebar 3900, 80W Multimedia Soundbar With Subwoofer Supporting Bluetooth, Hdmi(Arc), Coaxial Input, Aux, Usb &amp; Remote Control (Black)"/>
    <s v="Zebronics "/>
    <s v="Electronics"/>
    <n v="2499"/>
    <n v="5999"/>
    <n v="0.57999999999999996"/>
    <n v="0.58343057176196034"/>
    <n v="58"/>
    <n v="4"/>
    <n v="38879"/>
    <n v="97158621"/>
    <n v="233235121"/>
    <s v="&gt;₹5,000"/>
    <n v="14283.333333333332"/>
    <x v="1"/>
  </r>
  <r>
    <s v="B08CRRQK6Z"/>
    <s v="Boat Bassheads 102 Wired In Ear Earphones With Mic (Mint Green)"/>
    <s v="Boat "/>
    <s v="Electronics"/>
    <n v="4999"/>
    <n v="12499"/>
    <n v="0.6"/>
    <n v="0.60004800384030721"/>
    <n v="60"/>
    <n v="4"/>
    <n v="4541"/>
    <n v="22700459"/>
    <n v="56757959"/>
    <s v="&gt;₹5,000"/>
    <n v="31247.5"/>
    <x v="0"/>
  </r>
  <r>
    <s v="B08MTLLSL8"/>
    <s v="Duracell Cr2016 3V Lithium Coin Battery, 5 Pcs, 2016 Coin Button Cell Battery, Dl2016"/>
    <s v="Duracell "/>
    <s v="Electronics"/>
    <n v="399"/>
    <n v="1290"/>
    <n v="0.69"/>
    <n v="0.69069767441860463"/>
    <n v="69"/>
    <n v="4"/>
    <n v="76042"/>
    <n v="30340758"/>
    <n v="98094180"/>
    <s v="₹1,500–₹5,000"/>
    <n v="4161.2903225806449"/>
    <x v="0"/>
  </r>
  <r>
    <s v="B08Y57TPDM"/>
    <s v="Mi 360¬∞ Home Security Wireless Camera 2K Pro With Bluetooth Gateway Ble 4.2 L Dual Band Wi-Fi Connection L 3 Million 1296P| Full Color In Low-Light | Ai Human Detection, White"/>
    <s v="Mi "/>
    <s v="Electronics"/>
    <n v="116"/>
    <n v="200"/>
    <n v="0.42"/>
    <n v="0.42"/>
    <n v="42"/>
    <n v="4"/>
    <n v="485"/>
    <n v="56260"/>
    <n v="97000"/>
    <s v="&lt;₹500"/>
    <n v="344.82758620689651"/>
    <x v="1"/>
  </r>
  <r>
    <s v="B09CYTJV3N"/>
    <s v="Zebronics Zeb-100Hb 4 Ports Usb Hub For Laptop, Pc Computers, Plug &amp; Play, Backward Compatible - Black"/>
    <s v="Zebronics "/>
    <s v="Electronics"/>
    <n v="4499"/>
    <n v="5999"/>
    <n v="0.25"/>
    <n v="0.2500416736122687"/>
    <n v="25"/>
    <n v="4"/>
    <n v="44696"/>
    <n v="201087304"/>
    <n v="268131304"/>
    <s v="&gt;₹5,000"/>
    <n v="7998.666666666667"/>
    <x v="3"/>
  </r>
  <r>
    <s v="B07GLNJC25"/>
    <s v="Boult Audio Bass Buds Q2 Lightweight Stereo Wired Over Ear Headphones Set With Mic With Deep Bass, Comfortable Ear Cushions, &amp; Long Cord (Black)"/>
    <s v="Boult "/>
    <s v="Computers&amp;Accessories"/>
    <n v="330"/>
    <n v="499"/>
    <n v="0.34"/>
    <n v="0.33867735470941884"/>
    <n v="34"/>
    <n v="4"/>
    <n v="8566"/>
    <n v="2826780"/>
    <n v="4274434"/>
    <s v="₹500–₹1,500"/>
    <n v="756.06060606060612"/>
    <x v="3"/>
  </r>
  <r>
    <s v="B08FY4FG5X"/>
    <s v="Esr Screen Protector Compatible With Ipad Pro 11 Inch (2022/2021/2020/2018) And Ipad Air 5/4 (2022/2020, 10.9 Inch), Tempered-Glass Film With Alignment Frame, Scratch Resistant, Hd Clarity, 2 Pack"/>
    <s v="Esr "/>
    <s v="Electronics"/>
    <n v="649"/>
    <n v="2499"/>
    <n v="0.74"/>
    <n v="0.74029611844737897"/>
    <n v="74"/>
    <n v="4"/>
    <n v="13049"/>
    <n v="8468801"/>
    <n v="32609451"/>
    <s v="&gt;₹5,000"/>
    <n v="9611.538461538461"/>
    <x v="0"/>
  </r>
  <r>
    <s v="B07TMCXRFV"/>
    <s v="Boat Rockerz 400 Bluetooth On Ear Headphones With Mic With Upto 8 Hours Playback &amp; Soft Padded Ear Cushions(Grey/Green)"/>
    <s v="Boat "/>
    <s v="Computers&amp;Accessories"/>
    <n v="1234"/>
    <n v="1599"/>
    <n v="0.23"/>
    <n v="0.22826766729205752"/>
    <n v="23"/>
    <n v="5"/>
    <n v="16680"/>
    <n v="20583120"/>
    <n v="26671320"/>
    <s v="₹1,500–₹5,000"/>
    <n v="2076.6233766233768"/>
    <x v="3"/>
  </r>
  <r>
    <s v="B01FSYQ2A4"/>
    <s v="Parker Vector Standard Chrome Trim Ball Pen (Ink - Black)"/>
    <s v="Parker "/>
    <s v="Electronics"/>
    <n v="1399"/>
    <n v="2990"/>
    <n v="0.53"/>
    <n v="0.53210702341137128"/>
    <n v="53"/>
    <n v="4"/>
    <n v="97174"/>
    <n v="135946426"/>
    <n v="290550260"/>
    <s v="&gt;₹5,000"/>
    <n v="6361.7021276595751"/>
    <x v="1"/>
  </r>
  <r>
    <s v="B00LZPQVMK"/>
    <s v="Silicone Rubber Earbuds Tips, Eartips, Earpads, Earplugs, For Replacement In Earphones And Bluetooth Medium Size (10 Pcs Black)"/>
    <s v="Silicone "/>
    <s v="Officeproducts"/>
    <n v="272"/>
    <n v="320"/>
    <n v="0.15"/>
    <n v="0.15"/>
    <n v="15"/>
    <n v="4"/>
    <n v="3686"/>
    <n v="1002592"/>
    <n v="1179520"/>
    <s v="&lt;₹500"/>
    <n v="376.47058823529414"/>
    <x v="4"/>
  </r>
  <r>
    <s v="B08X77LM8C"/>
    <s v="Canon Pixma Mg2577S All-In-One Inkjet Colour Printer With 1 Additional Colour Cartridge"/>
    <s v="Canon "/>
    <s v="Electronics"/>
    <n v="99"/>
    <n v="999"/>
    <n v="0.9"/>
    <n v="0.90090090090090091"/>
    <n v="90"/>
    <n v="4"/>
    <n v="594"/>
    <n v="58806"/>
    <n v="593406"/>
    <s v="&gt;₹5,000"/>
    <n v="9990.0000000000018"/>
    <x v="2"/>
  </r>
  <r>
    <s v="B01EJ5MM5M"/>
    <s v="Samsung 24-Inch(60.46Cm) Fhd Monitor, Ips, 75 Hz, Bezel Less Design, Amd Freesync, Flicker Free, Hdmi, D-Sub, (Lf24T350Fhwxxl, Dark Blue Gray)"/>
    <s v="Samsung "/>
    <s v="Computers&amp;Accessories"/>
    <n v="3498"/>
    <n v="3875"/>
    <n v="0.1"/>
    <n v="9.7290322580645155E-2"/>
    <n v="10"/>
    <n v="3"/>
    <n v="12185"/>
    <n v="42623130"/>
    <n v="47216875"/>
    <s v="₹1,500–₹5,000"/>
    <n v="4305.5555555555557"/>
    <x v="4"/>
  </r>
  <r>
    <s v="B08J82K4GX"/>
    <s v="Aircase Protective Laptop Bag Sleeve Fits Upto 14.1&quot; Laptop/ Macbook, Wrinkle Free, Padded, Waterproof Light Neoprene Case Cover Pouch, For Men &amp; Women, Black- 6 Months Warranty"/>
    <s v="Aircase "/>
    <s v="Computers&amp;Accessories"/>
    <n v="10099"/>
    <n v="19110"/>
    <n v="0.47"/>
    <n v="0.47153322867608582"/>
    <n v="47"/>
    <n v="4"/>
    <n v="2623"/>
    <n v="26489677"/>
    <n v="50125530"/>
    <s v="&gt;₹5,000"/>
    <n v="36056.603773584902"/>
    <x v="1"/>
  </r>
  <r>
    <s v="B07Z1Z77ZZ"/>
    <s v="Faber-Castell Connector Pen Set - Pack Of 25 (Assorted)"/>
    <s v="Faber-Castell "/>
    <s v="Computers&amp;Accessories"/>
    <n v="449"/>
    <n v="999"/>
    <n v="0.55000000000000004"/>
    <n v="0.55055055055055058"/>
    <n v="55"/>
    <n v="4"/>
    <n v="9701"/>
    <n v="4355749"/>
    <n v="9691299"/>
    <s v="₹1,500–₹5,000"/>
    <n v="2220"/>
    <x v="1"/>
  </r>
  <r>
    <s v="B00DJ5N9VK"/>
    <s v="Wecool Unbreakable 3 In 1 Charging Cable With 3A Speed, Fast Charging Multi Purpose Cable 1.25 Mtr Long, Type C Cable, Micro Usb Cable And Cable For Iphone, White"/>
    <s v="Wecool "/>
    <s v="Toys&amp;Games"/>
    <n v="150"/>
    <n v="150"/>
    <n v="0"/>
    <n v="0"/>
    <n v="0"/>
    <n v="4"/>
    <n v="15867"/>
    <n v="2380050"/>
    <n v="2380050"/>
    <s v="&lt;₹500"/>
    <n v="150"/>
    <x v="4"/>
  </r>
  <r>
    <s v="B0B4DT8MKT"/>
    <s v="Zinq Ups For Router, Mini Ups For 12V Wifi Router Broadband Modem With Upto 4 Hours Power Backup, Upto 2Amp, Works With Existing Adapter, Also Works With Set-Top Box, Smart Camera, Cctv (Black)"/>
    <s v="Zinq "/>
    <s v="Computers&amp;Accessories"/>
    <n v="348"/>
    <n v="1499"/>
    <n v="0.77"/>
    <n v="0.76784523015343564"/>
    <n v="77"/>
    <n v="4"/>
    <n v="656"/>
    <n v="228288"/>
    <n v="983344"/>
    <s v="&gt;₹5,000"/>
    <n v="6517.3913043478269"/>
    <x v="0"/>
  </r>
  <r>
    <s v="B08FGNPQ9X"/>
    <s v="Saleon‚Ñ¢ Portable Storage Organizer Bag For Earphone Usb Cable Power Bank Mobile Charger Digital Gadget Hard Disk, Water Resistance Material - Dark Grey"/>
    <s v="Saleon‚Ñ¢ "/>
    <s v="Computers&amp;Accessories"/>
    <n v="1199"/>
    <n v="2999"/>
    <n v="0.6"/>
    <n v="0.60020006668889625"/>
    <n v="60"/>
    <n v="4"/>
    <n v="10725"/>
    <n v="12859275"/>
    <n v="32164275"/>
    <s v="&gt;₹5,000"/>
    <n v="7497.5"/>
    <x v="0"/>
  </r>
  <r>
    <s v="B07NTKGW45"/>
    <s v="Portronics Konnect L 1.2Mtr, Fast Charging 3A Micro Usb Cable With Charge &amp; Sync Function (Grey)"/>
    <s v="Portronics "/>
    <s v="Computers&amp;Accessories"/>
    <n v="397"/>
    <n v="899"/>
    <n v="0.56000000000000005"/>
    <n v="0.5583982202447163"/>
    <n v="56"/>
    <n v="4"/>
    <n v="3025"/>
    <n v="1200925"/>
    <n v="2719475"/>
    <s v="₹1,500–₹5,000"/>
    <n v="2043.1818181818185"/>
    <x v="1"/>
  </r>
  <r>
    <s v="B08CDKQ8T6"/>
    <s v="Rpm Euro Games Laptop/Pc Controller Wired For Windows - 7, 8, 8.1, 10 And Xp, Ps3(Upgraded With Xyab Buttons)"/>
    <s v="Rpm "/>
    <s v="Computers&amp;Accessories"/>
    <n v="154"/>
    <n v="349"/>
    <n v="0.56000000000000005"/>
    <n v="0.55873925501432664"/>
    <n v="56"/>
    <n v="4"/>
    <n v="7064"/>
    <n v="1087856"/>
    <n v="2465336"/>
    <s v="₹500–₹1,500"/>
    <n v="793.18181818181824"/>
    <x v="1"/>
  </r>
  <r>
    <s v="B08J4PL1Z3"/>
    <s v="Realme Buds Wireless In Ear Bluetooth Earphones With Mic, 11.2Mm Bass Boost Driver, Magnetic Fast Pair, Fast Charging And 12 Hrs Playtime (Yellow)"/>
    <s v="Realme "/>
    <s v="Computers&amp;Accessories"/>
    <n v="699"/>
    <n v="1490"/>
    <n v="0.53"/>
    <n v="0.53087248322147651"/>
    <n v="53"/>
    <n v="4"/>
    <n v="5736"/>
    <n v="4009464"/>
    <n v="8546640"/>
    <s v="₹1,500–₹5,000"/>
    <n v="3170.2127659574471"/>
    <x v="1"/>
  </r>
  <r>
    <s v="B07XJWTYM2"/>
    <s v="Tvara Lcd Writing Tablet, 8.5&quot; Inch Colorful Toddler Doodle Board Drawing Tablet, Erasable Reusable Electronic Drawing Pads, Educational And Learning Tool For 3-6 Years Old Boy And Girls Mix Colors"/>
    <s v="Tvara "/>
    <s v="Electronics"/>
    <n v="1679"/>
    <n v="1999"/>
    <n v="0.16"/>
    <n v="0.16008004002001"/>
    <n v="16"/>
    <n v="4"/>
    <n v="72563"/>
    <n v="121833277"/>
    <n v="145053437"/>
    <s v="₹1,500–₹5,000"/>
    <n v="2379.761904761905"/>
    <x v="4"/>
  </r>
  <r>
    <s v="B09939XJX8"/>
    <s v="Wings Phantom Pro Earphones Gaming Earbuds With Led Battery Indicator, 50Ms Low Latency, Bluetooth 5.3, 40 Hours Playtime, Mems Mic, Ipx4 Resist, 12Mm Driver, 500Mah Case, Headphones, (Black Tws)"/>
    <s v="Wings "/>
    <s v="Computers&amp;Accessories"/>
    <n v="354"/>
    <n v="1500"/>
    <n v="0.76"/>
    <n v="0.76400000000000001"/>
    <n v="76"/>
    <n v="4"/>
    <n v="1026"/>
    <n v="363204"/>
    <n v="1539000"/>
    <s v="&gt;₹5,000"/>
    <n v="6250"/>
    <x v="0"/>
  </r>
  <r>
    <s v="B09MDCZJXS"/>
    <s v="Robustrion [Anti-Scratch] &amp; [Smudge Proof] [S Pen Compatible] Premium Tempered Glass Screen Protector For Samsung Tab S6 Lite 10.4 Inch Sm-P610/615 [Bubble Free]"/>
    <s v="Robustrion "/>
    <s v="Computers&amp;Accessories"/>
    <n v="1199"/>
    <n v="5499"/>
    <n v="0.78"/>
    <n v="0.78196035642844153"/>
    <n v="78"/>
    <n v="4"/>
    <n v="2043"/>
    <n v="2449557"/>
    <n v="11234457"/>
    <s v="&gt;₹5,000"/>
    <n v="24995.454545454548"/>
    <x v="0"/>
  </r>
  <r>
    <s v="B08CTQP51L"/>
    <s v="Cablet 2.5 Inch Sata Usb 3.0 Hdd/Ssd Portable External Enclosure For 7Mm And 9.5Mm, Tool-Free Design, Supports Uasp Max 6Tb"/>
    <s v="Cablet "/>
    <s v="Computers&amp;Accessories"/>
    <n v="379"/>
    <n v="1499"/>
    <n v="0.75"/>
    <n v="0.74716477651767843"/>
    <n v="75"/>
    <n v="4"/>
    <n v="4149"/>
    <n v="1572471"/>
    <n v="6219351"/>
    <s v="&gt;₹5,000"/>
    <n v="5996"/>
    <x v="0"/>
  </r>
  <r>
    <s v="B0BG62HMDJ"/>
    <s v="Sandisk 1Tb Extreme Portable Ssd 1050Mb/S R, 1000Mb/S W,Upto 2 Meter Drop Protection With Ip55 Water/Dust Resistance, Hw Encryption, Pc,Mac &amp; Typec Smartphone Compatible, 5Y Warranty, External Ssd"/>
    <s v="Sandisk "/>
    <s v="Computers&amp;Accessories"/>
    <n v="499"/>
    <n v="775"/>
    <n v="0.36"/>
    <n v="0.35612903225806453"/>
    <n v="36"/>
    <n v="4"/>
    <n v="74"/>
    <n v="36926"/>
    <n v="57350"/>
    <s v="₹500–₹1,500"/>
    <n v="1210.9375"/>
    <x v="3"/>
  </r>
  <r>
    <s v="B08GTYFC37"/>
    <s v="Zebronics Zeb-Warrior Ii 10 Watts 2.0 Multimedia Speaker With Rgb Lights, Usb Powered, Aux Input, Volume Control Pod For Pc, Laptops, Desktop"/>
    <s v="Zebronics "/>
    <s v="Computers&amp;Accessories"/>
    <n v="10389"/>
    <n v="32000"/>
    <n v="0.68"/>
    <n v="0.67534375000000002"/>
    <n v="68"/>
    <n v="4"/>
    <n v="41398"/>
    <n v="430083822"/>
    <n v="1324736000"/>
    <s v="&gt;₹5,000"/>
    <n v="100000.00000000001"/>
    <x v="0"/>
  </r>
  <r>
    <s v="B08SBH499M"/>
    <s v="Tp-Link Ue300C Usb Type-C To Rj45 Gigabit Ethernet Network Adapter/Rj45 Lan Wired Adapter For Ultrabook, Chromebook, Laptop, Desktop, Plug &amp; Play, Usb 3.0, Foldable And Portable Design"/>
    <s v="Tp-Link "/>
    <s v="Computers&amp;Accessories"/>
    <n v="649"/>
    <n v="1300"/>
    <n v="0.5"/>
    <n v="0.50076923076923074"/>
    <n v="50"/>
    <n v="4"/>
    <n v="5195"/>
    <n v="3371555"/>
    <n v="6753500"/>
    <s v="₹1,500–₹5,000"/>
    <n v="2600"/>
    <x v="1"/>
  </r>
  <r>
    <s v="B08FYB5HHK"/>
    <s v="Lapster 1.5 Mtr Usb 2.0 Type A Male To Usb A Male Cable For Computer And Laptop"/>
    <s v="Lapster "/>
    <s v="Computers&amp;Accessories"/>
    <n v="1199"/>
    <n v="1999"/>
    <n v="0.4"/>
    <n v="0.40020010005002499"/>
    <n v="40"/>
    <n v="5"/>
    <n v="22420"/>
    <n v="26881580"/>
    <n v="44817580"/>
    <s v="₹1,500–₹5,000"/>
    <n v="3331.666666666667"/>
    <x v="1"/>
  </r>
  <r>
    <s v="B0994GFWBH"/>
    <s v="Wecool Moonwalk M1 Enc True Wireless In Ear Earbuds With Mic, Titanium Drivers For Rich Bass Experience, 40+ Hours Play Time, Type C Fast Charging, Low Latency, Bt 5.3, Ipx5, Deep Bass (Black)"/>
    <s v="Wecool "/>
    <s v="Computers&amp;Accessories"/>
    <n v="139"/>
    <n v="999"/>
    <n v="0.86"/>
    <n v="0.86086086086086089"/>
    <n v="86"/>
    <n v="4"/>
    <n v="1313"/>
    <n v="182507"/>
    <n v="1311687"/>
    <s v="&gt;₹5,000"/>
    <n v="7135.7142857142853"/>
    <x v="2"/>
  </r>
  <r>
    <s v="B0B5GJRTHB"/>
    <s v="Hp 330 Wireless Black Keyboard And Mouse Set With Numeric Keypad, 2.4Ghz Wireless Connection And 1600 Dpi, Usb Receiver, Led Indicators , Black(2V9E6Aa)"/>
    <s v="Hp "/>
    <s v="Electronics"/>
    <n v="889"/>
    <n v="1999"/>
    <n v="0.56000000000000005"/>
    <n v="0.55527763881940972"/>
    <n v="56"/>
    <n v="4"/>
    <n v="2284"/>
    <n v="2030476"/>
    <n v="4565716"/>
    <s v="₹1,500–₹5,000"/>
    <n v="4543.1818181818189"/>
    <x v="1"/>
  </r>
  <r>
    <s v="B09GBBJV72"/>
    <s v="Rc Print Gi 790 Ink Refill For Canon G1000, G1010, G1100, G2000, G2002, G2010, G2012, G2100, G3000, G3010, G3012, G3100, G4000, G4010"/>
    <s v="Rc "/>
    <s v="Computers&amp;Accessories"/>
    <n v="1409"/>
    <n v="2199"/>
    <n v="0.36"/>
    <n v="0.35925420645748068"/>
    <n v="36"/>
    <n v="4"/>
    <n v="427"/>
    <n v="601643"/>
    <n v="938973"/>
    <s v="₹1,500–₹5,000"/>
    <n v="3435.9375"/>
    <x v="3"/>
  </r>
  <r>
    <s v="B07P434WJY"/>
    <s v="Redgear Cloak Wired Rgb Wired Over Ear Gaming Headphones With Mic For Pc"/>
    <s v="Redgear "/>
    <s v="Computers&amp;Accessories"/>
    <n v="549"/>
    <n v="1999"/>
    <n v="0.73"/>
    <n v="0.72536268134067039"/>
    <n v="73"/>
    <n v="4"/>
    <n v="1367"/>
    <n v="750483"/>
    <n v="2732633"/>
    <s v="&gt;₹5,000"/>
    <n v="7403.7037037037035"/>
    <x v="0"/>
  </r>
  <r>
    <s v="B07T9FV9YP"/>
    <s v="Amazonbasics Usb Type-C To Usb Type-C 2.0 Cable - 3 Feet Laptop (0.9 Meters) - White"/>
    <s v="Amazonbasics "/>
    <s v="Computers&amp;Accessories"/>
    <n v="749"/>
    <n v="1799"/>
    <n v="0.57999999999999996"/>
    <n v="0.58365758754863817"/>
    <n v="58"/>
    <n v="4"/>
    <n v="13199"/>
    <n v="9886051"/>
    <n v="23745001"/>
    <s v="₹1,500–₹5,000"/>
    <n v="4283.333333333333"/>
    <x v="1"/>
  </r>
  <r>
    <s v="B01GGKZ0V6"/>
    <s v="Wayona Type C To Type C 65W/3.25A Nylon Braided Fast Charging Cable Compatible For Laptop, Macbook, Samsung Galaxy M33 M53 M51 S20 Ultra, A71, A53, A51, Ipad Pro 2018 (1M, Grey)"/>
    <s v="Wayona "/>
    <s v="Computers&amp;Accessories"/>
    <n v="329"/>
    <n v="845"/>
    <n v="0.61"/>
    <n v="0.61065088757396446"/>
    <n v="61"/>
    <n v="4"/>
    <n v="29746"/>
    <n v="9786434"/>
    <n v="25135370"/>
    <s v="₹1,500–₹5,000"/>
    <n v="2166.6666666666665"/>
    <x v="0"/>
  </r>
  <r>
    <s v="B08WKFSN84"/>
    <s v="Amazfit Gts2 Mini (New Version) Smart Watch With Always-On Amoled Display, Alexa Built-In, Spo2, 14 Days' Battery Life, 68 Sports Modes, Gps, Hr, Sleep &amp; Stress Monitoring (Meteor Black)"/>
    <s v="Amazfit "/>
    <s v="Computers&amp;Accessories"/>
    <n v="379"/>
    <n v="1099"/>
    <n v="0.66"/>
    <n v="0.65514103730664242"/>
    <n v="66"/>
    <n v="4"/>
    <n v="2806"/>
    <n v="1063474"/>
    <n v="3083794"/>
    <s v="₹1,500–₹5,000"/>
    <n v="3232.3529411764707"/>
    <x v="0"/>
  </r>
  <r>
    <s v="B09TBCVJS3"/>
    <s v="Tabelito¬Æ Polyester Foam, Nylon Hybrid Laptopss Bag Sleeve Case Cover Pouch For Laptopss Apple/Dell/Lenovo/ Asus/ Hp/Samsung/Mi/Macbook/Ultrabook/Thinkpad/Ideapad/Surfacepro (15.6 Inches /39.6Cm, Blue) Laptopsss"/>
    <s v="Tabelito¬Æ "/>
    <s v="Electronics"/>
    <n v="5998"/>
    <n v="7999"/>
    <n v="0.25"/>
    <n v="0.25015626953369169"/>
    <n v="25"/>
    <n v="4"/>
    <n v="30355"/>
    <n v="182069290"/>
    <n v="242809645"/>
    <s v="&gt;₹5,000"/>
    <n v="10665.333333333334"/>
    <x v="3"/>
  </r>
  <r>
    <s v="B08TR61BVK"/>
    <s v="Robustrion Anti-Scratch &amp; Smudge Proof Tempered Glass Screen Protector For Xiaomi Mi Pad 5 11 Inch"/>
    <s v="Robustrion "/>
    <s v="Computers&amp;Accessories"/>
    <n v="299"/>
    <n v="1499"/>
    <n v="0.8"/>
    <n v="0.80053368912608402"/>
    <n v="80"/>
    <n v="4"/>
    <n v="2868"/>
    <n v="857532"/>
    <n v="4299132"/>
    <s v="&gt;₹5,000"/>
    <n v="7495.0000000000018"/>
    <x v="2"/>
  </r>
  <r>
    <s v="B0B2CPVXHX"/>
    <s v="Portronics Ruffpad 15 Re-Writable Lcd Screen 38.1Cm (15-Inch) Writing Pad For Drawing, Playing, Handwriting Gifts For Kids &amp; Adults (Grey)"/>
    <s v="Portronics "/>
    <s v="Computers&amp;Accessories"/>
    <n v="379"/>
    <n v="1499"/>
    <n v="0.75"/>
    <n v="0.74716477651767843"/>
    <n v="75"/>
    <n v="4"/>
    <n v="670"/>
    <n v="253930"/>
    <n v="1004330"/>
    <s v="&gt;₹5,000"/>
    <n v="5996"/>
    <x v="0"/>
  </r>
  <r>
    <s v="B08XNL93PL"/>
    <s v="Digitek¬Æ (Dls-9Ft) Lightweight &amp; Portable Aluminum Alloy Light Stand For Ring Light, Reflector, Flash Units, Diffuser, Portrait, Softbox, Studio Lighting &amp; More Ideal For Outdoor &amp; Indoor Shoots"/>
    <s v="Digitek¬Æ "/>
    <s v="Officeproducts"/>
    <n v="1399"/>
    <n v="2999"/>
    <n v="0.53"/>
    <n v="0.53351117039013007"/>
    <n v="53"/>
    <n v="4"/>
    <n v="3530"/>
    <n v="4938470"/>
    <n v="10586470"/>
    <s v="&gt;₹5,000"/>
    <n v="6380.8510638297876"/>
    <x v="1"/>
  </r>
  <r>
    <s v="B088GXTJM3"/>
    <s v="Classmate Pulse 1 Subject Notebook - 240Mm X 180Mm , Soft Cover, 180 Pages, Single Line, Pack Of 4"/>
    <s v="Classmate "/>
    <s v="Electronics"/>
    <n v="699"/>
    <n v="1299"/>
    <n v="0.46"/>
    <n v="0.46189376443418012"/>
    <n v="46"/>
    <n v="4"/>
    <n v="6183"/>
    <n v="4321917"/>
    <n v="8031717"/>
    <s v="₹1,500–₹5,000"/>
    <n v="2405.5555555555552"/>
    <x v="1"/>
  </r>
  <r>
    <s v="B099S26HWG"/>
    <s v="Scarters Mouse Pad, Desk Mat Extended For Work From Home/Office/Gaming | Vegan Pu Leather | Anti-Skid, Anti-Slip, Reversible Splash-Proof ‚Äì Deskspread ~ Navy Blue &amp; Yellow"/>
    <s v="Scarters "/>
    <s v="Officeproducts"/>
    <n v="300"/>
    <n v="300"/>
    <n v="0"/>
    <n v="0"/>
    <n v="0"/>
    <n v="4"/>
    <n v="419"/>
    <n v="125700"/>
    <n v="125700"/>
    <s v="&lt;₹500"/>
    <n v="300"/>
    <x v="4"/>
  </r>
  <r>
    <s v="B08461VC1Z"/>
    <s v="Casio Mj-120D 150 Steps Check And Correct Desktop Calculator With Tax Keys, Black"/>
    <s v="Casio "/>
    <s v="Computers&amp;Accessories"/>
    <n v="999"/>
    <n v="1995"/>
    <n v="0.5"/>
    <n v="0.49924812030075189"/>
    <n v="50"/>
    <n v="5"/>
    <n v="7317"/>
    <n v="7309683"/>
    <n v="14597415"/>
    <s v="₹1,500–₹5,000"/>
    <n v="3990"/>
    <x v="1"/>
  </r>
  <r>
    <s v="B00K32PEW4"/>
    <s v="Redmi 80 Cm (32 Inches) Android 11 Series Hd Ready Smart Led Tv | L32M6-Ra/L32M7-Ra (Black)"/>
    <s v="Redmi "/>
    <s v="Officeproducts"/>
    <n v="535"/>
    <n v="535"/>
    <n v="0"/>
    <n v="0"/>
    <n v="0"/>
    <n v="4"/>
    <n v="4426"/>
    <n v="2367910"/>
    <n v="2367910"/>
    <s v="₹500–₹1,500"/>
    <n v="535"/>
    <x v="4"/>
  </r>
  <r>
    <s v="B09F9YQQ7B"/>
    <s v="Gizga Essentials Laptop Bag Sleeve Case Cover Pouch With Handle For 14.1 Inch Laptop For Men &amp; Women, Padded Laptop Compartment, Premium Zipper Closure, Water Repellent Nylon Fabric, Grey"/>
    <s v="Gizga "/>
    <s v="Electronics"/>
    <n v="13999"/>
    <n v="24999"/>
    <n v="0.44"/>
    <n v="0.44001760070402818"/>
    <n v="44"/>
    <n v="4"/>
    <n v="45237"/>
    <n v="633272763"/>
    <n v="1130879763"/>
    <s v="&gt;₹5,000"/>
    <n v="44641.071428571428"/>
    <x v="1"/>
  </r>
  <r>
    <s v="B07LFWP97N"/>
    <s v="Parker Vector Camouflage Gift Set - Roller Ball Pen &amp; Parker Logo Keychain (Black Body, Blue Ink), 2 Piece Set"/>
    <s v="Parker "/>
    <s v="Computers&amp;Accessories"/>
    <n v="269"/>
    <n v="1099"/>
    <n v="0.76"/>
    <n v="0.75523202911737941"/>
    <n v="76"/>
    <n v="4"/>
    <n v="1092"/>
    <n v="293748"/>
    <n v="1200108"/>
    <s v="₹1,500–₹5,000"/>
    <n v="4579.166666666667"/>
    <x v="0"/>
  </r>
  <r>
    <s v="B0746N6WML"/>
    <s v="Tp-Link Ac1200 Archer A6 Smart Wifi, 5Ghz Gigabit Dual Band Mu-Mimo Wireless Internet Router, Long Range Coverage By 4 Antennas, Qualcomm Chipset"/>
    <s v="Tp-Link "/>
    <s v="Officeproducts"/>
    <n v="341"/>
    <n v="450"/>
    <n v="0.24"/>
    <n v="0.24222222222222223"/>
    <n v="24"/>
    <n v="4"/>
    <n v="2493"/>
    <n v="850113"/>
    <n v="1121850"/>
    <s v="₹500–₹1,500"/>
    <n v="592.10526315789468"/>
    <x v="3"/>
  </r>
  <r>
    <s v="B07W9KYT62"/>
    <s v="Cedo 65W Oneplus Dash Warp Charge Cable, Usb A To Type C Data Sync Fast Charging Cable Compatible With One Plus 3 /3T /5 /5T /6 /6T /7 /7T /7 Pro &amp; For All Type C Devices - 1 Meter, Red"/>
    <s v="Cedo "/>
    <s v="Computers&amp;Accessories"/>
    <n v="2499"/>
    <n v="3999"/>
    <n v="0.38"/>
    <n v="0.37509377344336087"/>
    <n v="38"/>
    <n v="4"/>
    <n v="12679"/>
    <n v="31684821"/>
    <n v="50703321"/>
    <s v="&gt;₹5,000"/>
    <n v="6450"/>
    <x v="3"/>
  </r>
  <r>
    <s v="B0B5ZF3NRK"/>
    <s v="Hp Deskjet 2723 Aio Printer, Copy, Scan, Wifi, Bluetooth, Usb, Simple Setup Smart App, Ideal For Home."/>
    <s v="Hp "/>
    <s v="Computers&amp;Accessories"/>
    <n v="349"/>
    <n v="599"/>
    <n v="0.42"/>
    <n v="0.41736227045075125"/>
    <n v="42"/>
    <n v="4"/>
    <n v="210"/>
    <n v="73290"/>
    <n v="125790"/>
    <s v="₹500–₹1,500"/>
    <n v="1032.7586206896551"/>
    <x v="1"/>
  </r>
  <r>
    <s v="B08D9MNH4B"/>
    <s v="Oraimo 18W Usb &amp; Type-C Dual Output Super Fast Charger Wall Adapter Pe2.0&amp;Quick Charge 3.0 &amp; Power Delivery 3.0 Compatible For Iphone 13/13 Mini/13 Pro Max/12/12 Pro Max, Ipad Mini/Pro, Pixel, Galaxy, Airpods Pro"/>
    <s v="Oraimo "/>
    <s v="Computers&amp;Accessories"/>
    <n v="5899"/>
    <n v="7005"/>
    <n v="0.16"/>
    <n v="0.15788722341184869"/>
    <n v="16"/>
    <n v="4"/>
    <n v="4199"/>
    <n v="24769901"/>
    <n v="29413995"/>
    <s v="&gt;₹5,000"/>
    <n v="8339.2857142857138"/>
    <x v="4"/>
  </r>
  <r>
    <s v="B078G6ZF5Z"/>
    <s v="Xiaomi Mi 4A Dual_Band Ethernet 1200Mbps Speed Router| 2.4Ghz &amp; 5Ghz Frequency|128Mb Ram | Dualcore 4 Thread Cpu|4 Omni Directional Antenna|Mi Wi-Fi App-Parental Control &amp; Anti Hacking|Repeater, White"/>
    <s v="Xiaomi "/>
    <s v="Electronics"/>
    <n v="699"/>
    <n v="1199"/>
    <n v="0.42"/>
    <n v="0.4170141784820684"/>
    <n v="42"/>
    <n v="4"/>
    <n v="14403"/>
    <n v="10067697"/>
    <n v="17269197"/>
    <s v="₹1,500–₹5,000"/>
    <n v="2067.2413793103447"/>
    <x v="1"/>
  </r>
  <r>
    <s v="B09MKG4ZCM"/>
    <s v="Slovic¬Æ Tripod Mount Adapter| Tripod Mobile Holder|Tripod Phone Mount(Made In India)| Smartphone Clip Clipper 360 Degree For Taking Magic Video Shots &amp; Pictures."/>
    <s v="Slovic¬Æ "/>
    <s v="Computers&amp;Accessories"/>
    <n v="1565"/>
    <n v="2999"/>
    <n v="0.48"/>
    <n v="0.47815938646215406"/>
    <n v="48"/>
    <n v="4"/>
    <n v="11113"/>
    <n v="17391845"/>
    <n v="33327887"/>
    <s v="&gt;₹5,000"/>
    <n v="5767.3076923076924"/>
    <x v="1"/>
  </r>
  <r>
    <s v="B07RZZ1QSW"/>
    <s v="Sounce Gold Plated 3.5 Mm Headphone Splitter For Computer 2 Male To 1 Female 3.5Mm Headphone Mic Audio Y Splitter Cable Smartphone Headset To Pc Adapter ‚Äì (Black,20Cm)"/>
    <s v="Sounce "/>
    <s v="Electronics"/>
    <n v="326"/>
    <n v="799"/>
    <n v="0.59"/>
    <n v="0.5919899874843555"/>
    <n v="59"/>
    <n v="4"/>
    <n v="10773"/>
    <n v="3511998"/>
    <n v="8607627"/>
    <s v="₹1,500–₹5,000"/>
    <n v="1948.7804878048778"/>
    <x v="1"/>
  </r>
  <r>
    <s v="B08BCKN299"/>
    <s v="Orico 2.5&quot;(6.3Cm) Usb 3.0 Hdd Enclosure Case Cover For Sata Ssd Hdd | Sata Ssd Hdd Enclosure High Speed Usb 3.0 | Tool Free Installation | Black"/>
    <s v="Orico "/>
    <s v="Electronics"/>
    <n v="120"/>
    <n v="999"/>
    <n v="0.88"/>
    <n v="0.87987987987987992"/>
    <n v="88"/>
    <n v="4"/>
    <n v="6491"/>
    <n v="778920"/>
    <n v="6484509"/>
    <s v="&gt;₹5,000"/>
    <n v="8325"/>
    <x v="2"/>
  </r>
  <r>
    <s v="B07222HQKP"/>
    <s v="Logitech G402 Hyperion Fury Usb Wired Gaming Mouse, 4,000 Dpi, Lightweight, 8 Programmable Buttons, Compatible For Pc/Mac - Black"/>
    <s v="Logitech "/>
    <s v="Computers&amp;Accessories"/>
    <n v="657"/>
    <n v="999"/>
    <n v="0.34"/>
    <n v="0.34234234234234234"/>
    <n v="34"/>
    <n v="4"/>
    <n v="13944"/>
    <n v="9161208"/>
    <n v="13930056"/>
    <s v="₹1,500–₹5,000"/>
    <n v="1513.6363636363637"/>
    <x v="3"/>
  </r>
  <r>
    <s v="B00NFD0ETQ"/>
    <s v="Panasonic Eneloop Bq-Cc55N Advanced, Smart And Quick Charger For Aa &amp; Aaa Rechargeable Batteries, White"/>
    <s v="Panasonic "/>
    <s v="Computers&amp;Accessories"/>
    <n v="1995"/>
    <n v="2895"/>
    <n v="0.31"/>
    <n v="0.31088082901554404"/>
    <n v="31"/>
    <n v="5"/>
    <n v="10760"/>
    <n v="21466200"/>
    <n v="31150200"/>
    <s v="₹1,500–₹5,000"/>
    <n v="4195.652173913044"/>
    <x v="3"/>
  </r>
  <r>
    <s v="B075DB1F13"/>
    <s v="Logitech K380 Wireless Multi-Device Keyboard For Windows, Apple Ios, Apple Tv Android Or Chrome, Bluetooth, Compact Space-Saving Design, Pc/Mac/Laptop/Smartphone/Tablet (Dark Grey)"/>
    <s v="Logitech "/>
    <s v="Electronics"/>
    <n v="1500"/>
    <n v="1500"/>
    <n v="0"/>
    <n v="0"/>
    <n v="0"/>
    <n v="4"/>
    <n v="25996"/>
    <n v="38994000"/>
    <n v="38994000"/>
    <s v="₹500–₹1,500"/>
    <n v="1500"/>
    <x v="4"/>
  </r>
  <r>
    <s v="B0148NPH9I"/>
    <s v="Canon Pixma E477 All-In-One Wireless Ink Efficient Colour Printer (White/Blue)"/>
    <s v="Canon "/>
    <s v="Computers&amp;Accessories"/>
    <n v="2640"/>
    <n v="3195"/>
    <n v="0.17"/>
    <n v="0.17370892018779344"/>
    <n v="17"/>
    <n v="5"/>
    <n v="16146"/>
    <n v="42625440"/>
    <n v="51586470"/>
    <s v="₹1,500–₹5,000"/>
    <n v="3849.397590361446"/>
    <x v="4"/>
  </r>
  <r>
    <s v="B01JOFKL0A"/>
    <s v="Portronics Konnect L 20W Pd Quick Charge Type-C To 8-Pin Usb Mobile Charging Cable, 1.2M, Tangle Resistant, Fast Data Sync(Grey)"/>
    <s v="Portronics "/>
    <s v="Computers&amp;Accessories"/>
    <n v="5299"/>
    <n v="6355"/>
    <n v="0.17"/>
    <n v="0.16616837136113297"/>
    <n v="17"/>
    <n v="4"/>
    <n v="8280"/>
    <n v="43875720"/>
    <n v="52619400"/>
    <s v="&gt;₹5,000"/>
    <n v="7656.6265060240967"/>
    <x v="4"/>
  </r>
  <r>
    <s v="B09Q8HMKZX"/>
    <s v="Redgear Cosmo 7,1 Usb Gaming Wired Over Ear Headphones With Mic With Virtual Surround Sound,50Mm Driver, Rgb Leds &amp; Remote Control(Black)"/>
    <s v="Redgear "/>
    <s v="Computers&amp;Accessories"/>
    <n v="263"/>
    <n v="699"/>
    <n v="0.62"/>
    <n v="0.62374821173104433"/>
    <n v="62"/>
    <n v="4"/>
    <n v="450"/>
    <n v="118350"/>
    <n v="314550"/>
    <s v="₹1,500–₹5,000"/>
    <n v="1839.4736842105262"/>
    <x v="0"/>
  </r>
  <r>
    <s v="B079S811J3"/>
    <s v="Belkin Essential Series 4-Socket Surge Protector Universal Socket With 5Ft Heavy Duty Cable (Grey)"/>
    <s v="Belkin "/>
    <s v="Computers&amp;Accessories"/>
    <n v="1990"/>
    <n v="2999"/>
    <n v="0.34"/>
    <n v="0.33644548182727574"/>
    <n v="34"/>
    <n v="4"/>
    <n v="14237"/>
    <n v="28331630"/>
    <n v="42696763"/>
    <s v="₹1,500–₹5,000"/>
    <n v="4543.9393939393949"/>
    <x v="3"/>
  </r>
  <r>
    <s v="B0083T231O"/>
    <s v="Classmate Long Book - Unruled, 160 Pages, 314 Mm X 194 Mm - Pack Of 3"/>
    <s v="Classmate "/>
    <s v="Electronics"/>
    <n v="1289"/>
    <n v="1499"/>
    <n v="0.14000000000000001"/>
    <n v="0.14009339559706471"/>
    <n v="14"/>
    <n v="5"/>
    <n v="20668"/>
    <n v="26641052"/>
    <n v="30981332"/>
    <s v="₹1,500–₹5,000"/>
    <n v="1743.0232558139535"/>
    <x v="4"/>
  </r>
  <r>
    <s v="B086PXQ2R4"/>
    <s v="Artis Ar-45W-Mg2 45 Watts Mg2 Laptop Adapter/Charger Compatible With Mb Air 13‚Äù &amp; Mb Air 11‚Äù (14.5 V, 3.1 A) Connector: Mg2 (T Tip Connector)"/>
    <s v="Artis "/>
    <s v="Officeproducts"/>
    <n v="165"/>
    <n v="165"/>
    <n v="0"/>
    <n v="0"/>
    <n v="0"/>
    <n v="5"/>
    <n v="1674"/>
    <n v="276210"/>
    <n v="276210"/>
    <s v="&lt;₹500"/>
    <n v="165"/>
    <x v="4"/>
  </r>
  <r>
    <s v="B07L1N3TJX"/>
    <s v="Imou 360¬∞ 1080P Full Hd Security Camera, Human Detection, Motion Tracking, 2-Way Audio, Night Vision, Dome Camera With Wifi &amp; Ethernet Connection, Alexa Google Assistant, Up To 256Gb Sd Card Support"/>
    <s v="Imou "/>
    <s v="Computers&amp;Accessories"/>
    <n v="1699"/>
    <n v="3499"/>
    <n v="0.51"/>
    <n v="0.51443269505573019"/>
    <n v="51"/>
    <n v="4"/>
    <n v="7689"/>
    <n v="13063611"/>
    <n v="26903811"/>
    <s v="&gt;₹5,000"/>
    <n v="7140.8163265306121"/>
    <x v="1"/>
  </r>
  <r>
    <s v="B07YFWVRCM"/>
    <s v="Amazon Basics Usb Type-C To Usb-A 2.0 Male Fast Charging Cable For Laptop - 3 Feet (0.9 Meters), Black"/>
    <s v="Amazon "/>
    <s v="Electronics"/>
    <n v="2299"/>
    <n v="7500"/>
    <n v="0.69"/>
    <n v="0.69346666666666668"/>
    <n v="69"/>
    <n v="4"/>
    <n v="5554"/>
    <n v="12768646"/>
    <n v="41655000"/>
    <s v="&gt;₹5,000"/>
    <n v="24193.548387096769"/>
    <x v="0"/>
  </r>
  <r>
    <s v="B01GGKYKQM"/>
    <s v="E-Cosmos 5V 1.2W Portable Flexible Usb Led Light (Colours May Vary, Small, Ec-Pof1)"/>
    <s v="E-Cosmos "/>
    <s v="Computers&amp;Accessories"/>
    <n v="219"/>
    <n v="700"/>
    <n v="0.69"/>
    <n v="0.68714285714285717"/>
    <n v="69"/>
    <n v="4"/>
    <n v="20053"/>
    <n v="4391607"/>
    <n v="14037100"/>
    <s v="₹1,500–₹5,000"/>
    <n v="2258.0645161290317"/>
    <x v="0"/>
  </r>
  <r>
    <s v="B08TDJ5BVF"/>
    <s v="Xiaomi Pad 5| Qualcomm Snapdragon 860| 120Hz Refresh Rate| 6Gb, 128Gb| 2.5K+ Display (10.95-Inch/27.81Cm)|1 Billion Colours| Dolby Vision Atmos| Quad Speakers| Wi-Fi| Gray"/>
    <s v="Xiaomi "/>
    <s v="Computers&amp;Accessories"/>
    <n v="39"/>
    <n v="39"/>
    <n v="0"/>
    <n v="0"/>
    <n v="0"/>
    <n v="4"/>
    <n v="3344"/>
    <n v="130416"/>
    <n v="130416"/>
    <s v="&lt;₹500"/>
    <n v="39"/>
    <x v="4"/>
  </r>
  <r>
    <s v="B09XXZXQC1"/>
    <s v="Sennheiser Cx 80S In-Ear Wired Headphones With In-Line One-Button Smart Remote With Microphone Black"/>
    <s v="Sennheiser "/>
    <s v="Computers&amp;Accessories"/>
    <n v="26999"/>
    <n v="37999"/>
    <n v="0.28999999999999998"/>
    <n v="0.28948130213952999"/>
    <n v="29"/>
    <n v="5"/>
    <n v="2886"/>
    <n v="77919114"/>
    <n v="109665114"/>
    <s v="&gt;₹5,000"/>
    <n v="53519.718309859156"/>
    <x v="3"/>
  </r>
  <r>
    <s v="B083T5G5PM"/>
    <s v="Hb Plus Folding Height Adjustable Aluminum Foldable Portable Adjustment Desktop Laptop Holder Riser Stand"/>
    <s v="Hb "/>
    <s v="Electronics"/>
    <n v="1490"/>
    <n v="1990"/>
    <n v="0.25"/>
    <n v="0.25125628140703515"/>
    <n v="25"/>
    <n v="4"/>
    <n v="98250"/>
    <n v="146392500"/>
    <n v="195517500"/>
    <s v="₹1,500–₹5,000"/>
    <n v="2653.3333333333335"/>
    <x v="3"/>
  </r>
  <r>
    <s v="B0BHVPTM2C"/>
    <s v="Oraimo 65W Type C To C Fast Charging Cable Usb C To Usb C Cable High Speed Syncing, Nylon Braided 1M Length With Led Indicator Compatible For Laptop, Macbook, Samsung Galaxy S22 S20 S10 S20Fe S21 S21 Ultra A70 A51 A71 A50S M31 M51 M31S M53 5G"/>
    <s v="Oraimo "/>
    <s v="Computers&amp;Accessories"/>
    <n v="398"/>
    <n v="1949"/>
    <n v="0.8"/>
    <n v="0.7957927142124166"/>
    <n v="80"/>
    <n v="4"/>
    <n v="75"/>
    <n v="29850"/>
    <n v="146175"/>
    <s v="&gt;₹5,000"/>
    <n v="9745.0000000000018"/>
    <x v="0"/>
  </r>
  <r>
    <s v="B0B86CDHL1"/>
    <s v="Hp 65W Ac Laptops Charger Adapter 4.5Mm For Hp Pavilion Black (Without Power Cable)"/>
    <s v="Hp "/>
    <s v="Computers&amp;Accessories"/>
    <n v="349"/>
    <n v="899"/>
    <n v="0.61"/>
    <n v="0.61179087875417126"/>
    <n v="61"/>
    <n v="5"/>
    <n v="149"/>
    <n v="52001"/>
    <n v="133951"/>
    <s v="₹1,500–₹5,000"/>
    <n v="2305.1282051282051"/>
    <x v="0"/>
  </r>
  <r>
    <s v="B01NBX5RSB"/>
    <s v="Tukzer Fully Foldable Tabletop Desktop Tablet Mobile Stand Holder - Angle &amp; Height Adjustable For Desk, Cradle, Dock, Compatible With Smartphones &amp; Tablets (White)"/>
    <s v="Tukzer "/>
    <s v="Computers&amp;Accessories"/>
    <n v="770"/>
    <n v="1547"/>
    <n v="0.5"/>
    <n v="0.50226244343891402"/>
    <n v="50"/>
    <n v="4"/>
    <n v="2585"/>
    <n v="1990450"/>
    <n v="3998995"/>
    <s v="₹1,500–₹5,000"/>
    <n v="3094"/>
    <x v="1"/>
  </r>
  <r>
    <s v="B08MWJTST6"/>
    <s v="Gizga Essentials Cable Organiser, Cord Management System For Pc, Tv, Home Theater, Speaker &amp; Cables, Reusable Cable Organizer For Desk, Wfh Accessories, Organizer Tape Roll, Reusable Cable Ties Strap"/>
    <s v="Gizga "/>
    <s v="Electronics"/>
    <n v="279"/>
    <n v="1299"/>
    <n v="0.79"/>
    <n v="0.78521939953810627"/>
    <n v="79"/>
    <n v="4"/>
    <n v="5072"/>
    <n v="1415088"/>
    <n v="6588528"/>
    <s v="&gt;₹5,000"/>
    <n v="6185.7142857142871"/>
    <x v="0"/>
  </r>
  <r>
    <s v="B07R99NBVB"/>
    <s v="Pinnaclz Original Combo Of 2 Micro Usb Fast Charging Cable, Usb Charging Cable For Data Transfer Perfect For Android Smart Phones White 1.2 Meter Made In India (Pack Of 2)"/>
    <s v="Pinnaclz "/>
    <s v="Homeimprovement"/>
    <n v="249"/>
    <n v="599"/>
    <n v="0.57999999999999996"/>
    <n v="0.58430717863105175"/>
    <n v="58"/>
    <n v="5"/>
    <n v="5985"/>
    <n v="1490265"/>
    <n v="3585015"/>
    <s v="₹500–₹1,500"/>
    <n v="1426.1904761904761"/>
    <x v="1"/>
  </r>
  <r>
    <s v="B08R69VDHT"/>
    <s v="Camel Oil Pastel With Reusable Plastic Box - 50 Shades"/>
    <s v="Camel "/>
    <s v="Computers&amp;Accessories"/>
    <n v="115"/>
    <n v="499"/>
    <n v="0.77"/>
    <n v="0.76953907815631262"/>
    <n v="77"/>
    <n v="4"/>
    <n v="7732"/>
    <n v="889180"/>
    <n v="3858268"/>
    <s v="₹1,500–₹5,000"/>
    <n v="2169.5652173913045"/>
    <x v="0"/>
  </r>
  <r>
    <s v="B00LY12TH6"/>
    <s v="Boat Type C A750 Stress Resistant, Tangle-Free, Sturdy Flat Cable With 6.5A Fast Charging &amp; 480Mbps Data Transmission, 10000+ Bends Lifespan And Extended 1.5M Length(Rebellious Black)"/>
    <s v="Boat "/>
    <s v="Home&amp;Kitchen"/>
    <n v="230"/>
    <n v="230"/>
    <n v="0"/>
    <n v="0"/>
    <n v="0"/>
    <n v="5"/>
    <n v="9427"/>
    <n v="2168210"/>
    <n v="2168210"/>
    <s v="&lt;₹500"/>
    <n v="230"/>
    <x v="4"/>
  </r>
  <r>
    <s v="B09RWZRCP1"/>
    <s v="Hp M270 Backlit Usb Wired Gaming Mouse With 6 Buttons, 4-Speed Customizable 2400 Dpi, Ergonomic Design, Breathing Led Lighting, Metal Scroll Wheel, Lightweighted / 3 Years Warranty (7Zz87Aa), Black"/>
    <s v="Hp "/>
    <s v="Computers&amp;Accessories"/>
    <n v="399"/>
    <n v="999"/>
    <n v="0.6"/>
    <n v="0.60060060060060061"/>
    <n v="60"/>
    <n v="4"/>
    <n v="1780"/>
    <n v="710220"/>
    <n v="1778220"/>
    <s v="₹1,500–₹5,000"/>
    <n v="2497.5"/>
    <x v="0"/>
  </r>
  <r>
    <s v="B08497Z1MQ"/>
    <s v="Foxin Ftc 12A / Q2612A Black Laser Toner Cartridge Compatible With Laserjet 1020,M1005,1018,1010,1012,1015,1020 Plus,1022,3015,3020,3030,3050, 3050Z, 3052,3055 (Black)"/>
    <s v="Foxin "/>
    <s v="Computers&amp;Accessories"/>
    <n v="599"/>
    <n v="700"/>
    <n v="0.14000000000000001"/>
    <n v="0.14428571428571429"/>
    <n v="14"/>
    <n v="4"/>
    <n v="2301"/>
    <n v="1378299"/>
    <n v="1610700"/>
    <s v="₹500–₹1,500"/>
    <n v="813.95348837209303"/>
    <x v="4"/>
  </r>
  <r>
    <s v="B07KNM95JK"/>
    <s v="Robustrion [Anti-Scratch] &amp; [Smudge Proof] [Bubble Free] Premium Tempered Glass Screen Protector Guard For Samsung Galaxy Tab A8 10.5 Inch [Sm-X200/X205/X207] 2022"/>
    <s v="Robustrion "/>
    <s v="Computers&amp;Accessories"/>
    <n v="598"/>
    <n v="1150"/>
    <n v="0.48"/>
    <n v="0.48"/>
    <n v="48"/>
    <n v="4"/>
    <n v="2535"/>
    <n v="1515930"/>
    <n v="2915250"/>
    <s v="₹1,500–₹5,000"/>
    <n v="2211.5384615384614"/>
    <x v="1"/>
  </r>
  <r>
    <s v="B09Q3M3WLJ"/>
    <s v="Pc Square Laptop Tabletop Stand/ Computer Tablet Stand 6 Angles Adjustable Aluminum Ergonomic Foldable Portable Desktop Holder Compatible With Macbook, Hp, Dell, Lenovo &amp; All Other Notebook (Silver)"/>
    <s v="Pc "/>
    <s v="Computers&amp;Accessories"/>
    <n v="399"/>
    <n v="1499"/>
    <n v="0.73"/>
    <n v="0.73382254836557703"/>
    <n v="73"/>
    <n v="4"/>
    <n v="691"/>
    <n v="275709"/>
    <n v="1035809"/>
    <s v="&gt;₹5,000"/>
    <n v="5551.8518518518513"/>
    <x v="0"/>
  </r>
  <r>
    <s v="B09B9SPC7F"/>
    <s v="Ambrane 2 In 1 Type-C &amp; Micro Usb Cable With 60W / 3A Fast Charging, 480 Mbps High Data, Pd Technology &amp; Quick Charge 3.0, Compatible With All Type-C &amp; Micro Usb Devices (Abdc-10, Black)"/>
    <s v="Ambrane "/>
    <s v="Computers&amp;Accessories"/>
    <n v="499"/>
    <n v="1299"/>
    <n v="0.62"/>
    <n v="0.61585835257890686"/>
    <n v="62"/>
    <n v="4"/>
    <n v="2740"/>
    <n v="1367260"/>
    <n v="3559260"/>
    <s v="₹1,500–₹5,000"/>
    <n v="3418.4210526315787"/>
    <x v="0"/>
  </r>
  <r>
    <s v="B09CMP1SC8"/>
    <s v="Lenovo 130 Wireless Compact Mouse, 1K Dpi Optical Sensor, 2.4Ghz Wireless Nanousb, 10M Range, 3Button(Left,Right,Scroll) Upto 3M Left/Right Clicks, 10 Month Battery, Ambidextrous, Ergonomic Gy51C12380"/>
    <s v="Lenovo "/>
    <s v="Computers&amp;Accessories"/>
    <n v="199"/>
    <n v="499"/>
    <n v="0.6"/>
    <n v="0.60120240480961928"/>
    <n v="60"/>
    <n v="4"/>
    <n v="602"/>
    <n v="119798"/>
    <n v="300398"/>
    <s v="₹500–₹1,500"/>
    <n v="1247.5"/>
    <x v="0"/>
  </r>
  <r>
    <s v="B099SD8PRP"/>
    <s v="Ambrane 60W / 3A Fast Charging Output Cable With Type-C To Usb For Mobile, Neckband, True Wireless Earphone Charging, 480Mbps Data Sync Speed, 1M Length (Act - Az10, Black)"/>
    <s v="Ambrane "/>
    <s v="Computers&amp;Accessories"/>
    <n v="579"/>
    <n v="1090"/>
    <n v="0.47"/>
    <n v="0.46880733944954128"/>
    <n v="47"/>
    <n v="4"/>
    <n v="3482"/>
    <n v="2016078"/>
    <n v="3795380"/>
    <s v="₹1,500–₹5,000"/>
    <n v="2056.6037735849054"/>
    <x v="1"/>
  </r>
  <r>
    <s v="B09YLXYP7Y"/>
    <s v="Pilot Frixion Clicker Roller Pen (Blue), (9000019529)"/>
    <s v="Pilot "/>
    <s v="Computers&amp;Accessories"/>
    <n v="179"/>
    <n v="399"/>
    <n v="0.55000000000000004"/>
    <n v="0.55137844611528819"/>
    <n v="55"/>
    <n v="4"/>
    <n v="1423"/>
    <n v="254717"/>
    <n v="567777"/>
    <s v="₹500–₹1,500"/>
    <n v="886.66666666666674"/>
    <x v="1"/>
  </r>
  <r>
    <s v="B00S2SEV7K"/>
    <s v="Zebronics Aluminium Alloy Laptop Stand, Compatible With 9-15.6 Inch Laptops, 7 Angles Adjustable, Anti Slip Silicon Rubber Pads, Foldable, Velvet Pouch Inside, Zeb-Ns2000 (Dark Grey)"/>
    <s v="Zebronics "/>
    <s v="Officeproducts"/>
    <n v="90"/>
    <n v="100"/>
    <n v="0.1"/>
    <n v="0.1"/>
    <n v="10"/>
    <n v="4"/>
    <n v="6199"/>
    <n v="557910"/>
    <n v="619900"/>
    <s v="&lt;₹500"/>
    <n v="111.11111111111111"/>
    <x v="4"/>
  </r>
  <r>
    <s v="B08WKCTFF3"/>
    <s v="Hp K500F Backlit Membrane Wired Gaming Keyboard With Mixed Color Lighting, Metal Panel With Logo Lighting, 26 Anti-Ghosting Keys, And Windows Lock Key / 3 Years Warranty(7Zz97Aa)"/>
    <s v="Hp "/>
    <s v="Computers&amp;Accessories"/>
    <n v="899"/>
    <n v="1999"/>
    <n v="0.55000000000000004"/>
    <n v="0.55027513756878443"/>
    <n v="55"/>
    <n v="4"/>
    <n v="1667"/>
    <n v="1498633"/>
    <n v="3332333"/>
    <s v="₹1,500–₹5,000"/>
    <n v="4442.2222222222226"/>
    <x v="1"/>
  </r>
  <r>
    <s v="B08498D67S"/>
    <s v="Gizga Club-Laptop Neoprene Reversible For 15.6-Inches Laptop Sleeve - Black-Red"/>
    <s v="Gizga "/>
    <s v="Computers&amp;Accessories"/>
    <n v="1149"/>
    <n v="1800"/>
    <n v="0.36"/>
    <n v="0.36166666666666669"/>
    <n v="36"/>
    <n v="4"/>
    <n v="4723"/>
    <n v="5426727"/>
    <n v="8501400"/>
    <s v="₹1,500–₹5,000"/>
    <n v="2812.5"/>
    <x v="3"/>
  </r>
  <r>
    <s v="B00C3GBCIS"/>
    <s v="Inventis 5V 1.2W Portable Flexible Usb Led Light Lamp (Colors May Vary)"/>
    <s v="Inventis "/>
    <s v="Computers&amp;Accessories"/>
    <n v="249"/>
    <n v="499"/>
    <n v="0.5"/>
    <n v="0.50100200400801598"/>
    <n v="50"/>
    <n v="4"/>
    <n v="22860"/>
    <n v="5692140"/>
    <n v="11407140"/>
    <s v="₹500–₹1,500"/>
    <n v="998"/>
    <x v="1"/>
  </r>
  <r>
    <s v="B00URH5E34"/>
    <s v="Tp-Link Tl-Wa855Re 300 Mbps Wi-Fi Range Extender (White)"/>
    <s v="Tp-Link "/>
    <s v="Computers&amp;Accessories"/>
    <n v="39"/>
    <n v="39"/>
    <n v="0"/>
    <n v="0"/>
    <n v="0"/>
    <n v="4"/>
    <n v="13572"/>
    <n v="529308"/>
    <n v="529308"/>
    <s v="&lt;₹500"/>
    <n v="39"/>
    <x v="4"/>
  </r>
  <r>
    <s v="B00EYW1U68"/>
    <s v="Boat Stone 250 Portable Wireless Speaker With 5W Rms Immersive Audio, Rgb Leds, Up To 8Hrs Playtime, Ipx7 Water Resistance, Multi-Compatibility Modes(Black)"/>
    <s v="Boat "/>
    <s v="Computers&amp;Accessories"/>
    <n v="1599"/>
    <n v="3599"/>
    <n v="0.56000000000000005"/>
    <n v="0.55570991942206172"/>
    <n v="56"/>
    <n v="4"/>
    <n v="16182"/>
    <n v="25875018"/>
    <n v="58239018"/>
    <s v="&gt;₹5,000"/>
    <n v="8179.5454545454559"/>
    <x v="1"/>
  </r>
  <r>
    <s v="B08SMJT55F"/>
    <s v="Swapkart Fast Charging Cable And Data Sync Usb Cable Compatible For Iphone 6/6S/7/7+/8/8+/10/11, 12, 13 Pro Max Ipad Air/Mini, Ipod And Ios Devices (White)"/>
    <s v="Swapkart "/>
    <s v="Electronics"/>
    <n v="1199"/>
    <n v="3990"/>
    <n v="0.7"/>
    <n v="0.69949874686716795"/>
    <n v="70"/>
    <n v="4"/>
    <n v="2908"/>
    <n v="3486692"/>
    <n v="11602920"/>
    <s v="&gt;₹5,000"/>
    <n v="13299.999999999998"/>
    <x v="0"/>
  </r>
  <r>
    <s v="B0B2DJDCPX"/>
    <s v="Offbeat¬Æ - Dash 2.4Ghz Wireless + Bluetooth 5.1 Mouse, Multi-Device Dual Mode Slim Rechargeable Silent Click Buttons Wireless Bluetooth Mouse, 3 Adjustable Dpi, Works On 2 Devices At The Same Time With A Switch Button For Windows/Mac/Android/Ipad/Smart Tv"/>
    <s v="Offbeat¬Æ "/>
    <s v="Computers&amp;Accessories"/>
    <n v="209"/>
    <n v="499"/>
    <n v="0.57999999999999996"/>
    <n v="0.58116232464929862"/>
    <n v="58"/>
    <n v="4"/>
    <n v="536"/>
    <n v="112024"/>
    <n v="267464"/>
    <s v="₹500–₹1,500"/>
    <n v="1188.0952380952381"/>
    <x v="1"/>
  </r>
  <r>
    <s v="B08Y7MXFMK"/>
    <s v="Classmate Drawing Book - Unruled, 40 Pages, 210 Mm X 297 Mm - Pack Of 4"/>
    <s v="Classmate "/>
    <s v="Computers&amp;Accessories"/>
    <n v="1099"/>
    <n v="1499"/>
    <n v="0.27"/>
    <n v="0.26684456304202803"/>
    <n v="27"/>
    <n v="4"/>
    <n v="2375"/>
    <n v="2610125"/>
    <n v="3560125"/>
    <s v="₹1,500–₹5,000"/>
    <n v="2053.4246575342468"/>
    <x v="3"/>
  </r>
  <r>
    <s v="B086Q3QMFS"/>
    <s v="Hp Gk320 Wired Full Size Rgb Backlight Mechanical Gaming Keyboard, 4 Led Indicators, Mechanical Switches, Double Injection Key Caps, And Windows Lock Key(4Qn01Aa)"/>
    <s v="Hp "/>
    <s v="Officeproducts"/>
    <n v="120"/>
    <n v="120"/>
    <n v="0"/>
    <n v="0"/>
    <n v="0"/>
    <n v="5"/>
    <n v="4951"/>
    <n v="594120"/>
    <n v="594120"/>
    <s v="&lt;₹500"/>
    <n v="120"/>
    <x v="4"/>
  </r>
  <r>
    <s v="B08498H13H"/>
    <s v="Parker Moments Vector Timecheck Gold Trim Roller Ball Pen (Black)"/>
    <s v="Parker "/>
    <s v="Computers&amp;Accessories"/>
    <n v="1519"/>
    <n v="3499"/>
    <n v="0.56999999999999995"/>
    <n v="0.56587596456130318"/>
    <n v="57"/>
    <n v="4"/>
    <n v="408"/>
    <n v="619752"/>
    <n v="1427592"/>
    <s v="&gt;₹5,000"/>
    <n v="8137.2093023255802"/>
    <x v="1"/>
  </r>
  <r>
    <s v="B07LFQLKFZ"/>
    <s v="Camlin Elegante Fountain Pen - Black/Blue/Red"/>
    <s v="Camlin "/>
    <s v="Officeproducts"/>
    <n v="420"/>
    <n v="420"/>
    <n v="0"/>
    <n v="0"/>
    <n v="0"/>
    <n v="4"/>
    <n v="1926"/>
    <n v="808920"/>
    <n v="808920"/>
    <s v="&lt;₹500"/>
    <n v="420"/>
    <x v="4"/>
  </r>
  <r>
    <s v="B00LY17RHI"/>
    <s v="Carecase¬Æ Optical Bay 2Nd Hard Drive Caddy, 9.5 Mm Cd/Dvd Drive Slot For Ssd And Hdd"/>
    <s v="Carecase¬Æ "/>
    <s v="Officeproducts"/>
    <n v="225"/>
    <n v="225"/>
    <n v="0"/>
    <n v="0"/>
    <n v="0"/>
    <n v="4"/>
    <n v="4798"/>
    <n v="1079550"/>
    <n v="1079550"/>
    <s v="&lt;₹500"/>
    <n v="225"/>
    <x v="4"/>
  </r>
  <r>
    <s v="B07W14CHV8"/>
    <s v="Wecool S5 Long Selfie Stick, With Large Reinforced Tripod Stand Up To 61 Inch / 156 Cms, Ultra Long Multi Function Bluetooth Selfie Stick With 1/4 Screw Compatible With Gopro, Camera, And Ring Light"/>
    <s v="Wecool "/>
    <s v="Computers&amp;Accessories"/>
    <n v="199"/>
    <n v="799"/>
    <n v="0.75"/>
    <n v="0.75093867334167708"/>
    <n v="75"/>
    <n v="4"/>
    <n v="7333"/>
    <n v="1459267"/>
    <n v="5859067"/>
    <s v="₹1,500–₹5,000"/>
    <n v="3196"/>
    <x v="0"/>
  </r>
  <r>
    <s v="B0B9BXKBC7"/>
    <s v="Canon E4570 All-In-One Wi-Fi Ink Efficient Colour Printer With Fax/Adf/Duplex Printing (Black)- Smart Speaker Compatible, Standard"/>
    <s v="Canon "/>
    <s v="Electronics"/>
    <n v="1799"/>
    <n v="3999"/>
    <n v="0.55000000000000004"/>
    <n v="0.55013753438359592"/>
    <n v="55"/>
    <n v="5"/>
    <n v="245"/>
    <n v="440755"/>
    <n v="979755"/>
    <s v="&gt;₹5,000"/>
    <n v="8886.6666666666679"/>
    <x v="1"/>
  </r>
  <r>
    <s v="B09F5Z694W"/>
    <s v="Crucial P3 500Gb Pcie 3.0 3D Nand Nvme M.2 Ssd, Up To 3500Mb/S - Ct500P3Ssd8"/>
    <s v="Crucial "/>
    <s v="Computers&amp;Accessories"/>
    <n v="8349"/>
    <n v="9625"/>
    <n v="0.13"/>
    <n v="0.13257142857142856"/>
    <n v="13"/>
    <n v="4"/>
    <n v="3652"/>
    <n v="30490548"/>
    <n v="35150500"/>
    <s v="&gt;₹5,000"/>
    <n v="11063.218390804597"/>
    <x v="4"/>
  </r>
  <r>
    <s v="B0B25LQQPC"/>
    <s v="Wayona Usb Type C Fast Charger Cable Fast Charging Usb C Cable/Cord Compatible For Samsung Galaxy S10E S10 S9 S8 Plus S10+,Note 10 Note 9 Note 8,S20,M31S,M40,Realme X3,Pixel 2 Xl (3 Ft Pack Of 1,Grey)"/>
    <s v="Wayona "/>
    <s v="Computers&amp;Accessories"/>
    <n v="3307"/>
    <n v="6100"/>
    <n v="0.46"/>
    <n v="0.45786885245901637"/>
    <n v="46"/>
    <n v="4"/>
    <n v="2515"/>
    <n v="8317105"/>
    <n v="15341500"/>
    <s v="&gt;₹5,000"/>
    <n v="11296.296296296296"/>
    <x v="1"/>
  </r>
  <r>
    <s v="B07GVGTSLN"/>
    <s v="Hp V222W 64Gb Usb 2.0 Pen Drive (Silver)"/>
    <s v="Hp "/>
    <s v="Computers&amp;Accessories"/>
    <n v="325"/>
    <n v="1299"/>
    <n v="0.75"/>
    <n v="0.7498075442648191"/>
    <n v="75"/>
    <n v="4"/>
    <n v="10576"/>
    <n v="3437200"/>
    <n v="13738224"/>
    <s v="&gt;₹5,000"/>
    <n v="5196"/>
    <x v="0"/>
  </r>
  <r>
    <s v="B01LYLJ99X"/>
    <s v="Duracell Ultra Alkaline D Battery, 2 Pcs"/>
    <s v="Duracell "/>
    <s v="Computers&amp;Accessories"/>
    <n v="449"/>
    <n v="1300"/>
    <n v="0.65"/>
    <n v="0.6546153846153846"/>
    <n v="65"/>
    <n v="4"/>
    <n v="4959"/>
    <n v="2226591"/>
    <n v="6446700"/>
    <s v="₹1,500–₹5,000"/>
    <n v="3714.2857142857147"/>
    <x v="0"/>
  </r>
  <r>
    <s v="B014SZPBM4"/>
    <s v="Bestor¬Æ Lcd Writing Tablet/Pad 12 Inches | Electronic Writing Scribble Board For Kids | Kids Learning Toy | Portable Ruff For Lcd Paperless Memo Digital Tablet Notepad E-Writer/Writing/Drawing Pad Home/School/Office (Black)"/>
    <s v="Bestor¬Æ "/>
    <s v="Electronics"/>
    <n v="380"/>
    <n v="400"/>
    <n v="0.05"/>
    <n v="0.05"/>
    <n v="5"/>
    <n v="4"/>
    <n v="2111"/>
    <n v="802180"/>
    <n v="844400"/>
    <s v="&lt;₹500"/>
    <n v="421.0526315789474"/>
    <x v="4"/>
  </r>
  <r>
    <s v="B08CZHGHKH"/>
    <s v="Lenovo Ideapad 3 11Th Gen Intel Core I3 15.6&quot; Fhd Thin &amp; Light Laptop(8Gb/512Gb Ssd/Windows 11/Office 2021/2Yr Warranty/3Months Xbox Game Pass/Platinum Grey/1.7Kg), 81X800Lgin"/>
    <s v="Lenovo "/>
    <s v="Computers&amp;Accessories"/>
    <n v="499"/>
    <n v="1399"/>
    <n v="0.64"/>
    <n v="0.64331665475339528"/>
    <n v="64"/>
    <n v="4"/>
    <n v="1462"/>
    <n v="729538"/>
    <n v="2045338"/>
    <s v="₹1,500–₹5,000"/>
    <n v="3886.1111111111113"/>
    <x v="0"/>
  </r>
  <r>
    <s v="B0B2RBP83P"/>
    <s v="Boat Bassheads 900 On-Ear Wired Headphones With Mic (White)"/>
    <s v="Boat "/>
    <s v="Computers&amp;Accessories"/>
    <n v="37247"/>
    <n v="59890"/>
    <n v="0.38"/>
    <n v="0.37807647353481383"/>
    <n v="38"/>
    <n v="4"/>
    <n v="323"/>
    <n v="12030781"/>
    <n v="19344470"/>
    <s v="&gt;₹5,000"/>
    <n v="96596.774193548394"/>
    <x v="3"/>
  </r>
  <r>
    <s v="B078W65FJ7"/>
    <s v="Zebronics Astra 10 Portable Wireless Bt V5.0 Speaker, 10W Rms Power, 15* Hours Backup, 2.25&quot; Drive Size, Up To 6.4&quot; Mobile Holder Support, Carry Handle, Usb, Msd, Aux Input And Fm Radio With Antenna"/>
    <s v="Zebronics "/>
    <s v="Electronics"/>
    <n v="849"/>
    <n v="2490"/>
    <n v="0.66"/>
    <n v="0.65903614457831328"/>
    <n v="66"/>
    <n v="4"/>
    <n v="91188"/>
    <n v="77418612"/>
    <n v="227058120"/>
    <s v="&gt;₹5,000"/>
    <n v="7323.5294117647063"/>
    <x v="0"/>
  </r>
  <r>
    <s v="B08S74GTBT"/>
    <s v="Kingone Wireless Charging Pencil (2Nd Generation) For Ipad With Magnetic And Tilt Sensitive, Palm Rejection, Compatible With Apple Ipad Pro 11 Inch 1/2/3/4, Ipad Pro 12.9 Inch 3/4/5/6, Ipad Air 4/5, Mini6"/>
    <s v="Kingone "/>
    <s v="Electronics"/>
    <n v="799"/>
    <n v="1999"/>
    <n v="0.6"/>
    <n v="0.60030015007503756"/>
    <n v="60"/>
    <n v="4"/>
    <n v="418"/>
    <n v="333982"/>
    <n v="835582"/>
    <s v="₹1,500–₹5,000"/>
    <n v="4997.5"/>
    <x v="0"/>
  </r>
  <r>
    <s v="B0B9BD2YL4"/>
    <s v="Lapster 65W Compatible For Oneplus Dash Warp Charge Cable , Type C To C Cable Fast Charging Data Sync Cable Compatible With One Plus 10R / 9Rt/ 9 Pro/ 9R/ 8T/ 9/ Nord &amp; For All Type C Devices ‚Äì Red, 1 Meter"/>
    <s v="Lapster "/>
    <s v="Electronics"/>
    <n v="2599"/>
    <n v="6999"/>
    <n v="0.63"/>
    <n v="0.62866123731961709"/>
    <n v="63"/>
    <n v="5"/>
    <n v="1526"/>
    <n v="3966074"/>
    <n v="10680474"/>
    <s v="&gt;₹5,000"/>
    <n v="18916.216216216217"/>
    <x v="0"/>
  </r>
  <r>
    <s v="B0BMXMLSMM"/>
    <s v="Gizga Essentials Usb Wifi Adapter For Pc, 150 Mbps Wireless Network Adapter For Desktop - Nano Size Wifi Dongle Compatible With Windows, Mac Os &amp; Linux Kernel | Wpa/Wpa2 Encryption Standards| Black"/>
    <s v="Gizga "/>
    <s v="Computers&amp;Accessories"/>
    <n v="199"/>
    <n v="999"/>
    <n v="0.8"/>
    <n v="0.80080080080080085"/>
    <n v="80"/>
    <n v="5"/>
    <n v="127"/>
    <n v="25273"/>
    <n v="126873"/>
    <s v="₹1,500–₹5,000"/>
    <n v="4995.0000000000009"/>
    <x v="2"/>
  </r>
  <r>
    <s v="B0141EZMAI"/>
    <s v="Swapkart Portable Flexible Adjustable Eye Protection Usb Led Desk Light Table Lamp For Reading, Working On Pc, Laptop, Power Bank, Bedroom ( Multicolour )"/>
    <s v="Swapkart "/>
    <s v="Computers&amp;Accessories"/>
    <n v="269"/>
    <n v="800"/>
    <n v="0.66"/>
    <n v="0.66374999999999995"/>
    <n v="66"/>
    <n v="4"/>
    <n v="10134"/>
    <n v="2726046"/>
    <n v="8107200"/>
    <s v="₹1,500–₹5,000"/>
    <n v="2352.9411764705883"/>
    <x v="0"/>
  </r>
  <r>
    <s v="B07QMRHWJD"/>
    <s v="Infinity (Jbl Fuze 100, Wireless Portable Bluetooth Speaker With Mic, Deep Bass, Dual Equalizer, Ipx7 Waterproof, Rugged Fabric Design (Black)"/>
    <s v="Infinity "/>
    <s v="Computers&amp;Accessories"/>
    <n v="298"/>
    <n v="999"/>
    <n v="0.7"/>
    <n v="0.70170170170170165"/>
    <n v="70"/>
    <n v="4"/>
    <n v="1552"/>
    <n v="462496"/>
    <n v="1550448"/>
    <s v="₹1,500–₹5,000"/>
    <n v="3329.9999999999995"/>
    <x v="0"/>
  </r>
  <r>
    <s v="B07W7Z6DVL"/>
    <s v="Pigeon By Stovekraft Amaze Plus Electric Kettle (14289) With Stainless Steel Body, 1.5 Litre, Used For Boiling Water, Making Tea And Coffee, Instant Noodles, Soup Etc. 1500 Watt (Silver)"/>
    <s v="Pigeon "/>
    <s v="Electronics"/>
    <n v="1499"/>
    <n v="2999"/>
    <n v="0.5"/>
    <n v="0.50016672224074687"/>
    <n v="50"/>
    <n v="4"/>
    <n v="25262"/>
    <n v="37867738"/>
    <n v="75760738"/>
    <s v="&gt;₹5,000"/>
    <n v="5998"/>
    <x v="1"/>
  </r>
  <r>
    <s v="B07WMS7TWB"/>
    <s v="Usha Quartz Room Heater With Overheating Protection (3002, Ivory, 800 Watts)"/>
    <s v="Usha "/>
    <s v="Home&amp;Kitchen"/>
    <n v="649"/>
    <n v="1245"/>
    <n v="0.48"/>
    <n v="0.47871485943775099"/>
    <n v="48"/>
    <n v="4"/>
    <n v="123365"/>
    <n v="80063885"/>
    <n v="153589425"/>
    <s v="₹1,500–₹5,000"/>
    <n v="2394.2307692307691"/>
    <x v="1"/>
  </r>
  <r>
    <s v="B00H47GVGY"/>
    <s v="Amazon Brand - Solimo 2000/1000 Watts Room Heater With Adjustable Thermostat (Isi Certified, White Colour, Ideal For Small To Medium Room/Area)"/>
    <s v="Amazon "/>
    <s v="Home&amp;Kitchen"/>
    <n v="1199"/>
    <n v="1695"/>
    <n v="0.28999999999999998"/>
    <n v="0.29262536873156342"/>
    <n v="29"/>
    <n v="4"/>
    <n v="13300"/>
    <n v="15946700"/>
    <n v="22543500"/>
    <s v="₹1,500–₹5,000"/>
    <n v="2387.323943661972"/>
    <x v="3"/>
  </r>
  <r>
    <s v="B07VX71FZP"/>
    <s v="Stylehouse Lint Remover For Woolen Clothes, Electric Lint Remover, Best Lint Shaver For Clothes"/>
    <s v="Stylehouse "/>
    <s v="Home&amp;Kitchen"/>
    <n v="1199"/>
    <n v="2000"/>
    <n v="0.4"/>
    <n v="0.40050000000000002"/>
    <n v="40"/>
    <n v="4"/>
    <n v="18543"/>
    <n v="22233057"/>
    <n v="37086000"/>
    <s v="₹1,500–₹5,000"/>
    <n v="3333.3333333333335"/>
    <x v="1"/>
  </r>
  <r>
    <s v="B07NCKMXVZ"/>
    <s v="Beatxp Kitchen Scale Multipurpose Portable Electronic Digital Weighing Scale | Weight Machine With Back Light Lcd Display | White |10 Kg | 2 Year Warranty |"/>
    <s v="Beatxp "/>
    <s v="Home&amp;Kitchen"/>
    <n v="455"/>
    <n v="999"/>
    <n v="0.54"/>
    <n v="0.5445445445445446"/>
    <n v="54"/>
    <n v="4"/>
    <n v="3578"/>
    <n v="1627990"/>
    <n v="3574422"/>
    <s v="₹1,500–₹5,000"/>
    <n v="2171.739130434783"/>
    <x v="1"/>
  </r>
  <r>
    <s v="B0B61DSF17"/>
    <s v="Glun Multipurpose Portable Electronic Digital Weighing Scale Weight Machine (10 Kg - With Back Light)"/>
    <s v="Glun "/>
    <s v="Home&amp;Kitchen"/>
    <n v="199"/>
    <n v="1999"/>
    <n v="0.9"/>
    <n v="0.90045022511255624"/>
    <n v="90"/>
    <n v="4"/>
    <n v="2031"/>
    <n v="404169"/>
    <n v="4059969"/>
    <s v="&gt;₹5,000"/>
    <n v="19990.000000000004"/>
    <x v="2"/>
  </r>
  <r>
    <s v="B07VQGVL68"/>
    <s v="Pigeon Polypropylene Mini Handy And Compact Chopper With 3 Blades For Effortlessly Chopping Vegetables And Fruits For Your Kitchen (12420, Green, 400 Ml)"/>
    <s v="Pigeon "/>
    <s v="Home&amp;Kitchen"/>
    <n v="293"/>
    <n v="499"/>
    <n v="0.41"/>
    <n v="0.41282565130260523"/>
    <n v="41"/>
    <n v="4"/>
    <n v="44994"/>
    <n v="13183242"/>
    <n v="22452006"/>
    <s v="₹500–₹1,500"/>
    <n v="845.7627118644067"/>
    <x v="1"/>
  </r>
  <r>
    <s v="B01LWYDEQ7"/>
    <s v="Prestige 1.5 Litre Kettle 1500-Watts, Red"/>
    <s v="Prestige "/>
    <s v="Home&amp;Kitchen"/>
    <n v="199"/>
    <n v="495"/>
    <n v="0.6"/>
    <n v="0.59797979797979794"/>
    <n v="60"/>
    <n v="4"/>
    <n v="270563"/>
    <n v="53842037"/>
    <n v="133928685"/>
    <s v="₹500–₹1,500"/>
    <n v="1237.5"/>
    <x v="1"/>
  </r>
  <r>
    <s v="B07VNFP3C2"/>
    <s v="Bajaj Rhx-2 800-Watt Room Heater (White)"/>
    <s v="Bajaj "/>
    <s v="Home&amp;Kitchen"/>
    <n v="749"/>
    <n v="1245"/>
    <n v="0.4"/>
    <n v="0.39839357429718875"/>
    <n v="40"/>
    <n v="4"/>
    <n v="31783"/>
    <n v="23805467"/>
    <n v="39569835"/>
    <s v="₹1,500–₹5,000"/>
    <n v="2075"/>
    <x v="3"/>
  </r>
  <r>
    <s v="B00LUGTJGO"/>
    <s v="Prestige Electric Kettle Pkoss - 1500Watts, Steel (1.5Ltr), Black"/>
    <s v="Prestige "/>
    <s v="Home&amp;Kitchen"/>
    <n v="1399"/>
    <n v="1549"/>
    <n v="0.1"/>
    <n v="9.6836668818592639E-2"/>
    <n v="10"/>
    <n v="4"/>
    <n v="2602"/>
    <n v="3640198"/>
    <n v="4030498"/>
    <s v="₹1,500–₹5,000"/>
    <n v="1721.1111111111111"/>
    <x v="4"/>
  </r>
  <r>
    <s v="B01MQZ7J8K"/>
    <s v="Pigeon By Stovekraft Cruise 1800 Watt Induction Cooktop (Black)"/>
    <s v="Pigeon "/>
    <s v="Home&amp;Kitchen"/>
    <n v="749"/>
    <n v="1445"/>
    <n v="0.48"/>
    <n v="0.48166089965397924"/>
    <n v="48"/>
    <n v="4"/>
    <n v="63350"/>
    <n v="47449150"/>
    <n v="91540750"/>
    <s v="₹1,500–₹5,000"/>
    <n v="2778.8461538461538"/>
    <x v="1"/>
  </r>
  <r>
    <s v="B01GFTEV5Y"/>
    <s v="Prestige Pkgss 1.7L 1500W Electric Kettle (Stainless Steel)"/>
    <s v="Prestige "/>
    <s v="Home&amp;Kitchen"/>
    <n v="1699"/>
    <n v="3193"/>
    <n v="0.47"/>
    <n v="0.46789852803006576"/>
    <n v="47"/>
    <n v="4"/>
    <n v="54032"/>
    <n v="91800368"/>
    <n v="172524176"/>
    <s v="&gt;₹5,000"/>
    <n v="6024.5283018867922"/>
    <x v="1"/>
  </r>
  <r>
    <s v="B00NW4UWN6"/>
    <s v="Shoptoshop Electric Lint Remover, Best Lint Shaver For Clothes,Lint Remover For Woolen Clothes ,Lint Remover For Sweaters"/>
    <s v="Shoptoshop "/>
    <s v="Home&amp;Kitchen"/>
    <n v="1043"/>
    <n v="1345"/>
    <n v="0.22"/>
    <n v="0.2245353159851301"/>
    <n v="22"/>
    <n v="4"/>
    <n v="15592"/>
    <n v="16262456"/>
    <n v="20971240"/>
    <s v="₹1,500–₹5,000"/>
    <n v="1724.3589743589744"/>
    <x v="3"/>
  </r>
  <r>
    <s v="B01NCVJMKX"/>
    <s v="Orpat Oeh-1260 2000-Watt Fan Heater (Grey)"/>
    <s v="Orpat "/>
    <s v="Home&amp;Kitchen"/>
    <n v="499"/>
    <n v="999"/>
    <n v="0.5"/>
    <n v="0.50050050050050054"/>
    <n v="50"/>
    <n v="4"/>
    <n v="4859"/>
    <n v="2424641"/>
    <n v="4854141"/>
    <s v="₹1,500–₹5,000"/>
    <n v="1998"/>
    <x v="1"/>
  </r>
  <r>
    <s v="B00O24PUO6"/>
    <s v="Pro365 Indo Mocktails/Coffee Foamer/Cappuccino/Lemonade/Milk Frother (6 Months Warranty)"/>
    <s v="Pro365 "/>
    <s v="Home&amp;Kitchen"/>
    <n v="1464"/>
    <n v="1650"/>
    <n v="0.11"/>
    <n v="0.11272727272727273"/>
    <n v="11"/>
    <n v="4"/>
    <n v="14120"/>
    <n v="20671680"/>
    <n v="23298000"/>
    <s v="₹1,500–₹5,000"/>
    <n v="1853.9325842696628"/>
    <x v="4"/>
  </r>
  <r>
    <s v="B07GXPDLYQ"/>
    <s v="Bajaj Dx-6 1000W Dry Iron With Advance Soleplate And Anti-Bacterial German Coating Technology, White"/>
    <s v="Bajaj "/>
    <s v="Home&amp;Kitchen"/>
    <n v="249"/>
    <n v="499"/>
    <n v="0.5"/>
    <n v="0.50100200400801598"/>
    <n v="50"/>
    <n v="3"/>
    <n v="8427"/>
    <n v="2098323"/>
    <n v="4205073"/>
    <s v="₹500–₹1,500"/>
    <n v="998"/>
    <x v="1"/>
  </r>
  <r>
    <s v="B01C8P29N0"/>
    <s v="Croma 500W Mixer Grinder With 3 Stainless Steel Leak-Proof Jars, 3 Speed &amp; Pulse Function, 2 Years Warranty (Crak4184, White &amp; Purple)"/>
    <s v="Croma "/>
    <s v="Home&amp;Kitchen"/>
    <n v="625"/>
    <n v="1400"/>
    <n v="0.55000000000000004"/>
    <n v="0.5535714285714286"/>
    <n v="55"/>
    <n v="4"/>
    <n v="23316"/>
    <n v="14572500"/>
    <n v="32642400"/>
    <s v="₹1,500–₹5,000"/>
    <n v="3111.1111111111113"/>
    <x v="1"/>
  </r>
  <r>
    <s v="B08KDBLMQP"/>
    <s v="Havells Instanio 3-Litre Instant Geyser (White/Blue)"/>
    <s v="Havells "/>
    <s v="Home&amp;Kitchen"/>
    <n v="1290"/>
    <n v="2500"/>
    <n v="0.48"/>
    <n v="0.48399999999999999"/>
    <n v="48"/>
    <n v="4"/>
    <n v="6530"/>
    <n v="8423700"/>
    <n v="16325000"/>
    <s v="₹1,500–₹5,000"/>
    <n v="4807.6923076923076"/>
    <x v="1"/>
  </r>
  <r>
    <s v="B078JDNZJ8"/>
    <s v="Morphy Richards Ofr Room Heater, 09 Fin 2000 Watts Oil Filled Room Heater , Isi Approved (Ofr 9 Grey)"/>
    <s v="Morphy "/>
    <s v="Home&amp;Kitchen"/>
    <n v="3600"/>
    <n v="6190"/>
    <n v="0.42"/>
    <n v="0.4184168012924071"/>
    <n v="42"/>
    <n v="4"/>
    <n v="11924"/>
    <n v="42926400"/>
    <n v="73809560"/>
    <s v="&gt;₹5,000"/>
    <n v="10672.413793103447"/>
    <x v="1"/>
  </r>
  <r>
    <s v="B01M5F614J"/>
    <s v="Havells Aqua Plus 1.2 Litre Double Wall Kettle / 304 Stainless Steel Inner Body / Cool Touch Outer Body / Wider Mouth/ 2 Year Warranty (Black, 1500 Watt)"/>
    <s v="Havells "/>
    <s v="Home&amp;Kitchen"/>
    <n v="6549"/>
    <n v="13999"/>
    <n v="0.53"/>
    <n v="0.53218087006214732"/>
    <n v="53"/>
    <n v="4"/>
    <n v="2961"/>
    <n v="19391589"/>
    <n v="41451039"/>
    <s v="&gt;₹5,000"/>
    <n v="29785.106382978724"/>
    <x v="1"/>
  </r>
  <r>
    <s v="B083GKDRKR"/>
    <s v="Bajaj Splendora 3 Litre 3Kw Iwh Instant Water Heater (Geyser), White"/>
    <s v="Bajaj "/>
    <s v="Home&amp;Kitchen"/>
    <n v="1625"/>
    <n v="2995"/>
    <n v="0.46"/>
    <n v="0.45742904841402338"/>
    <n v="46"/>
    <n v="5"/>
    <n v="23484"/>
    <n v="38161500"/>
    <n v="70334580"/>
    <s v="&gt;₹5,000"/>
    <n v="5546.2962962962956"/>
    <x v="1"/>
  </r>
  <r>
    <s v="B097R2V1W8"/>
    <s v="Kent 16052 Elegant Electric Glass Kettle 1.8L 2000 W | Blue Led Illumination | Borosilicate Glass Body | Boil Drying Protection | Used As Boiler | Milk | Tea | Water &amp; Soup | 1 Year Warranty"/>
    <s v="Kent "/>
    <s v="Home&amp;Kitchen"/>
    <n v="2599"/>
    <n v="5890"/>
    <n v="0.56000000000000005"/>
    <n v="0.55874363327674026"/>
    <n v="56"/>
    <n v="4"/>
    <n v="21783"/>
    <n v="56614017"/>
    <n v="128301870"/>
    <s v="&gt;₹5,000"/>
    <n v="13386.363636363638"/>
    <x v="1"/>
  </r>
  <r>
    <s v="B07YR26BJ3"/>
    <s v="Bajaj New Shakti Neo 15L Vertical Storage Water Heater (Geyser 15 Litres) 4 Star Bee Rated Heater For Water Heating With Titanium Armour, Swirl Flow Technology, Glasslined Tank (White), 1 Yr Warranty"/>
    <s v="Bajaj "/>
    <s v="Home&amp;Kitchen"/>
    <n v="1199"/>
    <n v="2000"/>
    <n v="0.4"/>
    <n v="0.40050000000000002"/>
    <n v="40"/>
    <n v="4"/>
    <n v="14030"/>
    <n v="16821970"/>
    <n v="28060000"/>
    <s v="₹1,500–₹5,000"/>
    <n v="3333.3333333333335"/>
    <x v="1"/>
  </r>
  <r>
    <s v="B097R45BH8"/>
    <s v="Lifelong Llmg23 Power Pro 500-Watt Mixer Grinder With 3 Jars (Liquidizing, Wet Grinding And Chutney Jar), Stainless Steel Blades, 1 Year Warranty (Black)"/>
    <s v="Lifelong "/>
    <s v="Home&amp;Kitchen"/>
    <n v="5499"/>
    <n v="13150"/>
    <n v="0.57999999999999996"/>
    <n v="0.58182509505703417"/>
    <n v="58"/>
    <n v="4"/>
    <n v="6398"/>
    <n v="35182602"/>
    <n v="84133700"/>
    <s v="&gt;₹5,000"/>
    <n v="31309.523809523806"/>
    <x v="1"/>
  </r>
  <r>
    <s v="B09X5C9VLK"/>
    <s v="Bajaj Majesty Dx-11 1000W Dry Iron With Advance Soleplate And Anti-Bacterial German Coating Technology, White And Blue"/>
    <s v="Bajaj "/>
    <s v="Home&amp;Kitchen"/>
    <n v="1299"/>
    <n v="3500"/>
    <n v="0.63"/>
    <n v="0.62885714285714289"/>
    <n v="63"/>
    <n v="4"/>
    <n v="44050"/>
    <n v="57220950"/>
    <n v="154175000"/>
    <s v="&gt;₹5,000"/>
    <n v="9459.45945945946"/>
    <x v="0"/>
  </r>
  <r>
    <s v="B01C8P29T4"/>
    <s v="Bajaj Rex 500W Mixer Grinder With Nutri-Pro Feature, 3 Jars, White"/>
    <s v="Bajaj "/>
    <s v="Home&amp;Kitchen"/>
    <n v="599"/>
    <n v="785"/>
    <n v="0.24"/>
    <n v="0.23694267515923567"/>
    <n v="24"/>
    <n v="4"/>
    <n v="24247"/>
    <n v="14523953"/>
    <n v="19033895"/>
    <s v="₹500–₹1,500"/>
    <n v="1032.8947368421052"/>
    <x v="3"/>
  </r>
  <r>
    <s v="B00HVXS7WC"/>
    <s v="Lifelong Llek15 Electric Kettle 1.5L With Stainless Steel Body, Easy And Fast Boiling Of Water For Instant Noodles, Soup, Tea Etc. (1 Year Warranty, Silver)"/>
    <s v="Lifelong "/>
    <s v="Home&amp;Kitchen"/>
    <n v="1999"/>
    <n v="3210"/>
    <n v="0.38"/>
    <n v="0.37725856697819315"/>
    <n v="38"/>
    <n v="4"/>
    <n v="41349"/>
    <n v="82656651"/>
    <n v="132730290"/>
    <s v="&gt;₹5,000"/>
    <n v="5177.4193548387093"/>
    <x v="3"/>
  </r>
  <r>
    <s v="B096YCN3SD"/>
    <s v="Lifelong Llqh922 Regalia 800 W (Isi Certified) Quartz Room Heater With 2 Power Settings, Overheating Protection, 2 Rod Heater (1 Year Warranty, White)"/>
    <s v="Lifelong "/>
    <s v="Home&amp;Kitchen"/>
    <n v="549"/>
    <n v="1000"/>
    <n v="0.45"/>
    <n v="0.45100000000000001"/>
    <n v="45"/>
    <n v="4"/>
    <n v="1074"/>
    <n v="589626"/>
    <n v="1074000"/>
    <s v="₹1,500–₹5,000"/>
    <n v="1818.181818181818"/>
    <x v="1"/>
  </r>
  <r>
    <s v="B09LQH3SD9"/>
    <s v="R B Nova Lint/Fabric Shaver For Cloths, Lint Remover For Woolen Sweaters, Blankets, Jackets/Burr Remover Pill Remover From Carpets, Pack Of 1"/>
    <s v="R "/>
    <s v="Home&amp;Kitchen"/>
    <n v="999"/>
    <n v="2000"/>
    <n v="0.5"/>
    <n v="0.50049999999999994"/>
    <n v="50"/>
    <n v="4"/>
    <n v="1163"/>
    <n v="1161837"/>
    <n v="2326000"/>
    <s v="₹1,500–₹5,000"/>
    <n v="4000"/>
    <x v="1"/>
  </r>
  <r>
    <s v="B09KNMLH4Y"/>
    <s v="Bajaj Immersion Rod Water Heater 1500 Watts, Silver"/>
    <s v="Bajaj "/>
    <s v="Home&amp;Kitchen"/>
    <n v="398"/>
    <n v="1999"/>
    <n v="0.8"/>
    <n v="0.80090045022511258"/>
    <n v="80"/>
    <n v="4"/>
    <n v="257"/>
    <n v="102286"/>
    <n v="513743"/>
    <s v="&gt;₹5,000"/>
    <n v="9995.0000000000018"/>
    <x v="2"/>
  </r>
  <r>
    <s v="B00ABMASXG"/>
    <s v="Inalsa Electric Kettle 1.5 Litre With Stainless Steel Body - Absa|Auto Shut Off &amp; Boil Dry Protection Safety Features| Cordless Base &amp; Cord Winder|Hot Water Kettle |Water Heater Jug"/>
    <s v="Inalsa "/>
    <s v="Home&amp;Kitchen"/>
    <n v="539"/>
    <n v="720"/>
    <n v="0.25"/>
    <n v="0.25138888888888888"/>
    <n v="25"/>
    <n v="4"/>
    <n v="36017"/>
    <n v="19413163"/>
    <n v="25932240"/>
    <s v="₹500–₹1,500"/>
    <n v="960"/>
    <x v="3"/>
  </r>
  <r>
    <s v="B07QDSN9V6"/>
    <s v="Prestige Pic 20 1600 Watt Induction Cooktop With Push Button (Black)"/>
    <s v="Prestige "/>
    <s v="Home&amp;Kitchen"/>
    <n v="699"/>
    <n v="1595"/>
    <n v="0.56000000000000005"/>
    <n v="0.56175548589341695"/>
    <n v="56"/>
    <n v="4"/>
    <n v="8090"/>
    <n v="5654910"/>
    <n v="12903550"/>
    <s v="₹1,500–₹5,000"/>
    <n v="3625.0000000000005"/>
    <x v="1"/>
  </r>
  <r>
    <s v="B00YMJ0OI8"/>
    <s v="Pigeon Healthifry Digital Air Fryer, 360¬∞ High Speed Air Circulation Technology 1200 W With Non-Stick 4.2 L Basket - Green"/>
    <s v="Pigeon "/>
    <s v="Home&amp;Kitchen"/>
    <n v="2148"/>
    <n v="3645"/>
    <n v="0.41"/>
    <n v="0.41069958847736626"/>
    <n v="41"/>
    <n v="4"/>
    <n v="31388"/>
    <n v="67421424"/>
    <n v="114409260"/>
    <s v="&gt;₹5,000"/>
    <n v="6177.9661016949149"/>
    <x v="1"/>
  </r>
  <r>
    <s v="B0B8XNPQPN"/>
    <s v="Prettykrafts Laundry Basket For Clothes With Lid &amp; Handles, Toys Organiser, 75 Ltr Black &amp; Grey"/>
    <s v="Prettykrafts "/>
    <s v="Home&amp;Kitchen"/>
    <n v="3599"/>
    <n v="7950"/>
    <n v="0.55000000000000004"/>
    <n v="0.5472955974842767"/>
    <n v="55"/>
    <n v="4"/>
    <n v="136"/>
    <n v="489464"/>
    <n v="1081200"/>
    <s v="&gt;₹5,000"/>
    <n v="17666.666666666668"/>
    <x v="1"/>
  </r>
  <r>
    <s v="B0814P4L98"/>
    <s v="Philips Gc1905 1440-Watt Steam Iron With Spray (Blue)"/>
    <s v="Philips "/>
    <s v="Home&amp;Kitchen"/>
    <n v="351"/>
    <n v="999"/>
    <n v="0.65"/>
    <n v="0.64864864864864868"/>
    <n v="65"/>
    <n v="4"/>
    <n v="5380"/>
    <n v="1888380"/>
    <n v="5374620"/>
    <s v="₹1,500–₹5,000"/>
    <n v="2854.2857142857147"/>
    <x v="0"/>
  </r>
  <r>
    <s v="B008QTK47Q"/>
    <s v="Havells Immersion Hb15 1500 Watt (White Blue)"/>
    <s v="Havells "/>
    <s v="Home&amp;Kitchen"/>
    <n v="1614"/>
    <n v="1745"/>
    <n v="0.08"/>
    <n v="7.5071633237822344E-2"/>
    <n v="8"/>
    <n v="4"/>
    <n v="37974"/>
    <n v="61290036"/>
    <n v="66264630"/>
    <s v="₹1,500–₹5,000"/>
    <n v="1896.7391304347825"/>
    <x v="4"/>
  </r>
  <r>
    <s v="B088ZTJT2R"/>
    <s v="Agaro Lr2007 Lint Remover, Rechargeable, For Woolen Sweaters, Blankets, Jackets, Burr Remover, Pill Remover From Carpets, Curtains"/>
    <s v="Agaro "/>
    <s v="Home&amp;Kitchen"/>
    <n v="719"/>
    <n v="1295"/>
    <n v="0.44"/>
    <n v="0.44478764478764476"/>
    <n v="44"/>
    <n v="4"/>
    <n v="17218"/>
    <n v="12379742"/>
    <n v="22297310"/>
    <s v="₹1,500–₹5,000"/>
    <n v="2312.5"/>
    <x v="1"/>
  </r>
  <r>
    <s v="B0BK1K598K"/>
    <s v="Pigeon 1.5 Litre Hot Kettle And Stainless Steel Water Bottle Combo Used For Boiling Water, Making Tea And Coffee, Instant Noodles, Soup, 1500 Watt With Auto Shut- Off Feature - (Silver)"/>
    <s v="Pigeon "/>
    <s v="Home&amp;Kitchen"/>
    <n v="678"/>
    <n v="1499"/>
    <n v="0.55000000000000004"/>
    <n v="0.54769846564376246"/>
    <n v="55"/>
    <n v="4"/>
    <n v="900"/>
    <n v="610200"/>
    <n v="1349100"/>
    <s v="₹1,500–₹5,000"/>
    <n v="3331.1111111111113"/>
    <x v="1"/>
  </r>
  <r>
    <s v="B09Y5FZK9N"/>
    <s v="Nutripro Juicer Mixer Grinder - Smoothie Maker - 500 Watts (3 Jars 2 Blades)"/>
    <s v="Nutripro "/>
    <s v="Home&amp;Kitchen"/>
    <n v="809"/>
    <n v="1545"/>
    <n v="0.48"/>
    <n v="0.47637540453074434"/>
    <n v="48"/>
    <n v="4"/>
    <n v="976"/>
    <n v="789584"/>
    <n v="1507920"/>
    <s v="₹1,500–₹5,000"/>
    <n v="2971.1538461538462"/>
    <x v="1"/>
  </r>
  <r>
    <s v="B09J2SCVQT"/>
    <s v="Philips Gc026/30 Fabric Shaver, Lint Remover For Woolen Sweaters, Blankets, Jackets/Burr Remover Pill Remover From Carpets, Curtains (White)"/>
    <s v="Philips "/>
    <s v="Home&amp;Kitchen"/>
    <n v="1969"/>
    <n v="5000"/>
    <n v="0.61"/>
    <n v="0.60619999999999996"/>
    <n v="61"/>
    <n v="4"/>
    <n v="4927"/>
    <n v="9701263"/>
    <n v="24635000"/>
    <s v="&gt;₹5,000"/>
    <n v="12820.51282051282"/>
    <x v="0"/>
  </r>
  <r>
    <s v="B00TDD0YM4"/>
    <s v="Havells Cista Room Heater, White, 2000 Watts"/>
    <s v="Havells "/>
    <s v="Home&amp;Kitchen"/>
    <n v="1490"/>
    <n v="1695"/>
    <n v="0.12"/>
    <n v="0.12094395280235988"/>
    <n v="12"/>
    <n v="4"/>
    <n v="3543"/>
    <n v="5279070"/>
    <n v="6005385"/>
    <s v="₹1,500–₹5,000"/>
    <n v="1926.1363636363637"/>
    <x v="4"/>
  </r>
  <r>
    <s v="B078KRFWQB"/>
    <s v="Agaro Regal 800 Watts Handheld Vacuum Cleaner, Lightweight &amp; Durable Body, Small/Mini Size ( Black)"/>
    <s v="Agaro "/>
    <s v="Home&amp;Kitchen"/>
    <n v="2499"/>
    <n v="3945"/>
    <n v="0.37"/>
    <n v="0.36653992395437263"/>
    <n v="37"/>
    <n v="4"/>
    <n v="2732"/>
    <n v="6827268"/>
    <n v="10777740"/>
    <s v="&gt;₹5,000"/>
    <n v="6261.9047619047615"/>
    <x v="3"/>
  </r>
  <r>
    <s v="B07SRM58TP"/>
    <s v="Philips Viva Collection Hd4928/01 2100-Watt Induction Cooktop With Feather Touch Sensor And Crystal Glass Plate (Black)"/>
    <s v="Philips "/>
    <s v="Home&amp;Kitchen"/>
    <n v="1665"/>
    <n v="2099"/>
    <n v="0.21"/>
    <n v="0.20676512625059551"/>
    <n v="21"/>
    <n v="4"/>
    <n v="14368"/>
    <n v="23922720"/>
    <n v="30158432"/>
    <s v="₹1,500–₹5,000"/>
    <n v="2656.9620253164558"/>
    <x v="3"/>
  </r>
  <r>
    <s v="B00EDJJ7FS"/>
    <s v="Pigeon By Stovekraft Abs Plastic Acer Plus Induction Cooktop 1800 Watts With Feather Touch Control - Black"/>
    <s v="Pigeon "/>
    <s v="Home&amp;Kitchen"/>
    <n v="3229"/>
    <n v="5295"/>
    <n v="0.39"/>
    <n v="0.39017941454202076"/>
    <n v="39"/>
    <n v="4"/>
    <n v="39724"/>
    <n v="128268796"/>
    <n v="210338580"/>
    <s v="&gt;₹5,000"/>
    <n v="8680.3278688524588"/>
    <x v="3"/>
  </r>
  <r>
    <s v="B0832W3B7Q"/>
    <s v="Agaro Esteem Multi Kettle 1.2 Litre, 600W With 3 Heating Modes &amp; Rapid Boil Technology"/>
    <s v="Agaro "/>
    <s v="Home&amp;Kitchen"/>
    <n v="1799"/>
    <n v="3595"/>
    <n v="0.5"/>
    <n v="0.49958275382475659"/>
    <n v="50"/>
    <n v="4"/>
    <n v="9791"/>
    <n v="17614009"/>
    <n v="35198645"/>
    <s v="&gt;₹5,000"/>
    <n v="7190"/>
    <x v="1"/>
  </r>
  <r>
    <s v="B07WNK1FFN"/>
    <s v="Bajaj Minor 1000 Watts Radiant Room Heater (Steel, Isi Approved)"/>
    <s v="Bajaj "/>
    <s v="Home&amp;Kitchen"/>
    <n v="1260"/>
    <n v="1699"/>
    <n v="0.26"/>
    <n v="0.25838728663919952"/>
    <n v="26"/>
    <n v="4"/>
    <n v="2891"/>
    <n v="3642660"/>
    <n v="4911809"/>
    <s v="₹1,500–₹5,000"/>
    <n v="2295.9459459459458"/>
    <x v="3"/>
  </r>
  <r>
    <s v="B009P2LK08"/>
    <s v="Butterfly Jet Elite Mixer Grinder, 750W, 4 Jars (Grey)"/>
    <s v="Butterfly "/>
    <s v="Home&amp;Kitchen"/>
    <n v="749"/>
    <n v="1129"/>
    <n v="0.34"/>
    <n v="0.3365810451727192"/>
    <n v="34"/>
    <n v="4"/>
    <n v="2446"/>
    <n v="1832054"/>
    <n v="2761534"/>
    <s v="₹1,500–₹5,000"/>
    <n v="1710.6060606060607"/>
    <x v="3"/>
  </r>
  <r>
    <s v="B07DGD4Z4C"/>
    <s v="Soflin Egg Boiler Electric Automatic Off 7 Egg Poacher For Steaming, Cooking, Boiling And Frying (400 Watts, Blue)"/>
    <s v="Soflin "/>
    <s v="Home&amp;Kitchen"/>
    <n v="3499"/>
    <n v="5795"/>
    <n v="0.4"/>
    <n v="0.39620362381363244"/>
    <n v="40"/>
    <n v="4"/>
    <n v="25340"/>
    <n v="88664660"/>
    <n v="146845300"/>
    <s v="&gt;₹5,000"/>
    <n v="9658.3333333333339"/>
    <x v="3"/>
  </r>
  <r>
    <s v="B07GMFY9QM"/>
    <s v="Lifelong Llqh925 Dyno Quartz Heater 2 Power Settings Tip Over Cut-Off Switch 800 Watt Silent Operation Power Indicator 2 Rod Room Heater (1 Year Warranty, Grey)"/>
    <s v="Lifelong "/>
    <s v="Home&amp;Kitchen"/>
    <n v="379"/>
    <n v="999"/>
    <n v="0.62"/>
    <n v="0.62062062062062062"/>
    <n v="62"/>
    <n v="4"/>
    <n v="3096"/>
    <n v="1173384"/>
    <n v="3092904"/>
    <s v="₹1,500–₹5,000"/>
    <n v="2628.9473684210525"/>
    <x v="0"/>
  </r>
  <r>
    <s v="B0BGPN4GGH"/>
    <s v="Amazon Basics 1500 W Electric Kettle (Stainless Steel Body, 1.5 L)"/>
    <s v="Amazon "/>
    <s v="Home&amp;Kitchen"/>
    <n v="1099"/>
    <n v="2400"/>
    <n v="0.54"/>
    <n v="0.54208333333333336"/>
    <n v="54"/>
    <n v="4"/>
    <n v="4"/>
    <n v="4396"/>
    <n v="9600"/>
    <s v="&gt;₹5,000"/>
    <n v="5217.3913043478269"/>
    <x v="1"/>
  </r>
  <r>
    <s v="B0B2DZ5S6R"/>
    <s v="Prestige Sandwich Maker Pgmfd 01, Black"/>
    <s v="Prestige "/>
    <s v="Home&amp;Kitchen"/>
    <n v="749"/>
    <n v="1299"/>
    <n v="0.42"/>
    <n v="0.42340261739799845"/>
    <n v="42"/>
    <n v="4"/>
    <n v="119"/>
    <n v="89131"/>
    <n v="154581"/>
    <s v="₹1,500–₹5,000"/>
    <n v="2239.655172413793"/>
    <x v="1"/>
  </r>
  <r>
    <s v="B07S851WX5"/>
    <s v="Orient Electric Fabrijoy Difj10Bp 1000-Watt Dry Iron, Non-Stick (White And Blue)"/>
    <s v="Orient "/>
    <s v="Home&amp;Kitchen"/>
    <n v="1299"/>
    <n v="1299"/>
    <n v="0"/>
    <n v="0"/>
    <n v="0"/>
    <n v="4"/>
    <n v="40106"/>
    <n v="52097694"/>
    <n v="52097694"/>
    <s v="₹500–₹1,500"/>
    <n v="1299"/>
    <x v="4"/>
  </r>
  <r>
    <s v="B01MY839VW"/>
    <s v="Lifelong Llfh921 Regalia 2000 W Fan Heater, 3 Air Settings, Room Heater With Overheating Protection, 1 Year Warranty ( White, (Isi Certified, Ideal For Small To Medium Room/Area)"/>
    <s v="Lifelong "/>
    <s v="Home&amp;Kitchen"/>
    <n v="549"/>
    <n v="1090"/>
    <n v="0.5"/>
    <n v="0.4963302752293578"/>
    <n v="50"/>
    <n v="4"/>
    <n v="13029"/>
    <n v="7152921"/>
    <n v="14201610"/>
    <s v="₹1,500–₹5,000"/>
    <n v="2180"/>
    <x v="1"/>
  </r>
  <r>
    <s v="B09LV1CMGH"/>
    <s v="Philips Gc181 Heavy Weight 1000-Watt Dry Iron, Pack Of 1"/>
    <s v="Philips "/>
    <s v="Home&amp;Kitchen"/>
    <n v="899"/>
    <n v="2000"/>
    <n v="0.55000000000000004"/>
    <n v="0.55049999999999999"/>
    <n v="55"/>
    <n v="4"/>
    <n v="291"/>
    <n v="261609"/>
    <n v="582000"/>
    <s v="₹1,500–₹5,000"/>
    <n v="4444.4444444444453"/>
    <x v="1"/>
  </r>
  <r>
    <s v="B01EY310UM"/>
    <s v="Bulfyss Usb Rechargeable Lint Remover Fabric Shaver Pet Hair Remover, Effectively And Quickly Remove Fuzz For Clothes, Sweater, Couch, Sofa, Blanket, Curtain, Wool, Cashmere (Grey, 1 Year Warranty)"/>
    <s v="Bulfyss "/>
    <s v="Home&amp;Kitchen"/>
    <n v="1321"/>
    <n v="1545"/>
    <n v="0.14000000000000001"/>
    <n v="0.14498381877022654"/>
    <n v="14"/>
    <n v="4"/>
    <n v="15453"/>
    <n v="20413413"/>
    <n v="23874885"/>
    <s v="₹1,500–₹5,000"/>
    <n v="1796.5116279069769"/>
    <x v="4"/>
  </r>
  <r>
    <s v="B09NL7LBWT"/>
    <s v="Bajaj Dx-7 1000W Dry Iron With Advance Soleplate And Anti-Bacterial German Coating Technology, White"/>
    <s v="Bajaj "/>
    <s v="Home&amp;Kitchen"/>
    <n v="1099"/>
    <n v="1999"/>
    <n v="0.45"/>
    <n v="0.45022511255627812"/>
    <n v="45"/>
    <n v="4"/>
    <n v="604"/>
    <n v="663796"/>
    <n v="1207396"/>
    <s v="₹1,500–₹5,000"/>
    <n v="3634.545454545454"/>
    <x v="1"/>
  </r>
  <r>
    <s v="B008YW8M0G"/>
    <s v="Bajaj New Shakti Neo 25L Vertical Storage Water Heater (Geyser 25 Litres) 4 Star Bee Rated Heater For Water Heating With Titanium Armour, Swirl Flow Technology, Glasslined Tank(White), 1 Yr Warranty"/>
    <s v="Bajaj "/>
    <s v="Home&amp;Kitchen"/>
    <n v="775"/>
    <n v="875"/>
    <n v="0.11"/>
    <n v="0.11428571428571428"/>
    <n v="11"/>
    <n v="4"/>
    <n v="46647"/>
    <n v="36151425"/>
    <n v="40816125"/>
    <s v="₹500–₹1,500"/>
    <n v="983.14606741573027"/>
    <x v="4"/>
  </r>
  <r>
    <s v="B097R3XH9R"/>
    <s v="Philips Handheld Garment Steamer Sth3000/20 - Compact &amp; Foldable, Convenient Vertical Steaming, 1000 Watt Quick Heat Up, Up To 20G/Min, Kills 99.9%* Bacteria (Reno Blue), Small"/>
    <s v="Philips "/>
    <s v="Home&amp;Kitchen"/>
    <n v="6299"/>
    <n v="15270"/>
    <n v="0.59"/>
    <n v="0.58749181401440731"/>
    <n v="59"/>
    <n v="4"/>
    <n v="3233"/>
    <n v="20364667"/>
    <n v="49367910"/>
    <s v="&gt;₹5,000"/>
    <n v="37243.902439024387"/>
    <x v="1"/>
  </r>
  <r>
    <s v="B08TM71L54"/>
    <s v="Room Heater Warmer Wall-Outlet 400 Watts Electric Handy Room Heater (Room Heaters Home For Bedroom, Reading Books, Work, Bathrooms, Rooms, Offices, Home Offices,2022"/>
    <s v="Room "/>
    <s v="Home&amp;Kitchen"/>
    <n v="3190"/>
    <n v="4195"/>
    <n v="0.24"/>
    <n v="0.2395709177592372"/>
    <n v="24"/>
    <n v="4"/>
    <n v="1282"/>
    <n v="4089580"/>
    <n v="5377990"/>
    <s v="&gt;₹5,000"/>
    <n v="5519.7368421052633"/>
    <x v="3"/>
  </r>
  <r>
    <s v="B0BPBXNQQT"/>
    <s v="Wonderchef Nutri-Blend Mixer, Grinder &amp; Blender | Powerful 400W 22000 Rpm Motor | Stainless Steel Blades | 2 Unbreakable Jars | 2 Years Warranty | Online Recipe Book By Chef Sanjeev Kapoor | Black"/>
    <s v="Wonderchef "/>
    <s v="Home&amp;Kitchen"/>
    <n v="799"/>
    <n v="1989"/>
    <n v="0.6"/>
    <n v="0.59829059829059827"/>
    <n v="60"/>
    <n v="4"/>
    <n v="70"/>
    <n v="55930"/>
    <n v="139230"/>
    <s v="₹1,500–₹5,000"/>
    <n v="4972.5"/>
    <x v="1"/>
  </r>
  <r>
    <s v="B00W56GLOQ"/>
    <s v="Usha Armor Ar1100Wb 1100 W Dry Iron With Black Weilburger Soleplate (Purple)"/>
    <s v="Usha "/>
    <s v="Home&amp;Kitchen"/>
    <n v="2699"/>
    <n v="5000"/>
    <n v="0.46"/>
    <n v="0.4602"/>
    <n v="46"/>
    <n v="4"/>
    <n v="26164"/>
    <n v="70616636"/>
    <n v="130820000"/>
    <s v="&gt;₹5,000"/>
    <n v="9259.2592592592591"/>
    <x v="1"/>
  </r>
  <r>
    <s v="B0883KDSXC"/>
    <s v="Butterfly Ekn 1.5-Litre Electric Kettle (Silver With Black)"/>
    <s v="Butterfly "/>
    <s v="Home&amp;Kitchen"/>
    <n v="599"/>
    <n v="990"/>
    <n v="0.39"/>
    <n v="0.39494949494949494"/>
    <n v="39"/>
    <n v="4"/>
    <n v="16166"/>
    <n v="9683434"/>
    <n v="16004340"/>
    <s v="₹1,500–₹5,000"/>
    <n v="1622.9508196721313"/>
    <x v="3"/>
  </r>
  <r>
    <s v="B078V8R9BS"/>
    <s v="Crompton Arno Neo 15-L 5 Star Rated Storage Water Heater (Geyser) With Advanced 3 Level Safety (Grey)"/>
    <s v="Crompton "/>
    <s v="Home&amp;Kitchen"/>
    <n v="749"/>
    <n v="1111"/>
    <n v="0.33"/>
    <n v="0.32583258325832581"/>
    <n v="33"/>
    <n v="4"/>
    <n v="35693"/>
    <n v="26734057"/>
    <n v="39654923"/>
    <s v="₹1,500–₹5,000"/>
    <n v="1658.2089552238808"/>
    <x v="3"/>
  </r>
  <r>
    <s v="B08GSQXLJ2"/>
    <s v="Borosil Chef Delite Bch20Dbb21 300-Watt Chopper (Black)"/>
    <s v="Borosil "/>
    <s v="Home&amp;Kitchen"/>
    <n v="6199"/>
    <n v="10400"/>
    <n v="0.4"/>
    <n v="0.40394230769230771"/>
    <n v="40"/>
    <n v="4"/>
    <n v="14391"/>
    <n v="89209809"/>
    <n v="149666400"/>
    <s v="&gt;₹5,000"/>
    <n v="17333.333333333336"/>
    <x v="1"/>
  </r>
  <r>
    <s v="B01M5B0TPW"/>
    <s v="Kent 16055 Amaze Cool Touch Electric Kettle 1.8 L 1500 W | Plastic Outer &amp; Stainless Steel Inside Body | Auto Shut Off Over Heating Protection | Multipurpose Hot Water Kettle | 1 Year Warranty"/>
    <s v="Kent "/>
    <s v="Home&amp;Kitchen"/>
    <n v="1819"/>
    <n v="2490"/>
    <n v="0.27"/>
    <n v="0.26947791164658635"/>
    <n v="27"/>
    <n v="4"/>
    <n v="7946"/>
    <n v="14453774"/>
    <n v="19785540"/>
    <s v="₹1,500–₹5,000"/>
    <n v="3410.9589041095892"/>
    <x v="3"/>
  </r>
  <r>
    <s v="B082KVTRW8"/>
    <s v="Prestige Iris Plus 750 Watt Mixer Grinder"/>
    <s v="Prestige "/>
    <s v="Home&amp;Kitchen"/>
    <n v="1199"/>
    <n v="1900"/>
    <n v="0.37"/>
    <n v="0.36894736842105263"/>
    <n v="37"/>
    <n v="4"/>
    <n v="1765"/>
    <n v="2116235"/>
    <n v="3353500"/>
    <s v="₹1,500–₹5,000"/>
    <n v="3015.8730158730159"/>
    <x v="3"/>
  </r>
  <r>
    <s v="B08CFJBZRK"/>
    <s v="Simxen Egg Boiler Electric Automatic Off 7 Egg Poacher For Steaming, Cooking Also Boiling And Frying 400 W (Blue, Pink)"/>
    <s v="Simxen "/>
    <s v="Home&amp;Kitchen"/>
    <n v="3249"/>
    <n v="6295"/>
    <n v="0.48"/>
    <n v="0.48387609213661636"/>
    <n v="48"/>
    <n v="4"/>
    <n v="14062"/>
    <n v="45687438"/>
    <n v="88520290"/>
    <s v="&gt;₹5,000"/>
    <n v="12105.76923076923"/>
    <x v="1"/>
  </r>
  <r>
    <s v="B07H3WDC4X"/>
    <s v="Amazon Basics 2000/1000 Watt Room Heater With Adjustable Thermostat (Isi Certified, White Color, Ideal For Small To Medium Room/Area)"/>
    <s v="Amazon "/>
    <s v="Home&amp;Kitchen"/>
    <n v="349"/>
    <n v="999"/>
    <n v="0.65"/>
    <n v="0.65065065065065064"/>
    <n v="65"/>
    <n v="4"/>
    <n v="15646"/>
    <n v="5460454"/>
    <n v="15630354"/>
    <s v="₹1,500–₹5,000"/>
    <n v="2854.2857142857147"/>
    <x v="0"/>
  </r>
  <r>
    <s v="B09ZTZ9N3Q"/>
    <s v="Healthsense Weight Machine For Kitchen, Kitchen Food Weighing Scale For Health, Fitness, Home Baking &amp; Cooking With Hanging Design, Touch Button, Tare Function &amp; 1 Year Warranty ‚Äì Chef-Mate Ks 40"/>
    <s v="Healthsense "/>
    <s v="Home&amp;Kitchen"/>
    <n v="1049"/>
    <n v="1699"/>
    <n v="0.38"/>
    <n v="0.3825779870512066"/>
    <n v="38"/>
    <n v="3"/>
    <n v="111"/>
    <n v="116439"/>
    <n v="188589"/>
    <s v="₹1,500–₹5,000"/>
    <n v="2740.3225806451615"/>
    <x v="3"/>
  </r>
  <r>
    <s v="B083P71WKK"/>
    <s v="Bajaj New Shakti Neo 10L Vertical Storage Water Heater (Geyser 10 Litres) 4 Star Bee Rated Heater For Water Heating With Titanium Armour, Swirl Flow Technology, Glasslined Tank(White), 1 Yr Warranty"/>
    <s v="Bajaj "/>
    <s v="Home&amp;Kitchen"/>
    <n v="799"/>
    <n v="1500"/>
    <n v="0.47"/>
    <n v="0.46733333333333332"/>
    <n v="47"/>
    <n v="4"/>
    <n v="9695"/>
    <n v="7746305"/>
    <n v="14542500"/>
    <s v="₹1,500–₹5,000"/>
    <n v="2830.1886792452829"/>
    <x v="1"/>
  </r>
  <r>
    <s v="B097R4D42G"/>
    <s v="Bosch Pro 1000W Mixer Grinder Mgm8842Min - Black"/>
    <s v="Bosch "/>
    <s v="Home&amp;Kitchen"/>
    <n v="4999"/>
    <n v="9650"/>
    <n v="0.48"/>
    <n v="0.48196891191709845"/>
    <n v="48"/>
    <n v="4"/>
    <n v="1772"/>
    <n v="8858228"/>
    <n v="17099800"/>
    <s v="&gt;₹5,000"/>
    <n v="18557.692307692309"/>
    <x v="1"/>
  </r>
  <r>
    <s v="B07MKMFKPG"/>
    <s v="Bulfyss Stainless Steel Digital Kitchen Weighing Scale &amp; Food Weight Machine For Diet, Nutrition, Health, Fitness, Baking &amp; Cooking (5Kgs, Stainless Steel, 2 Years Warranty)"/>
    <s v="Bulfyss "/>
    <s v="Home&amp;Kitchen"/>
    <n v="6999"/>
    <n v="10590"/>
    <n v="0.34"/>
    <n v="0.33909348441926346"/>
    <n v="34"/>
    <n v="4"/>
    <n v="11499"/>
    <n v="80481501"/>
    <n v="121774410"/>
    <s v="&gt;₹5,000"/>
    <n v="16045.454545454548"/>
    <x v="3"/>
  </r>
  <r>
    <s v="B0949FPSFY"/>
    <s v="Vr 18 Pcs - 3 Different Size Plastic Food Snack Bag Pouch Clip Sealer Large, Medium, Small Plastic Snack Seal Sealing Bag Clips Vacuum Sealer (Set Of 18, Multi-Color) (Multicolor)"/>
    <s v="Vr "/>
    <s v="Home&amp;Kitchen"/>
    <n v="799"/>
    <n v="1999"/>
    <n v="0.6"/>
    <n v="0.60030015007503756"/>
    <n v="60"/>
    <n v="4"/>
    <n v="2162"/>
    <n v="1727438"/>
    <n v="4321838"/>
    <s v="₹1,500–₹5,000"/>
    <n v="4997.5"/>
    <x v="0"/>
  </r>
  <r>
    <s v="B08F47T4X5"/>
    <s v="Orient Electric Apex-Fx 1200Mm Ultra High Speed 400 Rpm Ceiling Fan (Brown)"/>
    <s v="Orient "/>
    <s v="Home&amp;Kitchen"/>
    <n v="89"/>
    <n v="89"/>
    <n v="0"/>
    <n v="0"/>
    <n v="0"/>
    <n v="4"/>
    <n v="19621"/>
    <n v="1746269"/>
    <n v="1746269"/>
    <s v="&lt;₹500"/>
    <n v="89"/>
    <x v="4"/>
  </r>
  <r>
    <s v="B01M0505SJ"/>
    <s v="Prettykrafts Folding Laundry Basket For Clothes With Lid &amp; Handle, Toys Organiser, 75 Litre, (Pack Of 1), Mushroom Print"/>
    <s v="Prettykrafts "/>
    <s v="Home&amp;Kitchen"/>
    <n v="1400"/>
    <n v="2485"/>
    <n v="0.44"/>
    <n v="0.43661971830985913"/>
    <n v="44"/>
    <n v="4"/>
    <n v="19998"/>
    <n v="27997200"/>
    <n v="49695030"/>
    <s v="₹1,500–₹5,000"/>
    <n v="4437.5"/>
    <x v="1"/>
  </r>
  <r>
    <s v="B08D6RCM3Q"/>
    <s v="Bajaj Majesty Rx11 2000 Watts Heat Convector Room Heater (White, Isi Approved)"/>
    <s v="Bajaj "/>
    <s v="Home&amp;Kitchen"/>
    <n v="355"/>
    <n v="899"/>
    <n v="0.61"/>
    <n v="0.60511679644048944"/>
    <n v="61"/>
    <n v="4"/>
    <n v="1051"/>
    <n v="373105"/>
    <n v="944849"/>
    <s v="₹1,500–₹5,000"/>
    <n v="2305.1282051282051"/>
    <x v="0"/>
  </r>
  <r>
    <s v="B009P2LITG"/>
    <s v="Eureka Forbes Trendy Zip 1000 Watts Powerful Suction Vacuum Cleaner With Resuable Dust Bag &amp; 5 Accessories,1 Year Warrantycompact,Light Weight &amp; Easy To Use (Black)"/>
    <s v="Eureka "/>
    <s v="Home&amp;Kitchen"/>
    <n v="2169"/>
    <n v="3279"/>
    <n v="0.34"/>
    <n v="0.33851784080512354"/>
    <n v="34"/>
    <n v="4"/>
    <n v="1716"/>
    <n v="3722004"/>
    <n v="5626764"/>
    <s v="₹1,500–₹5,000"/>
    <n v="4968.1818181818189"/>
    <x v="3"/>
  </r>
  <r>
    <s v="B00V9NHDI4"/>
    <s v="Pigeon By Stovekraft Quartz Electric Kettle (14299) 1.7 Litre With Stainless Steel Body, Used For Boiling Water, Making Tea And Coffee, Instant Noodles, Soup Etc. 1500 Watt (Silver)"/>
    <s v="Pigeon "/>
    <s v="Home&amp;Kitchen"/>
    <n v="2799"/>
    <n v="3799"/>
    <n v="0.26"/>
    <n v="0.26322716504343247"/>
    <n v="26"/>
    <n v="4"/>
    <n v="32931"/>
    <n v="92173869"/>
    <n v="125104869"/>
    <s v="&gt;₹5,000"/>
    <n v="5133.7837837837842"/>
    <x v="3"/>
  </r>
  <r>
    <s v="B07WGPBXY9"/>
    <s v="Maharaja Whiteline Lava Neo 1200-Watts Halogen Heater (White And Red)"/>
    <s v="Maharaja "/>
    <s v="Home&amp;Kitchen"/>
    <n v="899"/>
    <n v="1249"/>
    <n v="0.28000000000000003"/>
    <n v="0.28022417934347477"/>
    <n v="28"/>
    <n v="4"/>
    <n v="17424"/>
    <n v="15664176"/>
    <n v="21762576"/>
    <s v="₹1,500–₹5,000"/>
    <n v="1734.7222222222224"/>
    <x v="3"/>
  </r>
  <r>
    <s v="B00KRCBA6E"/>
    <s v="Crompton Gracee 5-L Instant Water Heater (Geyser)"/>
    <s v="Crompton "/>
    <s v="Home&amp;Kitchen"/>
    <n v="2499"/>
    <n v="5000"/>
    <n v="0.5"/>
    <n v="0.50019999999999998"/>
    <n v="50"/>
    <n v="4"/>
    <n v="1889"/>
    <n v="4720611"/>
    <n v="9445000"/>
    <s v="&gt;₹5,000"/>
    <n v="10000"/>
    <x v="1"/>
  </r>
  <r>
    <s v="B0B3X2BY3M"/>
    <s v="Bajaj Dx-2 600W Dry Iron With Advance Soleplate And Anti-Bacterial German Coating Technology, Black"/>
    <s v="Bajaj "/>
    <s v="Home&amp;Kitchen"/>
    <n v="3599"/>
    <n v="7299"/>
    <n v="0.51"/>
    <n v="0.50691875599397174"/>
    <n v="51"/>
    <n v="4"/>
    <n v="10324"/>
    <n v="37156076"/>
    <n v="75354876"/>
    <s v="&gt;₹5,000"/>
    <n v="14895.91836734694"/>
    <x v="1"/>
  </r>
  <r>
    <s v="B00F159RIK"/>
    <s v="Bajaj Waterproof 1500 Watts Immersion Rod Heater"/>
    <s v="Bajaj "/>
    <s v="Home&amp;Kitchen"/>
    <n v="499"/>
    <n v="625"/>
    <n v="0.2"/>
    <n v="0.2016"/>
    <n v="20"/>
    <n v="4"/>
    <n v="5355"/>
    <n v="2672145"/>
    <n v="3346875"/>
    <s v="₹500–₹1,500"/>
    <n v="781.25"/>
    <x v="3"/>
  </r>
  <r>
    <s v="B08MV82R99"/>
    <s v="Agaro Supreme High Pressure Washer, 1800 Watts, 120 Bars, 6.5L/Min Flow Rate, 8 Meters Outlet Hose, Portable, For Car,Bike And Home Cleaning Purpose, Black And Orange"/>
    <s v="Agaro "/>
    <s v="Home&amp;Kitchen"/>
    <n v="653"/>
    <n v="1020"/>
    <n v="0.36"/>
    <n v="0.35980392156862745"/>
    <n v="36"/>
    <n v="4"/>
    <n v="3366"/>
    <n v="2197998"/>
    <n v="3433320"/>
    <s v="₹1,500–₹5,000"/>
    <n v="1593.75"/>
    <x v="3"/>
  </r>
  <r>
    <s v="B09VKWGZD7"/>
    <s v="Bajaj Deluxe 2000 Watts Halogen Room Heater (Steel, Isi Approved), Multicolor"/>
    <s v="Bajaj "/>
    <s v="Home&amp;Kitchen"/>
    <n v="4789"/>
    <n v="8990"/>
    <n v="0.47"/>
    <n v="0.46729699666295882"/>
    <n v="47"/>
    <n v="4"/>
    <n v="1017"/>
    <n v="4870413"/>
    <n v="9142830"/>
    <s v="&gt;₹5,000"/>
    <n v="16962.264150943396"/>
    <x v="1"/>
  </r>
  <r>
    <s v="B009P2LK80"/>
    <s v="Orpat Hhb-100E Wob 250-Watt Hand Blender (White)"/>
    <s v="Orpat "/>
    <s v="Home&amp;Kitchen"/>
    <n v="1409"/>
    <n v="1639"/>
    <n v="0.14000000000000001"/>
    <n v="0.14032946918852959"/>
    <n v="14"/>
    <n v="4"/>
    <n v="787"/>
    <n v="1108883"/>
    <n v="1289893"/>
    <s v="₹1,500–₹5,000"/>
    <n v="1905.8139534883721"/>
    <x v="4"/>
  </r>
  <r>
    <s v="B00A7PLVU6"/>
    <s v="Gilton Egg Boiler Electric Automatic Off 7 Egg Poacher For Steaming, Cooking Also Boiling And Frying, Multi Color"/>
    <s v="Gilton "/>
    <s v="Home&amp;Kitchen"/>
    <n v="753"/>
    <n v="899"/>
    <n v="0.16"/>
    <n v="0.16240266963292546"/>
    <n v="16"/>
    <n v="4"/>
    <n v="18462"/>
    <n v="13901886"/>
    <n v="16597338"/>
    <s v="₹500–₹1,500"/>
    <n v="1070.2380952380952"/>
    <x v="4"/>
  </r>
  <r>
    <s v="B0B25DJ352"/>
    <s v="Healthsense Chef-Mate Ks 33 Digital Kitchen Weighing Scale &amp; Food Weight Machine For Health, Fitness, Home Baking &amp; Cooking With Free Bowl, 1 Year Warranty &amp; Batteries Included"/>
    <s v="Healthsense "/>
    <s v="Home&amp;Kitchen"/>
    <n v="353"/>
    <n v="1199"/>
    <n v="0.71"/>
    <n v="0.70558798999165973"/>
    <n v="71"/>
    <n v="4"/>
    <n v="629"/>
    <n v="222037"/>
    <n v="754171"/>
    <s v="₹1,500–₹5,000"/>
    <n v="4134.4827586206893"/>
    <x v="0"/>
  </r>
  <r>
    <s v="B013B2WGT6"/>
    <s v="Philips Digital Air Fryer Hd9252/90 With Touch Panel, Uses Up To 90% Less Fat, 7 Pre-Set Menu, 1400W, 4.1 Liter, With Rapid Air Technology (Black), Large"/>
    <s v="Philips "/>
    <s v="Home&amp;Kitchen"/>
    <n v="1099"/>
    <n v="1899"/>
    <n v="0.42"/>
    <n v="0.42127435492364401"/>
    <n v="42"/>
    <n v="4"/>
    <n v="15276"/>
    <n v="16788324"/>
    <n v="29009124"/>
    <s v="₹1,500–₹5,000"/>
    <n v="3274.1379310344823"/>
    <x v="1"/>
  </r>
  <r>
    <s v="B097RJ867P"/>
    <s v="Milton Go Electro 2.0 Stainless Steel Electric Kettle, 1 Piece, 2 Litres, Silver | Power Indicator | 1500 Watts | Auto Cut-Off | Detachable 360 Degree Connector | Boiler For Water"/>
    <s v="Milton "/>
    <s v="Home&amp;Kitchen"/>
    <n v="8799"/>
    <n v="11595"/>
    <n v="0.24"/>
    <n v="0.24113842173350583"/>
    <n v="24"/>
    <n v="4"/>
    <n v="2981"/>
    <n v="26229819"/>
    <n v="34564695"/>
    <s v="&gt;₹5,000"/>
    <n v="15256.578947368422"/>
    <x v="3"/>
  </r>
  <r>
    <s v="B091V8HK8Z"/>
    <s v="Philips Daily Collection Hd2582/00 830-Watt 2-Slice Pop-Up Toaster (White)"/>
    <s v="Philips "/>
    <s v="Home&amp;Kitchen"/>
    <n v="1345"/>
    <n v="1750"/>
    <n v="0.23"/>
    <n v="0.23142857142857143"/>
    <n v="23"/>
    <n v="4"/>
    <n v="2466"/>
    <n v="3316770"/>
    <n v="4315500"/>
    <s v="₹1,500–₹5,000"/>
    <n v="2272.7272727272725"/>
    <x v="3"/>
  </r>
  <r>
    <s v="B071VNHMX2"/>
    <s v="Crompton Insta Comfy 800 Watt Room Heater With 2 Heat Settings(Grey Blue)"/>
    <s v="Crompton "/>
    <s v="Home&amp;Kitchen"/>
    <n v="2095"/>
    <n v="2095"/>
    <n v="0"/>
    <n v="0"/>
    <n v="0"/>
    <n v="5"/>
    <n v="7949"/>
    <n v="16653155"/>
    <n v="16653155"/>
    <s v="₹1,500–₹5,000"/>
    <n v="2095"/>
    <x v="4"/>
  </r>
  <r>
    <s v="B08MVSGXMY"/>
    <s v="Usha Heat Convector 812 T 2000-Watt With Instant Heating Feature (Black)"/>
    <s v="Usha "/>
    <s v="Home&amp;Kitchen"/>
    <n v="1498"/>
    <n v="2300"/>
    <n v="0.35"/>
    <n v="0.34869565217391302"/>
    <n v="35"/>
    <n v="4"/>
    <n v="95"/>
    <n v="142310"/>
    <n v="218500"/>
    <s v="₹1,500–₹5,000"/>
    <n v="3538.4615384615386"/>
    <x v="3"/>
  </r>
  <r>
    <s v="B00H0B29DI"/>
    <s v="Philips Hl7756/00 Mixer Grinder, 750W, 3 Jars (Black)"/>
    <s v="Philips "/>
    <s v="Home&amp;Kitchen"/>
    <n v="2199"/>
    <n v="2990"/>
    <n v="0.26"/>
    <n v="0.26454849498327759"/>
    <n v="26"/>
    <n v="4"/>
    <n v="1558"/>
    <n v="3426042"/>
    <n v="4658420"/>
    <s v="₹1,500–₹5,000"/>
    <n v="4040.5405405405404"/>
    <x v="3"/>
  </r>
  <r>
    <s v="B01GZSQJPA"/>
    <s v="Kuber Industries Waterproof Round Non Wovan Laundry Bag/Hamper|Metalic Printed With Handles|Foldable Bin &amp; 45 Liter Capicity|Size 37 X 37 X 49, Pack Of 1 (Beige &amp; Brown)-Kubmart11450"/>
    <s v="Kuber "/>
    <s v="Home&amp;Kitchen"/>
    <n v="3699"/>
    <n v="4295"/>
    <n v="0.14000000000000001"/>
    <n v="0.13876600698486613"/>
    <n v="14"/>
    <n v="4"/>
    <n v="26543"/>
    <n v="98182557"/>
    <n v="114002185"/>
    <s v="₹1,500–₹5,000"/>
    <n v="4994.1860465116279"/>
    <x v="4"/>
  </r>
  <r>
    <s v="B08VGFX2B6"/>
    <s v="Lifelong Llmg93 500 Watt Duos Mixer Grinder, 2 Stainless Steel Jar (Liquidizing And Chutney Jar)| Abs Body, Stainless Steel Blades, 3 Speed Options With Whip (1 Year Warranty, Black)"/>
    <s v="Lifelong "/>
    <s v="Home&amp;Kitchen"/>
    <n v="177"/>
    <n v="199"/>
    <n v="0.11"/>
    <n v="0.11055276381909548"/>
    <n v="11"/>
    <n v="4"/>
    <n v="3688"/>
    <n v="652776"/>
    <n v="733912"/>
    <s v="&lt;₹500"/>
    <n v="223.59550561797752"/>
    <x v="4"/>
  </r>
  <r>
    <s v="B09GYBZPHF"/>
    <s v="Ikea Frother For Milk"/>
    <s v="Ikea "/>
    <s v="Home&amp;Kitchen"/>
    <n v="1149"/>
    <n v="2499"/>
    <n v="0.54"/>
    <n v="0.54021608643457386"/>
    <n v="54"/>
    <n v="4"/>
    <n v="4383"/>
    <n v="5036067"/>
    <n v="10953117"/>
    <s v="&gt;₹5,000"/>
    <n v="5432.608695652174"/>
    <x v="1"/>
  </r>
  <r>
    <s v="B0B4KPCBSH"/>
    <s v="Crompton Insta Comfort Heater 2000 Watts Heat Convector With Adjustable Thermostats, Hybrid Cyan, Standard (‚Äéacgrh- Instacomfort)"/>
    <s v="Crompton "/>
    <s v="Home&amp;Kitchen"/>
    <n v="244"/>
    <n v="499"/>
    <n v="0.51"/>
    <n v="0.51102204408817631"/>
    <n v="51"/>
    <n v="3"/>
    <n v="478"/>
    <n v="116632"/>
    <n v="238522"/>
    <s v="₹500–₹1,500"/>
    <n v="1018.3673469387755"/>
    <x v="1"/>
  </r>
  <r>
    <s v="B09CGLY5CX"/>
    <s v="Lint Remover Woolen Clothes Lint Extractor Battery Lint Removing Machine Bhur Remover"/>
    <s v="Lint "/>
    <s v="Home&amp;Kitchen"/>
    <n v="1959"/>
    <n v="2400"/>
    <n v="0.18"/>
    <n v="0.18375"/>
    <n v="18"/>
    <n v="4"/>
    <n v="237"/>
    <n v="464283"/>
    <n v="568800"/>
    <s v="₹1,500–₹5,000"/>
    <n v="2926.8292682926826"/>
    <x v="4"/>
  </r>
  <r>
    <s v="B09JN37WBX"/>
    <s v="Pigeon Kessel Multipurpose Kettle (12173) 1.2 Litres With Stainless Steel Body, Used For Boiling Water And Milk, Tea, Coffee, Oats, Noodles, Soup Etc. 600 Watt (Black &amp; Silver)"/>
    <s v="Pigeon "/>
    <s v="Home&amp;Kitchen"/>
    <n v="319"/>
    <n v="749"/>
    <n v="0.56999999999999995"/>
    <n v="0.57409879839786382"/>
    <n v="57"/>
    <n v="5"/>
    <n v="124"/>
    <n v="39556"/>
    <n v="92876"/>
    <s v="₹1,500–₹5,000"/>
    <n v="1741.8604651162789"/>
    <x v="1"/>
  </r>
  <r>
    <s v="B01I1LDZGA"/>
    <s v="C (Device) Lint Remover For Woolen Clothes, Electric Lint Remover, Best Lint Shaver For Clothes Pack Of 1"/>
    <s v="C "/>
    <s v="Home&amp;Kitchen"/>
    <n v="1499"/>
    <n v="1775"/>
    <n v="0.16"/>
    <n v="0.15549295774647887"/>
    <n v="16"/>
    <n v="4"/>
    <n v="14667"/>
    <n v="21985833"/>
    <n v="26033925"/>
    <s v="₹1,500–₹5,000"/>
    <n v="2113.0952380952381"/>
    <x v="4"/>
  </r>
  <r>
    <s v="B0BN2576GQ"/>
    <s v="Pigeon By Stovekraft 2 Slice Auto Pop Up Toaster. A Smart Bread Toaster For Your Home (750 Watt) (Black)"/>
    <s v="Pigeon "/>
    <s v="Home&amp;Kitchen"/>
    <n v="469"/>
    <n v="1599"/>
    <n v="0.71"/>
    <n v="0.70669168230143842"/>
    <n v="71"/>
    <n v="4"/>
    <n v="6"/>
    <n v="2814"/>
    <n v="9594"/>
    <s v="&gt;₹5,000"/>
    <n v="5513.7931034482754"/>
    <x v="0"/>
  </r>
  <r>
    <s v="B06XPYRWV5"/>
    <s v="Bajaj Ofr Room Heater, 13 Fin 2900 Watts Oil Filled Room Heater With 400W Ptc Ceramic Fan Heater, Isi Approved (Majesty 13F Plus Black)"/>
    <s v="Bajaj "/>
    <s v="Home&amp;Kitchen"/>
    <n v="1099"/>
    <n v="1795"/>
    <n v="0.39"/>
    <n v="0.38774373259052924"/>
    <n v="39"/>
    <n v="4"/>
    <n v="4244"/>
    <n v="4664156"/>
    <n v="7617980"/>
    <s v="₹1,500–₹5,000"/>
    <n v="2942.622950819672"/>
    <x v="3"/>
  </r>
  <r>
    <s v="B01N1XVVLC"/>
    <s v="Luminous Vento Deluxe 150 Mm Exhaust Fan For Kitchen, Bathroom With Strong Air Suction, Rust Proof Body And Dust Protection Shutters (2-Year Warranty, White)"/>
    <s v="Luminous "/>
    <s v="Home&amp;Kitchen"/>
    <n v="9590"/>
    <n v="15999"/>
    <n v="0.4"/>
    <n v="0.40058753672104508"/>
    <n v="40"/>
    <n v="4"/>
    <n v="1017"/>
    <n v="9753030"/>
    <n v="16270983"/>
    <s v="&gt;₹5,000"/>
    <n v="26665"/>
    <x v="1"/>
  </r>
  <r>
    <s v="B00O2R38C4"/>
    <s v="Wipro Vesta 1.8 Litre Cool Touch Electric Kettle With Auto Cut Off | Double Layer Outer Body | Triple Protection - Dry Boil, Steam &amp; Over Heat |Stainless Steel Inner Body | (Black, 1500 Watt)"/>
    <s v="Wipro "/>
    <s v="Home&amp;Kitchen"/>
    <n v="999"/>
    <n v="1490"/>
    <n v="0.33"/>
    <n v="0.32953020134228189"/>
    <n v="33"/>
    <n v="4"/>
    <n v="12999"/>
    <n v="12986001"/>
    <n v="19368510"/>
    <s v="₹1,500–₹5,000"/>
    <n v="2223.8805970149256"/>
    <x v="3"/>
  </r>
  <r>
    <s v="B0B2CZTCL2"/>
    <s v="Kitchen Mart Stainless Steel South Indian Filter Coffee Drip Maker, Madras Kappi, Drip Decotion Maker160Ml (2 Cup)"/>
    <s v="Kitchen "/>
    <s v="Home&amp;Kitchen"/>
    <n v="1299"/>
    <n v="1999"/>
    <n v="0.35"/>
    <n v="0.35017508754377191"/>
    <n v="35"/>
    <n v="4"/>
    <n v="311"/>
    <n v="403989"/>
    <n v="621689"/>
    <s v="₹1,500–₹5,000"/>
    <n v="3075.3846153846152"/>
    <x v="3"/>
  </r>
  <r>
    <s v="B00PVT30YI"/>
    <s v="Ikea 903.391.72 Polypropylene Plastic Solid Bevara Sealing Clip (Multicolour) - 30 Pack, Adjustable"/>
    <s v="Ikea "/>
    <s v="Home&amp;Kitchen"/>
    <n v="292"/>
    <n v="499"/>
    <n v="0.41"/>
    <n v="0.4148296593186373"/>
    <n v="41"/>
    <n v="4"/>
    <n v="4238"/>
    <n v="1237496"/>
    <n v="2114762"/>
    <s v="₹500–₹1,500"/>
    <n v="845.7627118644067"/>
    <x v="1"/>
  </r>
  <r>
    <s v="B00SH18114"/>
    <s v="Hul Pureit Germkill Kit For Classic 23 L Water Purifier - 1500 L Capacity"/>
    <s v="Hul "/>
    <s v="Home&amp;Kitchen"/>
    <n v="160"/>
    <n v="299"/>
    <n v="0.46"/>
    <n v="0.46488294314381273"/>
    <n v="46"/>
    <n v="5"/>
    <n v="2781"/>
    <n v="444960"/>
    <n v="831519"/>
    <s v="₹500–₹1,500"/>
    <n v="553.7037037037037"/>
    <x v="1"/>
  </r>
  <r>
    <s v="B00E9G8KOY"/>
    <s v="Hul Pureit Germkill Kit For Classic 23 L Water Purifier - 3000 L Capacity"/>
    <s v="Hul "/>
    <s v="Home&amp;Kitchen"/>
    <n v="600"/>
    <n v="600"/>
    <n v="0"/>
    <n v="0"/>
    <n v="0"/>
    <n v="4"/>
    <n v="10907"/>
    <n v="6544200"/>
    <n v="6544200"/>
    <s v="₹500–₹1,500"/>
    <n v="600"/>
    <x v="4"/>
  </r>
  <r>
    <s v="B00H3H03Q4"/>
    <s v="Prestige Iris 750 Watt Mixer Grinder With 3 Stainless Steel Jar + 1 Juicer Jar (White And Blue)"/>
    <s v="Prestige "/>
    <s v="Home&amp;Kitchen"/>
    <n v="1130"/>
    <n v="1130"/>
    <n v="0"/>
    <n v="0"/>
    <n v="0"/>
    <n v="4"/>
    <n v="13250"/>
    <n v="14972500"/>
    <n v="14972500"/>
    <s v="₹500–₹1,500"/>
    <n v="1130"/>
    <x v="4"/>
  </r>
  <r>
    <s v="B0756K5DYZ"/>
    <s v="Preethi Blue Leaf Diamond Mg-214 Mixer Grinder 750 Watt (Blue/White), 3 Jars &amp; Flexi Lid, Fbt Motor With 2Yr Guarantee &amp; Lifelong Free Service"/>
    <s v="Preethi "/>
    <s v="Home&amp;Kitchen"/>
    <n v="3249"/>
    <n v="6295"/>
    <n v="0.48"/>
    <n v="0.48387609213661636"/>
    <n v="48"/>
    <n v="4"/>
    <n v="43070"/>
    <n v="139934430"/>
    <n v="271125650"/>
    <s v="&gt;₹5,000"/>
    <n v="12105.76923076923"/>
    <x v="1"/>
  </r>
  <r>
    <s v="B0188KPKB2"/>
    <s v="Themisto 350 Watts Egg Boiler-Blue"/>
    <s v="Themisto "/>
    <s v="Home&amp;Kitchen"/>
    <n v="3599"/>
    <n v="9455"/>
    <n v="0.62"/>
    <n v="0.61935483870967745"/>
    <n v="62"/>
    <n v="4"/>
    <n v="11828"/>
    <n v="42568972"/>
    <n v="111833740"/>
    <s v="&gt;₹5,000"/>
    <n v="24881.57894736842"/>
    <x v="0"/>
  </r>
  <r>
    <s v="B091KNVNS9"/>
    <s v="Butterfly Smart Mixer Grinder, 750W, 4 Jars (Grey)"/>
    <s v="Butterfly "/>
    <s v="Home&amp;Kitchen"/>
    <n v="368"/>
    <n v="699"/>
    <n v="0.47"/>
    <n v="0.47353361945636624"/>
    <n v="47"/>
    <n v="4"/>
    <n v="1240"/>
    <n v="456320"/>
    <n v="866760"/>
    <s v="₹500–₹1,500"/>
    <n v="1318.8679245283017"/>
    <x v="1"/>
  </r>
  <r>
    <s v="B075JJ5NQC"/>
    <s v="Kent Smart Multi Cooker Cum Kettle 1.2 Liter 800 Watts, Electric Cooker With Steamer &amp; Boiler For Idlis, Instant Noodles, Momos, Eggs, &amp; Steam Vegetables, Inner Stainless Steel &amp; Cool Touch Outer Body"/>
    <s v="Kent "/>
    <s v="Home&amp;Kitchen"/>
    <n v="3199"/>
    <n v="4999"/>
    <n v="0.36"/>
    <n v="0.36007201440288056"/>
    <n v="36"/>
    <n v="4"/>
    <n v="20869"/>
    <n v="66759931"/>
    <n v="104324131"/>
    <s v="&gt;₹5,000"/>
    <n v="7810.9375"/>
    <x v="3"/>
  </r>
  <r>
    <s v="B0B5KZ3C53"/>
    <s v="Instacuppa Portable Blender For Smoothie, Milk Shakes, Crushing Ice And Juices, Usb Rechargeable Personal Blender Machine For Kitchen With 2000 Mah Rechargeable Battery, 150 Watt Motor, 400 Ml"/>
    <s v="Instacuppa "/>
    <s v="Home&amp;Kitchen"/>
    <n v="1599"/>
    <n v="2900"/>
    <n v="0.45"/>
    <n v="0.44862068965517243"/>
    <n v="45"/>
    <n v="4"/>
    <n v="441"/>
    <n v="705159"/>
    <n v="1278900"/>
    <s v="&gt;₹5,000"/>
    <n v="5272.7272727272721"/>
    <x v="1"/>
  </r>
  <r>
    <s v="B09NTHQRW3"/>
    <s v="Usha Ei 1602 1000 W Lightweight Dry Iron With Non-Stick Soleplate (Multi-Colour)"/>
    <s v="Usha "/>
    <s v="Home&amp;Kitchen"/>
    <n v="1999"/>
    <n v="2499"/>
    <n v="0.2"/>
    <n v="0.20008003201280511"/>
    <n v="20"/>
    <n v="4"/>
    <n v="1034"/>
    <n v="2066966"/>
    <n v="2583966"/>
    <s v="₹1,500–₹5,000"/>
    <n v="3123.75"/>
    <x v="3"/>
  </r>
  <r>
    <s v="B008YW3CYM"/>
    <s v="Kent 16044 Hand Blender Stainless Steel 400 W | Variable Speed Control | Easy To Clean And Store | Low Noise Operation"/>
    <s v="Kent "/>
    <s v="Home&amp;Kitchen"/>
    <n v="616"/>
    <n v="1190"/>
    <n v="0.48"/>
    <n v="0.4823529411764706"/>
    <n v="48"/>
    <n v="4"/>
    <n v="37126"/>
    <n v="22869616"/>
    <n v="44179940"/>
    <s v="₹1,500–₹5,000"/>
    <n v="2288.4615384615386"/>
    <x v="1"/>
  </r>
  <r>
    <s v="B07QHHCB27"/>
    <s v="White Feather Portable Heat Sealer Mini Sealing Machine For Food Storage Vacuum Bag, Chip, Plastic, Snack Bags, Package Home Closer Storage Tool (Multicolor) Random Colour"/>
    <s v="White "/>
    <s v="Home&amp;Kitchen"/>
    <n v="1499"/>
    <n v="2100"/>
    <n v="0.28999999999999998"/>
    <n v="0.28619047619047622"/>
    <n v="29"/>
    <n v="4"/>
    <n v="6355"/>
    <n v="9526145"/>
    <n v="13345500"/>
    <s v="₹1,500–₹5,000"/>
    <n v="2957.7464788732395"/>
    <x v="3"/>
  </r>
  <r>
    <s v="B0BMFD94VD"/>
    <s v="Crompton Ihl 152 1500-Watt Immersion Water Heater With Copper Heating Element (Black)"/>
    <s v="Crompton "/>
    <s v="Home&amp;Kitchen"/>
    <n v="199"/>
    <n v="499"/>
    <n v="0.6"/>
    <n v="0.60120240480961928"/>
    <n v="60"/>
    <n v="3"/>
    <n v="12"/>
    <n v="2388"/>
    <n v="5988"/>
    <s v="₹500–₹1,500"/>
    <n v="1247.5"/>
    <x v="0"/>
  </r>
  <r>
    <s v="B00HZIOGXW"/>
    <s v="Instacuppa Rechargeable Mini Electric Chopper - Stainless Steel Blades, One Touch Operation, For Mincing Garlic, Ginger, Onion, Vegetable, Meat, Nuts, (White, 250 Ml, Pack Of 1, 45 Watts)"/>
    <s v="Instacuppa "/>
    <s v="Home&amp;Kitchen"/>
    <n v="610"/>
    <n v="825"/>
    <n v="0.26"/>
    <n v="0.26060606060606062"/>
    <n v="26"/>
    <n v="4"/>
    <n v="13165"/>
    <n v="8030650"/>
    <n v="10861125"/>
    <s v="₹500–₹1,500"/>
    <n v="1114.8648648648648"/>
    <x v="3"/>
  </r>
  <r>
    <s v="B09CKSYBLR"/>
    <s v="Philips Powerpro Fc9352/01 Compact Bagless Vacuum Cleaner (Blue)"/>
    <s v="Philips "/>
    <s v="Home&amp;Kitchen"/>
    <n v="999"/>
    <n v="1499"/>
    <n v="0.33"/>
    <n v="0.33355570380253502"/>
    <n v="33"/>
    <n v="4"/>
    <n v="1646"/>
    <n v="1644354"/>
    <n v="2467354"/>
    <s v="₹1,500–₹5,000"/>
    <n v="2237.313432835821"/>
    <x v="3"/>
  </r>
  <r>
    <s v="B072J83V9W"/>
    <s v="Saiellin Electric Lint Remover For Clothes Fabric Shaver Lint Shaver For Woolen Clothes Blanket Jackets Stainless Steel Blades, Clothes And Furniture Lint Roller For Fabrics Portable Lint Shavers (White Orange)"/>
    <s v="Saiellin "/>
    <s v="Home&amp;Kitchen"/>
    <n v="8999"/>
    <n v="9995"/>
    <n v="0.1"/>
    <n v="9.9649824912456234E-2"/>
    <n v="10"/>
    <n v="4"/>
    <n v="17994"/>
    <n v="161928006"/>
    <n v="179850030"/>
    <s v="&gt;₹5,000"/>
    <n v="11105.555555555555"/>
    <x v="4"/>
  </r>
  <r>
    <s v="B09MTLG4TP"/>
    <s v="Cookwell Bullet Mixer Grinder (5 Jars, 3 Blades, Silver)"/>
    <s v="Cookwell "/>
    <s v="Home&amp;Kitchen"/>
    <n v="453"/>
    <n v="999"/>
    <n v="0.55000000000000004"/>
    <n v="0.54654654654654655"/>
    <n v="55"/>
    <n v="4"/>
    <n v="610"/>
    <n v="276330"/>
    <n v="609390"/>
    <s v="₹1,500–₹5,000"/>
    <n v="2220"/>
    <x v="1"/>
  </r>
  <r>
    <s v="B097XJQZ8H"/>
    <s v="Prestige Prwo 1.8-2 700-Watts Delight Electric Rice Cooker With 2 Aluminium Cooking Pans - 1.8 Liters, White"/>
    <s v="Prestige "/>
    <s v="Home&amp;Kitchen"/>
    <n v="2464"/>
    <n v="6000"/>
    <n v="0.59"/>
    <n v="0.58933333333333338"/>
    <n v="59"/>
    <n v="4"/>
    <n v="8866"/>
    <n v="21845824"/>
    <n v="53196000"/>
    <s v="&gt;₹5,000"/>
    <n v="14634.146341463413"/>
    <x v="1"/>
  </r>
  <r>
    <s v="B00935MD1C"/>
    <s v="Swiffer Instant Electric Water Heater Faucet Tap Home-Kitchen Instantaneous Water Heater Tank Less For Tap, Led Electric Head Water Heaters Tail Gallon Comfort(3000W) ((Pack Of 1))"/>
    <s v="Swiffer "/>
    <s v="Home&amp;Kitchen"/>
    <n v="2719"/>
    <n v="3945"/>
    <n v="0.31"/>
    <n v="0.31077313054499367"/>
    <n v="31"/>
    <n v="4"/>
    <n v="13406"/>
    <n v="36450914"/>
    <n v="52886670"/>
    <s v="&gt;₹5,000"/>
    <n v="5717.3913043478269"/>
    <x v="3"/>
  </r>
  <r>
    <s v="B0BR4F878Q"/>
    <s v="Instacuppa Portable Blender For Smoothie, Milk Shakes, Crushing Ice And Juices, Usb Rechargeable Personal Blender Machine For Kitchen With 4000 Mah Rechargeable Battery, 230 Watt Motor, 500 Ml"/>
    <s v="Instacuppa "/>
    <s v="Home&amp;Kitchen"/>
    <n v="1439"/>
    <n v="1999"/>
    <n v="0.28000000000000003"/>
    <n v="0.28014007003501751"/>
    <n v="28"/>
    <n v="5"/>
    <n v="53803"/>
    <n v="77422517"/>
    <n v="107552197"/>
    <s v="₹1,500–₹5,000"/>
    <n v="2776.3888888888891"/>
    <x v="3"/>
  </r>
  <r>
    <s v="B0B3G5XZN5"/>
    <s v="Lifelong Llwh106 Flash 3 Litres Instant Water Heater For Home Use, 8 Bar Pressure,Power On/Off Indicator And Advanced Safety, (3000W, Isi Certified, 2 Years Warranty)"/>
    <s v="Lifelong "/>
    <s v="Home&amp;Kitchen"/>
    <n v="2799"/>
    <n v="3499"/>
    <n v="0.2"/>
    <n v="0.20005715918833952"/>
    <n v="20"/>
    <n v="5"/>
    <n v="546"/>
    <n v="1528254"/>
    <n v="1910454"/>
    <s v="₹1,500–₹5,000"/>
    <n v="4373.75"/>
    <x v="3"/>
  </r>
  <r>
    <s v="B07WKB69RS"/>
    <s v="Hindware Atlantic Compacto 3 Litre Instant Water Heater With Stainless Steel Tank, Robust Construction, Pressure Relief Valve And I-Thermostat Feature (White And Grey)"/>
    <s v="Hindware "/>
    <s v="Home&amp;Kitchen"/>
    <n v="2088"/>
    <n v="5550"/>
    <n v="0.62"/>
    <n v="0.62378378378378374"/>
    <n v="62"/>
    <n v="4"/>
    <n v="5292"/>
    <n v="11049696"/>
    <n v="29370600"/>
    <s v="&gt;₹5,000"/>
    <n v="14605.263157894737"/>
    <x v="0"/>
  </r>
  <r>
    <s v="B09DL9978Y"/>
    <s v="Atom Selves-Mh 200 Gm Digital Pocket Scale"/>
    <s v="Atom "/>
    <s v="Home&amp;Kitchen"/>
    <n v="2399"/>
    <n v="4590"/>
    <n v="0.48"/>
    <n v="0.47734204793028323"/>
    <n v="48"/>
    <n v="4"/>
    <n v="444"/>
    <n v="1065156"/>
    <n v="2037960"/>
    <s v="&gt;₹5,000"/>
    <n v="8826.9230769230762"/>
    <x v="1"/>
  </r>
  <r>
    <s v="B06XMZV7RH"/>
    <s v="Crompton Instabliss 3-L Instant Water Heater (Geyser) With Advanced 4 Level Safety"/>
    <s v="Crompton "/>
    <s v="Home&amp;Kitchen"/>
    <n v="308"/>
    <n v="499"/>
    <n v="0.38"/>
    <n v="0.38276553106212424"/>
    <n v="38"/>
    <n v="4"/>
    <n v="4584"/>
    <n v="1411872"/>
    <n v="2287416"/>
    <s v="₹500–₹1,500"/>
    <n v="804.83870967741939"/>
    <x v="3"/>
  </r>
  <r>
    <s v="B09WMTJPG7"/>
    <s v="Croma 1100 W Dry Iron With Weilburger Dual Soleplate Coating (Crshah702Sir11, White)"/>
    <s v="Croma "/>
    <s v="Home&amp;Kitchen"/>
    <n v="2599"/>
    <n v="4400"/>
    <n v="0.41"/>
    <n v="0.4093181818181818"/>
    <n v="41"/>
    <n v="4"/>
    <n v="14947"/>
    <n v="38847253"/>
    <n v="65766800"/>
    <s v="&gt;₹5,000"/>
    <n v="7457.6271186440672"/>
    <x v="1"/>
  </r>
  <r>
    <s v="B09ZK6THRR"/>
    <s v="Lint Roller With 40 Paper Sheets, 22 X 5 Cm (Grey)"/>
    <s v="Lint "/>
    <s v="Home&amp;Kitchen"/>
    <n v="479"/>
    <n v="1000"/>
    <n v="0.52"/>
    <n v="0.52100000000000002"/>
    <n v="52"/>
    <n v="4"/>
    <n v="1559"/>
    <n v="746761"/>
    <n v="1559000"/>
    <s v="₹1,500–₹5,000"/>
    <n v="2083.3333333333335"/>
    <x v="1"/>
  </r>
  <r>
    <s v="B07MP21WJD"/>
    <s v="Portable Lint Remover Pet Fur Remover Clothes Fuzz Remover Pet Hairball Quick Epilator Shaver Removing Dust Pet Hair From Clothing Furniture Perfect For Clothing,Furniture,Couch,Carpet (Standard)"/>
    <s v="Portable "/>
    <s v="Home&amp;Kitchen"/>
    <n v="245"/>
    <n v="299"/>
    <n v="0.18"/>
    <n v="0.1806020066889632"/>
    <n v="18"/>
    <n v="4"/>
    <n v="1660"/>
    <n v="406700"/>
    <n v="496340"/>
    <s v="&lt;₹500"/>
    <n v="364.63414634146341"/>
    <x v="4"/>
  </r>
  <r>
    <s v="B09XB1R2F3"/>
    <s v="Atomberg Renesa 1200Mm Bldc Motor With Remote 3 Blade Energy Saving Ceiling Fan (Matt Black)"/>
    <s v="Atomberg "/>
    <s v="Home&amp;Kitchen"/>
    <n v="179"/>
    <n v="799"/>
    <n v="0.78"/>
    <n v="0.77596996245306638"/>
    <n v="78"/>
    <n v="4"/>
    <n v="132"/>
    <n v="23628"/>
    <n v="105468"/>
    <s v="₹1,500–₹5,000"/>
    <n v="3631.8181818181824"/>
    <x v="0"/>
  </r>
  <r>
    <s v="B08Y5QJXSR"/>
    <s v="Pigeon By Stovekraft Amaze Plus Electric Kettle (14313) With Stainless Steel Body, 1.8 Litre, Used For Boiling Water, Making Tea And Coffee, Instant Noodles, Soup Etc. 1500 Watt (Silver)"/>
    <s v="Pigeon "/>
    <s v="Home&amp;Kitchen"/>
    <n v="3569"/>
    <n v="5190"/>
    <n v="0.31"/>
    <n v="0.31233140655105973"/>
    <n v="31"/>
    <n v="4"/>
    <n v="28629"/>
    <n v="102176901"/>
    <n v="148584510"/>
    <s v="&gt;₹5,000"/>
    <n v="7521.739130434783"/>
    <x v="3"/>
  </r>
  <r>
    <s v="B07WJXCTG9"/>
    <s v="Usha Cookjoy (Cj1600Wpc) 1600 Watt Induction Cooktop (Black)"/>
    <s v="Usha "/>
    <s v="Home&amp;Kitchen"/>
    <n v="699"/>
    <n v="1345"/>
    <n v="0.48"/>
    <n v="0.48029739776951674"/>
    <n v="48"/>
    <n v="4"/>
    <n v="8446"/>
    <n v="5903754"/>
    <n v="11359870"/>
    <s v="₹1,500–₹5,000"/>
    <n v="2586.5384615384614"/>
    <x v="1"/>
  </r>
  <r>
    <s v="B09NBZ36F7"/>
    <s v="Reffair Ax30 [Max] Portable Air Purifier For Car, Home &amp; Office | Smart Ionizer Function | H13 Grade True Hepa Filter [Internationally Tested] Aromabuds Fragrance Option - Black"/>
    <s v="Reffair "/>
    <s v="Home&amp;Kitchen"/>
    <n v="2089"/>
    <n v="4000"/>
    <n v="0.48"/>
    <n v="0.47775000000000001"/>
    <n v="48"/>
    <n v="4"/>
    <n v="11199"/>
    <n v="23394711"/>
    <n v="44796000"/>
    <s v="&gt;₹5,000"/>
    <n v="7692.3076923076924"/>
    <x v="1"/>
  </r>
  <r>
    <s v="B0912WJ87V"/>
    <s v="!!1000 Watt/2000-Watt Room Heater!! Fan Heater!!Pure White!!Hn-2500!!Made In India!!"/>
    <s v="!!1000 "/>
    <s v="Car&amp;Motorbike"/>
    <n v="2339"/>
    <n v="4000"/>
    <n v="0.42"/>
    <n v="0.41525000000000001"/>
    <n v="42"/>
    <n v="4"/>
    <n v="1118"/>
    <n v="2615002"/>
    <n v="4472000"/>
    <s v="&gt;₹5,000"/>
    <n v="6896.5517241379303"/>
    <x v="1"/>
  </r>
  <r>
    <s v="B0BMTZ4T1D"/>
    <s v="Eureka Forbes Wet &amp; Dry Ultimo 1400 Watts Multipurpose Vacuum Cleaner,Power Suction &amp; Blower With 20 Litres Tank Capacity,6 Accessories,1 Year Warranty,Compact,Light Weight &amp; Easy To Use (Red)"/>
    <s v="Eureka "/>
    <s v="Home&amp;Kitchen"/>
    <n v="784"/>
    <n v="1599"/>
    <n v="0.51"/>
    <n v="0.50969355847404629"/>
    <n v="51"/>
    <n v="5"/>
    <n v="11"/>
    <n v="8624"/>
    <n v="17589"/>
    <s v="₹1,500–₹5,000"/>
    <n v="3263.2653061224491"/>
    <x v="1"/>
  </r>
  <r>
    <s v="B07Z51CGGH"/>
    <s v="Activa Heat-Max 2000 Watts Room Heater (White Color ) With Abs Body"/>
    <s v="Activa "/>
    <s v="Home&amp;Kitchen"/>
    <n v="5499"/>
    <n v="9999"/>
    <n v="0.45"/>
    <n v="0.45004500450045004"/>
    <n v="45"/>
    <n v="4"/>
    <n v="4353"/>
    <n v="23937147"/>
    <n v="43525647"/>
    <s v="&gt;₹5,000"/>
    <n v="18180"/>
    <x v="1"/>
  </r>
  <r>
    <s v="B0BDG6QDYD"/>
    <s v="Philips Hl1655/00 Hand Blender, White Jar 250W"/>
    <s v="Philips "/>
    <s v="Home&amp;Kitchen"/>
    <n v="899"/>
    <n v="1990"/>
    <n v="0.55000000000000004"/>
    <n v="0.54824120603015081"/>
    <n v="55"/>
    <n v="4"/>
    <n v="185"/>
    <n v="166315"/>
    <n v="368150"/>
    <s v="₹1,500–₹5,000"/>
    <n v="4422.2222222222226"/>
    <x v="1"/>
  </r>
  <r>
    <s v="B00YQLG7GK"/>
    <s v="Bajaj Dx-2 600W Dry Iron With Advance Soleplate And Anti-Bacterial German Coating Technology, Grey"/>
    <s v="Bajaj "/>
    <s v="Home&amp;Kitchen"/>
    <n v="1695"/>
    <n v="1695"/>
    <n v="0"/>
    <n v="0"/>
    <n v="0"/>
    <n v="4"/>
    <n v="14290"/>
    <n v="24221550"/>
    <n v="24221550"/>
    <s v="₹1,500–₹5,000"/>
    <n v="1695"/>
    <x v="4"/>
  </r>
  <r>
    <s v="B00SMJPA9C"/>
    <s v="V-Guard Zio Instant Water Geyser | 3 Litre | 3000 W Heating | White-Blue | | 2 Year Warranty"/>
    <s v="V-Guard "/>
    <s v="Home&amp;Kitchen"/>
    <n v="499"/>
    <n v="940"/>
    <n v="0.47"/>
    <n v="0.46914893617021275"/>
    <n v="47"/>
    <n v="4"/>
    <n v="3036"/>
    <n v="1514964"/>
    <n v="2853840"/>
    <s v="₹1,500–₹5,000"/>
    <n v="1773.5849056603772"/>
    <x v="1"/>
  </r>
  <r>
    <s v="B0B9RN5X8B"/>
    <s v="Homeistic Applience‚Ñ¢ Instant Electric Water Heater Faucet Tap For Kitchen And Bathroom Sink Digital Water Heating Tap With Shower Head Abs Body- Shock Proof (Pack Of 1. White)"/>
    <s v="Homeistic "/>
    <s v="Home&amp;Kitchen"/>
    <n v="2699"/>
    <n v="4700"/>
    <n v="0.43"/>
    <n v="0.42574468085106382"/>
    <n v="43"/>
    <n v="4"/>
    <n v="1296"/>
    <n v="3497904"/>
    <n v="6091200"/>
    <s v="&gt;₹5,000"/>
    <n v="8245.6140350877176"/>
    <x v="1"/>
  </r>
  <r>
    <s v="B08QW937WV"/>
    <s v="Kitchenwell 18Pc Plastic Food Snack Bag Pouch Clip Sealer For Keeping Food Fresh For Home, Kitchen, Camping Snack Seal Sealing Bag Clips (Multi-Color) | (Pack Of 18)|"/>
    <s v="Kitchenwell "/>
    <s v="Home&amp;Kitchen"/>
    <n v="1448"/>
    <n v="2999"/>
    <n v="0.52"/>
    <n v="0.51717239079693234"/>
    <n v="52"/>
    <n v="5"/>
    <n v="19"/>
    <n v="27512"/>
    <n v="56981"/>
    <s v="&gt;₹5,000"/>
    <n v="6247.916666666667"/>
    <x v="1"/>
  </r>
  <r>
    <s v="B0B4PPD89B"/>
    <s v="Havells Instanio 10 Litre Storage Water Heater With Flexi Pipe And Free Installation (White Blue)"/>
    <s v="Havells "/>
    <s v="Home&amp;Kitchen"/>
    <n v="79"/>
    <n v="79"/>
    <n v="0"/>
    <n v="0"/>
    <n v="0"/>
    <n v="4"/>
    <n v="97"/>
    <n v="7663"/>
    <n v="7663"/>
    <s v="&lt;₹500"/>
    <n v="79"/>
    <x v="4"/>
  </r>
  <r>
    <s v="B08GM5S4CQ"/>
    <s v="Prestige Pic 16.0+ 1900W Induction Cooktop With Soft Touch Push Buttons (Black)"/>
    <s v="Prestige "/>
    <s v="Home&amp;Kitchen"/>
    <n v="6990"/>
    <n v="14290"/>
    <n v="0.51"/>
    <n v="0.51084674597620716"/>
    <n v="51"/>
    <n v="4"/>
    <n v="1771"/>
    <n v="12379290"/>
    <n v="25307590"/>
    <s v="&gt;₹5,000"/>
    <n v="29163.265306122448"/>
    <x v="1"/>
  </r>
  <r>
    <s v="B00NM6MO26"/>
    <s v="Agaro 33398 Rapid 1000-Watt, 10-Litre Wet &amp; Dry Vacuum Cleaner, With Blower Function (Red &amp; Black)"/>
    <s v="Agaro "/>
    <s v="Home&amp;Kitchen"/>
    <n v="2698"/>
    <n v="3945"/>
    <n v="0.32"/>
    <n v="0.31609632446134345"/>
    <n v="32"/>
    <n v="4"/>
    <n v="15034"/>
    <n v="40561732"/>
    <n v="59309130"/>
    <s v="&gt;₹5,000"/>
    <n v="5801.4705882352946"/>
    <x v="3"/>
  </r>
  <r>
    <s v="B083M7WPZD"/>
    <s v="Kent 16026 Electric Kettle Stainless Steel 1.8 L | 1500W | Superfast Boiling | Auto Shut-Off | Boil Dry Protection | 360¬∞ Rotating Base | Water Level Indicator"/>
    <s v="Kent "/>
    <s v="Home&amp;Kitchen"/>
    <n v="3199"/>
    <n v="5999"/>
    <n v="0.47"/>
    <n v="0.46674445740956827"/>
    <n v="47"/>
    <n v="4"/>
    <n v="3242"/>
    <n v="10371158"/>
    <n v="19448758"/>
    <s v="&gt;₹5,000"/>
    <n v="11318.867924528302"/>
    <x v="1"/>
  </r>
  <r>
    <s v="B07GLSKXS1"/>
    <s v="Skytone Stainless Steel Electric Meat Grinders With Bowl 700W Heavy For Kitchen Food Chopper, Meat, Vegetables, Onion , Garlic Slicer Dicer, Fruit &amp; Nuts Blender (2L, 700 Watts)"/>
    <s v="Skytone "/>
    <s v="Home&amp;Kitchen"/>
    <n v="1199"/>
    <n v="1950"/>
    <n v="0.39"/>
    <n v="0.38512820512820511"/>
    <n v="39"/>
    <n v="4"/>
    <n v="2832"/>
    <n v="3395568"/>
    <n v="5522400"/>
    <s v="₹1,500–₹5,000"/>
    <n v="3196.7213114754099"/>
    <x v="3"/>
  </r>
  <r>
    <s v="B09F6KL23R"/>
    <s v="Kent 16088 Vogue Electric Kettle 1.8 Litre 1500 W | Stainless Steel Body | Auto Shut Off Over Heating Protection | 1 Year Warranty"/>
    <s v="Kent "/>
    <s v="Home&amp;Kitchen"/>
    <n v="1414"/>
    <n v="2799"/>
    <n v="0.49"/>
    <n v="0.4948195784208646"/>
    <n v="49"/>
    <n v="4"/>
    <n v="1498"/>
    <n v="2118172"/>
    <n v="4192902"/>
    <s v="&gt;₹5,000"/>
    <n v="5488.2352941176468"/>
    <x v="1"/>
  </r>
  <r>
    <s v="B094G9L9LT"/>
    <s v="Eureka Forbes Supervac 1600 Watts Powerful Suction,Bagless Vacuum Cleaner With Cyclonic Technology,7 Accessories,1 Year Warranty,Compact,Lightweight &amp; Easy To Use (Red)"/>
    <s v="Eureka "/>
    <s v="Home&amp;Kitchen"/>
    <n v="999"/>
    <n v="1950"/>
    <n v="0.49"/>
    <n v="0.4876923076923077"/>
    <n v="49"/>
    <n v="4"/>
    <n v="305"/>
    <n v="304695"/>
    <n v="594750"/>
    <s v="₹1,500–₹5,000"/>
    <n v="3823.5294117647059"/>
    <x v="1"/>
  </r>
  <r>
    <s v="B09FZ89DK6"/>
    <s v="Mi Air Purifier 3 With True Hepa Filter, Removes Air Pollutants, Smoke, Odor, Bacteria &amp; Viruses With 99.97% Efficiency, Coverage Area Up To 484 Sq. Ft., Wi-Fi &amp; Voice Control - Alexa/Ga (White)"/>
    <s v="Mi "/>
    <s v="Home&amp;Kitchen"/>
    <n v="5999"/>
    <n v="9999"/>
    <n v="0.4"/>
    <n v="0.40004000400040002"/>
    <n v="40"/>
    <n v="4"/>
    <n v="1191"/>
    <n v="7144809"/>
    <n v="11908809"/>
    <s v="&gt;₹5,000"/>
    <n v="16665"/>
    <x v="1"/>
  </r>
  <r>
    <s v="B0811VCGL5"/>
    <s v="Tata Swach Bulb 6000-Litre Cartridge, 1 Piece, White, Hollow Fiber Membrane"/>
    <s v="Tata "/>
    <s v="Home&amp;Kitchen"/>
    <n v="9970"/>
    <n v="12999"/>
    <n v="0.23"/>
    <n v="0.23301792445572736"/>
    <n v="23"/>
    <n v="4"/>
    <n v="4049"/>
    <n v="40368530"/>
    <n v="52632951"/>
    <s v="&gt;₹5,000"/>
    <n v="16881.81818181818"/>
    <x v="3"/>
  </r>
  <r>
    <s v="B07FXLC2G2"/>
    <s v="Havells Ambrose 1200Mm Ceiling Fan (Gold Mist Wood)"/>
    <s v="Havells "/>
    <s v="Home&amp;Kitchen"/>
    <n v="698"/>
    <n v="699"/>
    <n v="0"/>
    <n v="1.4306151645207439E-3"/>
    <n v="0"/>
    <n v="4"/>
    <n v="3160"/>
    <n v="2205680"/>
    <n v="2208840"/>
    <s v="₹500–₹1,500"/>
    <n v="699"/>
    <x v="4"/>
  </r>
  <r>
    <s v="B01LYU3BZF"/>
    <s v="Prettykrafts Laundry Bag / Basket For Dirty Clothes, Folding Round Laundry Bag,Set Of 2, Black Wave"/>
    <s v="Prettykrafts "/>
    <s v="Home&amp;Kitchen"/>
    <n v="2199"/>
    <n v="3190"/>
    <n v="0.31"/>
    <n v="0.31065830721003135"/>
    <n v="31"/>
    <n v="4"/>
    <n v="9650"/>
    <n v="21220350"/>
    <n v="30783500"/>
    <s v="₹1,500–₹5,000"/>
    <n v="4623.188405797102"/>
    <x v="3"/>
  </r>
  <r>
    <s v="B083RC4WFJ"/>
    <s v="Fabware Lint Remover For Clothes - Sticky Lint Roller For Clothes, Furniture, Wool, Coat, Car Seats, Carpet, Fabric, Dust Cleaner, Pet Hair Remover With 1 Handle &amp; 1 Refill Total 60 Sheets &amp; 1 Cover"/>
    <s v="Fabware "/>
    <s v="Home&amp;Kitchen"/>
    <n v="320"/>
    <n v="799"/>
    <n v="0.6"/>
    <n v="0.59949937421777222"/>
    <n v="60"/>
    <n v="4"/>
    <n v="3846"/>
    <n v="1230720"/>
    <n v="3072954"/>
    <s v="₹1,500–₹5,000"/>
    <n v="1997.5"/>
    <x v="1"/>
  </r>
  <r>
    <s v="B09SFRNKSR"/>
    <s v="Brayden Fito Atom Rechargeable Smoothie Blender With 2000 Mah Battery And 3.7V Motor With 400Ml Tritan Jar (Blue)"/>
    <s v="Brayden "/>
    <s v="Home&amp;Kitchen"/>
    <n v="298"/>
    <n v="499"/>
    <n v="0.4"/>
    <n v="0.4028056112224449"/>
    <n v="40"/>
    <n v="4"/>
    <n v="290"/>
    <n v="86420"/>
    <n v="144710"/>
    <s v="₹500–₹1,500"/>
    <n v="831.66666666666674"/>
    <x v="1"/>
  </r>
  <r>
    <s v="B07NRTCDS5"/>
    <s v="Bajaj Frore 1200 Mm Ceiling Fan (Brown)"/>
    <s v="Bajaj "/>
    <s v="Home&amp;Kitchen"/>
    <n v="1199"/>
    <n v="1499"/>
    <n v="0.2"/>
    <n v="0.20013342228152101"/>
    <n v="20"/>
    <n v="4"/>
    <n v="2206"/>
    <n v="2644994"/>
    <n v="3306794"/>
    <s v="₹1,500–₹5,000"/>
    <n v="1873.75"/>
    <x v="3"/>
  </r>
  <r>
    <s v="B07SPVMSC6"/>
    <s v="Venus Digital Kitchen Weighing Scale &amp; Food Weight Machine For Health, Fitness, Home Baking &amp; Cooking Scale, 2 Year Warranty &amp; Battery Included (Weighing Scale Without Bowl) Capacity 10 Kg, 1 Gm"/>
    <s v="Venus "/>
    <s v="Home&amp;Kitchen"/>
    <n v="1399"/>
    <n v="2660"/>
    <n v="0.47"/>
    <n v="0.47406015037593985"/>
    <n v="47"/>
    <n v="4"/>
    <n v="9349"/>
    <n v="13079251"/>
    <n v="24868340"/>
    <s v="&gt;₹5,000"/>
    <n v="5018.867924528302"/>
    <x v="1"/>
  </r>
  <r>
    <s v="B09H3BXWTK"/>
    <s v="Bajaj Atx 4 750-Watt Pop-Up Toaster (White)"/>
    <s v="Bajaj "/>
    <s v="Home&amp;Kitchen"/>
    <n v="599"/>
    <n v="2799"/>
    <n v="0.79"/>
    <n v="0.78599499821364771"/>
    <n v="79"/>
    <n v="4"/>
    <n v="578"/>
    <n v="346222"/>
    <n v="1617822"/>
    <s v="&gt;₹5,000"/>
    <n v="13328.571428571431"/>
    <x v="0"/>
  </r>
  <r>
    <s v="B0073QGKAS"/>
    <s v="Coway Professional Air Purifier For Home, Longest Filter Life 8500 Hrs, Green True Hepa Filter, Traps 99.99% Virus &amp; Pm 0.1 Particles, Warranty 7 Years (Airmega 150 (Ap-1019C))"/>
    <s v="Coway "/>
    <s v="Home&amp;Kitchen"/>
    <n v="1499"/>
    <n v="1499"/>
    <n v="0"/>
    <n v="0"/>
    <n v="0"/>
    <n v="4"/>
    <n v="9331"/>
    <n v="13987169"/>
    <n v="13987169"/>
    <s v="₹500–₹1,500"/>
    <n v="1499"/>
    <x v="4"/>
  </r>
  <r>
    <s v="B08GJ57MKL"/>
    <s v="Kent Gold Optima Gravity Water Purifier (11016) | Uf Technology Based | Non-Electric &amp; Chemical Free | Counter Top | 10L Storage | White"/>
    <s v="Kent "/>
    <s v="Home&amp;Kitchen"/>
    <n v="14400"/>
    <n v="59900"/>
    <n v="0.76"/>
    <n v="0.75959933222036724"/>
    <n v="76"/>
    <n v="4"/>
    <n v="3837"/>
    <n v="55252800"/>
    <n v="229836300"/>
    <s v="&gt;₹5,000"/>
    <n v="249583.33333333334"/>
    <x v="0"/>
  </r>
  <r>
    <s v="B009DA69W6"/>
    <s v="Homepack 750W Radiant Room Home Office Heaters For Winter"/>
    <s v="Homepack "/>
    <s v="Home&amp;Kitchen"/>
    <n v="1699"/>
    <n v="1900"/>
    <n v="0.11"/>
    <n v="0.10578947368421053"/>
    <n v="11"/>
    <n v="4"/>
    <n v="11456"/>
    <n v="19463744"/>
    <n v="21766400"/>
    <s v="₹1,500–₹5,000"/>
    <n v="2134.8314606741574"/>
    <x v="4"/>
  </r>
  <r>
    <s v="B099PR2GQJ"/>
    <s v="Bajaj Rex 750W Mixer Grinder With Nutri Pro Feature, 4 Jars, White"/>
    <s v="Bajaj "/>
    <s v="Home&amp;Kitchen"/>
    <n v="649"/>
    <n v="999"/>
    <n v="0.35"/>
    <n v="0.35035035035035034"/>
    <n v="35"/>
    <n v="4"/>
    <n v="49"/>
    <n v="31801"/>
    <n v="48951"/>
    <s v="₹1,500–₹5,000"/>
    <n v="1536.9230769230769"/>
    <x v="3"/>
  </r>
  <r>
    <s v="B08G8H8DPL"/>
    <s v="Heart Home Waterproof Round Non Wovan Laundry Bag/Hamper|Metalic Printed With Handles|Foldable Bin &amp; 45 Liter Capicity|Size 37 X 37 X 49, Pack Of 1 (Grey &amp; Black)-Heartxy11447"/>
    <s v="Heart "/>
    <s v="Home&amp;Kitchen"/>
    <n v="3249"/>
    <n v="6375"/>
    <n v="0.49"/>
    <n v="0.4903529411764706"/>
    <n v="49"/>
    <n v="4"/>
    <n v="4978"/>
    <n v="16173522"/>
    <n v="31734750"/>
    <s v="&gt;₹5,000"/>
    <n v="12500"/>
    <x v="1"/>
  </r>
  <r>
    <s v="B08VGM3YMF"/>
    <s v="Milton Smart Egg Boiler 360-Watts (Transparent And Silver Grey), Boil Up To 7 Eggs"/>
    <s v="Milton "/>
    <s v="Home&amp;Kitchen"/>
    <n v="199"/>
    <n v="499"/>
    <n v="0.6"/>
    <n v="0.60120240480961928"/>
    <n v="60"/>
    <n v="4"/>
    <n v="1996"/>
    <n v="397204"/>
    <n v="996004"/>
    <s v="₹500–₹1,500"/>
    <n v="1247.5"/>
    <x v="0"/>
  </r>
  <r>
    <s v="B08TTRVWKY"/>
    <s v="Ibell Sek15L Premium 1.5 Litre Stainless Steel Electric Kettle,1500W Auto Cut-Off Feature,Silver With Black"/>
    <s v="Ibell "/>
    <s v="Home&amp;Kitchen"/>
    <n v="1099"/>
    <n v="1899"/>
    <n v="0.42"/>
    <n v="0.42127435492364401"/>
    <n v="42"/>
    <n v="4"/>
    <n v="1811"/>
    <n v="1990289"/>
    <n v="3439089"/>
    <s v="₹1,500–₹5,000"/>
    <n v="3274.1379310344823"/>
    <x v="1"/>
  </r>
  <r>
    <s v="B07T4D9FNY"/>
    <s v="Tosaa T2Stsr Sandwich Gas Toaster Regular (Black)"/>
    <s v="Tosaa "/>
    <s v="Home&amp;Kitchen"/>
    <n v="664"/>
    <n v="1490"/>
    <n v="0.55000000000000004"/>
    <n v="0.55436241610738257"/>
    <n v="55"/>
    <n v="4"/>
    <n v="2198"/>
    <n v="1459472"/>
    <n v="3275020"/>
    <s v="₹1,500–₹5,000"/>
    <n v="3311.1111111111113"/>
    <x v="1"/>
  </r>
  <r>
    <s v="B07RX42D3D"/>
    <s v="V-Guard Divino 5 Star Rated 15 Litre Storage Water Heater (Geyser) With Advanced Safety Features, White"/>
    <s v="V-Guard "/>
    <s v="Home&amp;Kitchen"/>
    <n v="260"/>
    <n v="350"/>
    <n v="0.26"/>
    <n v="0.25714285714285712"/>
    <n v="26"/>
    <n v="4"/>
    <n v="13127"/>
    <n v="3413020"/>
    <n v="4594450"/>
    <s v="&lt;₹500"/>
    <n v="472.97297297297297"/>
    <x v="3"/>
  </r>
  <r>
    <s v="B08WRKSF9D"/>
    <s v="Akiara¬Æ - Makes Life Easy Mini Sewing Machine With Table Set | Tailoring Machine | Hand Sewing Machine With Extension Table, Foot Pedal, Adapter"/>
    <s v="Akiara¬Æ "/>
    <s v="Home&amp;Kitchen"/>
    <n v="6499"/>
    <n v="8500"/>
    <n v="0.24"/>
    <n v="0.23541176470588235"/>
    <n v="24"/>
    <n v="4"/>
    <n v="5865"/>
    <n v="38116635"/>
    <n v="49852500"/>
    <s v="&gt;₹5,000"/>
    <n v="11184.21052631579"/>
    <x v="3"/>
  </r>
  <r>
    <s v="B09R83SFYV"/>
    <s v="Usha Steam Pro Si 3713, 1300 W Steam Iron, Powerful Steam Output Up To 18 G/Min, Non-Stick Soleplate (White &amp; Blue)"/>
    <s v="Usha "/>
    <s v="Home&amp;Kitchen"/>
    <n v="1484"/>
    <n v="2499"/>
    <n v="0.41"/>
    <n v="0.4061624649859944"/>
    <n v="41"/>
    <n v="4"/>
    <n v="1067"/>
    <n v="1583428"/>
    <n v="2666433"/>
    <s v="₹1,500–₹5,000"/>
    <n v="4235.5932203389821"/>
    <x v="1"/>
  </r>
  <r>
    <s v="B07989VV5K"/>
    <s v="Wonderchef Nutri-Blend Complete Kitchen Machine | 22000 Rpm Mixer Grinder, Blender, Chopper, Juicer | 400W Powerful Motor | Ss Blades | 4 Unbreakable Jars | 2 Years Warranty | Online Recipe Book By Chef Sanjeev Kapoor | Black"/>
    <s v="Wonderchef "/>
    <s v="Home&amp;Kitchen"/>
    <n v="999"/>
    <n v="1560"/>
    <n v="0.36"/>
    <n v="0.35961538461538461"/>
    <n v="36"/>
    <n v="4"/>
    <n v="4881"/>
    <n v="4876119"/>
    <n v="7614360"/>
    <s v="₹1,500–₹5,000"/>
    <n v="2437.5"/>
    <x v="3"/>
  </r>
  <r>
    <s v="B07FL3WRX5"/>
    <s v="Widewings Electric Handheld Milk Wand Mixer Frother For Latte Coffee Hot Milk, Milk Frother For Coffee, Egg Beater, Hand Blender, Coffee Beater With Stand"/>
    <s v="Widewings "/>
    <s v="Home&amp;Kitchen"/>
    <n v="3299"/>
    <n v="6500"/>
    <n v="0.49"/>
    <n v="0.49246153846153845"/>
    <n v="49"/>
    <n v="4"/>
    <n v="11217"/>
    <n v="37004883"/>
    <n v="72910500"/>
    <s v="&gt;₹5,000"/>
    <n v="12745.098039215685"/>
    <x v="1"/>
  </r>
  <r>
    <s v="B0BPCJM7TB"/>
    <s v="Morphy Richards Icon Superb 750W Mixer Grinder, 4 Jars, Silver And Black"/>
    <s v="Morphy "/>
    <s v="Home&amp;Kitchen"/>
    <n v="259"/>
    <n v="999"/>
    <n v="0.74"/>
    <n v="0.7407407407407407"/>
    <n v="74"/>
    <n v="4"/>
    <n v="43"/>
    <n v="11137"/>
    <n v="42957"/>
    <s v="₹1,500–₹5,000"/>
    <n v="3842.3076923076924"/>
    <x v="0"/>
  </r>
  <r>
    <s v="B08H673XKN"/>
    <s v="Philips Handheld Garment Steamer Gc360/30 - Vertical &amp; Horizontal Steaming, 1200 Watt, Up To 22G/Min"/>
    <s v="Philips "/>
    <s v="Home&amp;Kitchen"/>
    <n v="3249"/>
    <n v="7795"/>
    <n v="0.57999999999999996"/>
    <n v="0.5831943553559974"/>
    <n v="58"/>
    <n v="4"/>
    <n v="4664"/>
    <n v="15153336"/>
    <n v="36355880"/>
    <s v="&gt;₹5,000"/>
    <n v="18559.523809523809"/>
    <x v="1"/>
  </r>
  <r>
    <s v="B07DXRGWDJ"/>
    <s v="Vedini Transparent Empty Refillable Reusable Fine Mist Spray Bottle For Perfume, Travel With Diy Sticker Set ( 100Ml, Pack Of 4)"/>
    <s v="Vedini "/>
    <s v="Home&amp;Kitchen"/>
    <n v="4280"/>
    <n v="5995"/>
    <n v="0.28999999999999998"/>
    <n v="0.28607172643869894"/>
    <n v="29"/>
    <n v="4"/>
    <n v="2112"/>
    <n v="9039360"/>
    <n v="12661440"/>
    <s v="&gt;₹5,000"/>
    <n v="8443.6619718309867"/>
    <x v="3"/>
  </r>
  <r>
    <s v="B08243SKCK"/>
    <s v="Crompton Sea Sapphira 1200 Mm Ultra High Speed 3 Blade Ceiling Fan (Lustre Brown, Pack Of 1)"/>
    <s v="Crompton "/>
    <s v="Home&amp;Kitchen"/>
    <n v="189"/>
    <n v="299"/>
    <n v="0.37"/>
    <n v="0.36789297658862874"/>
    <n v="37"/>
    <n v="4"/>
    <n v="2737"/>
    <n v="517293"/>
    <n v="818363"/>
    <s v="&lt;₹500"/>
    <n v="474.60317460317458"/>
    <x v="3"/>
  </r>
  <r>
    <s v="B09SPTNG58"/>
    <s v="Kuber Industries Waterproof Canvas Laundry Bag/Hamper|Metalic Printed With Handles|Foldable Bin &amp; 45 Liter Capicity|Size 37 X 37 X 46, Pack Of 1 (Brown)"/>
    <s v="Kuber "/>
    <s v="Home&amp;Kitchen"/>
    <n v="1449"/>
    <n v="2349"/>
    <n v="0.38"/>
    <n v="0.38314176245210729"/>
    <n v="38"/>
    <n v="4"/>
    <n v="9019"/>
    <n v="13068531"/>
    <n v="21185631"/>
    <s v="₹1,500–₹5,000"/>
    <n v="3788.7096774193546"/>
    <x v="3"/>
  </r>
  <r>
    <s v="B083J64CBB"/>
    <s v="Jm Seller 180 W 2021 Edition Electric Beater High Speed Hand Mixer Egg Beater For Cake Making And Whipping Cream With 7 Speed Control (White) With Free Spatula And Oil Brush"/>
    <s v="Jm "/>
    <s v="Home&amp;Kitchen"/>
    <n v="199"/>
    <n v="499"/>
    <n v="0.6"/>
    <n v="0.60120240480961928"/>
    <n v="60"/>
    <n v="4"/>
    <n v="10234"/>
    <n v="2036566"/>
    <n v="5106766"/>
    <s v="₹500–₹1,500"/>
    <n v="1247.5"/>
    <x v="0"/>
  </r>
  <r>
    <s v="B08JV91JTK"/>
    <s v="Oratech Coffee Frother Electric, Milk Frother Electric, Coffee Beater, Cappuccino Maker, Coffee Foamer, Mocktail Mixer, Coffee Foam Maker, Coffee Whisker Electric, Froth Maker, Coffee Stirrers Electric, Coffee Frothers, Coffee Blender, (6 Month Warranty) (Multicolour)"/>
    <s v="Oratech "/>
    <s v="Home&amp;Kitchen"/>
    <n v="474"/>
    <n v="1299"/>
    <n v="0.64"/>
    <n v="0.63510392609699773"/>
    <n v="64"/>
    <n v="4"/>
    <n v="550"/>
    <n v="260700"/>
    <n v="714450"/>
    <s v="₹1,500–₹5,000"/>
    <n v="3608.3333333333335"/>
    <x v="0"/>
  </r>
  <r>
    <s v="B0BQ3K23Y1"/>
    <s v="Havells Glaze 74W Pearl Ivory Gold Ceiling Fan, Sweep: 1200 Mm"/>
    <s v="Havells "/>
    <s v="Home&amp;Kitchen"/>
    <n v="279"/>
    <n v="499"/>
    <n v="0.44"/>
    <n v="0.4408817635270541"/>
    <n v="44"/>
    <n v="5"/>
    <n v="28"/>
    <n v="7812"/>
    <n v="13972"/>
    <s v="₹500–₹1,500"/>
    <n v="891.07142857142844"/>
    <x v="1"/>
  </r>
  <r>
    <s v="B09MT94QLL"/>
    <s v="Pick Ur Needs¬Æ Lint Remover For Clothes High Range Rechargeable Lint Shaver For All Types Of Clothes, Fabrics, Blanket With 1 Extra Blade Multicolor (Rechargeable)"/>
    <s v="Pick "/>
    <s v="Home&amp;Kitchen"/>
    <n v="1999"/>
    <n v="4775"/>
    <n v="0.57999999999999996"/>
    <n v="0.58136125654450266"/>
    <n v="58"/>
    <n v="4"/>
    <n v="1353"/>
    <n v="2704647"/>
    <n v="6460575"/>
    <s v="&gt;₹5,000"/>
    <n v="11369.047619047618"/>
    <x v="1"/>
  </r>
  <r>
    <s v="B07NKNBTT3"/>
    <s v="Rico Japanese Technology Rechargeable Wireless Electric Chopper With Replacement Warranty - Stainless Steel Blades, One Touch Operation, 10 Seconds Chopping, Mincing Vegetable, Meat - 250 Ml, 30 Watts"/>
    <s v="Rico "/>
    <s v="Home&amp;Kitchen"/>
    <n v="799"/>
    <n v="1230"/>
    <n v="0.35"/>
    <n v="0.35040650406504065"/>
    <n v="35"/>
    <n v="4"/>
    <n v="2138"/>
    <n v="1708262"/>
    <n v="2629740"/>
    <s v="₹1,500–₹5,000"/>
    <n v="1892.3076923076922"/>
    <x v="3"/>
  </r>
  <r>
    <s v="B09KPXTZXN"/>
    <s v="Butterfly Smart Wet Grinder, 2L (White) With Coconut Scrapper Attachment, Output - 150 W, Input 260 W"/>
    <s v="Butterfly "/>
    <s v="Home&amp;Kitchen"/>
    <n v="949"/>
    <n v="1999"/>
    <n v="0.53"/>
    <n v="0.52526263131565787"/>
    <n v="53"/>
    <n v="4"/>
    <n v="1679"/>
    <n v="1593371"/>
    <n v="3356321"/>
    <s v="₹1,500–₹5,000"/>
    <n v="4253.1914893617022"/>
    <x v="1"/>
  </r>
  <r>
    <s v="B078HG2ZPS"/>
    <s v="Agaro Marvel 9 Liters Oven Toaster Griller, Cake Baking Otg (Black)"/>
    <s v="Agaro "/>
    <s v="Home&amp;Kitchen"/>
    <n v="3657.66"/>
    <n v="5156"/>
    <n v="0.28999999999999998"/>
    <n v="0.29060124127230413"/>
    <n v="29"/>
    <n v="4"/>
    <n v="12837"/>
    <n v="46953381.420000002"/>
    <n v="66187572"/>
    <s v="&gt;₹5,000"/>
    <n v="7261.9718309859154"/>
    <x v="3"/>
  </r>
  <r>
    <s v="B07N2MGB3G"/>
    <s v="Philips Gc1920/28 1440-Watt Non-Stick Soleplate Steam Iron"/>
    <s v="Philips "/>
    <s v="Home&amp;Kitchen"/>
    <n v="1699"/>
    <n v="1999"/>
    <n v="0.15"/>
    <n v="0.15007503751875939"/>
    <n v="15"/>
    <n v="4"/>
    <n v="8873"/>
    <n v="15075227"/>
    <n v="17737127"/>
    <s v="₹1,500–₹5,000"/>
    <n v="2351.7647058823532"/>
    <x v="4"/>
  </r>
  <r>
    <s v="B008LN8KDM"/>
    <s v="Havells Ofr 13 Wave Fin With Ptc Fan Heater 2900 Watts (Black)"/>
    <s v="Havells "/>
    <s v="Home&amp;Kitchen"/>
    <n v="1849"/>
    <n v="2095"/>
    <n v="0.12"/>
    <n v="0.11742243436754177"/>
    <n v="12"/>
    <n v="4"/>
    <n v="7681"/>
    <n v="14202169"/>
    <n v="16091695"/>
    <s v="₹1,500–₹5,000"/>
    <n v="2380.681818181818"/>
    <x v="4"/>
  </r>
  <r>
    <s v="B08MZNT7GP"/>
    <s v="Bajaj Dhx-9 1000W Heavy Weight Dry Iron With Advance Soleplate And Anti-Bacterial German Coating Technology, Ivory"/>
    <s v="Bajaj "/>
    <s v="Home&amp;Kitchen"/>
    <n v="12499"/>
    <n v="19825"/>
    <n v="0.37"/>
    <n v="0.36953341740226986"/>
    <n v="37"/>
    <n v="4"/>
    <n v="322"/>
    <n v="4024678"/>
    <n v="6383650"/>
    <s v="&gt;₹5,000"/>
    <n v="31468.253968253968"/>
    <x v="3"/>
  </r>
  <r>
    <s v="B009P2L7CO"/>
    <s v="Aquasure From Aquaguard Amaze Ro+Uv+Mtds,7L Storage Water Purifier,Suitable For Borewell,Tanker,Municipal Water (Grey) From Eureka Forbes"/>
    <s v="Aquasure "/>
    <s v="Home&amp;Kitchen"/>
    <n v="1099"/>
    <n v="1920"/>
    <n v="0.43"/>
    <n v="0.42760416666666667"/>
    <n v="43"/>
    <n v="4"/>
    <n v="9772"/>
    <n v="10739428"/>
    <n v="18762240"/>
    <s v="₹1,500–₹5,000"/>
    <n v="3368.4210526315787"/>
    <x v="1"/>
  </r>
  <r>
    <s v="B07YC8JHMB"/>
    <s v="Royal Step Portable Electric Usb Juice Maker Juicer Bottle Blender Grinder Mixer,6 Blades Rechargeable Bottle With (Multii) (Multi Colour 6 Bled Juicer Mixer)"/>
    <s v="Royal "/>
    <s v="Home&amp;Kitchen"/>
    <n v="8199"/>
    <n v="16000"/>
    <n v="0.49"/>
    <n v="0.48756250000000001"/>
    <n v="49"/>
    <n v="4"/>
    <n v="18497"/>
    <n v="151656903"/>
    <n v="295952000"/>
    <s v="&gt;₹5,000"/>
    <n v="31372.549019607843"/>
    <x v="1"/>
  </r>
  <r>
    <s v="B0BNQMF152"/>
    <s v="Kent 16068 Zoom Vacuum Cleaner For Home And Car 130 W | Cordless, Hoseless, Rechargeable Hepa Filters Vacuum Cleaner With Cyclonic Technology | Bagless Design And Multi Nozzle Operation | Blue"/>
    <s v="Kent "/>
    <s v="Home&amp;Kitchen"/>
    <n v="499"/>
    <n v="2199"/>
    <n v="0.77"/>
    <n v="0.77307867212369263"/>
    <n v="77"/>
    <n v="4"/>
    <n v="53"/>
    <n v="26447"/>
    <n v="116547"/>
    <s v="&gt;₹5,000"/>
    <n v="9560.8695652173919"/>
    <x v="0"/>
  </r>
  <r>
    <s v="B08J7VCT12"/>
    <s v="Enem Sealing Machine | 12 Inch (300 Mm) | 1 Year Warranty | Full Customer Support | Beep Sound Function | Plastic Packing Machine | Plastic Bag Sealing Machine | Heat Sealer Machine | Plastic Sealing Machine | Blue | Made In India"/>
    <s v="Enem "/>
    <s v="Home&amp;Kitchen"/>
    <n v="6999"/>
    <n v="14999"/>
    <n v="0.53"/>
    <n v="0.53336889125941733"/>
    <n v="53"/>
    <n v="4"/>
    <n v="1728"/>
    <n v="12094272"/>
    <n v="25918272"/>
    <s v="&gt;₹5,000"/>
    <n v="31912.765957446809"/>
    <x v="1"/>
  </r>
  <r>
    <s v="B0989W6J2F"/>
    <s v="Wipro Vesta 1200 Watt Gd203 Heavyweight Automatic Dry Iron| Quick Heat Up| Anti Bacterial German Weilburger Double Coated Black Soleplate |2 Years Warranty"/>
    <s v="Wipro "/>
    <s v="Home&amp;Kitchen"/>
    <n v="1595"/>
    <n v="1799"/>
    <n v="0.11"/>
    <n v="0.11339633129516398"/>
    <n v="11"/>
    <n v="4"/>
    <n v="2877"/>
    <n v="4588815"/>
    <n v="5175723"/>
    <s v="₹1,500–₹5,000"/>
    <n v="2021.3483146067415"/>
    <x v="4"/>
  </r>
  <r>
    <s v="B0B84KSH3X"/>
    <s v="Inalsa Electric Kettle Prism Inox - 1350 W With Led Illumination &amp; Boro-Silicate Body, 1.8 L Capacity Along With Cordless Base, 2 Year Warranty (Black)"/>
    <s v="Inalsa "/>
    <s v="Home&amp;Kitchen"/>
    <n v="1049"/>
    <n v="1950"/>
    <n v="0.46"/>
    <n v="0.46205128205128204"/>
    <n v="46"/>
    <n v="4"/>
    <n v="250"/>
    <n v="262250"/>
    <n v="487500"/>
    <s v="₹1,500–₹5,000"/>
    <n v="3611.1111111111109"/>
    <x v="1"/>
  </r>
  <r>
    <s v="B08HLC7Z3G"/>
    <s v="Vrprime Lint Roller Lint Remover For Clothes, Pet | 360 Sheets Reusable Sticky Easy-Tear Sheet Brush For Clothes, Furniture, Carpet, Dog Fur, Sweater, Dust &amp; Dirt (4 Rolls - 90 Sheet Each Roll)"/>
    <s v="Vrprime "/>
    <s v="Home&amp;Kitchen"/>
    <n v="1182"/>
    <n v="2995"/>
    <n v="0.61"/>
    <n v="0.60534223706176959"/>
    <n v="61"/>
    <n v="4"/>
    <n v="5178"/>
    <n v="6120396"/>
    <n v="15508110"/>
    <s v="&gt;₹5,000"/>
    <n v="7679.4871794871797"/>
    <x v="0"/>
  </r>
  <r>
    <s v="B0BN6M3TCM"/>
    <s v="Philips Ac1215/20 Air Purifier, Removes 99.97% Airborne Pollutants, 4-Stage Filtration With True Hepa Filter (White)"/>
    <s v="Philips "/>
    <s v="Home&amp;Kitchen"/>
    <n v="499"/>
    <n v="999"/>
    <n v="0.5"/>
    <n v="0.50050050050050054"/>
    <n v="50"/>
    <n v="5"/>
    <n v="79"/>
    <n v="39421"/>
    <n v="78921"/>
    <s v="₹1,500–₹5,000"/>
    <n v="1998"/>
    <x v="1"/>
  </r>
  <r>
    <s v="B01L6MT7E0"/>
    <s v="Eopora Ptc Ceramic Fast Heating Room Heater For Bedroom, 1500/1000 Watts Room Heater For Home, Electric Heater, Electric Fan Heater For Home Office Bedroom (White)"/>
    <s v="Eopora "/>
    <s v="Home&amp;Kitchen"/>
    <n v="8799"/>
    <n v="11995"/>
    <n v="0.27"/>
    <n v="0.26644435181325554"/>
    <n v="27"/>
    <n v="4"/>
    <n v="4157"/>
    <n v="36577443"/>
    <n v="49863215"/>
    <s v="&gt;₹5,000"/>
    <n v="16431.506849315068"/>
    <x v="3"/>
  </r>
  <r>
    <s v="B0B9F9PT8R"/>
    <s v="Usha Goliath Go1200Wg Heavy Weight 1200-Watt Dry Iron, 1.8 Kg(Red)"/>
    <s v="Usha "/>
    <s v="Home&amp;Kitchen"/>
    <n v="1529"/>
    <n v="2999"/>
    <n v="0.49"/>
    <n v="0.49016338779593199"/>
    <n v="49"/>
    <n v="3"/>
    <n v="29"/>
    <n v="44341"/>
    <n v="86971"/>
    <s v="&gt;₹5,000"/>
    <n v="5880.3921568627447"/>
    <x v="1"/>
  </r>
  <r>
    <s v="B0883LQJ6B"/>
    <s v="Wipro Vesta Electric Egg Boiler, 360 Watts, 3 Boiling Modes, Stainless Steel Body And Heating Plate, Boils Up To 7 Eggs At A Time, Automatic Shut Down, White, Standard (Vb021070)"/>
    <s v="Wipro "/>
    <s v="Home&amp;Kitchen"/>
    <n v="1199"/>
    <n v="1690"/>
    <n v="0.28999999999999998"/>
    <n v="0.29053254437869824"/>
    <n v="29"/>
    <n v="4"/>
    <n v="4580"/>
    <n v="5491420"/>
    <n v="7740200"/>
    <s v="₹1,500–₹5,000"/>
    <n v="2380.2816901408451"/>
    <x v="3"/>
  </r>
  <r>
    <s v="B099Z83VRC"/>
    <s v="Philips Viva Collection Hr1832/00 1.5-Litre400-Watt Juicer (Ink Black)"/>
    <s v="Philips "/>
    <s v="Home&amp;Kitchen"/>
    <n v="1052"/>
    <n v="1790"/>
    <n v="0.41"/>
    <n v="0.4122905027932961"/>
    <n v="41"/>
    <n v="4"/>
    <n v="1404"/>
    <n v="1477008"/>
    <n v="2513160"/>
    <s v="₹1,500–₹5,000"/>
    <n v="3033.8983050847455"/>
    <x v="1"/>
  </r>
  <r>
    <s v="B00S9BSJC8"/>
    <s v="Kitchenwell Multipurpose Portable Electronic Digital Weighing Scale Weight Machine | Weight Machine | 10 Kg"/>
    <s v="Kitchenwell "/>
    <s v="Home&amp;Kitchen"/>
    <n v="6499"/>
    <n v="8995"/>
    <n v="0.28000000000000003"/>
    <n v="0.2774874930516954"/>
    <n v="28"/>
    <n v="4"/>
    <n v="2810"/>
    <n v="18262190"/>
    <n v="25275950"/>
    <s v="&gt;₹5,000"/>
    <n v="12493.055555555557"/>
    <x v="3"/>
  </r>
  <r>
    <s v="B0B4SJKRDF"/>
    <s v="Figment Handheld Milk Frother Rechargeable, 3-Speed Electric Frother For Coffee With 2 Whisks And Coffee Decoration Tool, Coffee Frother Mixer, Crescent Enterprises Vrw0.50Bk (A1)"/>
    <s v="Figment "/>
    <s v="Home&amp;Kitchen"/>
    <n v="239"/>
    <n v="239"/>
    <n v="0"/>
    <n v="0"/>
    <n v="0"/>
    <n v="4"/>
    <n v="7"/>
    <n v="1673"/>
    <n v="1673"/>
    <s v="&lt;₹500"/>
    <n v="239"/>
    <x v="4"/>
  </r>
  <r>
    <s v="B0BM4KTNL1"/>
    <s v="Balzano High Speed Nutri Blender/Mixer/Smoothie Maker - 500 Watt - Silver, 2 Jar"/>
    <s v="Balzano "/>
    <s v="Home&amp;Kitchen"/>
    <n v="699"/>
    <n v="1599"/>
    <n v="0.56000000000000005"/>
    <n v="0.56285178236397748"/>
    <n v="56"/>
    <n v="5"/>
    <n v="1729"/>
    <n v="1208571"/>
    <n v="2764671"/>
    <s v="₹1,500–₹5,000"/>
    <n v="3634.0909090909095"/>
    <x v="1"/>
  </r>
  <r>
    <s v="B08S6RKT4L"/>
    <s v="Swiss Military Vc03 Wireless Car Vacuum Cleaner | Wireless Vacuum Cleaner For Home, Car, Living Room | Wireless Vacuum Cleaner Dust Collection/Lighting Car Pet Hair Vacuum With Powerful Motor"/>
    <s v="Swiss "/>
    <s v="Home&amp;Kitchen"/>
    <n v="2599"/>
    <n v="4290"/>
    <n v="0.39"/>
    <n v="0.39417249417249417"/>
    <n v="39"/>
    <n v="4"/>
    <n v="2116"/>
    <n v="5499484"/>
    <n v="9077640"/>
    <s v="&gt;₹5,000"/>
    <n v="7032.7868852459014"/>
    <x v="3"/>
  </r>
  <r>
    <s v="B09SZ5TWHW"/>
    <s v="Zuvexa Usb Rechargeable Electric Foam Maker - Handheld Milk Wand Mixer Frother For Hot Milk, Hand Blender Coffee, Egg Beater (Black)"/>
    <s v="Zuvexa "/>
    <s v="Home&amp;Kitchen"/>
    <n v="1547"/>
    <n v="2890"/>
    <n v="0.46"/>
    <n v="0.46470588235294119"/>
    <n v="46"/>
    <n v="4"/>
    <n v="463"/>
    <n v="716261"/>
    <n v="1338070"/>
    <s v="&gt;₹5,000"/>
    <n v="5351.8518518518513"/>
    <x v="1"/>
  </r>
  <r>
    <s v="B0BLC2BYPX"/>
    <s v="Usha Ih2415 1500-Watt Immersion Heater (Silver)"/>
    <s v="Usha "/>
    <s v="Home&amp;Kitchen"/>
    <n v="499"/>
    <n v="1299"/>
    <n v="0.62"/>
    <n v="0.61585835257890686"/>
    <n v="62"/>
    <n v="5"/>
    <n v="54"/>
    <n v="26946"/>
    <n v="70146"/>
    <s v="₹1,500–₹5,000"/>
    <n v="3418.4210526315787"/>
    <x v="0"/>
  </r>
  <r>
    <s v="B00P0R95EA"/>
    <s v="Activa Instant 3 Ltr 3 Kva Special Anti Rust Coated Tank Geyser With Full Abs Body With 5 Year Warranty Premium (White)"/>
    <s v="Activa "/>
    <s v="Home&amp;Kitchen"/>
    <n v="510"/>
    <n v="640"/>
    <n v="0.2"/>
    <n v="0.203125"/>
    <n v="20"/>
    <n v="4"/>
    <n v="7229"/>
    <n v="3686790"/>
    <n v="4626560"/>
    <s v="₹500–₹1,500"/>
    <n v="800"/>
    <x v="3"/>
  </r>
  <r>
    <s v="B07W4HTS8Q"/>
    <s v="Havells Instanio 1-Litre 3Kw Instant Water Heater (Geyser), White Blue"/>
    <s v="Havells "/>
    <s v="Home&amp;Kitchen"/>
    <n v="1899"/>
    <n v="3790"/>
    <n v="0.5"/>
    <n v="0.49894459102902372"/>
    <n v="50"/>
    <n v="4"/>
    <n v="3842"/>
    <n v="7295958"/>
    <n v="14561180"/>
    <s v="&gt;₹5,000"/>
    <n v="7580"/>
    <x v="1"/>
  </r>
  <r>
    <s v="B078JBK4GX"/>
    <s v="Lifelong 2-In1 Egg Boiler And Poacher 500-Watt (Transparent And Silver Grey), Boil 8 Eggs, Poach 4 Eggs, Easy To Clean| 3 Boiling Modes, Stainless Steel Body And Heating Plate, Automatic Turn-Off"/>
    <s v="Lifelong "/>
    <s v="Home&amp;Kitchen"/>
    <n v="2599"/>
    <n v="4560"/>
    <n v="0.43"/>
    <n v="0.43004385964912278"/>
    <n v="43"/>
    <n v="4"/>
    <n v="646"/>
    <n v="1678954"/>
    <n v="2945760"/>
    <s v="&gt;₹5,000"/>
    <n v="7999.9999999999991"/>
    <x v="1"/>
  </r>
  <r>
    <s v="B08S7V8YTN"/>
    <s v="Indias¬Æ‚Ñ¢ Electro-Instant Water Geyser A.B.S. Body Shock Proof Can Be Used In Bathroom, Kitchen, Wash Area, Hotels, Hospital Etc."/>
    <s v="Indias¬Æ‚Ñ¢ "/>
    <s v="Home&amp;Kitchen"/>
    <n v="1199"/>
    <n v="3500"/>
    <n v="0.66"/>
    <n v="0.65742857142857147"/>
    <n v="66"/>
    <n v="4"/>
    <n v="1802"/>
    <n v="2160598"/>
    <n v="6307000"/>
    <s v="&gt;₹5,000"/>
    <n v="10294.117647058825"/>
    <x v="0"/>
  </r>
  <r>
    <s v="B07H5PBN54"/>
    <s v="Amazonbasics Induction Cooktop 1600 Watt (Black)"/>
    <s v="Amazonbasics "/>
    <s v="Home&amp;Kitchen"/>
    <n v="999"/>
    <n v="2600"/>
    <n v="0.62"/>
    <n v="0.61576923076923074"/>
    <n v="62"/>
    <n v="3"/>
    <n v="252"/>
    <n v="251748"/>
    <n v="655200"/>
    <s v="&gt;₹5,000"/>
    <n v="6842.105263157895"/>
    <x v="0"/>
  </r>
  <r>
    <s v="B07YCBSCYB"/>
    <s v="Sui Generis Electric Handheld Milk Wand Mixer Frother For Latte Coffee Hot Milk, Milk Frother, Electric Coffee Beater, Egg Beater, Latte Maker, Mini Hand Blender Cappuccino Maker (Multicolor)"/>
    <s v="Sui "/>
    <s v="Home&amp;Kitchen"/>
    <n v="1999"/>
    <n v="3300"/>
    <n v="0.39"/>
    <n v="0.39424242424242423"/>
    <n v="39"/>
    <n v="4"/>
    <n v="780"/>
    <n v="1559220"/>
    <n v="2574000"/>
    <s v="&gt;₹5,000"/>
    <n v="5409.8360655737706"/>
    <x v="3"/>
  </r>
  <r>
    <s v="B098T9CJVQ"/>
    <s v="Philips Air Purifier Ac2887/20,Vitashield Intelligent Purification,Long Hepa Filter Life Upto 17000 Hours,Removes 99.9% Airborne Viruses &amp; Bacteria,99.97% Airborne Pollutants,Ideal For Master Bedroom"/>
    <s v="Philips "/>
    <s v="Home&amp;Kitchen"/>
    <n v="210"/>
    <n v="699"/>
    <n v="0.7"/>
    <n v="0.69957081545064381"/>
    <n v="70"/>
    <n v="4"/>
    <n v="74"/>
    <n v="15540"/>
    <n v="51726"/>
    <s v="₹1,500–₹5,000"/>
    <n v="2329.9999999999995"/>
    <x v="0"/>
  </r>
  <r>
    <s v="B01KCSGBU2"/>
    <s v="Esquire Laundry Basket Brown, 50 Ltr Capacity(Plastic)"/>
    <s v="Esquire "/>
    <s v="Home&amp;Kitchen"/>
    <n v="14499"/>
    <n v="23559"/>
    <n v="0.38"/>
    <n v="0.38456640774226408"/>
    <n v="38"/>
    <n v="4"/>
    <n v="2026"/>
    <n v="29374974"/>
    <n v="47730534"/>
    <s v="&gt;₹5,000"/>
    <n v="37998.387096774197"/>
    <x v="3"/>
  </r>
  <r>
    <s v="B095XCRDQW"/>
    <s v="Philips Air Fryer Hd9200/90, Uses Up To 90% Less Fat, 1400W, 4.1 Liter, With Rapid Air Technology (Black), Large"/>
    <s v="Philips "/>
    <s v="Home&amp;Kitchen"/>
    <n v="950"/>
    <n v="1599"/>
    <n v="0.41"/>
    <n v="0.40587867417135709"/>
    <n v="41"/>
    <n v="4"/>
    <n v="5911"/>
    <n v="5615450"/>
    <n v="9451689"/>
    <s v="₹1,500–₹5,000"/>
    <n v="2710.1694915254234"/>
    <x v="1"/>
  </r>
  <r>
    <s v="B09CTWFV5W"/>
    <s v="Havells Bero Quartz Heater Black 800W 2 Heat Settings 2 Year Product Warranty"/>
    <s v="Havells "/>
    <s v="Home&amp;Kitchen"/>
    <n v="7199"/>
    <n v="9995"/>
    <n v="0.28000000000000003"/>
    <n v="0.27973986993496747"/>
    <n v="28"/>
    <n v="4"/>
    <n v="1964"/>
    <n v="14138836"/>
    <n v="19630180"/>
    <s v="&gt;₹5,000"/>
    <n v="13881.944444444445"/>
    <x v="3"/>
  </r>
  <r>
    <s v="B0B7NWGXS6"/>
    <s v="Philips Easytouch Plus Standing Garment Steamer Gc523/60 - 1600 Watt, 5 Steam Settings, Up To 32 G/Min Steam, With Double Pole"/>
    <s v="Philips "/>
    <s v="Home&amp;Kitchen"/>
    <n v="2439"/>
    <n v="2545"/>
    <n v="0.04"/>
    <n v="4.1650294695481337E-2"/>
    <n v="4"/>
    <n v="4"/>
    <n v="25"/>
    <n v="60975"/>
    <n v="63625"/>
    <s v="₹1,500–₹5,000"/>
    <n v="2651.041666666667"/>
    <x v="4"/>
  </r>
  <r>
    <s v="B07DZ986Q2"/>
    <s v="Brayden Chopro, Electric Vegetable Chopper For Kitchen With 500 Ml Capacity, 400 Watts Copper Motor And 4 Bi-Level Ss Blades (Black)"/>
    <s v="Brayden "/>
    <s v="Home&amp;Kitchen"/>
    <n v="7799"/>
    <n v="8995"/>
    <n v="0.13"/>
    <n v="0.13296275708727071"/>
    <n v="13"/>
    <n v="4"/>
    <n v="3160"/>
    <n v="24644840"/>
    <n v="28424200"/>
    <s v="&gt;₹5,000"/>
    <n v="10339.080459770115"/>
    <x v="4"/>
  </r>
  <r>
    <s v="B07KKJPTWB"/>
    <s v="Wonderchef Nutri-Blend Mixer, Grinder &amp; Blender | Powerful 400W 22000 Rpm Motor | Stainless Steel Blades | 3 Unbreakable Jars | 2 Years Warranty | Online Recipe Book By Chef Sanjeev Kapoor | Black"/>
    <s v="Wonderchef "/>
    <s v="Home&amp;Kitchen"/>
    <n v="1599"/>
    <n v="1999"/>
    <n v="0.2"/>
    <n v="0.20010005002501249"/>
    <n v="20"/>
    <n v="4"/>
    <n v="1558"/>
    <n v="2491242"/>
    <n v="3114442"/>
    <s v="₹1,500–₹5,000"/>
    <n v="2498.75"/>
    <x v="3"/>
  </r>
  <r>
    <s v="B071R3LHFM"/>
    <s v="Usha Janome Dream Stitch Automatic Zig-Zag Electric Sewing Machine With 14 Stitch Function (White And Blue) With Free Sewing Kit Worth Rs 500"/>
    <s v="Usha "/>
    <s v="Home&amp;Kitchen"/>
    <n v="2899"/>
    <n v="5500"/>
    <n v="0.47"/>
    <n v="0.47290909090909089"/>
    <n v="47"/>
    <n v="4"/>
    <n v="8958"/>
    <n v="25969242"/>
    <n v="49269000"/>
    <s v="&gt;₹5,000"/>
    <n v="10377.358490566037"/>
    <x v="1"/>
  </r>
  <r>
    <s v="B086X18Q71"/>
    <s v="Black+Decker Handheld Portable Garment Steamer 1500 Watts With Anti Calc (Violet)"/>
    <s v="Black+Decker "/>
    <s v="Home&amp;Kitchen"/>
    <n v="9799"/>
    <n v="12150"/>
    <n v="0.19"/>
    <n v="0.19349794238683127"/>
    <n v="19"/>
    <n v="4"/>
    <n v="13251"/>
    <n v="129846549"/>
    <n v="160999650"/>
    <s v="&gt;₹5,000"/>
    <n v="14999.999999999998"/>
    <x v="4"/>
  </r>
  <r>
    <s v="B07WVQG8WZ"/>
    <s v="Personal Size Blender, Portable Blender, Battery Powered Usb Blender, With Four Blades, Mini Blender Travel Bottle For Juice, Shakes, And Smoothies (Pink)"/>
    <s v="Personal "/>
    <s v="Home&amp;Kitchen"/>
    <n v="3299"/>
    <n v="4995"/>
    <n v="0.34"/>
    <n v="0.33953953953953953"/>
    <n v="34"/>
    <n v="4"/>
    <n v="1393"/>
    <n v="4595507"/>
    <n v="6958035"/>
    <s v="&gt;₹5,000"/>
    <n v="7568.1818181818189"/>
    <x v="3"/>
  </r>
  <r>
    <s v="B0BFBNXS94"/>
    <s v="Sujata Powermatic Plus 900 Watts Juicer Mixer Grinder"/>
    <s v="Sujata "/>
    <s v="Home&amp;Kitchen"/>
    <n v="669"/>
    <n v="1499"/>
    <n v="0.55000000000000004"/>
    <n v="0.55370246831220815"/>
    <n v="55"/>
    <n v="2"/>
    <n v="13"/>
    <n v="8697"/>
    <n v="19487"/>
    <s v="₹1,500–₹5,000"/>
    <n v="3331.1111111111113"/>
    <x v="1"/>
  </r>
  <r>
    <s v="B071113J7M"/>
    <s v="Sure From Aquaguard Delight Nxt Ro+Uv+Uf+Taste Adjuster(Mtds),6L Water Purifier,8 Stages Purification,Suitable For Borewell,Tanker,Municipal Water(Black) From Eureka Forbes"/>
    <s v="Sure "/>
    <s v="Home&amp;Kitchen"/>
    <n v="5890"/>
    <n v="7506"/>
    <n v="0.22"/>
    <n v="0.21529443112176924"/>
    <n v="22"/>
    <n v="5"/>
    <n v="7241"/>
    <n v="42649490"/>
    <n v="54350946"/>
    <s v="&gt;₹5,000"/>
    <n v="9623.076923076922"/>
    <x v="3"/>
  </r>
  <r>
    <s v="B09YLWT89W"/>
    <s v="Prettykrafts Laundry Basket For Clothes With Lid &amp; Handles, Toys Organiser, 75 Ltr Grey"/>
    <s v="Prettykrafts "/>
    <s v="Home&amp;Kitchen"/>
    <n v="9199"/>
    <n v="18000"/>
    <n v="0.49"/>
    <n v="0.48894444444444446"/>
    <n v="49"/>
    <n v="4"/>
    <n v="16020"/>
    <n v="147367980"/>
    <n v="288360000"/>
    <s v="&gt;₹5,000"/>
    <n v="35294.117647058825"/>
    <x v="1"/>
  </r>
  <r>
    <s v="B0814LP6S9"/>
    <s v="Dr Trust Electronic Kitchen Digital Scale Weighing Machine (Blue)"/>
    <s v="Dr "/>
    <s v="Home&amp;Kitchen"/>
    <n v="351"/>
    <n v="1099"/>
    <n v="0.68"/>
    <n v="0.68061874431301184"/>
    <n v="68"/>
    <n v="4"/>
    <n v="1470"/>
    <n v="515970"/>
    <n v="1615530"/>
    <s v="₹1,500–₹5,000"/>
    <n v="3434.3750000000005"/>
    <x v="0"/>
  </r>
  <r>
    <s v="B07BKSSDR2"/>
    <s v="Tesora - Inspired By You Large Premium Electric Kettle 1.8L, Stainless Steel Inner Body - Auto Power Cut, Boil Dry Protection &amp; Cool Touch Double Wall, Portable | 1500 Watts |1 Year Warranty | (White)"/>
    <s v="Tesora "/>
    <s v="Health&amp;Personalcare"/>
    <n v="899"/>
    <n v="1900"/>
    <n v="0.53"/>
    <n v="0.52684210526315789"/>
    <n v="53"/>
    <n v="4"/>
    <n v="3663"/>
    <n v="3293037"/>
    <n v="6959700"/>
    <s v="₹1,500–₹5,000"/>
    <n v="4042.5531914893618"/>
    <x v="1"/>
  </r>
  <r>
    <s v="B09VGS66FV"/>
    <s v="Agaro Ace 1600 Watts, 21.5 Kpa Suction Power, 21 Litres Wet &amp; Dry Stainless Steel Vacuum Cleaner With Blower Function And Washable Dust Bag"/>
    <s v="Agaro "/>
    <s v="Home&amp;Kitchen"/>
    <n v="1349"/>
    <n v="1850"/>
    <n v="0.27"/>
    <n v="0.27081081081081082"/>
    <n v="27"/>
    <n v="4"/>
    <n v="638"/>
    <n v="860662"/>
    <n v="1180300"/>
    <s v="₹1,500–₹5,000"/>
    <n v="2534.2465753424658"/>
    <x v="3"/>
  </r>
  <r>
    <s v="B07RCGTZ4M"/>
    <s v="Inalsa Hand Blender 1000 Watt With Chopper, Whisker, 600 Ml Multipurpose Jar|Variable Speed And Turbo Speed Function |100% Copper Motor |Low Noise |Anti-Splash Technology|2 Year Warranty"/>
    <s v="Inalsa "/>
    <s v="Home&amp;Kitchen"/>
    <n v="6236"/>
    <n v="9999"/>
    <n v="0.38"/>
    <n v="0.37633763376337631"/>
    <n v="38"/>
    <n v="4"/>
    <n v="3552"/>
    <n v="22150272"/>
    <n v="35516448"/>
    <s v="&gt;₹5,000"/>
    <n v="16127.41935483871"/>
    <x v="3"/>
  </r>
  <r>
    <s v="B0747VDH9L"/>
    <s v="Akiara - Makes Life Easy Electric Handy Sewing/Stitch Handheld Cordless Portable White Sewing Machine For Home Tailoring, Hand Machine | Mini Silai | White Hand Machine With Adapter"/>
    <s v="Akiara "/>
    <s v="Home&amp;Kitchen"/>
    <n v="2742"/>
    <n v="3995"/>
    <n v="0.31"/>
    <n v="0.31364205256570715"/>
    <n v="31"/>
    <n v="4"/>
    <n v="11148"/>
    <n v="30567816"/>
    <n v="44536260"/>
    <s v="&gt;₹5,000"/>
    <n v="5789.8550724637689"/>
    <x v="3"/>
  </r>
  <r>
    <s v="B08XLR6DSB"/>
    <s v="Philips Easyspeed Plus Steam Iron Gc2145/20-2200W, Quick Heat Up With Up To 30 G/Min Steam, 110 G Steam Boost, Scratch Resistant Ceramic Soleplate, Vertical Steam &amp; Drip-Stop"/>
    <s v="Philips "/>
    <s v="Home&amp;Kitchen"/>
    <n v="721"/>
    <n v="1499"/>
    <n v="0.52"/>
    <n v="0.51901267511674454"/>
    <n v="52"/>
    <n v="3"/>
    <n v="2449"/>
    <n v="1765729"/>
    <n v="3671051"/>
    <s v="₹1,500–₹5,000"/>
    <n v="3122.916666666667"/>
    <x v="1"/>
  </r>
  <r>
    <s v="B08H6CZSHT"/>
    <s v="Inalsa Electric Chopper Bullet- 400 Watts With 100% Pure Copper Motor| Chop, Mince, Puree, Dice | Twin Blade Technology| 900 Ml Capacity| One Touch Operation, 1.30Mtr Long Power Cord (Black/Silver)"/>
    <s v="Inalsa "/>
    <s v="Home&amp;Kitchen"/>
    <n v="2903"/>
    <n v="3295"/>
    <n v="0.12"/>
    <n v="0.11896813353566009"/>
    <n v="12"/>
    <n v="4"/>
    <n v="2299"/>
    <n v="6673997"/>
    <n v="7575205"/>
    <s v="₹1,500–₹5,000"/>
    <n v="3744.318181818182"/>
    <x v="4"/>
  </r>
  <r>
    <s v="B07CVR2L5K"/>
    <s v="Borosil Electric Egg Boiler, 8 Egg Capacity, For Hard, Soft, Medium Boiled Eggs, Steamed Vegetables, Transparent Lid, Stainless Steel Exterior (500 Watts)"/>
    <s v="Borosil "/>
    <s v="Home&amp;Kitchen"/>
    <n v="1656"/>
    <n v="2695"/>
    <n v="0.39"/>
    <n v="0.38552875695732841"/>
    <n v="39"/>
    <n v="4"/>
    <n v="6027"/>
    <n v="9980712"/>
    <n v="16242765"/>
    <s v="₹1,500–₹5,000"/>
    <n v="4418.0327868852464"/>
    <x v="3"/>
  </r>
  <r>
    <s v="B09J4YQYX3"/>
    <s v="Wipro Vesta Grill 1000 Watt Sandwich Maker |Dual Function-Sw Maker&amp;Griller|Non Stick Coat -Bpa&amp;Ptfe Free |Auto Temp Cut-Off| Height Control -180·∂Ø&amp;105·∂Ø |2 Year Warranty|Ss Finish|Standard Size"/>
    <s v="Wipro "/>
    <s v="Home&amp;Kitchen"/>
    <n v="1399"/>
    <n v="2290"/>
    <n v="0.39"/>
    <n v="0.38908296943231441"/>
    <n v="39"/>
    <n v="4"/>
    <n v="461"/>
    <n v="644939"/>
    <n v="1055690"/>
    <s v="₹1,500–₹5,000"/>
    <n v="3754.0983606557379"/>
    <x v="3"/>
  </r>
  <r>
    <s v="B0B2DD8BQ8"/>
    <s v="Rico Irpro 1500 Watt Japanese Technology Electric Water Heater Immersion Rod Shockproof Protection &amp; Stainless Steel Heating Element For Instant Heating| Isi Certified 1 Year Replacement Warranty"/>
    <s v="Rico "/>
    <s v="Home&amp;Kitchen"/>
    <n v="2079"/>
    <n v="3099"/>
    <n v="0.33"/>
    <n v="0.32913843175217811"/>
    <n v="33"/>
    <n v="4"/>
    <n v="282"/>
    <n v="586278"/>
    <n v="873918"/>
    <s v="₹1,500–₹5,000"/>
    <n v="4625.3731343283589"/>
    <x v="3"/>
  </r>
  <r>
    <s v="B0123P3PWE"/>
    <s v="Eureka Forbes Active Clean 700 Watts Powerful Suction &amp; Blower Vacuum Cleaner With Washable Hepa Filter &amp; 6 Accessories,1 Year Warranty,Compact,Light Weight &amp; Easy To Use (Red &amp; Black)"/>
    <s v="Eureka "/>
    <s v="Home&amp;Kitchen"/>
    <n v="999"/>
    <n v="1075"/>
    <n v="7.0000000000000007E-2"/>
    <n v="7.0697674418604653E-2"/>
    <n v="7"/>
    <n v="4"/>
    <n v="9275"/>
    <n v="9265725"/>
    <n v="9970625"/>
    <s v="₹500–₹1,500"/>
    <n v="1155.9139784946237"/>
    <x v="4"/>
  </r>
  <r>
    <s v="B08HDCWDXD"/>
    <s v="Csi International¬Æ Instant Water Geyser, Water Heater, Portable Water Heater, Geyser Made Of First Class Abs Plastic 3Kw (White)"/>
    <s v="Csi "/>
    <s v="Home&amp;Kitchen"/>
    <n v="3179"/>
    <n v="6999"/>
    <n v="0.55000000000000004"/>
    <n v="0.54579225603657666"/>
    <n v="55"/>
    <n v="4"/>
    <n v="743"/>
    <n v="2361997"/>
    <n v="5200257"/>
    <s v="&gt;₹5,000"/>
    <n v="15553.333333333336"/>
    <x v="1"/>
  </r>
  <r>
    <s v="B0836JGZ74"/>
    <s v="Hindware Atlantic Xceed 5L 3Kw Instant Water Heater With Copper Heating Element And High Grade Stainless Steel Tank"/>
    <s v="Hindware "/>
    <s v="Home&amp;Kitchen"/>
    <n v="1049"/>
    <n v="2499"/>
    <n v="0.57999999999999996"/>
    <n v="0.58023209283713484"/>
    <n v="58"/>
    <n v="4"/>
    <n v="328"/>
    <n v="344072"/>
    <n v="819672"/>
    <s v="&gt;₹5,000"/>
    <n v="5949.9999999999991"/>
    <x v="1"/>
  </r>
  <r>
    <s v="B0BCKJJN8R"/>
    <s v="Morphy Richards New Europa 800-Watt Espresso And Cappuccino 4-Cup Coffee Maker (Black)"/>
    <s v="Morphy "/>
    <s v="Home&amp;Kitchen"/>
    <n v="3599"/>
    <n v="7290"/>
    <n v="0.51"/>
    <n v="0.50631001371742113"/>
    <n v="51"/>
    <n v="4"/>
    <n v="942"/>
    <n v="3390258"/>
    <n v="6867180"/>
    <s v="&gt;₹5,000"/>
    <n v="14877.551020408164"/>
    <x v="1"/>
  </r>
  <r>
    <s v="B008P7IF02"/>
    <s v="Lifelong Power - Pro 500 Watt 3 Jar Mixer Grinder With 3 Speed Control And 1100 Watt Dry Non-Stick Soleplate Iron Super Combo (White And Grey, 1 Year Warranty)"/>
    <s v="Lifelong "/>
    <s v="Home&amp;Kitchen"/>
    <n v="4799"/>
    <n v="5795"/>
    <n v="0.17"/>
    <n v="0.1718723037100949"/>
    <n v="17"/>
    <n v="4"/>
    <n v="3815"/>
    <n v="18308185"/>
    <n v="22107925"/>
    <s v="&gt;₹5,000"/>
    <n v="6981.9277108433735"/>
    <x v="4"/>
  </r>
  <r>
    <s v="B08CNLYKW5"/>
    <s v="Ibell Castor Ctek15L Premium 1.5 Litre Stainless Steel Electric Kettle,1500W Auto Cut-Off Feature,Silver"/>
    <s v="Ibell "/>
    <s v="Home&amp;Kitchen"/>
    <n v="1699"/>
    <n v="3398"/>
    <n v="0.5"/>
    <n v="0.5"/>
    <n v="50"/>
    <n v="4"/>
    <n v="7988"/>
    <n v="13571612"/>
    <n v="27143224"/>
    <s v="&gt;₹5,000"/>
    <n v="6796"/>
    <x v="1"/>
  </r>
  <r>
    <s v="B08C7TYHPB"/>
    <s v="Bajaj Pygmy Mini 110 Mm 10 W High Speed Operation, Usb Charging, Multi-Clip Function Personal Fan"/>
    <s v="Bajaj "/>
    <s v="Home&amp;Kitchen"/>
    <n v="664"/>
    <n v="1490"/>
    <n v="0.55000000000000004"/>
    <n v="0.55436241610738257"/>
    <n v="55"/>
    <n v="4"/>
    <n v="925"/>
    <n v="614200"/>
    <n v="1378250"/>
    <s v="₹1,500–₹5,000"/>
    <n v="3311.1111111111113"/>
    <x v="1"/>
  </r>
  <r>
    <s v="B08VJFYH6N"/>
    <s v="Crompton Instaglide 1000-Watts Dry Iron With American Heritage Coating, Pack Of 1 Iron"/>
    <s v="Crompton "/>
    <s v="Home&amp;Kitchen"/>
    <n v="948"/>
    <n v="1620"/>
    <n v="0.41"/>
    <n v="0.4148148148148148"/>
    <n v="41"/>
    <n v="4"/>
    <n v="4370"/>
    <n v="4142760"/>
    <n v="7079400"/>
    <s v="₹1,500–₹5,000"/>
    <n v="2745.7627118644064"/>
    <x v="1"/>
  </r>
  <r>
    <s v="B08235JZFB"/>
    <s v="Prestige Clean Home Water Purifier Cartridge"/>
    <s v="Prestige "/>
    <s v="Home&amp;Kitchen"/>
    <n v="850"/>
    <n v="1000"/>
    <n v="0.15"/>
    <n v="0.15"/>
    <n v="15"/>
    <n v="4"/>
    <n v="7619"/>
    <n v="6476150"/>
    <n v="7619000"/>
    <s v="₹500–₹1,500"/>
    <n v="1176.4705882352941"/>
    <x v="4"/>
  </r>
  <r>
    <s v="B078XFKBZL"/>
    <s v="Morphy Richards Aristo 2000 Watts Ptc Room Heater (White)"/>
    <s v="Morphy "/>
    <s v="Home&amp;Kitchen"/>
    <n v="600"/>
    <n v="640"/>
    <n v="0.06"/>
    <n v="6.25E-2"/>
    <n v="6"/>
    <n v="4"/>
    <n v="2593"/>
    <n v="1555800"/>
    <n v="1659520"/>
    <s v="₹500–₹1,500"/>
    <n v="680.85106382978722"/>
    <x v="4"/>
  </r>
  <r>
    <s v="B01M265AAK"/>
    <s v="Gadgetronics Digital Kitchen Weighing Scale &amp; Food Weight Machine For Health, Fitness, Home Baking &amp; Cooking (10 Kgs,1 Year Warranty &amp; Batteries Included)"/>
    <s v="Gadgetronics "/>
    <s v="Home&amp;Kitchen"/>
    <n v="3711"/>
    <n v="4495"/>
    <n v="0.17"/>
    <n v="0.17441601779755284"/>
    <n v="17"/>
    <n v="4"/>
    <n v="356"/>
    <n v="1321116"/>
    <n v="1600220"/>
    <s v="&gt;₹5,000"/>
    <n v="5415.6626506024095"/>
    <x v="4"/>
  </r>
  <r>
    <s v="B0B694PXQJ"/>
    <s v="Hul Pureit Germkill Kit For Advanced 23 L Water Purifier - 3000 L Capacity, Sand, Multicolour"/>
    <s v="Hul "/>
    <s v="Home&amp;Kitchen"/>
    <n v="799"/>
    <n v="2999"/>
    <n v="0.73"/>
    <n v="0.73357785928642882"/>
    <n v="73"/>
    <n v="5"/>
    <n v="63"/>
    <n v="50337"/>
    <n v="188937"/>
    <s v="&gt;₹5,000"/>
    <n v="11107.407407407407"/>
    <x v="0"/>
  </r>
  <r>
    <s v="B00B3VFJY2"/>
    <s v="Tom &amp; Jerry Folding Laundry Basket For Clothes With Lid &amp; Handle, Toys Organiser, 75 Litre, Green"/>
    <s v="Tom "/>
    <s v="Home&amp;Kitchen"/>
    <n v="980"/>
    <n v="980"/>
    <n v="0"/>
    <n v="0"/>
    <n v="0"/>
    <n v="4"/>
    <n v="4740"/>
    <n v="4645200"/>
    <n v="4645200"/>
    <s v="₹500–₹1,500"/>
    <n v="980"/>
    <x v="4"/>
  </r>
  <r>
    <s v="B08W9BK4MD"/>
    <s v="Ikea Little Loved Corner Produkt Milk-Frother, Coffee/Tea Frother, Handheld Milk Wand Mixer Frother, Black"/>
    <s v="Ikea "/>
    <s v="Home&amp;Kitchen"/>
    <n v="351"/>
    <n v="899"/>
    <n v="0.61"/>
    <n v="0.60956618464961065"/>
    <n v="61"/>
    <n v="4"/>
    <n v="296"/>
    <n v="103896"/>
    <n v="266104"/>
    <s v="₹1,500–₹5,000"/>
    <n v="2305.1282051282051"/>
    <x v="0"/>
  </r>
  <r>
    <s v="B09X5HD5T1"/>
    <s v="Philips Easyspeed Plus Steam Iron Gc2147/30-2400W, Quick Heat Up With Up To 30 G/Min Steam, 150G Steam Boost, Scratch Resistant Ceramic Soleplate, Vertical Steam, Drip-Stop"/>
    <s v="Philips "/>
    <s v="Home&amp;Kitchen"/>
    <n v="229"/>
    <n v="499"/>
    <n v="0.54"/>
    <n v="0.5410821643286573"/>
    <n v="54"/>
    <n v="4"/>
    <n v="185"/>
    <n v="42365"/>
    <n v="92315"/>
    <s v="₹500–₹1,500"/>
    <n v="1084.7826086956522"/>
    <x v="1"/>
  </r>
  <r>
    <s v="B08H6B3G96"/>
    <s v="Bajaj New Shakti Neo Plus 15 Litre 4 Star Rated Storage Water Heater (Geyser) With Multiple Safety System, White"/>
    <s v="Bajaj "/>
    <s v="Home&amp;Kitchen"/>
    <n v="3349"/>
    <n v="3995"/>
    <n v="0.16"/>
    <n v="0.16170212765957448"/>
    <n v="16"/>
    <n v="4"/>
    <n v="1954"/>
    <n v="6543946"/>
    <n v="7806230"/>
    <s v="₹1,500–₹5,000"/>
    <n v="4755.9523809523807"/>
    <x v="4"/>
  </r>
  <r>
    <s v="B09N3BFP4M"/>
    <s v="House Of Quirk Reusable Sticky Picker Cleaner Easy-Tear Sheets Travel Pet Hair Lint Rollers Brush (10Cm Sheet, Set Of 3 Rolls, 180 Sheets, 60 Sheets Each Roll Lint Roller Remover, Multicolour)"/>
    <s v="House "/>
    <s v="Home&amp;Kitchen"/>
    <n v="5499"/>
    <n v="11500"/>
    <n v="0.52"/>
    <n v="0.52182608695652177"/>
    <n v="52"/>
    <n v="4"/>
    <n v="959"/>
    <n v="5273541"/>
    <n v="11028500"/>
    <s v="&gt;₹5,000"/>
    <n v="23958.333333333336"/>
    <x v="1"/>
  </r>
  <r>
    <s v="B09DSQXCM8"/>
    <s v="Allin Exporters J66 Ultrasonic Humidifier Cool Mist Air Purifier For Dryness, Cold &amp; Cough Large Capacity For Room, Baby, Plants, Bedroom (2.4 L) (1 Year Warranty)"/>
    <s v="Allin "/>
    <s v="Home&amp;Kitchen"/>
    <n v="299"/>
    <n v="499"/>
    <n v="0.4"/>
    <n v="0.40080160320641284"/>
    <n v="40"/>
    <n v="4"/>
    <n v="1015"/>
    <n v="303485"/>
    <n v="506485"/>
    <s v="₹500–₹1,500"/>
    <n v="831.66666666666674"/>
    <x v="1"/>
  </r>
  <r>
    <s v="B01M69WCZ6"/>
    <s v="Multifunctional 2 In 1 Electric Egg Boiling Steamer Egg Frying Pan Egg Boiler Electric Automatic Off With Egg Boiler Machine Non-Stick Electric Egg Frying Pan-Tiger Woods (Multy)"/>
    <s v="Multifunctional "/>
    <s v="Home&amp;Kitchen"/>
    <n v="2249"/>
    <n v="3550"/>
    <n v="0.37"/>
    <n v="0.36647887323943662"/>
    <n v="37"/>
    <n v="4"/>
    <n v="3973"/>
    <n v="8935277"/>
    <n v="14104150"/>
    <s v="&gt;₹5,000"/>
    <n v="5634.9206349206352"/>
    <x v="3"/>
  </r>
  <r>
    <s v="B0BM9H2NY9"/>
    <s v="Maharaja Whiteline Nano Carbon Neo, 500 Watts Room Heater (Black, White), Standard (5200100986)"/>
    <s v="Maharaja "/>
    <s v="Home&amp;Kitchen"/>
    <n v="699"/>
    <n v="1599"/>
    <n v="0.56000000000000005"/>
    <n v="0.56285178236397748"/>
    <n v="56"/>
    <n v="5"/>
    <n v="2300"/>
    <n v="1607700"/>
    <n v="3677700"/>
    <s v="₹1,500–₹5,000"/>
    <n v="3634.0909090909095"/>
    <x v="1"/>
  </r>
  <r>
    <s v="B099FDW2ZF"/>
    <s v="Kent Electric Chopper-B For Kitchen 250 Watt | Chop, Mince, Puree, Whisk, 400 Ml Capacity | Stainless Steel Double Chopping Blades | Transparent Chopping Bowl | Anti-Skid | One Touch Operation | Black"/>
    <s v="Kent "/>
    <s v="Home&amp;Kitchen"/>
    <n v="1235"/>
    <n v="1499"/>
    <n v="0.18"/>
    <n v="0.1761174116077385"/>
    <n v="18"/>
    <n v="4"/>
    <n v="203"/>
    <n v="250705"/>
    <n v="304297"/>
    <s v="₹1,500–₹5,000"/>
    <n v="1828.0487804878048"/>
    <x v="4"/>
  </r>
  <r>
    <s v="B0B935YNR7"/>
    <s v="Crompton Amica 15-L 5 Star Rated Storage Water Heater (Geyser) With Free Installation (White)"/>
    <s v="Crompton "/>
    <s v="Home&amp;Kitchen"/>
    <n v="1349"/>
    <n v="2999"/>
    <n v="0.55000000000000004"/>
    <n v="0.55018339446482156"/>
    <n v="55"/>
    <n v="4"/>
    <n v="441"/>
    <n v="594909"/>
    <n v="1322559"/>
    <s v="&gt;₹5,000"/>
    <n v="6664.4444444444453"/>
    <x v="1"/>
  </r>
  <r>
    <s v="B07JGCGNDG"/>
    <s v="Kent 16025 Sandwich Grill 700W | Non-Toxic Ceramic Coating | Automatic Temperature Cut-Off With Led Indicator | Adjustable Height Control, Metallic Silver, Standard"/>
    <s v="Kent "/>
    <s v="Home&amp;Kitchen"/>
    <n v="6800"/>
    <n v="11500"/>
    <n v="0.41"/>
    <n v="0.40869565217391307"/>
    <n v="41"/>
    <n v="4"/>
    <n v="10308"/>
    <n v="70094400"/>
    <n v="118542000"/>
    <s v="&gt;₹5,000"/>
    <n v="19491.52542372881"/>
    <x v="1"/>
  </r>
  <r>
    <s v="B07GWTWFS2"/>
    <s v="Candes Gloster All In One Silent Blower Fan Room Heater Ideal For Small And Medium Area, 2000 Watts (White)"/>
    <s v="Candes "/>
    <s v="Home&amp;Kitchen"/>
    <n v="1699"/>
    <n v="1975"/>
    <n v="0.14000000000000001"/>
    <n v="0.13974683544303798"/>
    <n v="14"/>
    <n v="4"/>
    <n v="4716"/>
    <n v="8012484"/>
    <n v="9314100"/>
    <s v="₹1,500–₹5,000"/>
    <n v="2296.5116279069766"/>
    <x v="4"/>
  </r>
  <r>
    <s v="B09KRHXTLN"/>
    <s v="Inalsa Electric Fan Heater Hotty - 2000 Watts Variable Temperature Control Cool/Warm/Hot Air Selector | Over Heat Protection | Isi Certification, White"/>
    <s v="Inalsa "/>
    <s v="Home&amp;Kitchen"/>
    <n v="1069"/>
    <n v="1699"/>
    <n v="0.37"/>
    <n v="0.37080635668040024"/>
    <n v="37"/>
    <n v="4"/>
    <n v="313"/>
    <n v="334597"/>
    <n v="531787"/>
    <s v="₹1,500–₹5,000"/>
    <n v="2696.8253968253966"/>
    <x v="3"/>
  </r>
  <r>
    <s v="B09H34V36W"/>
    <s v="Havells Zella Flap Auto Immersion Rod 1500 Watts"/>
    <s v="Havells "/>
    <s v="Home&amp;Kitchen"/>
    <n v="1349"/>
    <n v="2495"/>
    <n v="0.46"/>
    <n v="0.45931863727454908"/>
    <n v="46"/>
    <n v="4"/>
    <n v="166"/>
    <n v="223934"/>
    <n v="414170"/>
    <s v="₹1,500–₹5,000"/>
    <n v="4620.3703703703704"/>
    <x v="1"/>
  </r>
  <r>
    <s v="B09J2QCKKM"/>
    <s v="Ibell Sm1301 3-In-1 Sandwich Maker With Detachable Plates For Toast / Waffle / Grill , 750 Watt (Black)"/>
    <s v="Ibell "/>
    <s v="Home&amp;Kitchen"/>
    <n v="1499"/>
    <n v="3500"/>
    <n v="0.56999999999999995"/>
    <n v="0.57171428571428573"/>
    <n v="57"/>
    <n v="4"/>
    <n v="303"/>
    <n v="454197"/>
    <n v="1060500"/>
    <s v="&gt;₹5,000"/>
    <n v="8139.5348837209294"/>
    <x v="1"/>
  </r>
  <r>
    <s v="B09XRBJ94N"/>
    <s v="Inalsa Vacuum Cleaner Wet And Dry Micro Wd10 With 3In1 Multifunction Wet/Dry/Blowing| 14Kpa Suction And Impact Resistant Polymer Tank,(Yellow/Black)"/>
    <s v="Inalsa "/>
    <s v="Home&amp;Kitchen"/>
    <n v="2092"/>
    <n v="4600"/>
    <n v="0.55000000000000004"/>
    <n v="0.54521739130434788"/>
    <n v="55"/>
    <n v="4"/>
    <n v="562"/>
    <n v="1175704"/>
    <n v="2585200"/>
    <s v="&gt;₹5,000"/>
    <n v="10222.222222222223"/>
    <x v="1"/>
  </r>
  <r>
    <s v="B07SLNG3LW"/>
    <s v="Mr. Brand Portable Usb Juicer Electric Usb Juice Maker Mixer Bottle Blender Grinder Mixer,6 Blades Rechargeable Bottle With (Multi Color) (Multi Mixer 6 Bled)"/>
    <s v="Mr. "/>
    <s v="Home&amp;Kitchen"/>
    <n v="3859"/>
    <n v="10295"/>
    <n v="0.63"/>
    <n v="0.62515784361340454"/>
    <n v="63"/>
    <n v="4"/>
    <n v="8095"/>
    <n v="31238605"/>
    <n v="83338025"/>
    <s v="&gt;₹5,000"/>
    <n v="27824.324324324323"/>
    <x v="0"/>
  </r>
  <r>
    <s v="B0BNDGL26T"/>
    <s v="Crompton Hill Briz Deco 1200Mm (48 Inch) High Speed Designer Ceiling Fan (Smoked Brown)"/>
    <s v="Crompton "/>
    <s v="Home&amp;Kitchen"/>
    <n v="499"/>
    <n v="2199"/>
    <n v="0.77"/>
    <n v="0.77307867212369263"/>
    <n v="77"/>
    <n v="3"/>
    <n v="109"/>
    <n v="54391"/>
    <n v="239691"/>
    <s v="&gt;₹5,000"/>
    <n v="9560.8695652173919"/>
    <x v="0"/>
  </r>
  <r>
    <s v="B095PWLLY6"/>
    <s v="Sujata Powermatic Plus, Juicer Mixer Grinder With Chutney Jar, 900 Watts, 3 Jars (White)"/>
    <s v="Sujata "/>
    <s v="Home&amp;Kitchen"/>
    <n v="1804"/>
    <n v="2380"/>
    <n v="0.24"/>
    <n v="0.24201680672268908"/>
    <n v="24"/>
    <n v="4"/>
    <n v="15382"/>
    <n v="27749128"/>
    <n v="36609160"/>
    <s v="₹1,500–₹5,000"/>
    <n v="3131.5789473684208"/>
    <x v="3"/>
  </r>
  <r>
    <s v="B07Y9PY6Y1"/>
    <s v="Aquadpure Copper + Mineral Ro+Uv+Uf 10 To 12 Liter Ro + Uv + Tds Adjuster Water Purifier With Copper Charge Technology Black &amp; Copper Best For Home And Office (Made In India)"/>
    <s v="Aquadpure "/>
    <s v="Home&amp;Kitchen"/>
    <n v="6525"/>
    <n v="8820"/>
    <n v="0.26"/>
    <n v="0.26020408163265307"/>
    <n v="26"/>
    <n v="5"/>
    <n v="5137"/>
    <n v="33518925"/>
    <n v="45308340"/>
    <s v="&gt;₹5,000"/>
    <n v="11918.918918918918"/>
    <x v="3"/>
  </r>
  <r>
    <s v="B0BJ966M5K"/>
    <s v="Amazon Basics 650 Watt Drip Coffee Maker With Borosilicate Carafe"/>
    <s v="Amazon "/>
    <s v="Home&amp;Kitchen"/>
    <n v="4999"/>
    <n v="24999"/>
    <n v="0.8"/>
    <n v="0.80003200128005125"/>
    <n v="80"/>
    <n v="5"/>
    <n v="124"/>
    <n v="619876"/>
    <n v="3099876"/>
    <s v="&gt;₹5,000"/>
    <n v="124995.00000000003"/>
    <x v="2"/>
  </r>
  <r>
    <s v="B086GVRP63"/>
    <s v="Crompton Insta Delight Fan Circulator Room Heater With 3 Heat Settings (Slate Grey &amp; Black, 2000 Watt)"/>
    <s v="Crompton "/>
    <s v="Home&amp;Kitchen"/>
    <n v="1189"/>
    <n v="2400"/>
    <n v="0.5"/>
    <n v="0.50458333333333338"/>
    <n v="50"/>
    <n v="4"/>
    <n v="618"/>
    <n v="734802"/>
    <n v="1483200"/>
    <s v="₹1,500–₹5,000"/>
    <n v="4800"/>
    <x v="1"/>
  </r>
  <r>
    <s v="B08MVXPTDG"/>
    <s v="!!Haneul!!1000 Watt/2000-Watt Room Heater!! Fan Heater!!Pure White!!Hn-2500!!Made In India!!Thermoset!!"/>
    <s v="!!Haneul!!1000 "/>
    <s v="Home&amp;Kitchen"/>
    <n v="2590"/>
    <n v="4200"/>
    <n v="0.38"/>
    <n v="0.38333333333333336"/>
    <n v="38"/>
    <n v="4"/>
    <n v="63"/>
    <n v="163170"/>
    <n v="264600"/>
    <s v="&gt;₹5,000"/>
    <n v="6774.1935483870966"/>
    <x v="3"/>
  </r>
  <r>
    <s v="B0BMZ6SY89"/>
    <s v="Melbon Vm-905 2000-Watt Room Heater (Isi Certified, White Color) Ideal Electric Fan Heater For Small To Medium Room/Area (Plastic Body)"/>
    <s v="Melbon "/>
    <s v="Home&amp;Kitchen"/>
    <n v="899"/>
    <n v="1599"/>
    <n v="0.44"/>
    <n v="0.43777360850531583"/>
    <n v="44"/>
    <n v="3"/>
    <n v="15"/>
    <n v="13485"/>
    <n v="23985"/>
    <s v="₹1,500–₹5,000"/>
    <n v="2855.3571428571427"/>
    <x v="1"/>
  </r>
  <r>
    <s v="B09P1MFKG1"/>
    <s v="Cello Eliza Plastic Laundry Bag/Basket, 50 Litres, Light Grey"/>
    <s v="Cello "/>
    <s v="Home&amp;Kitchen"/>
    <n v="998"/>
    <n v="2999"/>
    <n v="0.67"/>
    <n v="0.6672224074691564"/>
    <n v="67"/>
    <n v="5"/>
    <n v="9"/>
    <n v="8982"/>
    <n v="26991"/>
    <s v="&gt;₹5,000"/>
    <n v="9087.8787878787898"/>
    <x v="0"/>
  </r>
  <r>
    <s v="B01LY9W8AF"/>
    <s v="Activa 1200 Mm High Speed 390 Rpm Bee Approved 5 Star Rated Apsra Ceiling Fan Brown 2 Years Warranty"/>
    <s v="Activa "/>
    <s v="Home&amp;Kitchen"/>
    <n v="998.06"/>
    <n v="1282"/>
    <n v="0.22"/>
    <n v="0.22148205928237133"/>
    <n v="22"/>
    <n v="4"/>
    <n v="7274"/>
    <n v="7259888.4399999995"/>
    <n v="9325268"/>
    <s v="₹1,500–₹5,000"/>
    <n v="1643.5897435897434"/>
    <x v="3"/>
  </r>
  <r>
    <s v="B07ZJND9B9"/>
    <s v="Shakti Technology S5 High Pressure Car Washer Machine 1900 Watts And Pressure 125 Bar With 10 Meter Hose Pipe"/>
    <s v="Shakti "/>
    <s v="Home&amp;Kitchen"/>
    <n v="1099"/>
    <n v="1990"/>
    <n v="0.45"/>
    <n v="0.44773869346733669"/>
    <n v="45"/>
    <n v="4"/>
    <n v="5911"/>
    <n v="6496189"/>
    <n v="11762890"/>
    <s v="₹1,500–₹5,000"/>
    <n v="3618.181818181818"/>
    <x v="1"/>
  </r>
  <r>
    <s v="B0B2CWRDB1"/>
    <s v="American Micronic- Imported Wet &amp; Dry Vacuum Cleaner, 21 Litre Stainless Steel With Blower &amp; Hepa Filter, 1600 Watts 100% Copper Motor 28 Kpa Suction With Washable Reusable Dust Bag (Red/Black/Steel)-Ami-Vcd21-1600Wdx"/>
    <s v="American "/>
    <s v="Home&amp;Kitchen"/>
    <n v="5999"/>
    <n v="9999"/>
    <n v="0.4"/>
    <n v="0.40004000400040002"/>
    <n v="40"/>
    <n v="4"/>
    <n v="170"/>
    <n v="1019830"/>
    <n v="1699830"/>
    <s v="&gt;₹5,000"/>
    <n v="16665"/>
    <x v="1"/>
  </r>
  <r>
    <s v="B072NCN9M4"/>
    <s v="Demokrazy New Nova Lint Cum Fuzz Remover For All Woolens Sweaters, Blankets, Jackets Remover Pill Remover From Carpets, Curtains (Pack Of 1)"/>
    <s v="Demokrazy "/>
    <s v="Home&amp;Kitchen"/>
    <n v="8886"/>
    <n v="11850"/>
    <n v="0.25"/>
    <n v="0.250126582278481"/>
    <n v="25"/>
    <n v="4"/>
    <n v="3065"/>
    <n v="27235590"/>
    <n v="36320250"/>
    <s v="&gt;₹5,000"/>
    <n v="15800"/>
    <x v="3"/>
  </r>
  <r>
    <s v="B08SKZ2RMG"/>
    <s v="Instant Pot Air Fryer, Vortex 2Qt, Touch Control Panel, 360¬∞ Evencrisp‚Ñ¢ Technology, Uses 95 % Less Oil, 4-In-1 Appliance: Air Fry, Roast, Bake, Reheat (Vortex 1.97Litre, Black)"/>
    <s v="Instant "/>
    <s v="Home&amp;Kitchen"/>
    <n v="475"/>
    <n v="999"/>
    <n v="0.52"/>
    <n v="0.52452452452452447"/>
    <n v="52"/>
    <n v="4"/>
    <n v="1021"/>
    <n v="484975"/>
    <n v="1019979"/>
    <s v="₹1,500–₹5,000"/>
    <n v="2081.25"/>
    <x v="1"/>
  </r>
  <r>
    <s v="B0B53DS4TF"/>
    <s v="Hul Pureit Eco Water Saver Mineral Ro+Uv+Mf As Wall Mounted/Counter Top Black 10L Water Purifier"/>
    <s v="Hul "/>
    <s v="Home&amp;Kitchen"/>
    <n v="4995"/>
    <n v="20049"/>
    <n v="0.75"/>
    <n v="0.75086039203950317"/>
    <n v="75"/>
    <n v="5"/>
    <n v="3964"/>
    <n v="19800180"/>
    <n v="79474236"/>
    <s v="&gt;₹5,000"/>
    <n v="80196"/>
    <x v="0"/>
  </r>
  <r>
    <s v="B08BJN4MP3"/>
    <s v="Livpure Glo Star Ro+Uv+Uf+Mineraliser - 7 L Storage Tank, 15 Lph Water Purifier For Home, Black"/>
    <s v="Livpure "/>
    <s v="Home&amp;Kitchen"/>
    <n v="13999"/>
    <n v="24850"/>
    <n v="0.44"/>
    <n v="0.43665995975855132"/>
    <n v="44"/>
    <n v="4"/>
    <n v="8948"/>
    <n v="125263052"/>
    <n v="222357800"/>
    <s v="&gt;₹5,000"/>
    <n v="44374.999999999993"/>
    <x v="1"/>
  </r>
  <r>
    <s v="B0BCYQY9X5"/>
    <s v="Philips Hi113 1000-Watt Plastic Body Ptfe Coating Dry Iron, Pack Of 1"/>
    <s v="Philips "/>
    <s v="Home&amp;Kitchen"/>
    <n v="8499"/>
    <n v="16490"/>
    <n v="0.48"/>
    <n v="0.48459672528805336"/>
    <n v="48"/>
    <n v="4"/>
    <n v="97"/>
    <n v="824403"/>
    <n v="1599530"/>
    <s v="&gt;₹5,000"/>
    <n v="31711.538461538461"/>
    <x v="1"/>
  </r>
  <r>
    <s v="B009UORDX4"/>
    <s v="Kuber Industries Round Non Woven Fabric Foldable Laundry Basket|Toy Storage Basket|Cloth Storage Basket With Handles| Capicity 45 Ltr (Grey &amp; Black)-Kubmart11446"/>
    <s v="Kuber "/>
    <s v="Home&amp;Kitchen"/>
    <n v="949"/>
    <n v="975"/>
    <n v="0.03"/>
    <n v="2.6666666666666668E-2"/>
    <n v="3"/>
    <n v="4"/>
    <n v="7223"/>
    <n v="6854627"/>
    <n v="7042425"/>
    <s v="₹500–₹1,500"/>
    <n v="1005.1546391752578"/>
    <x v="4"/>
  </r>
  <r>
    <s v="B08VGDBF3B"/>
    <s v="Preethi Mga-502 0.4-Litre Grind And Store Jar (White), Stainless Steel, Set Of 1"/>
    <s v="Preethi "/>
    <s v="Home&amp;Kitchen"/>
    <n v="395"/>
    <n v="499"/>
    <n v="0.21"/>
    <n v="0.20841683366733466"/>
    <n v="21"/>
    <n v="4"/>
    <n v="330"/>
    <n v="130350"/>
    <n v="164670"/>
    <s v="₹500–₹1,500"/>
    <n v="631.64556962025313"/>
    <x v="3"/>
  </r>
  <r>
    <s v="B012ELCYUG"/>
    <s v="Usha Aurora 1000 W Dry Iron With Innovative Tail Light Indicator, Weilburger Soleplate (White &amp; Grey)"/>
    <s v="Usha "/>
    <s v="Home&amp;Kitchen"/>
    <n v="635"/>
    <n v="635"/>
    <n v="0"/>
    <n v="0"/>
    <n v="0"/>
    <n v="4"/>
    <n v="4570"/>
    <n v="2901950"/>
    <n v="2901950"/>
    <s v="₹500–₹1,500"/>
    <n v="635"/>
    <x v="4"/>
  </r>
  <r>
    <s v="B07S9M8YTY"/>
    <s v="Ecovacs Deebot N8 2-In-1 Robotic Vacuum Cleaner, 2022 New Launch, Most Powerful Suction, Covers 2000+ Sq. Ft In One Charge, Advanced Dtof Technology With Ozmo Mopping (Deebot N8) - White"/>
    <s v="Ecovacs "/>
    <s v="Home&amp;Kitchen"/>
    <n v="717"/>
    <n v="1390"/>
    <n v="0.48"/>
    <n v="0.48417266187050362"/>
    <n v="48"/>
    <n v="4"/>
    <n v="4867"/>
    <n v="3489639"/>
    <n v="6765130"/>
    <s v="₹1,500–₹5,000"/>
    <n v="2673.0769230769229"/>
    <x v="1"/>
  </r>
  <r>
    <s v="B0B19VJXQZ"/>
    <s v="Kent Gold, Optima, Gold+ Spare Kit"/>
    <s v="Kent "/>
    <s v="Home&amp;Kitchen"/>
    <n v="27900"/>
    <n v="59900"/>
    <n v="0.53"/>
    <n v="0.53422370617696158"/>
    <n v="53"/>
    <n v="4"/>
    <n v="5298"/>
    <n v="147814200"/>
    <n v="317350200"/>
    <s v="&gt;₹5,000"/>
    <n v="127446.80851063831"/>
    <x v="1"/>
  </r>
  <r>
    <s v="B00SMFPJG0"/>
    <s v="Avnish Tap Water Purifier Filter Faucet 6 Layer Carbon Activated Dust Chlorine Remover Water Softener For Drinking Cartridge Alkaline Taps For Kitchen Sink Bathroom Wash Basin (6-Layer Filtration)"/>
    <s v="Avnish "/>
    <s v="Home&amp;Kitchen"/>
    <n v="649"/>
    <n v="670"/>
    <n v="0.03"/>
    <n v="3.134328358208955E-2"/>
    <n v="3"/>
    <n v="4"/>
    <n v="7786"/>
    <n v="5053114"/>
    <n v="5216620"/>
    <s v="₹500–₹1,500"/>
    <n v="690.7216494845361"/>
    <x v="4"/>
  </r>
  <r>
    <s v="B0BHYLCL19"/>
    <s v="Khaitan Orfin Fan Heater For Home And Kitchen-K0 2215"/>
    <s v="Khaitan "/>
    <s v="Home&amp;Kitchen"/>
    <n v="193"/>
    <n v="399"/>
    <n v="0.52"/>
    <n v="0.51629072681704258"/>
    <n v="52"/>
    <n v="4"/>
    <n v="37"/>
    <n v="7141"/>
    <n v="14763"/>
    <s v="₹500–₹1,500"/>
    <n v="831.25"/>
    <x v="1"/>
  </r>
  <r>
    <s v="B0BPJBTB3F"/>
    <s v="Usha Rapidmix 500-Watt Copper Motor Mixer Grinder With 3 Jars And 5 Years Warranty(Sea Green/White)"/>
    <s v="Usha "/>
    <s v="Home&amp;Kitchen"/>
    <n v="1299"/>
    <n v="2495"/>
    <n v="0.48"/>
    <n v="0.47935871743486974"/>
    <n v="48"/>
    <n v="2"/>
    <n v="2"/>
    <n v="2598"/>
    <n v="4990"/>
    <s v="₹1,500–₹5,000"/>
    <n v="4798.0769230769229"/>
    <x v="1"/>
  </r>
  <r>
    <s v="B08MXJYB2V"/>
    <s v="Csi International¬Æ Instant Water Geyser, Water Heater, Portable Water Heater, Geyser Made Of First Class Abs Plastic 3Kw (Red)"/>
    <s v="Csi "/>
    <s v="Home&amp;Kitchen"/>
    <n v="2449"/>
    <n v="3390"/>
    <n v="0.28000000000000003"/>
    <n v="0.27758112094395282"/>
    <n v="28"/>
    <n v="4"/>
    <n v="5206"/>
    <n v="12749494"/>
    <n v="17648340"/>
    <s v="₹1,500–₹5,000"/>
    <n v="4708.3333333333339"/>
    <x v="3"/>
  </r>
  <r>
    <s v="B081B1JL35"/>
    <s v="Havells Gatik Neo 400Mm Pedestal Fan (Aqua Blue)"/>
    <s v="Havells "/>
    <s v="Home&amp;Kitchen"/>
    <n v="1049"/>
    <n v="2499"/>
    <n v="0.57999999999999996"/>
    <n v="0.58023209283713484"/>
    <n v="58"/>
    <n v="4"/>
    <n v="638"/>
    <n v="669262"/>
    <n v="1594362"/>
    <s v="&gt;₹5,000"/>
    <n v="5949.9999999999991"/>
    <x v="1"/>
  </r>
  <r>
    <s v="B09VL9KFDB"/>
    <s v="Inalsa Upright Vacuum Cleaner, 2-In-1,Handheld &amp; Stick For Home &amp; Office Use,800W- With 16Kpa Strong Suction &amp; Hepa Filtration|0.8L Dust Tank|Includes Multiple Accessories,(Grey/Black)"/>
    <s v="Inalsa "/>
    <s v="Home&amp;Kitchen"/>
    <n v="2399"/>
    <n v="4200"/>
    <n v="0.43"/>
    <n v="0.42880952380952381"/>
    <n v="43"/>
    <n v="4"/>
    <n v="397"/>
    <n v="952403"/>
    <n v="1667400"/>
    <s v="&gt;₹5,000"/>
    <n v="7368.4210526315783"/>
    <x v="1"/>
  </r>
  <r>
    <s v="B0B1MDZV9C"/>
    <s v="Royal Step - Amazon'S Brand - Portable Electric Usb Juice Maker Juicer Bottle Blender Grinder Mixer,4 Blades Rechargeable Bottle With (Multi Color) (Multi)"/>
    <s v="Royal "/>
    <s v="Home&amp;Kitchen"/>
    <n v="2286"/>
    <n v="4495"/>
    <n v="0.49"/>
    <n v="0.49143492769744163"/>
    <n v="49"/>
    <n v="4"/>
    <n v="326"/>
    <n v="745236"/>
    <n v="1465370"/>
    <s v="&gt;₹5,000"/>
    <n v="8813.7254901960787"/>
    <x v="1"/>
  </r>
  <r>
    <s v="B08TT63N58"/>
    <s v="Nirdambhay Mini Bag Sealer, 2 In 1 Heat Sealer And Cutter Handheld Sealing Machine Portable Bag Resealer Sealer For Plastic Bags Food Storage Snack Fresh Bag Sealer (Including 2 Aa Battery)"/>
    <s v="Nirdambhay "/>
    <s v="Home&amp;Kitchen"/>
    <n v="499"/>
    <n v="2199"/>
    <n v="0.77"/>
    <n v="0.77307867212369263"/>
    <n v="77"/>
    <n v="3"/>
    <n v="3527"/>
    <n v="1759973"/>
    <n v="7755873"/>
    <s v="&gt;₹5,000"/>
    <n v="9560.8695652173919"/>
    <x v="0"/>
  </r>
  <r>
    <s v="B08YK7BBD2"/>
    <s v="Cello Non-Stick Aluminium Sandwich Gas Toaster(Black)"/>
    <s v="Cello "/>
    <s v="Home&amp;Kitchen"/>
    <n v="429"/>
    <n v="999"/>
    <n v="0.56999999999999995"/>
    <n v="0.57057057057057059"/>
    <n v="57"/>
    <n v="3"/>
    <n v="617"/>
    <n v="264693"/>
    <n v="616383"/>
    <s v="₹1,500–₹5,000"/>
    <n v="2323.2558139534881"/>
    <x v="1"/>
  </r>
  <r>
    <s v="B07YQ5SN4H"/>
    <s v="Proven¬Æ Copper + Mineral Ro+Uv+Uf 10 To 12 Liter Ro + Uv + Tds Adjuster Water Purifier With Copper Charge Technology Black &amp; Copper Best For Home And Office (Made In India)"/>
    <s v="Proven¬Æ "/>
    <s v="Home&amp;Kitchen"/>
    <n v="299"/>
    <n v="595"/>
    <n v="0.5"/>
    <n v="0.49747899159663866"/>
    <n v="50"/>
    <n v="4"/>
    <n v="314"/>
    <n v="93886"/>
    <n v="186830"/>
    <s v="₹500–₹1,500"/>
    <n v="1190"/>
    <x v="1"/>
  </r>
  <r>
    <s v="B0B7FJNSZR"/>
    <s v="Morphy Richards Daisy 1000W Dry Iron With American Heritage Non-Stick Coated Soleplate, White"/>
    <s v="Morphy "/>
    <s v="Home&amp;Kitchen"/>
    <n v="5395"/>
    <n v="19990"/>
    <n v="0.73"/>
    <n v="0.73011505752876438"/>
    <n v="73"/>
    <n v="4"/>
    <n v="535"/>
    <n v="2886325"/>
    <n v="10694650"/>
    <s v="&gt;₹5,000"/>
    <n v="74037.037037037036"/>
    <x v="0"/>
  </r>
  <r>
    <s v="B01N6IJG0F"/>
    <s v="Wipro Vesta 1200 Watt Gd201 Lightweight Automatic Dry Iron| Quick Heat Up| Stylish &amp; Sleek |Anti Bacterial German Weilburger Double Coated Soleplate |2 Years Warranty"/>
    <s v="Wipro "/>
    <s v="Home&amp;Kitchen"/>
    <n v="559"/>
    <n v="1010"/>
    <n v="0.45"/>
    <n v="0.44653465346534654"/>
    <n v="45"/>
    <n v="4"/>
    <n v="17325"/>
    <n v="9684675"/>
    <n v="17498250"/>
    <s v="₹1,500–₹5,000"/>
    <n v="1836.3636363636363"/>
    <x v="1"/>
  </r>
  <r>
    <s v="B0B84QN4CN"/>
    <s v="Zuvexa Egg Boiler Poacher Automatic Off Steaming, Cooking, Boiling Double Layer 14 Egg Boiler (Multicolor)‚Ä¶"/>
    <s v="Zuvexa "/>
    <s v="Home&amp;Kitchen"/>
    <n v="660"/>
    <n v="1100"/>
    <n v="0.4"/>
    <n v="0.4"/>
    <n v="40"/>
    <n v="4"/>
    <n v="91"/>
    <n v="60060"/>
    <n v="100100"/>
    <s v="₹1,500–₹5,000"/>
    <n v="1833.3333333333335"/>
    <x v="3"/>
  </r>
  <r>
    <s v="B0B8ZM9RVV"/>
    <s v="Ao Smith Hse-Vas-X-015 Storage 15 Litre Vertical Water Heater (Geyser) White 4 Star"/>
    <s v="Ao "/>
    <s v="Home&amp;Kitchen"/>
    <n v="419"/>
    <n v="999"/>
    <n v="0.57999999999999996"/>
    <n v="0.5805805805805806"/>
    <n v="58"/>
    <n v="4"/>
    <n v="227"/>
    <n v="95113"/>
    <n v="226773"/>
    <s v="₹1,500–₹5,000"/>
    <n v="2378.5714285714284"/>
    <x v="1"/>
  </r>
  <r>
    <s v="B01892MIPA"/>
    <s v="Havells Festiva 1200Mm Dust Resistant Ceiling Fan (Gold Mist)"/>
    <s v="Havells "/>
    <s v="Home&amp;Kitchen"/>
    <n v="7349"/>
    <n v="10900"/>
    <n v="0.33"/>
    <n v="0.32577981651376148"/>
    <n v="33"/>
    <n v="4"/>
    <n v="11957"/>
    <n v="87871993"/>
    <n v="130331300"/>
    <s v="&gt;₹5,000"/>
    <n v="16268.656716417912"/>
    <x v="3"/>
  </r>
  <r>
    <s v="B08ZHYNTM1"/>
    <s v="Inalsa Vaccum Cleaner Handheld 800W High Powerful Motor- Dura Clean With Hepa Filtration &amp; Strong Powerful 16Kpa Suction| Lightweight, Compact &amp; Durable Body|Includes Multiple Accessories,(Grey/Black)"/>
    <s v="Inalsa "/>
    <s v="Home&amp;Kitchen"/>
    <n v="2899"/>
    <n v="4005"/>
    <n v="0.28000000000000003"/>
    <n v="0.27615480649188512"/>
    <n v="28"/>
    <n v="4"/>
    <n v="7140"/>
    <n v="20698860"/>
    <n v="28595700"/>
    <s v="&gt;₹5,000"/>
    <n v="5562.5"/>
    <x v="3"/>
  </r>
  <r>
    <s v="B09SDDQQKP"/>
    <s v="Ibell Sm1515New Sandwich Maker With Floating Hinges, 1000Watt, Panini / Grill / Toast (Black)"/>
    <s v="Ibell "/>
    <s v="Home&amp;Kitchen"/>
    <n v="1799"/>
    <n v="3295"/>
    <n v="0.45"/>
    <n v="0.45402124430955992"/>
    <n v="45"/>
    <n v="4"/>
    <n v="687"/>
    <n v="1235913"/>
    <n v="2263665"/>
    <s v="&gt;₹5,000"/>
    <n v="5990.9090909090901"/>
    <x v="1"/>
  </r>
  <r>
    <s v="B0B5RP43VN"/>
    <s v="Aquaguard Aura Ro+Uv+Uf+Taste Adjuster(Mtds) With Active Copper &amp; Zinc 7L Water Purifier,8 Stages Of Purification,Suitable For Borewell,Tanker,Municipal Water(Black) From Eureka Forbes"/>
    <s v="Aquaguard "/>
    <s v="Home&amp;Kitchen"/>
    <n v="1474"/>
    <n v="4650"/>
    <n v="0.68"/>
    <n v="0.68301075268817202"/>
    <n v="68"/>
    <n v="4"/>
    <n v="1045"/>
    <n v="1540330"/>
    <n v="4859250"/>
    <s v="&gt;₹5,000"/>
    <n v="14531.250000000002"/>
    <x v="0"/>
  </r>
  <r>
    <s v="B096NTB9XT"/>
    <s v="Havells Instanio 3-Litre 4.5Kw Instant Water Heater (Geyser), White Blue"/>
    <s v="Havells "/>
    <s v="Home&amp;Kitchen"/>
    <n v="15999"/>
    <n v="24500"/>
    <n v="0.35"/>
    <n v="0.34697959183673471"/>
    <n v="35"/>
    <n v="4"/>
    <n v="11206"/>
    <n v="179284794"/>
    <n v="274547000"/>
    <s v="&gt;₹5,000"/>
    <n v="37692.307692307688"/>
    <x v="3"/>
  </r>
  <r>
    <s v="B078JF6X9B"/>
    <s v="Milk Frother, Immersion Blender Cordlesss Foam Maker Usb Rechargeable Small Mixer Handheld With 2 Stainless Whisksôºåwisker For Stirring 3-Speed Adjustable Mini Frother For Cappuccino Latte Coffee Egg"/>
    <s v="Milk "/>
    <s v="Home&amp;Kitchen"/>
    <n v="3645"/>
    <n v="6070"/>
    <n v="0.4"/>
    <n v="0.39950576606260296"/>
    <n v="40"/>
    <n v="4"/>
    <n v="561"/>
    <n v="2044845"/>
    <n v="3405270"/>
    <s v="&gt;₹5,000"/>
    <n v="10116.666666666668"/>
    <x v="3"/>
  </r>
  <r>
    <s v="B08CGW4GYR"/>
    <s v="Panasonic Sr-Wa22H (E) Automatic Rice Cooker, Apple Green, 2.2 Liters"/>
    <s v="Panasonic "/>
    <s v="Home&amp;Kitchen"/>
    <n v="375"/>
    <n v="999"/>
    <n v="0.62"/>
    <n v="0.62462462462462465"/>
    <n v="62"/>
    <n v="4"/>
    <n v="1988"/>
    <n v="745500"/>
    <n v="1986012"/>
    <s v="₹1,500–₹5,000"/>
    <n v="2628.9473684210525"/>
    <x v="0"/>
  </r>
  <r>
    <s v="B00A328ENA"/>
    <s v="Instacuppa Milk Frother For Coffee - Handheld Battery-Operated Electric Milk And Coffee Frother, Stainless Steel Whisk And Stand, Portable Foam Maker For Coffee, Cappuccino, Lattes, And Egg Beaters"/>
    <s v="Instacuppa "/>
    <s v="Home&amp;Kitchen"/>
    <n v="2976"/>
    <n v="3945"/>
    <n v="0.25"/>
    <n v="0.24562737642585553"/>
    <n v="25"/>
    <n v="4"/>
    <n v="3740"/>
    <n v="11130240"/>
    <n v="14754300"/>
    <s v="&gt;₹5,000"/>
    <n v="5260"/>
    <x v="3"/>
  </r>
  <r>
    <s v="B0763K5HLQ"/>
    <s v="Goodscity Garment Steamer For Clothes, Steam Iron Press - Vertical &amp; Horizontal Steaming Up To 22G/Min, 1200 Watt, 230 Ml Water Tank &amp; 30 Sec Fast Heating (Gc 111)"/>
    <s v="Goodscity "/>
    <s v="Home&amp;Kitchen"/>
    <n v="1099"/>
    <n v="1499"/>
    <n v="0.27"/>
    <n v="0.26684456304202803"/>
    <n v="27"/>
    <n v="4"/>
    <n v="4401"/>
    <n v="4836699"/>
    <n v="6597099"/>
    <s v="₹1,500–₹5,000"/>
    <n v="2053.4246575342468"/>
    <x v="3"/>
  </r>
  <r>
    <s v="B09PDZNSBG"/>
    <s v="Solidaire 550-Watt Mixer Grinder With 3 Jars (Black) (Sld-550-B)"/>
    <s v="Solidaire "/>
    <s v="Home&amp;Kitchen"/>
    <n v="2575"/>
    <n v="6700"/>
    <n v="0.62"/>
    <n v="0.61567164179104472"/>
    <n v="62"/>
    <n v="4"/>
    <n v="611"/>
    <n v="1573325"/>
    <n v="4093700"/>
    <s v="&gt;₹5,000"/>
    <n v="17631.57894736842"/>
    <x v="0"/>
  </r>
  <r>
    <s v="B085LPT5F4"/>
    <s v="Amazon Basics 300 W Hand Blender With Stainless Steel Stem For Hot/Cold Blending And In-Built Cord Hook, Isi-Marked, Black"/>
    <s v="Amazon "/>
    <s v="Home&amp;Kitchen"/>
    <n v="1649"/>
    <n v="2800"/>
    <n v="0.41"/>
    <n v="0.41107142857142859"/>
    <n v="41"/>
    <n v="4"/>
    <n v="2162"/>
    <n v="3565138"/>
    <n v="6053600"/>
    <s v="₹1,500–₹5,000"/>
    <n v="4745.7627118644059"/>
    <x v="1"/>
  </r>
  <r>
    <s v="B0B9RZ4G4W"/>
    <s v="Orpat Hhb-100E 250-Watt Hand Blender (White)"/>
    <s v="Orpat "/>
    <s v="Home&amp;Kitchen"/>
    <n v="799"/>
    <n v="1699"/>
    <n v="0.53"/>
    <n v="0.52972336668628606"/>
    <n v="53"/>
    <n v="4"/>
    <n v="97"/>
    <n v="77503"/>
    <n v="164803"/>
    <s v="₹1,500–₹5,000"/>
    <n v="3614.8936170212769"/>
    <x v="1"/>
  </r>
  <r>
    <s v="B0085W2MUQ"/>
    <s v="Healthsense Rechargeable Lint Remover For Clothes | Fuzz And Fur Remover | Electric Fabric Shaver, Trimmer For Clothes, Carpet, Sofa, Sweaters, Curtains | One-Year Warranty Included - New-Feel Lr350"/>
    <s v="Healthsense "/>
    <s v="Home&amp;Kitchen"/>
    <n v="765"/>
    <n v="970"/>
    <n v="0.21"/>
    <n v="0.21134020618556701"/>
    <n v="21"/>
    <n v="4"/>
    <n v="6055"/>
    <n v="4632075"/>
    <n v="5873350"/>
    <s v="₹500–₹1,500"/>
    <n v="1227.8481012658228"/>
    <x v="3"/>
  </r>
  <r>
    <s v="B09474JWN6"/>
    <s v="Agaro Classic Portable Yogurt Maker, 1.2L Capacity, Electric, Automatic, Grey And White, Medium (33603)"/>
    <s v="Agaro "/>
    <s v="Home&amp;Kitchen"/>
    <n v="999"/>
    <n v="1500"/>
    <n v="0.33"/>
    <n v="0.33400000000000002"/>
    <n v="33"/>
    <n v="4"/>
    <n v="386"/>
    <n v="385614"/>
    <n v="579000"/>
    <s v="₹1,500–₹5,000"/>
    <n v="2238.8059701492539"/>
    <x v="3"/>
  </r>
  <r>
    <s v="B09G2VTHQM"/>
    <s v="Agaro Imperial 240-Watt Slow Juicer With Cold Press Technology"/>
    <s v="Agaro "/>
    <s v="Home&amp;Kitchen"/>
    <n v="587"/>
    <n v="1295"/>
    <n v="0.55000000000000004"/>
    <n v="0.54671814671814667"/>
    <n v="55"/>
    <n v="4"/>
    <n v="557"/>
    <n v="326959"/>
    <n v="721315"/>
    <s v="₹1,500–₹5,000"/>
    <n v="2877.7777777777783"/>
    <x v="1"/>
  </r>
  <r>
    <s v="B07R679HTT"/>
    <s v="Wipro Smartlife Super Deluxe Dry Iron- 1000W"/>
    <s v="Wipro "/>
    <s v="Home&amp;Kitchen"/>
    <n v="12609"/>
    <n v="23999"/>
    <n v="0.47"/>
    <n v="0.47460310846285264"/>
    <n v="47"/>
    <n v="4"/>
    <n v="2288"/>
    <n v="28849392"/>
    <n v="54909712"/>
    <s v="&gt;₹5,000"/>
    <n v="45281.132075471694"/>
    <x v="1"/>
  </r>
  <r>
    <s v="B00B7GKXMG"/>
    <s v="Amazonbasics Cylinder Bagless Vacuum Cleaner With Power Suction, Low Sound, High Energy Efficiency And 2 Years Warranty (1.5L, Black)"/>
    <s v="Amazonbasics "/>
    <s v="Home&amp;Kitchen"/>
    <n v="699"/>
    <n v="850"/>
    <n v="0.18"/>
    <n v="0.17764705882352941"/>
    <n v="18"/>
    <n v="4"/>
    <n v="1106"/>
    <n v="773094"/>
    <n v="940100"/>
    <s v="₹500–₹1,500"/>
    <n v="1036.5853658536585"/>
    <x v="4"/>
  </r>
  <r>
    <s v="B07H3N8RJH"/>
    <s v="Crompton Ihl 251 1500-Watt Immersion Water Heater With Copper Heating Element And Ip 68 Protection"/>
    <s v="Crompton "/>
    <s v="Home&amp;Kitchen"/>
    <n v="3799"/>
    <n v="6000"/>
    <n v="0.37"/>
    <n v="0.36683333333333334"/>
    <n v="37"/>
    <n v="4"/>
    <n v="11935"/>
    <n v="45341065"/>
    <n v="71610000"/>
    <s v="&gt;₹5,000"/>
    <n v="9523.8095238095229"/>
    <x v="3"/>
  </r>
  <r>
    <s v="B07K2HVKLL"/>
    <s v="Saiellin Room Heater For Home 2000 Watts Room Heater For Bedroom | Isi Approved With 1 Year Warranty | For 250 Sq. Feet Blower Heater &amp; Room Heaters Home For Winters"/>
    <s v="Saiellin "/>
    <s v="Home&amp;Kitchen"/>
    <n v="640"/>
    <n v="1020"/>
    <n v="0.37"/>
    <n v="0.37254901960784315"/>
    <n v="37"/>
    <n v="4"/>
    <n v="5059"/>
    <n v="3237760"/>
    <n v="5160180"/>
    <s v="₹1,500–₹5,000"/>
    <n v="1619.047619047619"/>
    <x v="3"/>
  </r>
  <r>
    <s v="B09MQ9PDHR"/>
    <s v="Bajaj Majesty Duetto Gas 6 Ltr Vertical Water Heater ( Lpg), White"/>
    <s v="Bajaj "/>
    <s v="Home&amp;Kitchen"/>
    <n v="979"/>
    <n v="1999"/>
    <n v="0.51"/>
    <n v="0.51025512756378189"/>
    <n v="51"/>
    <n v="4"/>
    <n v="157"/>
    <n v="153703"/>
    <n v="313843"/>
    <s v="₹1,500–₹5,000"/>
    <n v="4079.591836734694"/>
    <x v="1"/>
  </r>
  <r>
    <s v="B014HDJ7ZE"/>
    <s v="Black + Decker Bd Bxir2201In 2200-Watt Cord &amp; Cordless Steam Iron (Green)"/>
    <s v="Black "/>
    <s v="Home&amp;Kitchen"/>
    <n v="5365"/>
    <n v="7445"/>
    <n v="0.28000000000000003"/>
    <n v="0.27938213566151782"/>
    <n v="28"/>
    <n v="4"/>
    <n v="3584"/>
    <n v="19228160"/>
    <n v="26682880"/>
    <s v="&gt;₹5,000"/>
    <n v="10340.277777777777"/>
    <x v="3"/>
  </r>
  <r>
    <s v="B07D2NMTTV"/>
    <s v="Inalsa Hand Blender| Hand Mixer|Beater - Easy Mix, Powerful 250 Watt Motor | Variable 7 Speed Control | 1 Year Warranty | (White/Red)"/>
    <s v="Inalsa "/>
    <s v="Home&amp;Kitchen"/>
    <n v="3199"/>
    <n v="3500"/>
    <n v="0.09"/>
    <n v="8.5999999999999993E-2"/>
    <n v="9"/>
    <n v="4"/>
    <n v="1899"/>
    <n v="6074901"/>
    <n v="6646500"/>
    <s v="₹1,500–₹5,000"/>
    <n v="3846.1538461538462"/>
    <x v="4"/>
  </r>
  <r>
    <s v="B075K76YW1"/>
    <s v="Longway Blaze 2 Rod Quartz Room Heater (White, Gray, 800 Watts)"/>
    <s v="Longway "/>
    <s v="Home&amp;Kitchen"/>
    <n v="979"/>
    <n v="1395"/>
    <n v="0.3"/>
    <n v="0.29820788530465953"/>
    <n v="30"/>
    <n v="4"/>
    <n v="15252"/>
    <n v="14931708"/>
    <n v="21276540"/>
    <s v="₹1,500–₹5,000"/>
    <n v="1992.8571428571429"/>
    <x v="3"/>
  </r>
  <r>
    <s v="B0BNLFQDG2"/>
    <s v="Prestige Pwg 07 Wet Grinder, 2L (Multicolor) With Coconut Scraper And Atta Kneader Attachments, 200 Watt"/>
    <s v="Prestige "/>
    <s v="Home&amp;Kitchen"/>
    <n v="929"/>
    <n v="2199"/>
    <n v="0.57999999999999996"/>
    <n v="0.57753524329240569"/>
    <n v="58"/>
    <n v="4"/>
    <n v="4"/>
    <n v="3716"/>
    <n v="8796"/>
    <s v="&gt;₹5,000"/>
    <n v="5235.7142857142853"/>
    <x v="1"/>
  </r>
  <r>
    <s v="B082ZQ4479"/>
    <s v="Pigeon Zest Mixer Grinder 3 Speed Control 750 Watt Powerful Copper Motor With 3 Stainless Steel Jars For Dry Grinding, Wet Grinding And Making Chutney And 3 Polycarbonate Lids - Blue"/>
    <s v="Pigeon "/>
    <s v="Home&amp;Kitchen"/>
    <n v="3710"/>
    <n v="4330"/>
    <n v="0.14000000000000001"/>
    <n v="0.14318706697459585"/>
    <n v="14"/>
    <n v="4"/>
    <n v="1662"/>
    <n v="6166020"/>
    <n v="7196460"/>
    <s v="&gt;₹5,000"/>
    <n v="5034.8837209302328"/>
    <x v="4"/>
  </r>
  <r>
    <s v="B09Y358DZQ"/>
    <s v="Borosil Volcano 13 Fin Oil Filled Radiator Room Heater, 2900 W, Black"/>
    <s v="Borosil "/>
    <s v="Home&amp;Kitchen"/>
    <n v="2033"/>
    <n v="4295"/>
    <n v="0.53"/>
    <n v="0.52665890570430729"/>
    <n v="53"/>
    <n v="3"/>
    <n v="422"/>
    <n v="857926"/>
    <n v="1812490"/>
    <s v="&gt;₹5,000"/>
    <n v="9138.2978723404267"/>
    <x v="1"/>
  </r>
  <r>
    <s v="B09M3F4HGB"/>
    <s v="Crompton Solarium Qube 15-L 5 Star Rated Storage Water Heater (Geyser) With Free Installation And Connection Pipes (White And Black)"/>
    <s v="Crompton "/>
    <s v="Home&amp;Kitchen"/>
    <n v="9495"/>
    <n v="18990"/>
    <n v="0.5"/>
    <n v="0.5"/>
    <n v="50"/>
    <n v="4"/>
    <n v="79"/>
    <n v="750105"/>
    <n v="1500210"/>
    <s v="&gt;₹5,000"/>
    <n v="37980"/>
    <x v="1"/>
  </r>
  <r>
    <s v="B07VZH6ZBB"/>
    <s v="Singer Aroma 1.8 Liter Electric Kettle High Grade Stainless Steel With Cool And Touch Body And Cordless Base, 1500 Watts, Auto Shut Off With Dry Boiling (Silver/Black)"/>
    <s v="Singer "/>
    <s v="Home&amp;Kitchen"/>
    <n v="7799"/>
    <n v="12500"/>
    <n v="0.38"/>
    <n v="0.37608000000000003"/>
    <n v="38"/>
    <n v="4"/>
    <n v="5160"/>
    <n v="40242840"/>
    <n v="64500000"/>
    <s v="&gt;₹5,000"/>
    <n v="20161.290322580644"/>
    <x v="3"/>
  </r>
  <r>
    <s v="B07F366Z51"/>
    <s v="Orient Electric Aura Neo Instant 3L Water Heater (Geyser), 5-Level Safety Shield, Stainless Steel Tank (White &amp; Turquoise)"/>
    <s v="Orient "/>
    <s v="Home&amp;Kitchen"/>
    <n v="949"/>
    <n v="2385"/>
    <n v="0.6"/>
    <n v="0.60209643605870022"/>
    <n v="60"/>
    <n v="4"/>
    <n v="2311"/>
    <n v="2193139"/>
    <n v="5511735"/>
    <s v="&gt;₹5,000"/>
    <n v="5962.5"/>
    <x v="0"/>
  </r>
  <r>
    <s v="B077BTLQ67"/>
    <s v="Crompton Brio 1000-Watts Dry Iron With Weilburger Coating (Sky Blue And White)"/>
    <s v="Crompton "/>
    <s v="Home&amp;Kitchen"/>
    <n v="2790"/>
    <n v="4890"/>
    <n v="0.43"/>
    <n v="0.42944785276073622"/>
    <n v="43"/>
    <n v="4"/>
    <n v="588"/>
    <n v="1640520"/>
    <n v="2875320"/>
    <s v="&gt;₹5,000"/>
    <n v="8578.9473684210516"/>
    <x v="1"/>
  </r>
  <r>
    <s v="B07YSJ7FF1"/>
    <s v="Butterfly Hero Mixer Grinder, 500W, 3 Jars (Grey)"/>
    <s v="Butterfly "/>
    <s v="Home&amp;Kitchen"/>
    <n v="645"/>
    <n v="1100"/>
    <n v="0.41"/>
    <n v="0.41363636363636364"/>
    <n v="41"/>
    <n v="4"/>
    <n v="3271"/>
    <n v="2109795"/>
    <n v="3598100"/>
    <s v="₹1,500–₹5,000"/>
    <n v="1864.4067796610168"/>
    <x v="1"/>
  </r>
  <r>
    <s v="B07TXCY3YK"/>
    <s v="Racold Eterno Pro 25L Vertical 5 Star Storage Water Heater (Geyser) With Free Standard Installation And Free Installation Pipes"/>
    <s v="Racold "/>
    <s v="Home&amp;Kitchen"/>
    <n v="2237.81"/>
    <n v="3899"/>
    <n v="0.43"/>
    <n v="0.42605539882021032"/>
    <n v="43"/>
    <n v="4"/>
    <n v="11004"/>
    <n v="24624861.239999998"/>
    <n v="42904596"/>
    <s v="&gt;₹5,000"/>
    <n v="6840.3508771929819"/>
    <x v="1"/>
  </r>
  <r>
    <s v="B07TC9F7PN"/>
    <s v="Lg 1.5 Ton 5 Star Ai Dual Inverter Split Ac (Copper, Super Convertible 6-In-1 Cooling, Hd Filter With Anti-Virus Protection, 2022 Model, Ps-Q19Ynze, White)"/>
    <s v="Lg "/>
    <s v="Home&amp;Kitchen"/>
    <n v="8699"/>
    <n v="16899"/>
    <n v="0.49"/>
    <n v="0.4852358127699864"/>
    <n v="49"/>
    <n v="4"/>
    <n v="3195"/>
    <n v="27793305"/>
    <n v="53992305"/>
    <s v="&gt;₹5,000"/>
    <n v="33135.294117647056"/>
    <x v="1"/>
  </r>
  <r>
    <s v="B09NS5TKPN"/>
    <s v="Eureka Forbes Aquasure Amrit Twin Cartridge (Pack Of 2), White"/>
    <s v="Eureka "/>
    <s v="Home&amp;Kitchen"/>
    <n v="42990"/>
    <n v="75990"/>
    <n v="0.43"/>
    <n v="0.43426766679826295"/>
    <n v="43"/>
    <n v="4"/>
    <n v="3231"/>
    <n v="138900690"/>
    <n v="245523690"/>
    <s v="&gt;₹5,000"/>
    <n v="133315.78947368418"/>
    <x v="1"/>
  </r>
  <r>
    <s v="B00LP9RFSU"/>
    <s v="Green Tales Heat Seal Mini Food Sealer-Impulse Machine For Sealing Plastic Bags Packaging"/>
    <s v="Green "/>
    <s v="Home&amp;Kitchen"/>
    <n v="825"/>
    <n v="825"/>
    <n v="0"/>
    <n v="0"/>
    <n v="0"/>
    <n v="4"/>
    <n v="3246"/>
    <n v="2677950"/>
    <n v="2677950"/>
    <s v="₹500–₹1,500"/>
    <n v="825"/>
    <x v="4"/>
  </r>
  <r>
    <s v="B0B7L86YCB"/>
    <s v="Saleon Instant Coal Heater 500W Charcoal Burner Electric Stove Hot Plate - Mix Colors - Pack Of 1 - Only Charcoal Heater"/>
    <s v="Saleon "/>
    <s v="Home&amp;Kitchen"/>
    <n v="161"/>
    <n v="300"/>
    <n v="0.46"/>
    <n v="0.46333333333333332"/>
    <n v="46"/>
    <n v="3"/>
    <n v="24"/>
    <n v="3864"/>
    <n v="7200"/>
    <s v="₹500–₹1,500"/>
    <n v="555.55555555555554"/>
    <x v="1"/>
  </r>
  <r>
    <s v="B09VPH38JS"/>
    <s v="Sujata Chutney Steel Jar, 400 Ml, (White), Stainless Steel"/>
    <s v="Sujata "/>
    <s v="Home&amp;Kitchen"/>
    <n v="697"/>
    <n v="1499"/>
    <n v="0.54"/>
    <n v="0.53502334889926617"/>
    <n v="54"/>
    <n v="4"/>
    <n v="144"/>
    <n v="100368"/>
    <n v="215856"/>
    <s v="₹1,500–₹5,000"/>
    <n v="3258.6956521739135"/>
    <x v="1"/>
  </r>
  <r>
    <s v="B01MUAUOCX"/>
    <s v="Khaitan Avaante Ka-2013 1200 Watt 3-Rod Halogen Heater (1200 Watts, Grey)"/>
    <s v="Khaitan "/>
    <s v="Home&amp;Kitchen"/>
    <n v="688"/>
    <n v="747"/>
    <n v="0.08"/>
    <n v="7.8982597054886208E-2"/>
    <n v="8"/>
    <n v="5"/>
    <n v="2280"/>
    <n v="1568640"/>
    <n v="1703160"/>
    <s v="₹500–₹1,500"/>
    <n v="811.95652173913038"/>
    <x v="4"/>
  </r>
  <r>
    <s v="B09MB3DKG1"/>
    <s v="Kenstar 2400 Watts 9 Fins Oil Filled Radiator With Ptc Fan Heater (Black Gold)"/>
    <s v="Kenstar "/>
    <s v="Home&amp;Kitchen"/>
    <n v="2199"/>
    <n v="3999"/>
    <n v="0.45"/>
    <n v="0.45011252813203301"/>
    <n v="45"/>
    <n v="4"/>
    <n v="340"/>
    <n v="747660"/>
    <n v="1359660"/>
    <s v="&gt;₹5,000"/>
    <n v="7270.9090909090901"/>
    <x v="1"/>
  </r>
  <r>
    <s v="B08QHLXWV3"/>
    <s v="Nexoms Instant Heating Water Tap Wall Mounted With 3 Pin Indian Plug (16Amp)"/>
    <s v="Nexoms "/>
    <s v="Home&amp;Kitchen"/>
    <n v="6850"/>
    <n v="11990"/>
    <n v="0.43"/>
    <n v="0.42869057547956629"/>
    <n v="43"/>
    <n v="4"/>
    <n v="144"/>
    <n v="986400"/>
    <n v="1726560"/>
    <s v="&gt;₹5,000"/>
    <n v="21035.087719298244"/>
    <x v="1"/>
  </r>
  <r>
    <s v="B07G147SZD"/>
    <s v="Jialto Mini Waffle Maker 4 Inch- 350 Watts: Stainless Steel Non-Stick Electric Iron Machine For Individual Belgian Waffles, Pan Cakes, Paninis Or Other Snacks - Aqua Blue"/>
    <s v="Jialto "/>
    <s v="Home&amp;Kitchen"/>
    <n v="2699"/>
    <n v="3799"/>
    <n v="0.28999999999999998"/>
    <n v="0.28954988154777572"/>
    <n v="29"/>
    <n v="4"/>
    <n v="727"/>
    <n v="1962173"/>
    <n v="2761873"/>
    <s v="&gt;₹5,000"/>
    <n v="5350.7042253521131"/>
    <x v="3"/>
  </r>
  <r>
    <s v="B09LH32678"/>
    <s v="Candes Blowhot All In One Silent Blower Fan Room Heater (Abs Body, White, Brown) 2000 Watts"/>
    <s v="Candes "/>
    <s v="Home&amp;Kitchen"/>
    <n v="899"/>
    <n v="1999"/>
    <n v="0.55000000000000004"/>
    <n v="0.55027513756878443"/>
    <n v="55"/>
    <n v="4"/>
    <n v="832"/>
    <n v="747968"/>
    <n v="1663168"/>
    <s v="₹1,500–₹5,000"/>
    <n v="4442.2222222222226"/>
    <x v="1"/>
  </r>
  <r>
    <s v="B09R1YFL6S"/>
    <s v="Ionix Jewellery Scale | Weight Scale | Digital Weight Machine | Weight Machine For Gold | Electronic Weighing Machines For Jewellery 0.01G To 200G Small Weight Machine For Shop - Silver"/>
    <s v="Ionix "/>
    <s v="Home&amp;Kitchen"/>
    <n v="1090"/>
    <n v="2999"/>
    <n v="0.64"/>
    <n v="0.63654551517172386"/>
    <n v="64"/>
    <n v="4"/>
    <n v="57"/>
    <n v="62130"/>
    <n v="170943"/>
    <s v="&gt;₹5,000"/>
    <n v="8330.5555555555566"/>
    <x v="0"/>
  </r>
  <r>
    <s v="B07Q4NJQC5"/>
    <s v="Kitchen Kit Electric Kettle, 1.8L Stainless Steel Tea Kettle, Fast Boil Water Warmer With Auto Shut Off And Boil Dry Protection Tech"/>
    <s v="Kitchen "/>
    <s v="Home&amp;Kitchen"/>
    <n v="295"/>
    <n v="599"/>
    <n v="0.51"/>
    <n v="0.50751252086811349"/>
    <n v="51"/>
    <n v="4"/>
    <n v="1644"/>
    <n v="484980"/>
    <n v="984756"/>
    <s v="₹500–₹1,500"/>
    <n v="1222.4489795918369"/>
    <x v="1"/>
  </r>
  <r>
    <s v="B097RN7BBK"/>
    <s v="Racold Pronto Pro 3Litres 3Kw Vertical Instant Water Heater (Geyser)"/>
    <s v="Racold "/>
    <s v="Home&amp;Kitchen"/>
    <n v="479"/>
    <n v="1999"/>
    <n v="0.76"/>
    <n v="0.76038019009504754"/>
    <n v="76"/>
    <n v="3"/>
    <n v="1066"/>
    <n v="510614"/>
    <n v="2130934"/>
    <s v="&gt;₹5,000"/>
    <n v="8329.1666666666679"/>
    <x v="0"/>
  </r>
  <r>
    <s v="B097MKZHNV"/>
    <s v="Esn 999 Supreme Quality 1500W Immersion Water Heater Rod (Black)"/>
    <s v="Esn "/>
    <s v="Home&amp;Kitchen"/>
    <n v="2949"/>
    <n v="4849"/>
    <n v="0.39"/>
    <n v="0.39183336770468136"/>
    <n v="39"/>
    <n v="4"/>
    <n v="7968"/>
    <n v="23497632"/>
    <n v="38636832"/>
    <s v="&gt;₹5,000"/>
    <n v="7949.1803278688531"/>
    <x v="3"/>
  </r>
  <r>
    <s v="B07LG96SDB"/>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
    <s v="Home&amp;Kitchen"/>
    <n v="335"/>
    <n v="510"/>
    <n v="0.34"/>
    <n v="0.34313725490196079"/>
    <n v="34"/>
    <n v="4"/>
    <n v="3195"/>
    <n v="1070325"/>
    <n v="1629450"/>
    <s v="₹500–₹1,500"/>
    <n v="772.72727272727286"/>
    <x v="3"/>
  </r>
  <r>
    <s v="B08KS2KQTK"/>
    <s v="Saiyam Stainless Steel Espresso Maker Stovetop Coffee Percolator Italian Coffee Maker Moka Pot (4 Cup - 200 Ml, Silver)"/>
    <s v="Saiyam "/>
    <s v="Home&amp;Kitchen"/>
    <n v="293"/>
    <n v="499"/>
    <n v="0.41"/>
    <n v="0.41282565130260523"/>
    <n v="41"/>
    <n v="4"/>
    <n v="1456"/>
    <n v="426608"/>
    <n v="726544"/>
    <s v="₹500–₹1,500"/>
    <n v="845.7627118644067"/>
    <x v="1"/>
  </r>
  <r>
    <s v="B095K14P86"/>
    <s v="Konvio Neer 10 Inch Spun Filter (Pp Spun) Cartridge Compatible For 10 Inch Pre-Filter Housing Of Water Purifier | Pack Of 4 Spun"/>
    <s v="Konvio "/>
    <s v="Home&amp;Kitchen"/>
    <n v="599"/>
    <n v="1299"/>
    <n v="0.54"/>
    <n v="0.53887605850654352"/>
    <n v="54"/>
    <n v="4"/>
    <n v="590"/>
    <n v="353410"/>
    <n v="766410"/>
    <s v="₹1,500–₹5,000"/>
    <n v="2823.913043478261"/>
    <x v="1"/>
  </r>
  <r>
    <s v="B08K36NZSV"/>
    <s v="Havells Glydo 1000 Watt Dry Iron With American Heritage Non Stick Sole Plate, Aerodynamic Design, Easy Grip Temperature Knob &amp; 2 Years Warranty. (Charcoal Blue)"/>
    <s v="Havells "/>
    <s v="Home&amp;Kitchen"/>
    <n v="499"/>
    <n v="999"/>
    <n v="0.5"/>
    <n v="0.50050050050050054"/>
    <n v="50"/>
    <n v="4"/>
    <n v="1436"/>
    <n v="716564"/>
    <n v="1434564"/>
    <s v="₹1,500–₹5,000"/>
    <n v="1998"/>
    <x v="1"/>
  </r>
  <r>
    <s v="B07LDPLSZC"/>
    <s v="Raffles Premium Stainless Steel South Indian Coffee Filter/Drip Coffee Maker, 2-3 Cups, 150 Ml"/>
    <s v="Raffles "/>
    <s v="Home&amp;Kitchen"/>
    <n v="849"/>
    <n v="1190"/>
    <n v="0.28999999999999998"/>
    <n v="0.28655462184873948"/>
    <n v="29"/>
    <n v="4"/>
    <n v="4184"/>
    <n v="3552216"/>
    <n v="4978960"/>
    <s v="₹1,500–₹5,000"/>
    <n v="1676.0563380281692"/>
    <x v="3"/>
  </r>
  <r>
    <s v="B07F1T31ZZ"/>
    <s v="Ionix Activated Carbon Faucet Water Filters Universal Interface Home Kitchen Faucet Tap Water | Tap Filter Multilayer | Clean Purifier Filter Cartridge Five Layer Water Filter-Pack Of 1"/>
    <s v="Ionix "/>
    <s v="Home&amp;Kitchen"/>
    <n v="249"/>
    <n v="400"/>
    <n v="0.38"/>
    <n v="0.3775"/>
    <n v="38"/>
    <n v="4"/>
    <n v="693"/>
    <n v="172557"/>
    <n v="277200"/>
    <s v="₹500–₹1,500"/>
    <n v="645.16129032258061"/>
    <x v="3"/>
  </r>
  <r>
    <s v="B0BNDRK886"/>
    <s v="Knyuc Mart Mini Electric Handy Room Heater Compact Plug-In, The Wall Outlet 400 Watts, Handy Air Warmer Blower Adjustable Timer Digital Display"/>
    <s v="Knyuc "/>
    <s v="Home&amp;Kitchen"/>
    <n v="185"/>
    <n v="599"/>
    <n v="0.69"/>
    <n v="0.69115191986644409"/>
    <n v="69"/>
    <n v="4"/>
    <n v="1306"/>
    <n v="241610"/>
    <n v="782294"/>
    <s v="₹1,500–₹5,000"/>
    <n v="1932.2580645161288"/>
    <x v="0"/>
  </r>
  <r>
    <s v="B09ZVJXN5L"/>
    <s v="Inkulture Stainless_Steel Measuring Cups &amp; Spoon Combo For Dry Or Liquid/Kitchen Gadgets For Cooking &amp; Baking Cakes/Measuring Cup Set Combo With Handles (Set Of 4 Cups &amp; 4 Spoons)"/>
    <s v="Inkulture "/>
    <s v="Home&amp;Kitchen"/>
    <n v="778"/>
    <n v="999"/>
    <n v="0.22"/>
    <n v="0.22122122122122123"/>
    <n v="22"/>
    <n v="3"/>
    <n v="8"/>
    <n v="6224"/>
    <n v="7992"/>
    <s v="₹500–₹1,500"/>
    <n v="1280.7692307692307"/>
    <x v="3"/>
  </r>
  <r>
    <s v="B08JKPVDKL"/>
    <s v="Macmillan Aquafresh 5 Micron Ps-05 10&quot; In Pp Spun Filter Candle Set For All Type Ro Water Purifier 10 Inch (4)"/>
    <s v="Macmillan "/>
    <s v="Home&amp;Kitchen"/>
    <n v="279"/>
    <n v="699"/>
    <n v="0.6"/>
    <n v="0.60085836909871249"/>
    <n v="60"/>
    <n v="4"/>
    <n v="2326"/>
    <n v="648954"/>
    <n v="1625874"/>
    <s v="₹1,500–₹5,000"/>
    <n v="1747.5"/>
    <x v="0"/>
  </r>
  <r>
    <s v="B09JFR8H3Q"/>
    <s v="Havells D'Zire 1000 Watt Dry Iron With American Heritage Sole Plate, Aerodynamic Design, Easy Grip Temperature Knob &amp; 2 Years Warranty. (Mint)"/>
    <s v="Havells "/>
    <s v="Home&amp;Kitchen"/>
    <n v="215"/>
    <n v="1499"/>
    <n v="0.86"/>
    <n v="0.85657104736490997"/>
    <n v="86"/>
    <n v="4"/>
    <n v="1004"/>
    <n v="215860"/>
    <n v="1504996"/>
    <s v="&gt;₹5,000"/>
    <n v="10707.142857142857"/>
    <x v="2"/>
  </r>
  <r>
    <s v="B07LDN9Q2P"/>
    <s v="Te‚Ñ¢ Instant Electric Heating Hot And Cold Water Geyser Tap Water With Digital Display (White)"/>
    <s v="Te‚Ñ¢ "/>
    <s v="Home&amp;Kitchen"/>
    <n v="889"/>
    <n v="1295"/>
    <n v="0.31"/>
    <n v="0.31351351351351353"/>
    <n v="31"/>
    <n v="4"/>
    <n v="6400"/>
    <n v="5689600"/>
    <n v="8288000"/>
    <s v="₹1,500–₹5,000"/>
    <n v="1876.8115942028987"/>
    <x v="3"/>
  </r>
  <r>
    <s v="B08T8KWNQ9"/>
    <s v="Zigma Winotek Winotek Sun Instant Water Geyser, Water Heater, Portable Water Heater, Geysers Made Of First Class Abs Plastic, Automatic Reset Model, Ae10-3 W (Yellow)"/>
    <s v="Zigma "/>
    <s v="Home&amp;Kitchen"/>
    <n v="1449"/>
    <n v="4999"/>
    <n v="0.71"/>
    <n v="0.71014202840568119"/>
    <n v="71"/>
    <n v="4"/>
    <n v="63"/>
    <n v="91287"/>
    <n v="314937"/>
    <s v="&gt;₹5,000"/>
    <n v="17237.931034482757"/>
    <x v="0"/>
  </r>
  <r>
    <s v="B07Y1RCCW5"/>
    <s v="Kent 11054 Alkaline Water Filter Pitcher 3.5 L | Chemical-Free Water With Balanced Ph Levels 8.0 To 9.5 | Solves Acidity Issue | Equipped With Carbon And Sediment Filter - Grey"/>
    <s v="Kent "/>
    <s v="Home&amp;Kitchen"/>
    <n v="1190"/>
    <n v="2550"/>
    <n v="0.53"/>
    <n v="0.53333333333333333"/>
    <n v="53"/>
    <n v="4"/>
    <n v="1181"/>
    <n v="1405390"/>
    <n v="3011550"/>
    <s v="&gt;₹5,000"/>
    <n v="5425.5319148936169"/>
    <x v="1"/>
  </r>
  <r>
    <s v="B0762HXMTF"/>
    <s v="Sujata Dynamix Dx Mixer Grinder, 900W, 3 Jars (White)"/>
    <s v="Sujata "/>
    <s v="Home&amp;Kitchen"/>
    <n v="1799"/>
    <n v="1950"/>
    <n v="0.08"/>
    <n v="7.7435897435897433E-2"/>
    <n v="8"/>
    <n v="4"/>
    <n v="1888"/>
    <n v="3396512"/>
    <n v="3681600"/>
    <s v="₹1,500–₹5,000"/>
    <n v="2119.565217391304"/>
    <x v="4"/>
  </r>
  <r>
    <s v="B00K57MR22"/>
    <s v="Lifelong Llmg74 750 Watt Mixer Grinder With 3 Jars (White And Grey)"/>
    <s v="Lifelong "/>
    <s v="Home&amp;Kitchen"/>
    <n v="6120"/>
    <n v="8478"/>
    <n v="0.28000000000000003"/>
    <n v="0.2781316348195329"/>
    <n v="28"/>
    <n v="5"/>
    <n v="6550"/>
    <n v="40086000"/>
    <n v="55530900"/>
    <s v="&gt;₹5,000"/>
    <n v="11775"/>
    <x v="3"/>
  </r>
  <r>
    <s v="B07TTSS5MP"/>
    <s v="Ttk Prestige Limited Orion Mixer Grinder 500 Watts, 3 Jars (1200Ml, 1000Ml, 500Ml) (Red)"/>
    <s v="Ttk "/>
    <s v="Home&amp;Kitchen"/>
    <n v="1799"/>
    <n v="3299"/>
    <n v="0.45"/>
    <n v="0.45468323734464988"/>
    <n v="45"/>
    <n v="4"/>
    <n v="1846"/>
    <n v="3320954"/>
    <n v="6089954"/>
    <s v="&gt;₹5,000"/>
    <n v="5998.181818181818"/>
    <x v="1"/>
  </r>
  <r>
    <s v="B09ZDVL7L8"/>
    <s v="Agaro Regal Electric Rice Cooker, 3L Ceramic Inner Bowl, Cooks Up To 600 Gms Raw Rice, Ss Steamer, Preset Cooking Functions, Preset Timer, Keep Warm Function, Led Display, Black"/>
    <s v="Agaro "/>
    <s v="Home&amp;Kitchen"/>
    <n v="2199"/>
    <n v="3895"/>
    <n v="0.44"/>
    <n v="0.43543003851091144"/>
    <n v="44"/>
    <n v="4"/>
    <n v="1085"/>
    <n v="2385915"/>
    <n v="4226075"/>
    <s v="&gt;₹5,000"/>
    <n v="6955.3571428571422"/>
    <x v="1"/>
  </r>
  <r>
    <s v="B09XHXXCFH"/>
    <s v="Vapja¬Æ Portable Mini Juicer Cup Blender Usb Rechargeable With 4 Blades For Shakes And Smoothies Fruits Vegetables Juice Maker Grinder Mixer Strong Cutting Bottle Sports Travel Outdoors Gym (Bottle)"/>
    <s v="Vapja¬Æ "/>
    <s v="Home&amp;Kitchen"/>
    <n v="3685"/>
    <n v="5495"/>
    <n v="0.33"/>
    <n v="0.3293903548680619"/>
    <n v="33"/>
    <n v="4"/>
    <n v="290"/>
    <n v="1068650"/>
    <n v="1593550"/>
    <s v="&gt;₹5,000"/>
    <n v="8201.4925373134338"/>
    <x v="3"/>
  </r>
  <r>
    <s v="B0BL3R4RGS"/>
    <s v="Philips Hd6975/00 25 Litre Digital Oven Toaster Grill, Grey, 25 Liter"/>
    <s v="Philips "/>
    <s v="Home&amp;Kitchen"/>
    <n v="649"/>
    <n v="999"/>
    <n v="0.35"/>
    <n v="0.35035035035035034"/>
    <n v="35"/>
    <n v="4"/>
    <n v="4"/>
    <n v="2596"/>
    <n v="3996"/>
    <s v="₹1,500–₹5,000"/>
    <n v="1536.9230769230769"/>
    <x v="3"/>
  </r>
  <r>
    <s v="B07P1BR7L8"/>
    <s v="Usha Ei 3710 Heavy Weight 1000-Watt Dry Iron With Golden American Heritage Soleplate, 1.75 Kg(White)"/>
    <s v="Usha "/>
    <s v="Home&amp;Kitchen"/>
    <n v="8599"/>
    <n v="8995"/>
    <n v="0.04"/>
    <n v="4.4024458032240137E-2"/>
    <n v="4"/>
    <n v="4"/>
    <n v="9734"/>
    <n v="83702666"/>
    <n v="87557330"/>
    <s v="&gt;₹5,000"/>
    <n v="9369.7916666666679"/>
    <x v="4"/>
  </r>
  <r>
    <s v="B078WB1VWJ"/>
    <s v="Campfire Spring Chef Prolix Instant Portable Water Heater Geyser 1Ltr. For Use Home Stainless Steel Baking Rack | Restaurant | Office | Labs | Clinics | Saloon | With Installation Kit (With Mcb)"/>
    <s v="Campfire "/>
    <s v="Home&amp;Kitchen"/>
    <n v="1110"/>
    <n v="1599"/>
    <n v="0.31"/>
    <n v="0.30581613508442779"/>
    <n v="31"/>
    <n v="4"/>
    <n v="4022"/>
    <n v="4464420"/>
    <n v="6431178"/>
    <s v="₹1,500–₹5,000"/>
    <n v="2317.3913043478265"/>
    <x v="3"/>
  </r>
  <r>
    <s v="B0BP89YBC1"/>
    <s v="Themisto Th-Ws20 Digital Kitchen Weighing Scale Stainless Steel (5Kg)"/>
    <s v="Themisto "/>
    <s v="Home&amp;Kitchen"/>
    <n v="1499"/>
    <n v="3500"/>
    <n v="0.56999999999999995"/>
    <n v="0.57171428571428573"/>
    <n v="57"/>
    <n v="5"/>
    <n v="2591"/>
    <n v="3883909"/>
    <n v="9068500"/>
    <s v="&gt;₹5,000"/>
    <n v="8139.5348837209294"/>
    <x v="1"/>
  </r>
  <r>
    <s v="B09W9V2PXG"/>
    <s v="Fya Handheld Vacuum Cleaner Cordless, Wireless Hand Vacuum&amp;Air Blower 2-In-1, Mini Portable Car Vacuum Cleaner With Powerful Suction, Usb Rechargeable Vacuum For Pet Hair, Home And Car"/>
    <s v="Fya "/>
    <s v="Home&amp;Kitchen"/>
    <n v="759"/>
    <n v="1999"/>
    <n v="0.62"/>
    <n v="0.62031015507753873"/>
    <n v="62"/>
    <n v="4"/>
    <n v="532"/>
    <n v="403788"/>
    <n v="1063468"/>
    <s v="&gt;₹5,000"/>
    <n v="5260.5263157894733"/>
    <x v="0"/>
  </r>
  <r>
    <s v="B09XTQFFCG"/>
    <s v="Lifelong Llsm120G Sandwich Griller , Classic Pro 750 W Sandwich Maker With 4 Slice Non-Stick Fixed Plates For Sandwiches At Home With 1 Year Warranty (Black)"/>
    <s v="Lifelong "/>
    <s v="Home&amp;Kitchen"/>
    <n v="2669"/>
    <n v="3199"/>
    <n v="0.17"/>
    <n v="0.16567677399187247"/>
    <n v="17"/>
    <n v="4"/>
    <n v="260"/>
    <n v="693940"/>
    <n v="831740"/>
    <s v="₹1,500–₹5,000"/>
    <n v="3854.2168674698796"/>
    <x v="4"/>
  </r>
  <r>
    <s v="B08LVVTGZK"/>
    <s v="Kuber Industries Nylon Mesh Laundry Basket|Sturdy Material &amp; Durable Handles|Netted Lightweight Laundry Bag, Size 36 X 36 X 58, Capicity 30 Ltr (Pink)"/>
    <s v="Kuber "/>
    <s v="Home&amp;Kitchen"/>
    <n v="929"/>
    <n v="1300"/>
    <n v="0.28999999999999998"/>
    <n v="0.2853846153846154"/>
    <n v="29"/>
    <n v="4"/>
    <n v="1672"/>
    <n v="1553288"/>
    <n v="2173600"/>
    <s v="₹1,500–₹5,000"/>
    <n v="1830.9859154929579"/>
    <x v="3"/>
  </r>
  <r>
    <s v="B07J2BQZD6"/>
    <s v="Bulfyss Plastic Sticky Lint Roller Hair Remover Cleaner Set Of 5 Rolls 150 Sheets, 30 Sheets Each Roll Lint Roller Remover For Clothes, Furniture, Carpet, Dog Fur, Sweater, Dust &amp; Dirt"/>
    <s v="Bulfyss "/>
    <s v="Home&amp;Kitchen"/>
    <n v="199"/>
    <n v="399"/>
    <n v="0.5"/>
    <n v="0.50125313283208017"/>
    <n v="50"/>
    <n v="4"/>
    <n v="7945"/>
    <n v="1581055"/>
    <n v="3170055"/>
    <s v="₹500–₹1,500"/>
    <n v="798"/>
    <x v="1"/>
  </r>
  <r>
    <s v="B07HK53XM4"/>
    <s v="T Topline 180 W Electric Hand Mixer,Hand Blender , Egg Beater, Cake Maker , Beater Cream Mix, Food Blender, Beater For Whipping Cream Beater For Cake With 7 -Speed With Spatula And Oil Brush"/>
    <s v="T "/>
    <s v="Home&amp;Kitchen"/>
    <n v="279"/>
    <n v="599"/>
    <n v="0.53"/>
    <n v="0.53422370617696158"/>
    <n v="53"/>
    <n v="4"/>
    <n v="1367"/>
    <n v="381393"/>
    <n v="818833"/>
    <s v="₹500–₹1,500"/>
    <n v="1274.4680851063831"/>
    <x v="1"/>
  </r>
  <r>
    <s v="B08RDWBYCQ"/>
    <s v="Empty Mist Trigger Plastic Spray Bottle For Multi Use 200Ml Pack Of 2"/>
    <s v="Empty "/>
    <s v="Home&amp;Kitchen"/>
    <n v="549"/>
    <n v="999"/>
    <n v="0.45"/>
    <n v="0.45045045045045046"/>
    <n v="45"/>
    <n v="4"/>
    <n v="1313"/>
    <n v="720837"/>
    <n v="1311687"/>
    <s v="₹1,500–₹5,000"/>
    <n v="1816.3636363636363"/>
    <x v="1"/>
  </r>
  <r>
    <s v="B09FHHTL8L"/>
    <s v="Lonaxa Mini Travel Rechargeable Fruit Juicer - Usb Electric Fruit &amp; Vegetable Juice Blender/Grinder For Home And Office Use (Multicolor)‚Ä¶"/>
    <s v="Lonaxa "/>
    <s v="Home&amp;Kitchen"/>
    <n v="85"/>
    <n v="199"/>
    <n v="0.56999999999999995"/>
    <n v="0.57286432160804024"/>
    <n v="57"/>
    <n v="4"/>
    <n v="212"/>
    <n v="18020"/>
    <n v="42188"/>
    <s v="&lt;₹500"/>
    <n v="462.79069767441854"/>
    <x v="1"/>
  </r>
  <r>
    <s v="B0BHNHMR3H"/>
    <s v="Sujata Powermatic Plus, Juicer Mixer Grinder, 900 Watts, 2 Jars (White)"/>
    <s v="Sujata "/>
    <s v="Home&amp;Kitchen"/>
    <n v="499"/>
    <n v="1299"/>
    <n v="0.62"/>
    <n v="0.61585835257890686"/>
    <n v="62"/>
    <n v="4"/>
    <n v="65"/>
    <n v="32435"/>
    <n v="84435"/>
    <s v="₹1,500–₹5,000"/>
    <n v="3418.4210526315787"/>
    <x v="0"/>
  </r>
  <r>
    <s v="B07D8VBYB4"/>
    <s v="Agaro Royal Double Layered Kettle, 1.5 Litres, Double Layered Cool Touch , Dry Boiling Protection, Black"/>
    <s v="Agaro "/>
    <s v="Home&amp;Kitchen"/>
    <n v="5865"/>
    <n v="7776"/>
    <n v="0.25"/>
    <n v="0.24575617283950618"/>
    <n v="25"/>
    <n v="4"/>
    <n v="2737"/>
    <n v="16052505"/>
    <n v="21282912"/>
    <s v="&gt;₹5,000"/>
    <n v="10368"/>
    <x v="3"/>
  </r>
  <r>
    <s v="B0B3TBY2YX"/>
    <s v="Cafe Jei French Press Coffee And Tea Maker 600Ml With 4 Level Filtration System, Heat Resistant Borosilicate Glass (Black, 600Ml)"/>
    <s v="Cafe "/>
    <s v="Home&amp;Kitchen"/>
    <n v="1260"/>
    <n v="2299"/>
    <n v="0.45"/>
    <n v="0.45193562418442801"/>
    <n v="45"/>
    <n v="4"/>
    <n v="55"/>
    <n v="69300"/>
    <n v="126445"/>
    <s v="₹1,500–₹5,000"/>
    <n v="4180"/>
    <x v="1"/>
  </r>
  <r>
    <s v="B088WCFPQF"/>
    <s v="Borosil Prime Grill Sandwich Maker (Grey)"/>
    <s v="Borosil "/>
    <s v="Home&amp;Kitchen"/>
    <n v="1099"/>
    <n v="1500"/>
    <n v="0.27"/>
    <n v="0.26733333333333331"/>
    <n v="27"/>
    <n v="5"/>
    <n v="1065"/>
    <n v="1170435"/>
    <n v="1597500"/>
    <s v="₹1,500–₹5,000"/>
    <n v="2054.7945205479455"/>
    <x v="3"/>
  </r>
  <r>
    <s v="B07JZSG42Y"/>
    <s v="Candes 10 Litre Perfecto 5 Star Rated Automatic Instant Storage Electric Water Heater With Special Metal Body Anti Rust Coating With Installation Kit, 2Kw Geyser (Ivory)"/>
    <s v="Candes "/>
    <s v="Home&amp;Kitchen"/>
    <n v="1928"/>
    <n v="2590"/>
    <n v="0.26"/>
    <n v="0.25559845559845562"/>
    <n v="26"/>
    <n v="4"/>
    <n v="2377"/>
    <n v="4582856"/>
    <n v="6156430"/>
    <s v="₹1,500–₹5,000"/>
    <n v="3500"/>
    <x v="3"/>
  </r>
  <r>
    <s v="B08YRMBK9R"/>
    <s v="Prestige Psmfb 800 Watt Sandwich Toaster With Fixed Plates, Black"/>
    <s v="Prestige "/>
    <s v="Home&amp;Kitchen"/>
    <n v="3249"/>
    <n v="6299"/>
    <n v="0.48"/>
    <n v="0.48420384187966342"/>
    <n v="48"/>
    <n v="4"/>
    <n v="2569"/>
    <n v="8346681"/>
    <n v="16182131"/>
    <s v="&gt;₹5,000"/>
    <n v="12113.461538461537"/>
    <x v="1"/>
  </r>
  <r>
    <s v="B00935MGHS"/>
    <s v="Ibell Mpk120L Premium Stainless Steel Multi Purpose Kettle/Cooker With Inner Pot 1.2 Litre (Silver)"/>
    <s v="Ibell "/>
    <s v="Home&amp;Kitchen"/>
    <n v="1199"/>
    <n v="1795"/>
    <n v="0.33"/>
    <n v="0.33203342618384402"/>
    <n v="33"/>
    <n v="4"/>
    <n v="5967"/>
    <n v="7154433"/>
    <n v="10710765"/>
    <s v="₹1,500–₹5,000"/>
    <n v="2679.1044776119406"/>
    <x v="3"/>
  </r>
  <r>
    <s v="B07B5XJ572"/>
    <s v="Maharaja Whiteline Odacio Plus 550-Watt Juicer Mixer Grinder With 3 Jars (Black/Silver)"/>
    <s v="Maharaja "/>
    <s v="Home&amp;Kitchen"/>
    <n v="1456"/>
    <n v="3190"/>
    <n v="0.54"/>
    <n v="0.54357366771159876"/>
    <n v="54"/>
    <n v="4"/>
    <n v="1776"/>
    <n v="2585856"/>
    <n v="5665440"/>
    <s v="&gt;₹5,000"/>
    <n v="6934.7826086956529"/>
    <x v="1"/>
  </r>
  <r>
    <s v="B086199CWG"/>
    <s v="Shakti Technology S3 High Pressure Car Washer Machine 1800 Watts And Pressure 120 Bar For Cleaning Car, Bike &amp; Home"/>
    <s v="Shakti "/>
    <s v="Home&amp;Kitchen"/>
    <n v="3349"/>
    <n v="4799"/>
    <n v="0.3"/>
    <n v="0.302146280475099"/>
    <n v="30"/>
    <n v="4"/>
    <n v="4200"/>
    <n v="14065800"/>
    <n v="20155800"/>
    <s v="&gt;₹5,000"/>
    <n v="6855.7142857142862"/>
    <x v="3"/>
  </r>
  <r>
    <s v="B0BBWJFK5C"/>
    <s v="Cello Quick Boil Popular Electric Kettle 1 Litre 1200 Watts | Stainless Steel Body | Boiler For Water, Silver"/>
    <s v="Cello "/>
    <s v="Home&amp;Kitchen"/>
    <n v="4899"/>
    <n v="8999"/>
    <n v="0.46"/>
    <n v="0.45560617846427381"/>
    <n v="46"/>
    <n v="4"/>
    <n v="297"/>
    <n v="1455003"/>
    <n v="2672703"/>
    <s v="&gt;₹5,000"/>
    <n v="16664.814814814814"/>
    <x v="1"/>
  </r>
  <r>
    <s v="B07GLS2563"/>
    <s v="Agaro Glory Cool Mist Ultrasonic Humidifier, 4.5Litres, For Large Area, Room, Home, Office, Adjustable Mist Output, Ceramic Ball Filter, Ultra Quiet, 360¬∞ Rotatable Nozzle, Auto Shut Off, Grey"/>
    <s v="Agaro "/>
    <s v="Home&amp;Kitchen"/>
    <n v="1199"/>
    <n v="1899"/>
    <n v="0.37"/>
    <n v="0.36861506055818855"/>
    <n v="37"/>
    <n v="4"/>
    <n v="3858"/>
    <n v="4625742"/>
    <n v="7326342"/>
    <s v="₹1,500–₹5,000"/>
    <n v="3014.2857142857142"/>
    <x v="3"/>
  </r>
  <r>
    <s v="B09P182Z2H"/>
    <s v="Wolpin 1 Lint Roller With 60 Sheets Remove Clothes Lint Dog Hair Dust (19 X 13 Cm) Orange"/>
    <s v="Wolpin "/>
    <s v="Home&amp;Kitchen"/>
    <n v="3290"/>
    <n v="5799"/>
    <n v="0.43"/>
    <n v="0.43266080358682529"/>
    <n v="43"/>
    <n v="4"/>
    <n v="168"/>
    <n v="552720"/>
    <n v="974232"/>
    <s v="&gt;₹5,000"/>
    <n v="10173.684210526315"/>
    <x v="1"/>
  </r>
  <r>
    <s v="B0B59K1C8F"/>
    <s v="Abode Kitchen Essential Measuring Cup &amp; Spoon For Spices | For Cooking And Baking Cake | Multipurpose Tablespoon Cups With Ring Holder | (Black)"/>
    <s v="Abode "/>
    <s v="Home&amp;Kitchen"/>
    <n v="179"/>
    <n v="799"/>
    <n v="0.78"/>
    <n v="0.77596996245306638"/>
    <n v="78"/>
    <n v="4"/>
    <n v="101"/>
    <n v="18079"/>
    <n v="80699"/>
    <s v="₹1,500–₹5,000"/>
    <n v="3631.8181818181824"/>
    <x v="0"/>
  </r>
  <r>
    <s v="B06Y36JKC3"/>
    <s v="Sujata Supermix, Mixer Grinder, 900 Watts, 3 Jars (White)"/>
    <s v="Sujata "/>
    <s v="Home&amp;Kitchen"/>
    <n v="149"/>
    <n v="300"/>
    <n v="0.5"/>
    <n v="0.5033333333333333"/>
    <n v="50"/>
    <n v="4"/>
    <n v="4074"/>
    <n v="607026"/>
    <n v="1222200"/>
    <s v="₹500–₹1,500"/>
    <n v="600"/>
    <x v="1"/>
  </r>
  <r>
    <s v="B075S9FVRY"/>
    <s v="Cardex Digital Kitchen Weighing Machine Multipurpose Electronic Weight Scale With Back Lite Lcd Display For Measuring Food, Cake, Vegetable, Fruit (Kitchen Scale)"/>
    <s v="Cardex "/>
    <s v="Home&amp;Kitchen"/>
    <n v="5490"/>
    <n v="7200"/>
    <n v="0.24"/>
    <n v="0.23749999999999999"/>
    <n v="24"/>
    <n v="5"/>
    <n v="1408"/>
    <n v="7729920"/>
    <n v="10137600"/>
    <s v="&gt;₹5,000"/>
    <n v="9473.6842105263149"/>
    <x v="3"/>
  </r>
  <r>
    <s v="B08SJVD8QD"/>
    <s v="V-Guard Zenora Ro+Uf+Mb Water Purifier | Suitable For Water With Tds Up To 2000 Ppm | 8 Stage Purification With World-Class Ro Membrane And Advanced Uf Membrane | Free Pan India Installation &amp; 1-Year Comprehensive Warranty | 7 Litre, Black"/>
    <s v="V-Guard "/>
    <s v="Home&amp;Kitchen"/>
    <n v="379"/>
    <n v="389"/>
    <n v="0.03"/>
    <n v="2.570694087403599E-2"/>
    <n v="3"/>
    <n v="4"/>
    <n v="3739"/>
    <n v="1417081"/>
    <n v="1454471"/>
    <s v="&lt;₹500"/>
    <n v="401.03092783505156"/>
    <x v="4"/>
  </r>
  <r>
    <s v="B07FJNNZCJ"/>
    <s v="Bajaj Rex Dlx 750 W 4 Jars Mixer Grinder, White And Blue"/>
    <s v="Bajaj "/>
    <s v="Home&amp;Kitchen"/>
    <n v="8699"/>
    <n v="13049"/>
    <n v="0.33"/>
    <n v="0.33335887807494829"/>
    <n v="33"/>
    <n v="4"/>
    <n v="5891"/>
    <n v="51245809"/>
    <n v="76871659"/>
    <s v="&gt;₹5,000"/>
    <n v="19476.119402985078"/>
    <x v="3"/>
  </r>
  <r>
    <s v="B09MFR93KS"/>
    <s v="Kent 16051 Hand Blender 300 W | 5 Variable Speed Control | Multiple Beaters &amp; Dough Hooks | Turbo Function"/>
    <s v="Kent "/>
    <s v="Home&amp;Kitchen"/>
    <n v="3041.67"/>
    <n v="5999"/>
    <n v="0.49"/>
    <n v="0.49297049508251373"/>
    <n v="49"/>
    <n v="4"/>
    <n v="777"/>
    <n v="2363377.59"/>
    <n v="4661223"/>
    <s v="&gt;₹5,000"/>
    <n v="11762.745098039215"/>
    <x v="1"/>
  </r>
  <r>
    <s v="B07Y5FDPKV"/>
    <s v="Prestige Pic 15.0+ 1900-Watt Induction Cooktop (Black)"/>
    <s v="Prestige "/>
    <s v="Home&amp;Kitchen"/>
    <n v="1745"/>
    <n v="2400"/>
    <n v="0.27"/>
    <n v="0.27291666666666664"/>
    <n v="27"/>
    <n v="4"/>
    <n v="14160"/>
    <n v="24709200"/>
    <n v="33984000"/>
    <s v="₹1,500–₹5,000"/>
    <n v="3287.6712328767126"/>
    <x v="3"/>
  </r>
  <r>
    <s v="B0756KCV5K"/>
    <s v="Aqua D Pure Active Copper 12-L Ro+Uv Water Filter Purifier For Home, Kitchen Fully Automatic Uf+Tds Controller"/>
    <s v="Aqua "/>
    <s v="Home&amp;Kitchen"/>
    <n v="3180"/>
    <n v="5295"/>
    <n v="0.4"/>
    <n v="0.39943342776203966"/>
    <n v="40"/>
    <n v="4"/>
    <n v="6919"/>
    <n v="22002420"/>
    <n v="36636105"/>
    <s v="&gt;₹5,000"/>
    <n v="8825"/>
    <x v="3"/>
  </r>
  <r>
    <s v="B0BJ6P3LSK"/>
    <s v="Prettykrafts Laundry Square Shape Basket Bag/Foldable/Multipurpose/Carry Handles/Slanting Lid For Home, Cloth Storage,(Single) Jute Grey"/>
    <s v="Prettykrafts "/>
    <s v="Home&amp;Kitchen"/>
    <n v="4999"/>
    <n v="24999"/>
    <n v="0.8"/>
    <n v="0.80003200128005125"/>
    <n v="80"/>
    <n v="5"/>
    <n v="287"/>
    <n v="1434713"/>
    <n v="7174713"/>
    <s v="&gt;₹5,000"/>
    <n v="124995.00000000003"/>
    <x v="2"/>
  </r>
  <r>
    <s v="B09HS1NDRQ"/>
    <s v="Libra Roti Maker Electric Automatic | Chapati Maker Electric Automatic | Roti Maker Machine With 900 Watts For Making Roti/Chapati/Parathas - Stainless Steel"/>
    <s v="Libra "/>
    <s v="Home&amp;Kitchen"/>
    <n v="390"/>
    <n v="799"/>
    <n v="0.51"/>
    <n v="0.51188986232790989"/>
    <n v="51"/>
    <n v="4"/>
    <n v="287"/>
    <n v="111930"/>
    <n v="229313"/>
    <s v="₹1,500–₹5,000"/>
    <n v="1630.6122448979593"/>
    <x v="1"/>
  </r>
  <r>
    <s v="B018SJJ0GE"/>
    <s v="Glen 3 In 1 Electric Multi Cooker - Steam, Cook &amp; Egg Boiler With 350 W (Sa 3035Mc) - 350 Watts"/>
    <s v="Glen "/>
    <s v="Home&amp;Kitchen"/>
    <n v="1999"/>
    <n v="2999"/>
    <n v="0.33"/>
    <n v="0.33344448149383127"/>
    <n v="33"/>
    <n v="4"/>
    <n v="388"/>
    <n v="775612"/>
    <n v="1163612"/>
    <s v="₹1,500–₹5,000"/>
    <n v="4476.1194029850749"/>
    <x v="3"/>
  </r>
  <r>
    <s v="B09FPP3R1D"/>
    <s v="Dynore Stainless Steel Set Of 4 Measuring Cup And 4 Measuring Spoon"/>
    <s v="Dynore "/>
    <s v="Home&amp;Kitchen"/>
    <n v="1624"/>
    <n v="2495"/>
    <n v="0.35"/>
    <n v="0.34909819639278555"/>
    <n v="35"/>
    <n v="4"/>
    <n v="827"/>
    <n v="1343048"/>
    <n v="2063365"/>
    <s v="₹1,500–₹5,000"/>
    <n v="3838.4615384615381"/>
    <x v="3"/>
  </r>
  <r>
    <s v="B01F7B2JCI"/>
    <s v="Lint Remover For Clothes With 1 Year Warranty Fabric Shaver Lint Shaver For Woolen Clothes Blanket Jackets Stainless Steel Blades,Bedding, Clothes And Furniture Best Remover For Fabrics Portable Lint Shavers (White Orange)"/>
    <s v="Lint "/>
    <s v="Home&amp;Kitchen"/>
    <n v="184"/>
    <n v="450"/>
    <n v="0.59"/>
    <n v="0.59111111111111114"/>
    <n v="59"/>
    <n v="4"/>
    <n v="4971"/>
    <n v="914664"/>
    <n v="2236950"/>
    <s v="₹500–₹1,500"/>
    <n v="1097.560975609756"/>
    <x v="1"/>
  </r>
  <r>
    <s v="B09NNZ1GF7"/>
    <s v="Monitor Ac Stand/Heavy Duty Air Conditioner Outdoor Unit Mounting Bracket"/>
    <s v="Monitor "/>
    <s v="Home&amp;Kitchen"/>
    <n v="445"/>
    <n v="999"/>
    <n v="0.55000000000000004"/>
    <n v="0.5545545545545546"/>
    <n v="55"/>
    <n v="4"/>
    <n v="229"/>
    <n v="101905"/>
    <n v="228771"/>
    <s v="₹1,500–₹5,000"/>
    <n v="2220"/>
    <x v="1"/>
  </r>
  <r>
    <s v="B01CS4A5V4"/>
    <s v="Ibell Induction Cooktop, 2000W With Auto Shut Off And Overheat Protection, Bis Certified, Black"/>
    <s v="Ibell "/>
    <s v="Home&amp;Kitchen"/>
    <n v="699"/>
    <n v="1690"/>
    <n v="0.59"/>
    <n v="0.58639053254437867"/>
    <n v="59"/>
    <n v="4"/>
    <n v="3524"/>
    <n v="2463276"/>
    <n v="5955560"/>
    <s v="₹1,500–₹5,000"/>
    <n v="4121.9512195121952"/>
    <x v="1"/>
  </r>
  <r>
    <s v="B0BL11S5QK"/>
    <s v="Kent Powp-Sediment Filter 10'' Thread Wcap"/>
    <s v="Kent "/>
    <s v="Home&amp;Kitchen"/>
    <n v="1601"/>
    <n v="3890"/>
    <n v="0.59"/>
    <n v="0.58843187660668383"/>
    <n v="59"/>
    <n v="4"/>
    <n v="156"/>
    <n v="249756"/>
    <n v="606840"/>
    <s v="&gt;₹5,000"/>
    <n v="9487.8048780487807"/>
    <x v="1"/>
  </r>
  <r>
    <s v="B09BL2KHQW"/>
    <s v="Lacopine Mini Pocket Size Lint Roller (White)"/>
    <s v="Lacopine "/>
    <s v="Home&amp;Kitchen"/>
    <n v="231"/>
    <n v="260"/>
    <n v="0.11"/>
    <n v="0.11153846153846154"/>
    <n v="11"/>
    <n v="4"/>
    <n v="490"/>
    <n v="113190"/>
    <n v="127400"/>
    <s v="&lt;₹500"/>
    <n v="292.13483146067415"/>
    <x v="4"/>
  </r>
  <r>
    <s v="B081RLM75M"/>
    <s v="Ibell Sek170Bm Premium Electric Kettle, 1.7 Litre, Stainless Steel With Coating,1500W Auto Cut-Off, Silver With Black"/>
    <s v="Ibell "/>
    <s v="Home&amp;Kitchen"/>
    <n v="369"/>
    <n v="599"/>
    <n v="0.38"/>
    <n v="0.38397328881469117"/>
    <n v="38"/>
    <n v="4"/>
    <n v="82"/>
    <n v="30258"/>
    <n v="49118"/>
    <s v="₹500–₹1,500"/>
    <n v="966.12903225806451"/>
    <x v="3"/>
  </r>
  <r>
    <s v="B07SYYVP69"/>
    <s v="Activa Easy Mix Nutri Mixer Grinder 500 Watt | Long Lasting Shock Proof Abs Body | Heavy Duty Motor With Nano - Grinding Technology"/>
    <s v="Activa "/>
    <s v="Home&amp;Kitchen"/>
    <n v="809"/>
    <n v="1950"/>
    <n v="0.59"/>
    <n v="0.58512820512820518"/>
    <n v="59"/>
    <n v="4"/>
    <n v="710"/>
    <n v="574390"/>
    <n v="1384500"/>
    <s v="₹1,500–₹5,000"/>
    <n v="4756.0975609756097"/>
    <x v="1"/>
  </r>
  <r>
    <s v="B0BDZWMGZ1"/>
    <s v="Sujata Dynamix, Mixer Grinder, 900 Watts, 3 Jars (White)"/>
    <s v="Sujata "/>
    <s v="Home&amp;Kitchen"/>
    <n v="1199"/>
    <n v="2990"/>
    <n v="0.6"/>
    <n v="0.59899665551839465"/>
    <n v="60"/>
    <n v="4"/>
    <n v="133"/>
    <n v="159467"/>
    <n v="397670"/>
    <s v="&gt;₹5,000"/>
    <n v="7475"/>
    <x v="1"/>
  </r>
  <r>
    <s v="B078JT7LTD"/>
    <s v="Wipro Vesta 1380W Cordless Steam Iron Quick Heat Up With 20Gm/ Min Steam Burst, Scratch Resistant Ceramic Soleplate ,Vertical And Horizontal Ironing, Steam Burst Of Upto .8G/ Shot"/>
    <s v="Wipro "/>
    <s v="Home&amp;Kitchen"/>
    <n v="6120"/>
    <n v="8073"/>
    <n v="0.24"/>
    <n v="0.241917502787068"/>
    <n v="24"/>
    <n v="5"/>
    <n v="2751"/>
    <n v="16836120"/>
    <n v="22208823"/>
    <s v="&gt;₹5,000"/>
    <n v="10622.368421052632"/>
    <x v="3"/>
  </r>
  <r>
    <s v="B09WF4Q7B3"/>
    <s v="Mi Robot Vacuum-Mop P, Best-In-Class Laser Navigation In 10-20K Inr Price Band, Intelligent Mapping, Robotic Floor Cleaner With 2 In 1 Mopping And Vacuum, App Control (Wifi, Alexa,Ga), Strong Suction"/>
    <s v="Mi "/>
    <s v="Home&amp;Kitchen"/>
    <n v="1799"/>
    <n v="2599"/>
    <n v="0.31"/>
    <n v="0.30781069642170067"/>
    <n v="31"/>
    <n v="4"/>
    <n v="771"/>
    <n v="1387029"/>
    <n v="2003829"/>
    <s v="₹1,500–₹5,000"/>
    <n v="3766.666666666667"/>
    <x v="3"/>
  </r>
  <r>
    <s v="B092R48XXB"/>
    <s v="Havells Ventil Air Dx 200Mm Exhaust Fan (White)"/>
    <s v="Havells "/>
    <s v="Home&amp;Kitchen"/>
    <n v="18999"/>
    <n v="29999"/>
    <n v="0.37"/>
    <n v="0.36667888929630987"/>
    <n v="37"/>
    <n v="4"/>
    <n v="2536"/>
    <n v="48181464"/>
    <n v="76077464"/>
    <s v="&gt;₹5,000"/>
    <n v="47617.460317460318"/>
    <x v="3"/>
  </r>
  <r>
    <s v="B00KIDSU8S"/>
    <s v="Agaro Royal Stand 1000W Mixer With 5L Ss Bowl And 8 Speed Setting, Includes Whisking Cone, Mixing Beater &amp; Dough Hook, And Splash Guard, 2 Years Warranty, (Black), Medium (33554)"/>
    <s v="Agaro "/>
    <s v="Home&amp;Kitchen"/>
    <n v="1999"/>
    <n v="2360"/>
    <n v="0.15"/>
    <n v="0.15296610169491526"/>
    <n v="15"/>
    <n v="4"/>
    <n v="7801"/>
    <n v="15594199"/>
    <n v="18410360"/>
    <s v="₹1,500–₹5,000"/>
    <n v="2776.4705882352941"/>
    <x v="4"/>
  </r>
  <r>
    <s v="B0977CGNJJ"/>
    <s v="Crompton Highspeed Markle Prime 1200 Mm (48 Inch) Anti-Dust Ceiling Fan With Energy Efficient 55W Motor (Burgundy)"/>
    <s v="Crompton "/>
    <s v="Home&amp;Kitchen"/>
    <n v="5999"/>
    <n v="11495"/>
    <n v="0.48"/>
    <n v="0.47812092214006091"/>
    <n v="48"/>
    <n v="4"/>
    <n v="534"/>
    <n v="3203466"/>
    <n v="6138330"/>
    <s v="&gt;₹5,000"/>
    <n v="22105.76923076923"/>
    <x v="1"/>
  </r>
  <r>
    <s v="B08WWKM5HQ"/>
    <s v="Lifelong Llwm105 750-Watt Belgian Waffle Maker For Home| Makes 2 Square Shape Waffles| Non-Stick Plates| Easy To Use¬†With Indicator Lights (1 Year Warranty, Black)"/>
    <s v="Lifelong "/>
    <s v="Home&amp;Kitchen"/>
    <n v="2599"/>
    <n v="4780"/>
    <n v="0.46"/>
    <n v="0.45627615062761506"/>
    <n v="46"/>
    <n v="4"/>
    <n v="898"/>
    <n v="2333902"/>
    <n v="4292440"/>
    <s v="&gt;₹5,000"/>
    <n v="8851.8518518518504"/>
    <x v="1"/>
  </r>
  <r>
    <s v="B015GX9Y0W"/>
    <s v="Kuber Industries Waterproof Round Laundry Bag/Hamper|Polka Dots Print Print With Handles|Foldable Bin &amp; 45 Liter Capicity|Size 37 X 37 X 49, Pack Of 1(Black &amp; White)- Ctktc044992"/>
    <s v="Kuber "/>
    <s v="Home&amp;Kitchen"/>
    <n v="1199"/>
    <n v="2400"/>
    <n v="0.5"/>
    <n v="0.50041666666666662"/>
    <n v="50"/>
    <n v="4"/>
    <n v="1202"/>
    <n v="1441198"/>
    <n v="2884800"/>
    <s v="₹1,500–₹5,000"/>
    <n v="4800"/>
    <x v="1"/>
  </r>
  <r>
    <s v="B089BDBDGM"/>
    <s v="Portable, Handy Compact Plug-In Portable Digital Electric Heater Fan Wall-Outlet Handy Air Warmer Blower Adjustable Timer Digital Display Heater For Home/Office/Camper (Black, 400 Watts)"/>
    <s v="Portable, "/>
    <s v="Home&amp;Kitchen"/>
    <n v="219"/>
    <n v="249"/>
    <n v="0.12"/>
    <n v="0.12048192771084337"/>
    <n v="12"/>
    <n v="4"/>
    <n v="1108"/>
    <n v="242652"/>
    <n v="275892"/>
    <s v="&lt;₹500"/>
    <n v="282.95454545454544"/>
    <x v="4"/>
  </r>
  <r>
    <s v="B0BPBG712X"/>
    <s v="Karcher Wd3 Eu Wet And Dry Vacuum Cleaner, 1000 Watts Powerful Suction, 17 L Capacity, Blower Function, Easy Filter Removal For Home And Garden Cleaning¬† (Yellow/Black)"/>
    <s v="Karcher "/>
    <s v="Home&amp;Kitchen"/>
    <n v="799"/>
    <n v="1199"/>
    <n v="0.33"/>
    <n v="0.33361134278565469"/>
    <n v="33"/>
    <n v="4"/>
    <n v="17"/>
    <n v="13583"/>
    <n v="20383"/>
    <s v="₹1,500–₹5,000"/>
    <n v="1789.5522388059703"/>
    <x v="3"/>
  </r>
  <r>
    <s v="B00JBNZPFM"/>
    <s v="Inalsa Air Fryer Digital 4L Nutri Fry - 1400W With Smart Aircrisp Technology| 8-Preset Menu, Touch Control &amp; Digital Display|Variable Temperature &amp; Timer Control|Free Recipe Book|2 Yr Warranty (Black)"/>
    <s v="Inalsa "/>
    <s v="Home&amp;Kitchen"/>
    <n v="6199"/>
    <n v="10999"/>
    <n v="0.44"/>
    <n v="0.43640330939176286"/>
    <n v="44"/>
    <n v="4"/>
    <n v="10429"/>
    <n v="64649371"/>
    <n v="114708571"/>
    <s v="&gt;₹5,000"/>
    <n v="19641.071428571428"/>
    <x v="1"/>
  </r>
  <r>
    <s v="B08N6P8G5K"/>
    <s v="Amazonbasics High Speed 55 Watt Oscillating Pedestal Fan, 400Mm Sweep Length, White (Without Remote)"/>
    <s v="Amazonbasics "/>
    <s v="Home&amp;Kitchen"/>
    <n v="6790"/>
    <n v="10995"/>
    <n v="0.38"/>
    <n v="0.38244656662119147"/>
    <n v="38"/>
    <n v="5"/>
    <n v="3192"/>
    <n v="21673680"/>
    <n v="35096040"/>
    <s v="&gt;₹5,000"/>
    <n v="17733.870967741936"/>
    <x v="3"/>
  </r>
  <r>
    <s v="B07NPBG1B4"/>
    <s v="Eco Crystal J 5 Inch Cartridge (Pack Of 2)"/>
    <s v="Eco "/>
    <s v="Home&amp;Kitchen"/>
    <n v="1982.84"/>
    <n v="3300"/>
    <n v="0.4"/>
    <n v="0.39913939393939396"/>
    <n v="40"/>
    <n v="4"/>
    <n v="5873"/>
    <n v="11645219.32"/>
    <n v="19380900"/>
    <s v="&gt;₹5,000"/>
    <n v="5500"/>
    <x v="3"/>
  </r>
  <r>
    <s v="B01MRARGBW"/>
    <s v="Borosil Rio 1.5 L Electric Kettle, Stainless Steel Inner Body, Boil Water For Tea, Coffee, Soup, Silver"/>
    <s v="Borosil "/>
    <s v="Home&amp;Kitchen"/>
    <n v="199"/>
    <n v="400"/>
    <n v="0.5"/>
    <n v="0.50249999999999995"/>
    <n v="50"/>
    <n v="4"/>
    <n v="1379"/>
    <n v="274421"/>
    <n v="551600"/>
    <s v="₹500–₹1,500"/>
    <n v="800"/>
    <x v="1"/>
  </r>
  <r>
    <s v="B07VZYMQNZ"/>
    <s v="Havells Ambrose 1200Mm Ceiling Fan (Pearl White Wood)"/>
    <s v="Havells "/>
    <s v="Home&amp;Kitchen"/>
    <n v="1180"/>
    <n v="1440"/>
    <n v="0.18"/>
    <n v="0.18055555555555555"/>
    <n v="18"/>
    <n v="4"/>
    <n v="1527"/>
    <n v="1801860"/>
    <n v="2198880"/>
    <s v="₹1,500–₹5,000"/>
    <n v="1756.0975609756097"/>
    <x v="4"/>
  </r>
  <r>
    <s v="B01L7C4IU2"/>
    <s v="Philips Drip Coffee Maker Hd7432/20, 0.6 L, Ideal For 2-7 Cups, Black, Medium"/>
    <s v="Philips "/>
    <s v="Home&amp;Kitchen"/>
    <n v="2199"/>
    <n v="3045"/>
    <n v="0.28000000000000003"/>
    <n v="0.27783251231527095"/>
    <n v="28"/>
    <n v="4"/>
    <n v="2686"/>
    <n v="5906514"/>
    <n v="8178870"/>
    <s v="₹1,500–₹5,000"/>
    <n v="4229.166666666667"/>
    <x v="3"/>
  </r>
  <r>
    <s v="B09H7JDJCW"/>
    <s v="Eureka Forbes Euroclean Paper Vacuum Cleaner Dust Bags For Excel, Ace, 300, Jet Models - Set Of 10"/>
    <s v="Eureka "/>
    <s v="Home&amp;Kitchen"/>
    <n v="2999"/>
    <n v="3595"/>
    <n v="0.17"/>
    <n v="0.16578581363004172"/>
    <n v="17"/>
    <n v="4"/>
    <n v="178"/>
    <n v="533822"/>
    <n v="639910"/>
    <s v="₹1,500–₹5,000"/>
    <n v="4331.3253012048199"/>
    <x v="4"/>
  </r>
  <r>
    <s v="B07F6GXNPB"/>
    <s v="Larrito Wooden Cool Mist Humidifiers Essential Oil Diffuser Aroma Air Humidifier With Colorful Change For Car, Office, Babies, Humidifiers For Home, Air Humidifier For Room (Wooden Humidifire-A)"/>
    <s v="Larrito "/>
    <s v="Home&amp;Kitchen"/>
    <n v="253"/>
    <n v="500"/>
    <n v="0.49"/>
    <n v="0.49399999999999999"/>
    <n v="49"/>
    <n v="4"/>
    <n v="2664"/>
    <n v="673992"/>
    <n v="1332000"/>
    <s v="₹500–₹1,500"/>
    <n v="980.39215686274508"/>
    <x v="1"/>
  </r>
  <r>
    <s v="B0B97D658R"/>
    <s v="Hilton Quartz Heater 400/800-Watt Isi 2 Rods Multi Mode Heater Long Lasting Quick Heating Extremely Warm (Grey)"/>
    <s v="Hilton "/>
    <s v="Home&amp;Kitchen"/>
    <n v="499"/>
    <n v="799"/>
    <n v="0.38"/>
    <n v="0.37546933667083854"/>
    <n v="38"/>
    <n v="4"/>
    <n v="212"/>
    <n v="105788"/>
    <n v="169388"/>
    <s v="₹500–₹1,500"/>
    <n v="1288.7096774193549"/>
    <x v="3"/>
  </r>
  <r>
    <s v="B09NFSHCWN"/>
    <s v="Syska Sdi-07 1000 W Stellar With Golden American Heritage Soleplate Dry Iron (Blue)"/>
    <s v="Syska "/>
    <s v="Home&amp;Kitchen"/>
    <n v="1149"/>
    <n v="1899"/>
    <n v="0.39"/>
    <n v="0.39494470774091628"/>
    <n v="39"/>
    <n v="4"/>
    <n v="24"/>
    <n v="27576"/>
    <n v="45576"/>
    <s v="₹1,500–₹5,000"/>
    <n v="3113.1147540983607"/>
    <x v="3"/>
  </r>
  <r>
    <s v="B076VQS87V"/>
    <s v="Ikea Milk Frother For Your Milk, Coffee,(Cold And Hot Drinks), Black"/>
    <s v="Ikea "/>
    <s v="Home&amp;Kitchen"/>
    <n v="457"/>
    <n v="799"/>
    <n v="0.43"/>
    <n v="0.42803504380475593"/>
    <n v="43"/>
    <n v="4"/>
    <n v="1868"/>
    <n v="853676"/>
    <n v="1492532"/>
    <s v="₹500–₹1,500"/>
    <n v="1401.7543859649122"/>
    <x v="1"/>
  </r>
  <r>
    <s v="B09LMMFW3S"/>
    <s v="Ionix Tap Filter Multilayer | Activated Carbon Faucet Water Filters Universal Interface Home Kitchen Faucet Tap Water Clean Purifier Filter Cartridge Five Layer Water Filter-Pack Of 1"/>
    <s v="Ionix "/>
    <s v="Home&amp;Kitchen"/>
    <n v="229"/>
    <n v="399"/>
    <n v="0.43"/>
    <n v="0.42606516290726815"/>
    <n v="43"/>
    <n v="4"/>
    <n v="451"/>
    <n v="103279"/>
    <n v="179949"/>
    <s v="₹500–₹1,500"/>
    <n v="699.99999999999989"/>
    <x v="1"/>
  </r>
  <r>
    <s v="B0BBLHTRM9"/>
    <s v="Kitchengenix'S Mini Waffle Maker 4 Inch- 350 Watts: Stainless Steel Non-Stick Electric Iron Machine For Individual Belgian Waffles, Pan Cakes, Paninis Or Other Snacks (Red)"/>
    <s v="Kitchengenix'S "/>
    <s v="Home&amp;Kitchen"/>
    <n v="199"/>
    <n v="699"/>
    <n v="0.72"/>
    <n v="0.71530758226037194"/>
    <n v="72"/>
    <n v="3"/>
    <n v="159"/>
    <n v="31641"/>
    <n v="111141"/>
    <s v="₹1,500–₹5,000"/>
    <n v="2496.4285714285711"/>
    <x v="0"/>
  </r>
  <r>
    <s v="B0BJYSCWFQ"/>
    <s v="Bajaj Hm-01 Powerful 250W Hand Mixer, Black"/>
    <s v="Bajaj "/>
    <s v="Home&amp;Kitchen"/>
    <n v="899"/>
    <n v="1999"/>
    <n v="0.55000000000000004"/>
    <n v="0.55027513756878443"/>
    <n v="55"/>
    <n v="4"/>
    <n v="39"/>
    <n v="35061"/>
    <n v="77961"/>
    <s v="₹1,500–₹5,000"/>
    <n v="4442.2222222222226"/>
    <x v="1"/>
  </r>
  <r>
    <s v="B0187F2IOK"/>
    <s v="Knowza Electric Handheld Milk Wand Mixer Frother For Latte Coffee Hot Milk, Milk Frother For Coffee, Egg Beater, Hand Blender, Coffee Beater (Black Coffee Beater)"/>
    <s v="Knowza "/>
    <s v="Home&amp;Kitchen"/>
    <n v="1499"/>
    <n v="2199"/>
    <n v="0.32"/>
    <n v="0.31832651205093226"/>
    <n v="32"/>
    <n v="4"/>
    <n v="6531"/>
    <n v="9789969"/>
    <n v="14361669"/>
    <s v="₹1,500–₹5,000"/>
    <n v="3233.8235294117649"/>
    <x v="3"/>
  </r>
  <r>
    <s v="B0B8CB7MHW"/>
    <s v="Usha Hc 812 T Thermo Fan Room Heater"/>
    <s v="Usha "/>
    <s v="Home&amp;Kitchen"/>
    <n v="426"/>
    <n v="999"/>
    <n v="0.56999999999999995"/>
    <n v="0.57357357357357353"/>
    <n v="57"/>
    <n v="4"/>
    <n v="222"/>
    <n v="94572"/>
    <n v="221778"/>
    <s v="₹1,500–₹5,000"/>
    <n v="2323.2558139534881"/>
    <x v="1"/>
  </r>
  <r>
    <s v="B07K19NYZ8"/>
    <s v="Akiara - Makes Life Easy Mini Sewing Machine For Home Tailoring Use | Mini Silai Machine With Sewing Kit Set Sewing Box With Thread Scissors, Needle All In One Sewing Accessories (White &amp; Purple)"/>
    <s v="Akiara "/>
    <s v="Home&amp;Kitchen"/>
    <n v="2320"/>
    <n v="3290"/>
    <n v="0.28999999999999998"/>
    <n v="0.29483282674772038"/>
    <n v="29"/>
    <n v="4"/>
    <n v="195"/>
    <n v="452400"/>
    <n v="641550"/>
    <s v="₹1,500–₹5,000"/>
    <n v="4633.8028169014087"/>
    <x v="3"/>
  </r>
  <r>
    <s v="B08ZXZ362Z"/>
    <s v="Usha 1212 Ptc With Adjustable Thermostat Fan Heater (Black/Brown, 1500-Watts)."/>
    <s v="Usha "/>
    <s v="Home&amp;Kitchen"/>
    <n v="1563"/>
    <n v="3098"/>
    <n v="0.5"/>
    <n v="0.49548095545513232"/>
    <n v="50"/>
    <n v="4"/>
    <n v="2283"/>
    <n v="3568329"/>
    <n v="7072734"/>
    <s v="&gt;₹5,000"/>
    <n v="6196"/>
    <x v="1"/>
  </r>
  <r>
    <s v="B00GHL8VP2"/>
    <s v="4 In 1 Handheld Electric Vegetable Cutter Set,Wireless Food Processor Electric Food Chopper For Garlic Chili Pepper Onion Ginger Celery Meat With Brush"/>
    <s v="4 "/>
    <s v="Home&amp;Kitchen"/>
    <n v="3487.77"/>
    <n v="4990"/>
    <n v="0.3"/>
    <n v="0.30104809619238476"/>
    <n v="30"/>
    <n v="4"/>
    <n v="1127"/>
    <n v="3930716.79"/>
    <n v="5623730"/>
    <s v="&gt;₹5,000"/>
    <n v="7128.5714285714294"/>
    <x v="3"/>
  </r>
  <r>
    <s v="B0B9JZW1SQ"/>
    <s v="Philips Hd9306/06 1.5-Litre Electric Kettle (Multicolor)"/>
    <s v="Philips "/>
    <s v="Home&amp;Kitchen"/>
    <n v="498"/>
    <n v="1200"/>
    <n v="0.59"/>
    <n v="0.58499999999999996"/>
    <n v="59"/>
    <n v="3"/>
    <n v="113"/>
    <n v="56274"/>
    <n v="135600"/>
    <s v="₹1,500–₹5,000"/>
    <n v="2926.8292682926826"/>
    <x v="1"/>
  </r>
  <r>
    <s v="B00TI8E7BI"/>
    <s v="Libra Room Heater For Home, Room Heaters Home For Winter, Electric Heater With 2000 Watts Power As Per Is Specification For Small To Medium Rooms - Fh12 (Grey)"/>
    <s v="Libra "/>
    <s v="Home&amp;Kitchen"/>
    <n v="2695"/>
    <n v="2695"/>
    <n v="0"/>
    <n v="0"/>
    <n v="0"/>
    <n v="4"/>
    <n v="2518"/>
    <n v="6786010"/>
    <n v="6786010"/>
    <s v="₹1,500–₹5,000"/>
    <n v="2695"/>
    <x v="4"/>
  </r>
  <r>
    <s v="B07J9KXQCC"/>
    <s v="Ngi Store 2 Pieces Pet Hair Removers For Your Laundry Catcher Lint Remover For Washing Machine Lint Remover Reusable Portable Silica Gel Clothes Washer Dryer Floating Ball"/>
    <s v="Ngi "/>
    <s v="Home&amp;Kitchen"/>
    <n v="949"/>
    <n v="2299"/>
    <n v="0.59"/>
    <n v="0.58721183123096998"/>
    <n v="59"/>
    <n v="4"/>
    <n v="550"/>
    <n v="521950"/>
    <n v="1264450"/>
    <s v="&gt;₹5,000"/>
    <n v="5607.3170731707314"/>
    <x v="1"/>
  </r>
  <r>
    <s v="B0B3JSWG81"/>
    <s v="Noir Aqua - 5Pcs Pp Spun Filter + 1 Spanner | For All Types Of Ro Water Purifiers (5 Piece, White, 10 Inch, 5 Micron) - Ro Spun Filter Cartridge Sponge Replacement Water Filter Candle"/>
    <s v="Noir "/>
    <s v="Home&amp;Kitchen"/>
    <n v="199"/>
    <n v="999"/>
    <n v="0.8"/>
    <n v="0.80080080080080085"/>
    <n v="80"/>
    <n v="3"/>
    <n v="2"/>
    <n v="398"/>
    <n v="1998"/>
    <s v="₹1,500–₹5,000"/>
    <n v="4995.0000000000009"/>
    <x v="2"/>
  </r>
  <r>
    <s v="B08L7J3T31"/>
    <s v="Prestige Delight Prwo Electric Rice Cooker (1 L, White)"/>
    <s v="Prestige "/>
    <s v="Home&amp;Kitchen"/>
    <n v="379"/>
    <n v="919"/>
    <n v="0.59"/>
    <n v="0.58759521218715993"/>
    <n v="59"/>
    <n v="4"/>
    <n v="1090"/>
    <n v="413110"/>
    <n v="1001710"/>
    <s v="₹1,500–₹5,000"/>
    <n v="2241.4634146341464"/>
    <x v="1"/>
  </r>
  <r>
    <s v="B01M6453MB"/>
    <s v="Bajaj Majesty Rx10 2000 Watts Heat Convector Room Heater (White, Isi Approved)"/>
    <s v="Bajaj "/>
    <s v="Home&amp;Kitchen"/>
    <n v="2280"/>
    <n v="3045"/>
    <n v="0.25"/>
    <n v="0.25123152709359609"/>
    <n v="25"/>
    <n v="4"/>
    <n v="4118"/>
    <n v="9389040"/>
    <n v="12539310"/>
    <s v="₹1,500–₹5,000"/>
    <n v="4060"/>
    <x v="3"/>
  </r>
  <r>
    <s v="B009P2LIL4"/>
    <s v="Havells Ventil Air Dsp 230Mm Exhaust Fan (Pista Green)"/>
    <s v="Havells "/>
    <s v="Home&amp;Kitchen"/>
    <n v="2219"/>
    <n v="3080"/>
    <n v="0.28000000000000003"/>
    <n v="0.27954545454545454"/>
    <n v="28"/>
    <n v="4"/>
    <n v="468"/>
    <n v="1038492"/>
    <n v="1441440"/>
    <s v="₹1,500–₹5,000"/>
    <n v="4277.7777777777783"/>
    <x v="3"/>
  </r>
  <r>
    <s v="B00J5DYCCA"/>
    <s v="Borosil Jumbo 1000-Watt Grill Sandwich Maker (Black)"/>
    <s v="Borosil "/>
    <s v="Home&amp;Kitchen"/>
    <n v="1399"/>
    <n v="1890"/>
    <n v="0.26"/>
    <n v="0.25978835978835979"/>
    <n v="26"/>
    <n v="4"/>
    <n v="8031"/>
    <n v="11235369"/>
    <n v="15178590"/>
    <s v="₹1,500–₹5,000"/>
    <n v="2554.0540540540542"/>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
  <r>
    <s v="B07JW9H4J1"/>
    <s v="Wayona Nylon Braided Usb To Lightning Fast Charging And Data Sync Cable Compatible For Iphone 13, 12,11, X, 8, 7, 6, 5, Ipad Air, Pro, Mini (3 Ft Pack Of 1, Grey)"/>
    <s v="Wayona "/>
    <s v="Computers&amp;Accessories"/>
    <n v="399"/>
    <n v="1099"/>
    <n v="0.64"/>
    <n v="0.63694267515923564"/>
    <n v="64"/>
    <n v="4"/>
    <n v="24269"/>
    <n v="9683331"/>
    <n v="26671631"/>
    <s v="₹1,500–₹5,000"/>
    <n v="3052.7777777777778"/>
    <s v="61-80%"/>
    <n v="325"/>
    <x v="0"/>
  </r>
  <r>
    <s v="B098NS6PVG"/>
    <s v="Ambrane Unbreakable 60W / 3A Fast Charging 1.5M Braided Type C Cable For Smartphones, Tablets, Laptops &amp; Other Type C Devices, Pd Technology, 480Mbps Data Sync, Quick Charge 3.0 (Rct15A, Black)"/>
    <s v="Ambrane "/>
    <s v="Computers&amp;Accessories"/>
    <n v="199"/>
    <n v="349"/>
    <n v="0.43"/>
    <n v="0.42979942693409739"/>
    <n v="43"/>
    <n v="4"/>
    <n v="43994"/>
    <n v="8754806"/>
    <n v="15353906"/>
    <s v="₹500–₹1,500"/>
    <n v="612.28070175438586"/>
    <s v="41-60%"/>
    <n v="325"/>
    <x v="0"/>
  </r>
  <r>
    <s v="B096MSW6CT"/>
    <s v="Sounce Fast Phone Charging Cable &amp; Data Sync Usb Cable Compatible For Iphone 13, 12,11, X, 8, 7, 6, 5, Ipad Air, Pro, Mini &amp; Ios Devices"/>
    <s v="Sounce "/>
    <s v="Computers&amp;Accessories"/>
    <n v="199"/>
    <n v="1899"/>
    <n v="0.9"/>
    <n v="0.8952080042127436"/>
    <n v="90"/>
    <n v="4"/>
    <n v="7928"/>
    <n v="1577672"/>
    <n v="15055272"/>
    <s v="&gt;₹5,000"/>
    <n v="18990.000000000004"/>
    <s v="81-100%"/>
    <n v="325"/>
    <x v="0"/>
  </r>
  <r>
    <s v="B08HDJ86NZ"/>
    <s v="Boat Deuce Usb 300 2 In 1 Type-C &amp; Micro Usb Stress Resistant, Tangle-Free, Sturdy Cable With 3A Fast Charging &amp; 480Mbps Data Transmission, 10000+ Bends Lifespan And Extended 1.5M Length(Martian Red)"/>
    <s v="Boat "/>
    <s v="Computers&amp;Accessories"/>
    <n v="329"/>
    <n v="699"/>
    <n v="0.53"/>
    <n v="0.52932761087267521"/>
    <n v="53"/>
    <n v="4"/>
    <n v="94363"/>
    <n v="31045427"/>
    <n v="65959737"/>
    <s v="₹500–₹1,500"/>
    <n v="1487.2340425531916"/>
    <s v="41-60%"/>
    <n v="325"/>
    <x v="0"/>
  </r>
  <r>
    <s v="B08CF3B7N1"/>
    <s v="Portronics Konnect L 1.2M Fast Charging 3A 8 Pin Usb Cable With Charge &amp; Sync Function For Iphone, Ipad (Grey)"/>
    <s v="Portronics "/>
    <s v="Computers&amp;Accessories"/>
    <n v="154"/>
    <n v="399"/>
    <n v="0.61"/>
    <n v="0.61403508771929827"/>
    <n v="61"/>
    <n v="4"/>
    <n v="16905"/>
    <n v="2603370"/>
    <n v="6745095"/>
    <s v="₹500–₹1,500"/>
    <n v="1023.0769230769231"/>
    <s v="61-80%"/>
    <n v="325"/>
    <x v="0"/>
  </r>
  <r>
    <s v="B08Y1TFSP6"/>
    <s v="Ptron Solero Tb301 3A Type-C Data And Fast Charging Cable, Made In India, 480Mbps Data Sync, Strong And Durable 1.5-Meter Nylon Braided Usb Cable For Type-C Devices For Charging Adapter (Black)"/>
    <s v="Ptron "/>
    <s v="Computers&amp;Accessories"/>
    <n v="149"/>
    <n v="1000"/>
    <n v="0.85"/>
    <n v="0.85099999999999998"/>
    <n v="85"/>
    <n v="4"/>
    <n v="24871"/>
    <n v="3705779"/>
    <n v="24871000"/>
    <s v="&gt;₹5,000"/>
    <n v="6666.6666666666661"/>
    <s v="81-100%"/>
    <n v="325"/>
    <x v="0"/>
  </r>
  <r>
    <s v="B08WRWPM22"/>
    <s v="Boat Micro Usb 55 Tangle-Free, Sturdy Micro Usb Cable With 3A Fast Charging &amp; 480Mbps Data Transmission (Black)"/>
    <s v="Boat "/>
    <s v="Computers&amp;Accessories"/>
    <n v="176.63"/>
    <n v="499"/>
    <n v="0.65"/>
    <n v="0.64603206412825653"/>
    <n v="65"/>
    <n v="4"/>
    <n v="15188"/>
    <n v="2682656.44"/>
    <n v="7578812"/>
    <s v="₹500–₹1,500"/>
    <n v="1425.7142857142858"/>
    <s v="61-80%"/>
    <n v="325"/>
    <x v="0"/>
  </r>
  <r>
    <s v="B08DDRGWTJ"/>
    <s v="Mi Usb Type-C Cable Smartphone (Black)"/>
    <s v="Mi "/>
    <s v="Computers&amp;Accessories"/>
    <n v="229"/>
    <n v="299"/>
    <n v="0.23"/>
    <n v="0.23411371237458195"/>
    <n v="23"/>
    <n v="4"/>
    <n v="30411"/>
    <n v="6964119"/>
    <n v="9092889"/>
    <s v="&lt;₹500"/>
    <n v="388.31168831168833"/>
    <s v="21-40%"/>
    <n v="325"/>
    <x v="0"/>
  </r>
  <r>
    <s v="B008IFXQFU"/>
    <s v="Tp-Link Usb Wifi Adapter For Pc(Tl-Wn725N), N150 Wireless Network Adapter For Desktop - Nano Size Wifi Dongle Compatible With Windows 11/10/7/8/8.1/Xp/ Mac Os 10.9-10.15 Linux Kernel 2.6.18-4.4.3"/>
    <s v="Tp-Link "/>
    <s v="Computers&amp;Accessories"/>
    <n v="499"/>
    <n v="999"/>
    <n v="0.5"/>
    <n v="0.50050050050050054"/>
    <n v="50"/>
    <n v="4"/>
    <n v="179691"/>
    <n v="89665809"/>
    <n v="179511309"/>
    <s v="₹1,500–₹5,000"/>
    <n v="1998"/>
    <s v="41-60%"/>
    <n v="325"/>
    <x v="0"/>
  </r>
  <r>
    <s v="B082LZGK39"/>
    <s v="Portronics Konnect L Por-1081 Fast Charging 3A Type-C Cable 1.2Meter With Charge &amp; Sync Function For All Type-C Devices (Grey)"/>
    <s v="Portronics "/>
    <s v="Computers&amp;Accessories"/>
    <n v="199"/>
    <n v="299"/>
    <n v="0.33"/>
    <n v="0.33444816053511706"/>
    <n v="33"/>
    <n v="4"/>
    <n v="43994"/>
    <n v="8754806"/>
    <n v="13154206"/>
    <s v="&lt;₹500"/>
    <n v="446.26865671641798"/>
    <s v="21-40%"/>
    <n v="325"/>
    <x v="0"/>
  </r>
  <r>
    <s v="B08CF3D7QR"/>
    <s v="Boat Rugged V3 Extra Tough Unbreakable Braided Micro Usb Cable 1.5 Meter (Black)"/>
    <s v="Boat "/>
    <s v="Computers&amp;Accessories"/>
    <n v="154"/>
    <n v="339"/>
    <n v="0.55000000000000004"/>
    <n v="0.54572271386430682"/>
    <n v="55"/>
    <n v="4"/>
    <n v="13391"/>
    <n v="2062214"/>
    <n v="4539549"/>
    <s v="₹500–₹1,500"/>
    <n v="753.33333333333337"/>
    <s v="41-60%"/>
    <n v="325"/>
    <x v="0"/>
  </r>
  <r>
    <s v="B0789LZTCJ"/>
    <s v="Amazonbasics Flexible Premium Hdmi Cable (Black, 4K@60Hz, 18Gbps), 3-Foot"/>
    <s v="Amazonbasics "/>
    <s v="Computers&amp;Accessories"/>
    <n v="299"/>
    <n v="799"/>
    <n v="0.63"/>
    <n v="0.62578222778473092"/>
    <n v="63"/>
    <n v="4"/>
    <n v="94363"/>
    <n v="28214537"/>
    <n v="75396037"/>
    <s v="₹1,500–₹5,000"/>
    <n v="2159.4594594594596"/>
    <s v="61-80%"/>
    <n v="325"/>
    <x v="0"/>
  </r>
  <r>
    <s v="B07KSMBL2H"/>
    <s v="Portronics Konnect Cl 20W Por-1067 Type-C To 8 Pin Usb 1.2M Cable With Power Delivery &amp; 3A Quick Charge Support, Nylon Braided For All Type-C And 8 Pin Devices, Green"/>
    <s v="Portronics "/>
    <s v="Electronics"/>
    <n v="219"/>
    <n v="700"/>
    <n v="0.69"/>
    <n v="0.68714285714285717"/>
    <n v="69"/>
    <n v="4"/>
    <n v="426973"/>
    <n v="93507087"/>
    <n v="298881100"/>
    <s v="₹1,500–₹5,000"/>
    <n v="2258.0645161290317"/>
    <s v="61-80%"/>
    <n v="325"/>
    <x v="0"/>
  </r>
  <r>
    <s v="B085DTN6R2"/>
    <s v="Portronics Konnect L 1.2M Por-1401 Fast Charging 3A 8 Pin Usb Cable With Charge &amp; Sync Function (White)"/>
    <s v="Portronics "/>
    <s v="Computers&amp;Accessories"/>
    <n v="350"/>
    <n v="899"/>
    <n v="0.61"/>
    <n v="0.61067853170189101"/>
    <n v="61"/>
    <n v="4"/>
    <n v="2262"/>
    <n v="791700"/>
    <n v="2033538"/>
    <s v="₹1,500–₹5,000"/>
    <n v="2305.1282051282051"/>
    <s v="61-80%"/>
    <n v="325"/>
    <x v="0"/>
  </r>
  <r>
    <s v="B09KLVMZ3B"/>
    <s v="Mi Braided Usb Type-C Cable For Charging Adapter (Red)"/>
    <s v="Mi "/>
    <s v="Computers&amp;Accessories"/>
    <n v="159"/>
    <n v="399"/>
    <n v="0.6"/>
    <n v="0.60150375939849621"/>
    <n v="60"/>
    <n v="4"/>
    <n v="4768"/>
    <n v="758112"/>
    <n v="1902432"/>
    <s v="₹500–₹1,500"/>
    <n v="997.5"/>
    <s v="61-80%"/>
    <n v="325"/>
    <x v="0"/>
  </r>
  <r>
    <s v="B083342NKJ"/>
    <s v="Mi 80 Cm (32 Inches) 5A Series Hd Ready Smart Android Led Tv L32M7-5Ain (Black)"/>
    <s v="Mi "/>
    <s v="Computers&amp;Accessories"/>
    <n v="349"/>
    <n v="399"/>
    <n v="0.13"/>
    <n v="0.12531328320802004"/>
    <n v="13"/>
    <n v="4"/>
    <n v="18757"/>
    <n v="6546193"/>
    <n v="7484043"/>
    <s v="&lt;₹500"/>
    <n v="458.62068965517244"/>
    <s v="0-20%"/>
    <n v="325"/>
    <x v="0"/>
  </r>
  <r>
    <s v="B0B6F7LX4C"/>
    <s v="Ambrane Unbreakable 60W / 3A Fast Charging 1.5M Braided Type C To Type C Cable For Smartphones, Tablets, Laptops &amp; Other Type C Devices, Pd Technology, 480Mbps Data Sync (Rctt15, Black)"/>
    <s v="Ambrane "/>
    <s v="Electronics"/>
    <n v="13999"/>
    <n v="24999"/>
    <n v="0.44"/>
    <n v="0.44001760070402818"/>
    <n v="44"/>
    <n v="4"/>
    <n v="32840"/>
    <n v="459727160"/>
    <n v="820967160"/>
    <s v="&gt;₹5,000"/>
    <n v="44641.071428571428"/>
    <s v="41-60%"/>
    <n v="325"/>
    <x v="0"/>
  </r>
  <r>
    <s v="B082LSVT4B"/>
    <s v="Boat Type C A325 Tangle-Free, Sturdy Type C Cable With 3A Rapid Charging &amp; 480Mbps Data Transmission(Black)"/>
    <s v="Boat "/>
    <s v="Computers&amp;Accessories"/>
    <n v="249"/>
    <n v="399"/>
    <n v="0.38"/>
    <n v="0.37593984962406013"/>
    <n v="38"/>
    <n v="4"/>
    <n v="43994"/>
    <n v="10954506"/>
    <n v="17553606"/>
    <s v="₹500–₹1,500"/>
    <n v="643.54838709677415"/>
    <s v="21-40%"/>
    <n v="325"/>
    <x v="0"/>
  </r>
  <r>
    <s v="B08WRBG3XW"/>
    <s v="Lg 80 Cm (32 Inches) Hd Ready Smart Led Tv 32Lm563Bptc (Dark Iron Gray)"/>
    <s v="Lg "/>
    <s v="Computers&amp;Accessories"/>
    <n v="199"/>
    <n v="499"/>
    <n v="0.6"/>
    <n v="0.60120240480961928"/>
    <n v="60"/>
    <n v="4"/>
    <n v="13045"/>
    <n v="2595955"/>
    <n v="6509455"/>
    <s v="₹500–₹1,500"/>
    <n v="1247.5"/>
    <s v="61-80%"/>
    <n v="325"/>
    <x v="0"/>
  </r>
  <r>
    <s v="B08DPLCM6T"/>
    <s v="Duracell Usb Lightning Apple Certified (Mfi) Braided Sync &amp; Charge Cable For Iphone, Ipad And Ipod. Fast Charging Lightning Cable, 3.9 Feet (1.2M) - Black"/>
    <s v="Duracell "/>
    <s v="Electronics"/>
    <n v="13490"/>
    <n v="21990"/>
    <n v="0.39"/>
    <n v="0.38653933606184632"/>
    <n v="39"/>
    <n v="4"/>
    <n v="11976"/>
    <n v="161556240"/>
    <n v="263352240"/>
    <s v="&gt;₹5,000"/>
    <n v="36049.180327868853"/>
    <s v="21-40%"/>
    <n v="325"/>
    <x v="0"/>
  </r>
  <r>
    <s v="B09C6HXFC1"/>
    <s v="Tizum Hdmi To Vga Adapter Cable 1080P For Projector, Computer, Laptop, Tv, Projectors &amp; Tv"/>
    <s v="Tizum "/>
    <s v="Computers&amp;Accessories"/>
    <n v="970"/>
    <n v="1799"/>
    <n v="0.46"/>
    <n v="0.46081156197887713"/>
    <n v="46"/>
    <n v="5"/>
    <n v="815"/>
    <n v="790550"/>
    <n v="1466185"/>
    <s v="₹1,500–₹5,000"/>
    <n v="3331.4814814814813"/>
    <s v="41-60%"/>
    <n v="325"/>
    <x v="1"/>
  </r>
  <r>
    <s v="B085194JFL"/>
    <s v="Samsung 80 Cm (32 Inches) Wondertainment Series Hd Ready Led Smart Tv Ua32T4340Bkxxl (Glossy Black)"/>
    <s v="Samsung "/>
    <s v="Electronics"/>
    <n v="279"/>
    <n v="499"/>
    <n v="0.44"/>
    <n v="0.4408817635270541"/>
    <n v="44"/>
    <n v="4"/>
    <n v="10962"/>
    <n v="3058398"/>
    <n v="5470038"/>
    <s v="₹500–₹1,500"/>
    <n v="891.07142857142844"/>
    <s v="41-60%"/>
    <n v="324"/>
    <x v="0"/>
  </r>
  <r>
    <s v="B09F6S8BT6"/>
    <s v="Flix Micro Usb Cable For Smartphone (Black)"/>
    <s v="Flix "/>
    <s v="Electronics"/>
    <n v="13490"/>
    <n v="22900"/>
    <n v="0.41"/>
    <n v="0.41091703056768558"/>
    <n v="41"/>
    <n v="4"/>
    <n v="16299"/>
    <n v="219873510"/>
    <n v="373247100"/>
    <s v="&gt;₹5,000"/>
    <n v="38813.559322033892"/>
    <s v="41-60%"/>
    <n v="324"/>
    <x v="0"/>
  </r>
  <r>
    <s v="B09NHVCHS9"/>
    <s v="Acer 80 Cm (32 Inches) I Series Hd Ready Android Smart Led Tv Ar32Ar2841Hdfl (Black)"/>
    <s v="Acer "/>
    <s v="Computers&amp;Accessories"/>
    <n v="59"/>
    <n v="199"/>
    <n v="0.7"/>
    <n v="0.70351758793969854"/>
    <n v="70"/>
    <n v="4"/>
    <n v="9378"/>
    <n v="553302"/>
    <n v="1866222"/>
    <s v="₹500–₹1,500"/>
    <n v="663.33333333333326"/>
    <s v="61-80%"/>
    <n v="324"/>
    <x v="0"/>
  </r>
  <r>
    <s v="B0B1YVCJ2Y"/>
    <s v="Tizum High Speed Hdmi Cable With Ethernet | Supports 3D 4K | For All Hdmi Devices Laptop Computer Gaming Console Tv Set Top Box (1.5 Meter/ 5 Feet)"/>
    <s v="Tizum "/>
    <s v="Electronics"/>
    <n v="11499"/>
    <n v="19990"/>
    <n v="0.42"/>
    <n v="0.42476238119059528"/>
    <n v="42"/>
    <n v="4"/>
    <n v="4703"/>
    <n v="54079797"/>
    <n v="94012970"/>
    <s v="&gt;₹5,000"/>
    <n v="34465.517241379304"/>
    <s v="41-60%"/>
    <n v="324"/>
    <x v="0"/>
  </r>
  <r>
    <s v="B01M4GGIVU"/>
    <s v="Oneplus 80 Cm (32 Inches) Y Series Hd Ready Led Smart Android Tv 32Y1 (Black)"/>
    <s v="Oneplus "/>
    <s v="Electronics"/>
    <n v="199"/>
    <n v="699"/>
    <n v="0.72"/>
    <n v="0.71530758226037194"/>
    <n v="72"/>
    <n v="4"/>
    <n v="12153"/>
    <n v="2418447"/>
    <n v="8494947"/>
    <s v="₹1,500–₹5,000"/>
    <n v="2496.4285714285711"/>
    <s v="61-80%"/>
    <n v="324"/>
    <x v="0"/>
  </r>
  <r>
    <s v="B08B42LWKN"/>
    <s v="Ambrane Unbreakable 3 In 1 Fast Charging Braided Multipurpose Cable For Speaker With 2.1 A Speed - 1.25 Meter, Black"/>
    <s v="Ambrane "/>
    <s v="Electronics"/>
    <n v="14999"/>
    <n v="19999"/>
    <n v="0.25"/>
    <n v="0.25001250062503128"/>
    <n v="25"/>
    <n v="4"/>
    <n v="34899"/>
    <n v="523450101"/>
    <n v="697945101"/>
    <s v="&gt;₹5,000"/>
    <n v="26665.333333333332"/>
    <s v="21-40%"/>
    <n v="324"/>
    <x v="0"/>
  </r>
  <r>
    <s v="B094JNXNPV"/>
    <s v="Duracell Usb C To Lightning Apple Certified (Mfi) Braided Sync &amp; Charge Cable For Iphone, Ipad And Ipod. Fast Charging Lightning Cable, 3.9 Feet (1.2M) - Black"/>
    <s v="Duracell "/>
    <s v="Computers&amp;Accessories"/>
    <n v="299"/>
    <n v="399"/>
    <n v="0.25"/>
    <n v="0.25062656641604009"/>
    <n v="25"/>
    <n v="4"/>
    <n v="2766"/>
    <n v="827034"/>
    <n v="1103634"/>
    <s v="₹500–₹1,500"/>
    <n v="532"/>
    <s v="21-40%"/>
    <n v="324"/>
    <x v="0"/>
  </r>
  <r>
    <s v="B09W5XR9RT"/>
    <s v="Boat A400 Usb Type-C To Usb-A 2.0 Male Data Cable, 2 Meter (Black)"/>
    <s v="Boat "/>
    <s v="Computers&amp;Accessories"/>
    <n v="970"/>
    <n v="1999"/>
    <n v="0.51"/>
    <n v="0.51475737868934468"/>
    <n v="51"/>
    <n v="4"/>
    <n v="184"/>
    <n v="178480"/>
    <n v="367816"/>
    <s v="₹1,500–₹5,000"/>
    <n v="4079.591836734694"/>
    <s v="41-60%"/>
    <n v="324"/>
    <x v="1"/>
  </r>
  <r>
    <s v="B077Z65HSD"/>
    <s v="Amazonbasics Usb 2.0 - A-Male To A-Female Extension Cable For Personal Computer, Printer (Black, 9.8 Feet/3 Meters)"/>
    <s v="Amazonbasics "/>
    <s v="Computers&amp;Accessories"/>
    <n v="299"/>
    <n v="999"/>
    <n v="0.7"/>
    <n v="0.70070070070070067"/>
    <n v="70"/>
    <n v="4"/>
    <n v="20850"/>
    <n v="6234150"/>
    <n v="20829150"/>
    <s v="₹1,500–₹5,000"/>
    <n v="3329.9999999999995"/>
    <s v="61-80%"/>
    <n v="323"/>
    <x v="0"/>
  </r>
  <r>
    <s v="B00NH11PEY"/>
    <s v="Ambrane 60W / 3A Type C Fast Charging Unbreakable 1.5M L Shaped Braided Cable, Pd Technology, 480Mbps Data Transfer For Smartphones, Tablet, Laptops &amp; Other Type C Devices (Ablc10, Black)"/>
    <s v="Ambrane "/>
    <s v="Computers&amp;Accessories"/>
    <n v="199"/>
    <n v="750"/>
    <n v="0.73"/>
    <n v="0.73466666666666669"/>
    <n v="73"/>
    <n v="5"/>
    <n v="74976"/>
    <n v="14920224"/>
    <n v="56232000"/>
    <s v="₹1,500–₹5,000"/>
    <n v="2777.7777777777774"/>
    <s v="61-80%"/>
    <n v="323"/>
    <x v="0"/>
  </r>
  <r>
    <s v="B09CMM3VGK"/>
    <s v="Zoul Usb C 60W Fast Charging 3A 6Ft/2M Long Type C Nylon Braided Data Cable Quick Charger Cable Qc 3.0 For Samsung Galaxy M31S M30 S10 S9 S20 Plus, Note 10 9 8, A20E A40 A50 A70 (2M, Grey)"/>
    <s v="Zoul "/>
    <s v="Computers&amp;Accessories"/>
    <n v="179"/>
    <n v="499"/>
    <n v="0.64"/>
    <n v="0.6412825651302605"/>
    <n v="64"/>
    <n v="4"/>
    <n v="1934"/>
    <n v="346186"/>
    <n v="965066"/>
    <s v="₹500–₹1,500"/>
    <n v="1386.1111111111111"/>
    <s v="61-80%"/>
    <n v="323"/>
    <x v="0"/>
  </r>
  <r>
    <s v="B08QSC1XY8"/>
    <s v="Samsung Original Type C To C Cable - 3.28 Feet (1 Meter), White"/>
    <s v="Samsung "/>
    <s v="Computers&amp;Accessories"/>
    <n v="389"/>
    <n v="1099"/>
    <n v="0.65"/>
    <n v="0.64604185623293908"/>
    <n v="65"/>
    <n v="4"/>
    <n v="974"/>
    <n v="378886"/>
    <n v="1070426"/>
    <s v="₹1,500–₹5,000"/>
    <n v="3140"/>
    <s v="61-80%"/>
    <n v="323"/>
    <x v="1"/>
  </r>
  <r>
    <s v="B008FWZGSG"/>
    <s v="Ptron Solero T351 3.5Amps Fast Charging Type-C To Type-C Pd Data &amp; Charging Usb Cable, Made In India, 480Mbps Data Sync, Durable 1 Meter Long Cable For Type-C Smartphones, Tablets &amp; Laptops (Black)"/>
    <s v="Ptron "/>
    <s v="Computers&amp;Accessories"/>
    <n v="599"/>
    <n v="599"/>
    <n v="0"/>
    <n v="0"/>
    <n v="0"/>
    <n v="4"/>
    <n v="355"/>
    <n v="212645"/>
    <n v="212645"/>
    <s v="₹500–₹1,500"/>
    <n v="599"/>
    <s v="0-20%"/>
    <n v="322"/>
    <x v="1"/>
  </r>
  <r>
    <s v="B0B4HJNPV4"/>
    <s v="Ptron Solero Mb301 3A Micro Usb Data &amp; Charging Cable, Made In India, 480Mbps Data Sync, Strong &amp; Durable 1.5-Meter Nylon Braided Usb Cable For Micro Usb Devices - (Black)"/>
    <s v="Ptron "/>
    <s v="Computers&amp;Accessories"/>
    <n v="199"/>
    <n v="999"/>
    <n v="0.8"/>
    <n v="0.80080080080080085"/>
    <n v="80"/>
    <n v="4"/>
    <n v="1075"/>
    <n v="213925"/>
    <n v="1073925"/>
    <s v="₹1,500–₹5,000"/>
    <n v="4995.0000000000009"/>
    <s v="81-100%"/>
    <n v="321"/>
    <x v="0"/>
  </r>
  <r>
    <s v="B08Y1SJVV5"/>
    <s v="Amazonbasics Nylon Braided Usb-C To Lightning Cable, Fast Charging Mfi Certified Smartphone, Iphone Charger (6-Foot, Dark Grey)"/>
    <s v="Amazonbasics "/>
    <s v="Computers&amp;Accessories"/>
    <n v="99"/>
    <n v="666.66"/>
    <n v="0.85"/>
    <n v="0.85149851498514983"/>
    <n v="85"/>
    <n v="4"/>
    <n v="24871"/>
    <n v="2462229"/>
    <n v="16580500.859999999"/>
    <s v="₹1,500–₹5,000"/>
    <n v="4444.3999999999987"/>
    <s v="81-100%"/>
    <n v="321"/>
    <x v="0"/>
  </r>
  <r>
    <s v="B07XLCFSSN"/>
    <s v="Sounce 65W Oneplus Dash Warp Charge Cable, 6.5A Type-C To Usb C Pd Data Sync Fast Charging Cable Compatible With One Plus 8T/ 9/ 9R/ 9 Pro/ 9Rt/ 10R/ Nord &amp; For All Type C Devices ‚Äì Red, 1 Meter"/>
    <s v="Sounce "/>
    <s v="Computers&amp;Accessories"/>
    <n v="899"/>
    <n v="1900"/>
    <n v="0.53"/>
    <n v="0.52684210526315789"/>
    <n v="53"/>
    <n v="4"/>
    <n v="13552"/>
    <n v="12183248"/>
    <n v="25748800"/>
    <s v="₹1,500–₹5,000"/>
    <n v="4042.5531914893618"/>
    <s v="41-60%"/>
    <n v="321"/>
    <x v="0"/>
  </r>
  <r>
    <s v="B09RZS1NQT"/>
    <s v="Oneplus 126 Cm (50 Inches) Y Series 4K Ultra Hd Smart Android Led Tv 50Y1S Pro (Black)"/>
    <s v="Oneplus "/>
    <s v="Computers&amp;Accessories"/>
    <n v="199"/>
    <n v="999"/>
    <n v="0.8"/>
    <n v="0.80080080080080085"/>
    <n v="80"/>
    <n v="4"/>
    <n v="576"/>
    <n v="114624"/>
    <n v="575424"/>
    <s v="₹1,500–₹5,000"/>
    <n v="4995.0000000000009"/>
    <s v="81-100%"/>
    <n v="321"/>
    <x v="1"/>
  </r>
  <r>
    <s v="B0B3MMYHYW"/>
    <s v="Duracell Type C To Type C 5A (100W) Braided Sync &amp; Fast Charging Cable, 3.9 Feet (1.2M). Usb C To C Cable, Supports Pd &amp; Qc 3.0 Charging, 5 Gbps Data Transmission ‚Äì Black"/>
    <s v="Duracell "/>
    <s v="Electronics"/>
    <n v="32999"/>
    <n v="45999"/>
    <n v="0.28000000000000003"/>
    <n v="0.28261483945303156"/>
    <n v="28"/>
    <n v="4"/>
    <n v="7298"/>
    <n v="240826702"/>
    <n v="335700702"/>
    <s v="&gt;₹5,000"/>
    <n v="63887.5"/>
    <s v="21-40%"/>
    <n v="320"/>
    <x v="0"/>
  </r>
  <r>
    <s v="B09C6HWG18"/>
    <s v="Amazonbasics Usb 2.0 Cable - A-Male To B-Male - For Personal Computer, Printer- 6 Feet (1.8 Meters), Black"/>
    <s v="Amazonbasics "/>
    <s v="Computers&amp;Accessories"/>
    <n v="970"/>
    <n v="1999"/>
    <n v="0.51"/>
    <n v="0.51475737868934468"/>
    <n v="51"/>
    <n v="4"/>
    <n v="462"/>
    <n v="448140"/>
    <n v="923538"/>
    <s v="₹1,500–₹5,000"/>
    <n v="4079.591836734694"/>
    <s v="41-60%"/>
    <n v="320"/>
    <x v="1"/>
  </r>
  <r>
    <s v="B00NH11KIK"/>
    <s v="Mi 108 Cm (43 Inches) Full Hd Android Led Tv 4C | L43M6-Inc (Black)"/>
    <s v="Mi "/>
    <s v="Computers&amp;Accessories"/>
    <n v="209"/>
    <n v="695"/>
    <n v="0.7"/>
    <n v="0.69928057553956835"/>
    <n v="70"/>
    <n v="5"/>
    <n v="107687"/>
    <n v="22506583"/>
    <n v="74842465"/>
    <s v="₹1,500–₹5,000"/>
    <n v="2316.6666666666665"/>
    <s v="61-80%"/>
    <n v="319"/>
    <x v="0"/>
  </r>
  <r>
    <s v="B09JPC82QC"/>
    <s v="Wayona Nylon Braided 3A Lightning To Usb A Syncing And Fast Charging Data Cable For Iphone, Ipad (3 Ft Pack Of 1, Black)"/>
    <s v="Wayona "/>
    <s v="Electronics"/>
    <n v="19999"/>
    <n v="34999"/>
    <n v="0.43"/>
    <n v="0.428583673819252"/>
    <n v="43"/>
    <n v="4"/>
    <n v="27151"/>
    <n v="542992849"/>
    <n v="950257849"/>
    <s v="&gt;₹5,000"/>
    <n v="61401.754385964909"/>
    <s v="41-60%"/>
    <n v="319"/>
    <x v="0"/>
  </r>
  <r>
    <s v="B07KRCW6LZ"/>
    <s v="Flix (Beetel Usb To Micro Usb Pvc Data Sync &amp; 2A Fast Charging Cable, Made In India, 480Mbps Data Sync, Solid Cable, 1 Meter Long Usb Cable For Micro Usb Devices (White)(Xcd-M11)"/>
    <s v="Flix "/>
    <s v="Computers&amp;Accessories"/>
    <n v="999"/>
    <n v="1599"/>
    <n v="0.38"/>
    <n v="0.37523452157598497"/>
    <n v="38"/>
    <n v="4"/>
    <n v="12093"/>
    <n v="12080907"/>
    <n v="19336707"/>
    <s v="₹1,500–₹5,000"/>
    <n v="2579.0322580645161"/>
    <s v="21-40%"/>
    <n v="319"/>
    <x v="0"/>
  </r>
  <r>
    <s v="B09NJN8L25"/>
    <s v="Wecool Nylon Braided Multifunction Fast Charging Cable For Android Smartphone, Ios And Type C Usb Devices, 3 In 1 Charging Cable, 3A, (3 Feet) (Black)"/>
    <s v="Wecool "/>
    <s v="Computers&amp;Accessories"/>
    <n v="59"/>
    <n v="199"/>
    <n v="0.7"/>
    <n v="0.70351758793969854"/>
    <n v="70"/>
    <n v="4"/>
    <n v="9378"/>
    <n v="553302"/>
    <n v="1866222"/>
    <s v="₹500–₹1,500"/>
    <n v="663.33333333333326"/>
    <s v="61-80%"/>
    <n v="319"/>
    <x v="0"/>
  </r>
  <r>
    <s v="B07XJYYH7L"/>
    <s v="D-Link Dwa-131 300 Mbps Wireless Nano Usb Adapter (Black)"/>
    <s v="D-Link "/>
    <s v="Computers&amp;Accessories"/>
    <n v="333"/>
    <n v="999"/>
    <n v="0.67"/>
    <n v="0.66666666666666663"/>
    <n v="67"/>
    <n v="3"/>
    <n v="9792"/>
    <n v="3260736"/>
    <n v="9782208"/>
    <s v="₹1,500–₹5,000"/>
    <n v="3027.2727272727275"/>
    <s v="61-80%"/>
    <n v="319"/>
    <x v="0"/>
  </r>
  <r>
    <s v="B002PD61Y4"/>
    <s v="Amazon Basics High-Speed Hdmi Cable, 6 Feet - Supports Ethernet, 3D, 4K Video,Black"/>
    <s v="Amazon "/>
    <s v="Computers&amp;Accessories"/>
    <n v="507"/>
    <n v="1208"/>
    <n v="0.57999999999999996"/>
    <n v="0.58029801324503316"/>
    <n v="58"/>
    <n v="4"/>
    <n v="8131"/>
    <n v="4122417"/>
    <n v="9822248"/>
    <s v="₹1,500–₹5,000"/>
    <n v="2876.1904761904757"/>
    <s v="41-60%"/>
    <n v="319"/>
    <x v="0"/>
  </r>
  <r>
    <s v="B014I8SSD0"/>
    <s v="7Seven¬Æ Compatible For Samsung Smart 4K Ultra Hd Tv Monitor Remote Control Replacement Of Original Samsung Tv Remote For Led Oled Uhd Qled And Suitable For 6 7 8 Series Samsung Tv With Hot Keys Bn59-01259E"/>
    <s v="7Seven¬Æ "/>
    <s v="Electronics"/>
    <n v="309"/>
    <n v="475"/>
    <n v="0.35"/>
    <n v="0.34947368421052633"/>
    <n v="35"/>
    <n v="4"/>
    <n v="426973"/>
    <n v="131934657"/>
    <n v="202812175"/>
    <s v="₹500–₹1,500"/>
    <n v="730.76923076923072"/>
    <s v="21-40%"/>
    <n v="319"/>
    <x v="0"/>
  </r>
  <r>
    <s v="B09L8DSSFH"/>
    <s v="Amazonbasics Micro Usb Fast Charging Cable For Android Smartphone,Personal Computer,Printer With Gold Plated Connectors (6 Feet, Black)"/>
    <s v="Amazonbasics "/>
    <s v="Electronics"/>
    <n v="399"/>
    <n v="999"/>
    <n v="0.6"/>
    <n v="0.60060060060060061"/>
    <n v="60"/>
    <n v="4"/>
    <n v="493"/>
    <n v="196707"/>
    <n v="492507"/>
    <s v="₹1,500–₹5,000"/>
    <n v="2497.5"/>
    <s v="61-80%"/>
    <n v="319"/>
    <x v="1"/>
  </r>
  <r>
    <s v="B07232M876"/>
    <s v="Tp-Link Ac600 600 Mbps Wifi Wireless Network Usb Adapter For Desktop Pc With 2.4Ghz/5Ghz High Gain Dual Band 5Dbi Antenna Wi-Fi, Supports Windows 11/10/8.1/8/7/Xp, Mac Os 10.15 And Earlier (Archer T2U Plus)"/>
    <s v="Tp-Link "/>
    <s v="Computers&amp;Accessories"/>
    <n v="199"/>
    <n v="395"/>
    <n v="0.5"/>
    <n v="0.4962025316455696"/>
    <n v="50"/>
    <n v="4"/>
    <n v="92595"/>
    <n v="18426405"/>
    <n v="36575025"/>
    <s v="₹500–₹1,500"/>
    <n v="790"/>
    <s v="41-60%"/>
    <n v="318"/>
    <x v="0"/>
  </r>
  <r>
    <s v="B07P681N66"/>
    <s v="Amazonbasics Micro Usb Fast Charging Cable For Android Phones With Gold Plated Connectors (3 Feet, Black)"/>
    <s v="Amazonbasics "/>
    <s v="Computers&amp;Accessories"/>
    <n v="1199"/>
    <n v="2199"/>
    <n v="0.45"/>
    <n v="0.45475216007276037"/>
    <n v="45"/>
    <n v="4"/>
    <n v="24780"/>
    <n v="29711220"/>
    <n v="54491220"/>
    <s v="₹1,500–₹5,000"/>
    <n v="3998.181818181818"/>
    <s v="41-60%"/>
    <n v="318"/>
    <x v="0"/>
  </r>
  <r>
    <s v="B0711PVX6Z"/>
    <s v="Amazonbasics New Release Nylon Usb-A To Lightning Cable Cord, Fast Charging Mfi Certified Charger For Apple Iphone, Ipad (6-Ft, Rose Gold)"/>
    <s v="Amazonbasics "/>
    <s v="Computers&amp;Accessories"/>
    <n v="179"/>
    <n v="500"/>
    <n v="0.64"/>
    <n v="0.64200000000000002"/>
    <n v="64"/>
    <n v="4"/>
    <n v="92595"/>
    <n v="16574505"/>
    <n v="46297500"/>
    <s v="₹500–₹1,500"/>
    <n v="1388.8888888888889"/>
    <s v="61-80%"/>
    <n v="318"/>
    <x v="0"/>
  </r>
  <r>
    <s v="B082T6V3DT"/>
    <s v="Vw 80 Cm (32 Inches) Frameless Series Hd Ready Led Tv Vw32A (Black)"/>
    <s v="Vw "/>
    <s v="Computers&amp;Accessories"/>
    <n v="799"/>
    <n v="2100"/>
    <n v="0.62"/>
    <n v="0.61952380952380948"/>
    <n v="62"/>
    <n v="4"/>
    <n v="8188"/>
    <n v="6542212"/>
    <n v="17194800"/>
    <s v="&gt;₹5,000"/>
    <n v="5526.3157894736842"/>
    <s v="61-80%"/>
    <n v="318"/>
    <x v="0"/>
  </r>
  <r>
    <s v="B07MKFNHKG"/>
    <s v="Ambrane Unbreakable 3A Fast Charging Braided Type C Cable    1.5 Meter (Rct15, Blue) Supports Qc 2.0/3.0 Charging"/>
    <s v="Ambrane "/>
    <s v="Electronics"/>
    <n v="6999"/>
    <n v="12999"/>
    <n v="0.46"/>
    <n v="0.46157396722824834"/>
    <n v="46"/>
    <n v="4"/>
    <n v="4003"/>
    <n v="28016997"/>
    <n v="52034997"/>
    <s v="&gt;₹5,000"/>
    <n v="24072.222222222219"/>
    <s v="41-60%"/>
    <n v="318"/>
    <x v="0"/>
  </r>
  <r>
    <s v="B0BFWGBX61"/>
    <s v="Tata Sky Universal Remote"/>
    <s v="Tata "/>
    <s v="Computers&amp;Accessories"/>
    <n v="199"/>
    <n v="349"/>
    <n v="0.43"/>
    <n v="0.42979942693409739"/>
    <n v="43"/>
    <n v="4"/>
    <n v="314"/>
    <n v="62486"/>
    <n v="109586"/>
    <s v="₹500–₹1,500"/>
    <n v="612.28070175438586"/>
    <s v="41-60%"/>
    <n v="318"/>
    <x v="1"/>
  </r>
  <r>
    <s v="B01N90RZ4M"/>
    <s v="Tp-Link Wifi Dongle 300 Mbps Mini Wireless Network Usb Wi-Fi Adapter For Pc Desktop Laptop(Supports Windows 11/10/8.1/8/7/Xp, Mac Os 10.9-10.15 And Linux, Wps, Soft Ap Mode, Usb 2.0) (Tl-Wn823N),Black"/>
    <s v="Tp-Link "/>
    <s v="Electronics"/>
    <n v="230"/>
    <n v="499"/>
    <n v="0.54"/>
    <n v="0.53907815631262523"/>
    <n v="54"/>
    <n v="4"/>
    <n v="2960"/>
    <n v="680800"/>
    <n v="1477040"/>
    <s v="₹500–₹1,500"/>
    <n v="1084.7826086956522"/>
    <s v="41-60%"/>
    <n v="317"/>
    <x v="0"/>
  </r>
  <r>
    <s v="B0088TKTY2"/>
    <s v="Oneplus 80 Cm (32 Inches) Y Series Hd Ready Smart Android Led Tv 32 Y1S (Black)"/>
    <s v="Oneplus "/>
    <s v="Computers&amp;Accessories"/>
    <n v="649"/>
    <n v="1399"/>
    <n v="0.54"/>
    <n v="0.53609721229449603"/>
    <n v="54"/>
    <n v="4"/>
    <n v="179691"/>
    <n v="116619459"/>
    <n v="251387709"/>
    <s v="₹1,500–₹5,000"/>
    <n v="3041.304347826087"/>
    <s v="41-60%"/>
    <n v="317"/>
    <x v="0"/>
  </r>
  <r>
    <s v="B09Q5SWVBJ"/>
    <s v="Wecool Unbreakable 3 In 1 Charging Cable With 3A Speed, Fast Charging Multi Purpose Cable 1.25 Mtr Long, Type C Cable, Micro Usb Cable And Cable For Iphone, White"/>
    <s v="Wecool "/>
    <s v="Electronics"/>
    <n v="15999"/>
    <n v="21999"/>
    <n v="0.27"/>
    <n v="0.27273966998499932"/>
    <n v="27"/>
    <n v="4"/>
    <n v="34899"/>
    <n v="558349101"/>
    <n v="767743101"/>
    <s v="&gt;₹5,000"/>
    <n v="30135.616438356166"/>
    <s v="21-40%"/>
    <n v="317"/>
    <x v="0"/>
  </r>
  <r>
    <s v="B0B4DT8MKT"/>
    <s v="Portronics Konnect L 1.2Mtr, Fast Charging 3A Micro Usb Cable With Charge &amp; Sync Function (Grey)"/>
    <s v="Portronics "/>
    <s v="Computers&amp;Accessories"/>
    <n v="348"/>
    <n v="1499"/>
    <n v="0.77"/>
    <n v="0.76784523015343564"/>
    <n v="77"/>
    <n v="4"/>
    <n v="656"/>
    <n v="228288"/>
    <n v="983344"/>
    <s v="&gt;₹5,000"/>
    <n v="6517.3913043478269"/>
    <s v="61-80%"/>
    <n v="317"/>
    <x v="1"/>
  </r>
  <r>
    <s v="B08CDKQ8T6"/>
    <s v="Airtel Digitaltv Dth Television, Setup Box Remote Compatible For Sd And Hd Recording (Black)"/>
    <s v="Airtel "/>
    <s v="Computers&amp;Accessories"/>
    <n v="154"/>
    <n v="349"/>
    <n v="0.56000000000000005"/>
    <n v="0.55873925501432664"/>
    <n v="56"/>
    <n v="4"/>
    <n v="7064"/>
    <n v="1087856"/>
    <n v="2465336"/>
    <s v="₹500–₹1,500"/>
    <n v="793.18181818181824"/>
    <s v="41-60%"/>
    <n v="316"/>
    <x v="0"/>
  </r>
  <r>
    <s v="B07B275VN9"/>
    <s v="Samsung 108 Cm (43 Inches) Crystal 4K Neo Series Ultra Hd Smart Led Tv Ua43Aue65Akxxl (Black)"/>
    <s v="Samsung "/>
    <s v="Electronics"/>
    <n v="179"/>
    <n v="799"/>
    <n v="0.78"/>
    <n v="0.77596996245306638"/>
    <n v="78"/>
    <n v="4"/>
    <n v="2201"/>
    <n v="393979"/>
    <n v="1758599"/>
    <s v="₹1,500–₹5,000"/>
    <n v="3631.8181818181824"/>
    <s v="61-80%"/>
    <n v="316"/>
    <x v="0"/>
  </r>
  <r>
    <s v="B0B15CPR37"/>
    <s v="Lapster 1.5 Mtr Usb 2.0 Type A Male To Usb A Male Cable For Computer And Laptop"/>
    <s v="Lapster "/>
    <s v="Electronics"/>
    <n v="32990"/>
    <n v="47900"/>
    <n v="0.31"/>
    <n v="0.31127348643006264"/>
    <n v="31"/>
    <n v="4"/>
    <n v="7109"/>
    <n v="234525910"/>
    <n v="340521100"/>
    <s v="&gt;₹5,000"/>
    <n v="69420.289855072464"/>
    <s v="21-40%"/>
    <n v="316"/>
    <x v="0"/>
  </r>
  <r>
    <s v="B0994GFWBH"/>
    <s v="Amazonbasics Usb Type-C To Usb Type-C 2.0 Cable - 3 Feet Laptop (0.9 Meters) - White"/>
    <s v="Amazonbasics "/>
    <s v="Computers&amp;Accessories"/>
    <n v="139"/>
    <n v="999"/>
    <n v="0.86"/>
    <n v="0.86086086086086089"/>
    <n v="86"/>
    <n v="4"/>
    <n v="1313"/>
    <n v="182507"/>
    <n v="1311687"/>
    <s v="&gt;₹5,000"/>
    <n v="7135.7142857142853"/>
    <s v="81-100%"/>
    <n v="316"/>
    <x v="0"/>
  </r>
  <r>
    <s v="B01GGKZ0V6"/>
    <s v="Redmi 80 Cm (32 Inches) Android 11 Series Hd Ready Smart Led Tv | L32M6-Ra/L32M7-Ra (Black)"/>
    <s v="Redmi "/>
    <s v="Computers&amp;Accessories"/>
    <n v="329"/>
    <n v="845"/>
    <n v="0.61"/>
    <n v="0.61065088757396446"/>
    <n v="61"/>
    <n v="4"/>
    <n v="29746"/>
    <n v="9786434"/>
    <n v="25135370"/>
    <s v="₹1,500–₹5,000"/>
    <n v="2166.6666666666665"/>
    <s v="61-80%"/>
    <n v="316"/>
    <x v="0"/>
  </r>
  <r>
    <s v="B09F9YQQ7B"/>
    <s v="Amazon Basics High-Speed Hdmi Cable, 6 Feet (2-Pack),Black"/>
    <s v="Amazon "/>
    <s v="Electronics"/>
    <n v="13999"/>
    <n v="24999"/>
    <n v="0.44"/>
    <n v="0.44001760070402818"/>
    <n v="44"/>
    <n v="4"/>
    <n v="45238"/>
    <n v="633286762"/>
    <n v="1130904762"/>
    <s v="&gt;₹5,000"/>
    <n v="44641.071428571428"/>
    <s v="41-60%"/>
    <n v="316"/>
    <x v="0"/>
  </r>
  <r>
    <s v="B014I8SX4Y"/>
    <s v="Portronics Konnect L 20W Pd Quick Charge Type-C To 8-Pin Usb Mobile Charging Cable, 1.2M, Tangle Resistant, Fast Data Sync(Grey)"/>
    <s v="Portronics "/>
    <s v="Electronics"/>
    <n v="309"/>
    <n v="1400"/>
    <n v="0.78"/>
    <n v="0.77928571428571425"/>
    <n v="78"/>
    <n v="4"/>
    <n v="426973"/>
    <n v="131934657"/>
    <n v="597762200"/>
    <s v="&gt;₹5,000"/>
    <n v="6363.636363636364"/>
    <s v="61-80%"/>
    <n v="316"/>
    <x v="0"/>
  </r>
  <r>
    <s v="B09Q8HMKZX"/>
    <s v="Acer 80 Cm (32 Inches) N Series Hd Ready Tv Ar32Nsv53Hd (Black)"/>
    <s v="Acer "/>
    <s v="Computers&amp;Accessories"/>
    <n v="263"/>
    <n v="699"/>
    <n v="0.62"/>
    <n v="0.62374821173104433"/>
    <n v="62"/>
    <n v="4"/>
    <n v="450"/>
    <n v="118350"/>
    <n v="314550"/>
    <s v="₹1,500–₹5,000"/>
    <n v="1839.4736842105262"/>
    <s v="61-80%"/>
    <n v="316"/>
    <x v="1"/>
  </r>
  <r>
    <s v="B0B9XN9S3W"/>
    <s v="Model-P4 6 Way Swivel Tilt Wall Mount 32-55-Inch Full Motion Cantilever For Led,Lcd And Plasma Tv'S"/>
    <s v="Model-P4 "/>
    <s v="Electronics"/>
    <n v="7999"/>
    <n v="14990"/>
    <n v="0.47"/>
    <n v="0.46637758505670446"/>
    <n v="47"/>
    <n v="4"/>
    <n v="457"/>
    <n v="3655543"/>
    <n v="6850430"/>
    <s v="&gt;₹5,000"/>
    <n v="28283.018867924526"/>
    <s v="41-60%"/>
    <n v="315"/>
    <x v="1"/>
  </r>
  <r>
    <s v="B07966M8XH"/>
    <s v="Amazon Basics Usb Type-C To Usb-A 2.0 Male Fast Charging Cable For Laptop - 3 Feet (0.9 Meters), Black"/>
    <s v="Amazon "/>
    <s v="Electronics"/>
    <n v="1599"/>
    <n v="2999"/>
    <n v="0.47"/>
    <n v="0.46682227409136379"/>
    <n v="47"/>
    <n v="4"/>
    <n v="2727"/>
    <n v="4360473"/>
    <n v="8178273"/>
    <s v="&gt;₹5,000"/>
    <n v="5658.4905660377353"/>
    <s v="41-60%"/>
    <n v="314"/>
    <x v="0"/>
  </r>
  <r>
    <s v="B01GGKYKQM"/>
    <s v="Oraimo 65W Type C To C Fast Charging Cable Usb C To Usb C Cable High Speed Syncing, Nylon Braided 1M Length With Led Indicator Compatible For Laptop, Macbook, Samsung Galaxy S22 S20 S10 S20Fe S21 S21 Ultra A70 A51 A71 A50S M31 M51 M31S M53 5G"/>
    <s v="Oraimo "/>
    <s v="Computers&amp;Accessories"/>
    <n v="219"/>
    <n v="700"/>
    <n v="0.69"/>
    <n v="0.68714285714285717"/>
    <n v="69"/>
    <n v="4"/>
    <n v="20053"/>
    <n v="4391607"/>
    <n v="14037100"/>
    <s v="₹1,500–₹5,000"/>
    <n v="2258.0645161290317"/>
    <s v="61-80%"/>
    <n v="314"/>
    <x v="0"/>
  </r>
  <r>
    <s v="B0B86CDHL1"/>
    <s v="Cedo 65W Oneplus Dash Warp Charge Cable, Usb A To Type C Data Sync Fast Charging Cable Compatible With One Plus 3 /3T /5 /5T /6 /6T /7 /7T /7 Pro &amp; For All Type C Devices - 1 Meter, Red"/>
    <s v="Cedo "/>
    <s v="Computers&amp;Accessories"/>
    <n v="349"/>
    <n v="899"/>
    <n v="0.61"/>
    <n v="0.61179087875417126"/>
    <n v="61"/>
    <n v="5"/>
    <n v="149"/>
    <n v="52001"/>
    <n v="133951"/>
    <s v="₹1,500–₹5,000"/>
    <n v="2305.1282051282051"/>
    <s v="61-80%"/>
    <n v="314"/>
    <x v="1"/>
  </r>
  <r>
    <s v="B0B5ZF3NRK"/>
    <s v="Redmi 108 Cm (43 Inches) 4K Ultra Hd Android Smart Led Tv X43 | L43R7-7Ain (Black)"/>
    <s v="Redmi "/>
    <s v="Computers&amp;Accessories"/>
    <n v="349"/>
    <n v="599"/>
    <n v="0.42"/>
    <n v="0.41736227045075125"/>
    <n v="42"/>
    <n v="4"/>
    <n v="210"/>
    <n v="73290"/>
    <n v="125790"/>
    <s v="₹500–₹1,500"/>
    <n v="1032.7586206896551"/>
    <s v="41-60%"/>
    <n v="313"/>
    <x v="1"/>
  </r>
  <r>
    <s v="B09RFC46VP"/>
    <s v="Pinnaclz Original Combo Of 2 Micro Usb Fast Charging Cable, Usb Charging Cable For Data Transfer Perfect For Android Smart Phones White 1.2 Meter Made In India (Pack Of 2)"/>
    <s v="Pinnaclz "/>
    <s v="Electronics"/>
    <n v="26999"/>
    <n v="42999"/>
    <n v="0.37"/>
    <n v="0.37210167678318101"/>
    <n v="37"/>
    <n v="4"/>
    <n v="45238"/>
    <n v="1221380762"/>
    <n v="1945188762"/>
    <s v="&gt;₹5,000"/>
    <n v="68252.380952380947"/>
    <s v="21-40%"/>
    <n v="312"/>
    <x v="0"/>
  </r>
  <r>
    <s v="B08R69VDHT"/>
    <s v="Boat Type C A750 Stress Resistant, Tangle-Free, Sturdy Flat Cable With 6.5A Fast Charging &amp; 480Mbps Data Transmission, 10000+ Bends Lifespan And Extended 1.5M Length(Rebellious Black)"/>
    <s v="Boat "/>
    <s v="Computers&amp;Accessories"/>
    <n v="115"/>
    <n v="499"/>
    <n v="0.77"/>
    <n v="0.76953907815631262"/>
    <n v="77"/>
    <n v="4"/>
    <n v="7732"/>
    <n v="889180"/>
    <n v="3858268"/>
    <s v="₹1,500–₹5,000"/>
    <n v="2169.5652173913045"/>
    <s v="61-80%"/>
    <n v="312"/>
    <x v="0"/>
  </r>
  <r>
    <s v="B09RWZRCP1"/>
    <s v="Ambrane 2 In 1 Type-C &amp; Micro Usb Cable With 60W / 3A Fast Charging, 480 Mbps High Data, Pd Technology &amp; Quick Charge 3.0, Compatible With All Type-C &amp; Micro Usb Devices (Abdc-10, Black)"/>
    <s v="Ambrane "/>
    <s v="Computers&amp;Accessories"/>
    <n v="399"/>
    <n v="999"/>
    <n v="0.6"/>
    <n v="0.60060060060060061"/>
    <n v="60"/>
    <n v="4"/>
    <n v="1780"/>
    <n v="710220"/>
    <n v="1778220"/>
    <s v="₹1,500–₹5,000"/>
    <n v="2497.5"/>
    <s v="61-80%"/>
    <n v="312"/>
    <x v="0"/>
  </r>
  <r>
    <s v="B09CMP1SC8"/>
    <s v="Ambrane 60W / 3A Fast Charging Output Cable With Type-C To Usb For Mobile, Neckband, True Wireless Earphone Charging, 480Mbps Data Sync Speed, 1M Length (Act - Az10, Black)"/>
    <s v="Ambrane "/>
    <s v="Computers&amp;Accessories"/>
    <n v="199"/>
    <n v="499"/>
    <n v="0.6"/>
    <n v="0.60120240480961928"/>
    <n v="60"/>
    <n v="4"/>
    <n v="602"/>
    <n v="119798"/>
    <n v="300398"/>
    <s v="₹500–₹1,500"/>
    <n v="1247.5"/>
    <s v="61-80%"/>
    <n v="312"/>
    <x v="1"/>
  </r>
  <r>
    <s v="B09ZPM4C2C"/>
    <s v="Swapkart Fast Charging Cable And Data Sync Usb Cable Compatible For Iphone 6/6S/7/7+/8/8+/10/11, 12, 13 Pro Max Ipad Air/Mini, Ipod And Ios Devices (White)"/>
    <s v="Swapkart "/>
    <s v="Electronics"/>
    <n v="10901"/>
    <n v="30990"/>
    <n v="0.65"/>
    <n v="0.64824136818328493"/>
    <n v="65"/>
    <n v="4"/>
    <n v="398"/>
    <n v="4338598"/>
    <n v="12334020"/>
    <s v="&gt;₹5,000"/>
    <n v="88542.857142857145"/>
    <s v="61-80%"/>
    <n v="311"/>
    <x v="1"/>
  </r>
  <r>
    <s v="B0B2DJDCPX"/>
    <s v="Firestick Remote"/>
    <s v="Firestick "/>
    <s v="Computers&amp;Accessories"/>
    <n v="209"/>
    <n v="499"/>
    <n v="0.57999999999999996"/>
    <n v="0.58116232464929862"/>
    <n v="58"/>
    <n v="4"/>
    <n v="536"/>
    <n v="112024"/>
    <n v="267464"/>
    <s v="₹500–₹1,500"/>
    <n v="1188.0952380952381"/>
    <s v="41-60%"/>
    <n v="310"/>
    <x v="1"/>
  </r>
  <r>
    <s v="B0BCZCQTJX"/>
    <s v="Wayona Usb Nylon Braided Data Sync And Charging Cable For Iphone, Ipad Tablet (Red, Black)"/>
    <s v="Wayona "/>
    <s v="Electronics"/>
    <n v="1434"/>
    <n v="3999"/>
    <n v="0.64"/>
    <n v="0.64141035258814705"/>
    <n v="64"/>
    <n v="4"/>
    <n v="32"/>
    <n v="45888"/>
    <n v="127968"/>
    <s v="&gt;₹5,000"/>
    <n v="11108.333333333334"/>
    <s v="61-80%"/>
    <n v="309"/>
    <x v="1"/>
  </r>
  <r>
    <s v="B07LGT55SJ"/>
    <s v="Flix (Beetel) Usb To Type C Pvc Data Sync And 2A 480Mbps Data Sync, Tough Fast Charging Long Cable For Usb Type C Devices, Charging Adapter (White, 1 Meter) - Xcd-C12"/>
    <s v="Flix "/>
    <s v="Computers&amp;Accessories"/>
    <n v="399"/>
    <n v="1099"/>
    <n v="0.64"/>
    <n v="0.63694267515923564"/>
    <n v="64"/>
    <n v="4"/>
    <n v="24269"/>
    <n v="9683331"/>
    <n v="26671631"/>
    <s v="₹1,500–₹5,000"/>
    <n v="3052.7777777777778"/>
    <s v="61-80%"/>
    <n v="308"/>
    <x v="0"/>
  </r>
  <r>
    <s v="B09NKZXMWJ"/>
    <s v="Skywall 81.28 Cm (32 Inches) Hd Ready Smart Led Tv 32Swels-Pro (Black)"/>
    <s v="Skywall "/>
    <s v="Computers&amp;Accessories"/>
    <n v="139"/>
    <n v="249"/>
    <n v="0.44"/>
    <n v="0.44176706827309237"/>
    <n v="44"/>
    <n v="4"/>
    <n v="9378"/>
    <n v="1303542"/>
    <n v="2335122"/>
    <s v="&lt;₹500"/>
    <n v="444.64285714285711"/>
    <s v="41-60%"/>
    <n v="308"/>
    <x v="0"/>
  </r>
  <r>
    <s v="B08QX1CC14"/>
    <s v="Boat A 350 Type C Cable For Smartphone, Charging Adapter (1.5M, Carbon Black)"/>
    <s v="Boat "/>
    <s v="Electronics"/>
    <n v="7299"/>
    <n v="19125"/>
    <n v="0.62"/>
    <n v="0.61835294117647055"/>
    <n v="62"/>
    <n v="3"/>
    <n v="902"/>
    <n v="6583698"/>
    <n v="17250750"/>
    <s v="&gt;₹5,000"/>
    <n v="50328.947368421053"/>
    <s v="61-80%"/>
    <n v="308"/>
    <x v="1"/>
  </r>
  <r>
    <s v="B0974H97TJ"/>
    <s v="Wayona Usb Type C Fast Charger Cable Fast Charging Usb C Cable/Cord Compatible For Samsung Galaxy S10E S10 S9 S8 Plus S10+,Note 10 Note 9 Note 8,S20,M31S,M40,Realme X3,Pixel 2 Xl (3 Ft Pack Of 1,Grey)"/>
    <s v="Wayona "/>
    <s v="Computers&amp;Accessories"/>
    <n v="299"/>
    <n v="799"/>
    <n v="0.63"/>
    <n v="0.62578222778473092"/>
    <n v="63"/>
    <n v="4"/>
    <n v="28791"/>
    <n v="8608509"/>
    <n v="23004009"/>
    <s v="₹1,500–₹5,000"/>
    <n v="2159.4594594594596"/>
    <s v="61-80%"/>
    <n v="307"/>
    <x v="0"/>
  </r>
  <r>
    <s v="B07GVGTSLN"/>
    <s v="Oneplus 108 Cm (43 Inches) Y Series 4K Ultra Hd Smart Android Led Tv 43Y1S Pro (Black)"/>
    <s v="Oneplus "/>
    <s v="Computers&amp;Accessories"/>
    <n v="325"/>
    <n v="1299"/>
    <n v="0.75"/>
    <n v="0.7498075442648191"/>
    <n v="75"/>
    <n v="4"/>
    <n v="10576"/>
    <n v="3437200"/>
    <n v="13738224"/>
    <s v="&gt;₹5,000"/>
    <n v="5196"/>
    <s v="61-80%"/>
    <n v="307"/>
    <x v="0"/>
  </r>
  <r>
    <s v="B09VCHLSJF"/>
    <s v="Acer 127 Cm (50 Inches) I Series 4K Ultra Hd Android Smart Led Tv Ar50Ar2851Udfl (Black)"/>
    <s v="Acer "/>
    <s v="Electronics"/>
    <n v="29999"/>
    <n v="39999"/>
    <n v="0.25"/>
    <n v="0.25000625015625388"/>
    <n v="25"/>
    <n v="4"/>
    <n v="7298"/>
    <n v="218932702"/>
    <n v="291912702"/>
    <s v="&gt;₹5,000"/>
    <n v="53332"/>
    <s v="21-40%"/>
    <n v="307"/>
    <x v="0"/>
  </r>
  <r>
    <s v="B0B1YZX72F"/>
    <s v="Samsung 108 Cm (43 Inches) Crystal 4K Series Ultra Hd Smart Led Tv Ua43Aue60Aklxl (Black)"/>
    <s v="Samsung "/>
    <s v="Electronics"/>
    <n v="27999"/>
    <n v="40990"/>
    <n v="0.32"/>
    <n v="0.31693095877043181"/>
    <n v="32"/>
    <n v="4"/>
    <n v="4703"/>
    <n v="131679297"/>
    <n v="192775970"/>
    <s v="&gt;₹5,000"/>
    <n v="60279.411764705888"/>
    <s v="21-40%"/>
    <n v="307"/>
    <x v="0"/>
  </r>
  <r>
    <s v="B092BJMT8Q"/>
    <s v="Lapster 65W Compatible For Oneplus Dash Warp Charge Cable , Type C To C Cable Fast Charging Data Sync Cable Compatible With One Plus 10R / 9Rt/ 9 Pro/ 9R/ 8T/ 9/ Nord &amp; For All Type C Devices ‚Äì Red, 1 Meter"/>
    <s v="Lapster "/>
    <s v="Electronics"/>
    <n v="30990"/>
    <n v="52900"/>
    <n v="0.41"/>
    <n v="0.41417769376181474"/>
    <n v="41"/>
    <n v="4"/>
    <n v="7109"/>
    <n v="220307910"/>
    <n v="376066100"/>
    <s v="&gt;₹5,000"/>
    <n v="89661.01694915253"/>
    <s v="41-60%"/>
    <n v="307"/>
    <x v="0"/>
  </r>
  <r>
    <s v="B0BMXMLSMM"/>
    <s v="Wayona Nylon Braided (2 Pack) Lightning Fast Usb Data Cable Fast Charger Cord For Iphone, Ipad Tablet (3 Ft Pack Of 2, Grey)"/>
    <s v="Wayona "/>
    <s v="Computers&amp;Accessories"/>
    <n v="199"/>
    <n v="999"/>
    <n v="0.8"/>
    <n v="0.80080080080080085"/>
    <n v="80"/>
    <n v="5"/>
    <n v="127"/>
    <n v="25273"/>
    <n v="126873"/>
    <s v="₹1,500–₹5,000"/>
    <n v="4995.0000000000009"/>
    <s v="81-100%"/>
    <n v="307"/>
    <x v="1"/>
  </r>
  <r>
    <s v="B07JH1C41D"/>
    <s v="Gizga Essentials Usb Wifi Adapter For Pc, 150 Mbps Wireless Network Adapter For Desktop - Nano Size Wifi Dongle Compatible With Windows, Mac Os &amp; Linux Kernel | Wpa/Wpa2 Encryption Standards| Black"/>
    <s v="Gizga "/>
    <s v="Computers&amp;Accessories"/>
    <n v="649"/>
    <n v="1999"/>
    <n v="0.68"/>
    <n v="0.67533766883441726"/>
    <n v="68"/>
    <n v="4"/>
    <n v="24269"/>
    <n v="15750581"/>
    <n v="48513731"/>
    <s v="&gt;₹5,000"/>
    <n v="6246.8750000000009"/>
    <s v="61-80%"/>
    <n v="306"/>
    <x v="0"/>
  </r>
  <r>
    <s v="B0141EZMAI"/>
    <s v="Oneplus 108 Cm (43 Inches) Y Series Full Hd Smart Android Led Tv 43 Y1S (Black)"/>
    <s v="Oneplus "/>
    <s v="Computers&amp;Accessories"/>
    <n v="269"/>
    <n v="800"/>
    <n v="0.66"/>
    <n v="0.66374999999999995"/>
    <n v="66"/>
    <n v="4"/>
    <n v="10134"/>
    <n v="2726046"/>
    <n v="8107200"/>
    <s v="₹1,500–₹5,000"/>
    <n v="2352.9411764705883"/>
    <s v="61-80%"/>
    <n v="306"/>
    <x v="0"/>
  </r>
  <r>
    <s v="B09Q5P2MT3"/>
    <s v="Boat Deuce Usb 300 2 In 1 Type-C &amp; Micro Usb Stress Resistant, Sturdy Cable With 3A Fast Charging &amp; 480Mbps Data Transmission, 10000+ Bends Lifespan And Extended 1.5M Length(Mercurial Black)"/>
    <s v="Boat "/>
    <s v="Electronics"/>
    <n v="24999"/>
    <n v="31999"/>
    <n v="0.22"/>
    <n v="0.21875683615112973"/>
    <n v="22"/>
    <n v="4"/>
    <n v="34899"/>
    <n v="872440101"/>
    <n v="1116733101"/>
    <s v="&gt;₹5,000"/>
    <n v="41024.358974358976"/>
    <s v="21-40%"/>
    <n v="306"/>
    <x v="0"/>
  </r>
  <r>
    <s v="B08HDH26JX"/>
    <s v="Lapster Usb 3.0 A To Micro B Superspeed For Hard Disk Cable - Short Cable"/>
    <s v="Lapster "/>
    <s v="Computers&amp;Accessories"/>
    <n v="299"/>
    <n v="699"/>
    <n v="0.56999999999999995"/>
    <n v="0.57224606580829762"/>
    <n v="57"/>
    <n v="4"/>
    <n v="94363"/>
    <n v="28214537"/>
    <n v="65959737"/>
    <s v="₹1,500–₹5,000"/>
    <n v="1625.5813953488371"/>
    <s v="41-60%"/>
    <n v="306"/>
    <x v="0"/>
  </r>
  <r>
    <s v="B09VT6JKRP"/>
    <s v="Tcl 100 Cm (40 Inches) Full Hd Certified Android R Smart Led Tv 40S6505 (Black)"/>
    <s v="Tcl "/>
    <s v="Computers&amp;Accessories"/>
    <n v="199"/>
    <n v="999"/>
    <n v="0.8"/>
    <n v="0.80080080080080085"/>
    <n v="80"/>
    <n v="4"/>
    <n v="425"/>
    <n v="84575"/>
    <n v="424575"/>
    <s v="₹1,500–₹5,000"/>
    <n v="4995.0000000000009"/>
    <s v="81-100%"/>
    <n v="306"/>
    <x v="1"/>
  </r>
  <r>
    <s v="B09T3KB6JZ"/>
    <s v="Zebronics Zeb-Usb150Wf1 Wifi Usb Mini Adapter Supports 150 Mbps Wireless Data, Comes With Advanced Security Wpa/Wpa2 Encryption Standards"/>
    <s v="Zebronics "/>
    <s v="Electronics"/>
    <n v="18990"/>
    <n v="40990"/>
    <n v="0.54"/>
    <n v="0.53671627226152718"/>
    <n v="54"/>
    <n v="4"/>
    <n v="6659"/>
    <n v="126454410"/>
    <n v="272952410"/>
    <s v="&gt;₹5,000"/>
    <n v="89108.695652173919"/>
    <s v="41-60%"/>
    <n v="305"/>
    <x v="0"/>
  </r>
  <r>
    <s v="B093QCY6YJ"/>
    <s v="Lohaya Remote Compatible For Mi Smart Led Tv 4A Remote Control (32&quot;/43&quot;) [ Compatible For Mi Tv Remote Control ] [ Compatible For Mi Smart Led Tv Remote Control ]"/>
    <s v="Lohaya "/>
    <s v="Computers&amp;Accessories"/>
    <n v="290"/>
    <n v="349"/>
    <n v="0.17"/>
    <n v="0.16905444126074498"/>
    <n v="17"/>
    <n v="4"/>
    <n v="1977"/>
    <n v="573330"/>
    <n v="689973"/>
    <s v="&lt;₹500"/>
    <n v="420.48192771084342"/>
    <s v="0-20%"/>
    <n v="305"/>
    <x v="0"/>
  </r>
  <r>
    <s v="B093ZNQZ2Y"/>
    <s v="Gilary Multi Charging Cable, 3 In 1 Nylon Braided Fast Charging Cable For Iphone Micro Usb Type C Mobile Phone | Colour May Vary |"/>
    <s v="Gilary "/>
    <s v="Electronics"/>
    <n v="249"/>
    <n v="799"/>
    <n v="0.69"/>
    <n v="0.68836045056320405"/>
    <n v="69"/>
    <n v="4"/>
    <n v="1079"/>
    <n v="268671"/>
    <n v="862121"/>
    <s v="₹1,500–₹5,000"/>
    <n v="2577.4193548387093"/>
    <s v="61-80%"/>
    <n v="305"/>
    <x v="0"/>
  </r>
  <r>
    <s v="B08LKS3LSP"/>
    <s v="Tp-Link Ue300 Usb 3.0 To Rj45 Gigabit Ethernet Network Adapter - Plug And Play"/>
    <s v="Tp-Link "/>
    <s v="Computers&amp;Accessories"/>
    <n v="345"/>
    <n v="999"/>
    <n v="0.65"/>
    <n v="0.65465465465465467"/>
    <n v="65"/>
    <n v="4"/>
    <n v="1097"/>
    <n v="378465"/>
    <n v="1095903"/>
    <s v="₹1,500–₹5,000"/>
    <n v="2854.2857142857147"/>
    <s v="61-80%"/>
    <n v="305"/>
    <x v="0"/>
  </r>
  <r>
    <s v="B00V4BGDKU"/>
    <s v="Wayona Type C To Lightning Mfi Certified 20W Fast Charging Nylon Braided Usb C Cable For Iphone 14, 14 Pro, 14 Pro Max, 14 Plus, 13, 13 Pro, 13 Pro Max, 13 Mini, 12, 12 Pro, 11, 11 Pro Max Iphone 12 Mini, X, 8 (2M, Grey)"/>
    <s v="Wayona "/>
    <s v="Computers&amp;Accessories"/>
    <n v="1099"/>
    <n v="1899"/>
    <n v="0.42"/>
    <n v="0.42127435492364401"/>
    <n v="42"/>
    <n v="5"/>
    <n v="22420"/>
    <n v="24639580"/>
    <n v="42575580"/>
    <s v="₹1,500–₹5,000"/>
    <n v="3274.1379310344823"/>
    <s v="41-60%"/>
    <n v="305"/>
    <x v="0"/>
  </r>
  <r>
    <s v="B08CHKQ8D4"/>
    <s v="Dealfreez Case Compatible With Fire Tv Stick 3Rd Gen 2021 Full Wrap Silicone Remote Cover Anti-Lost With Loop (D-Black)"/>
    <s v="Dealfreez "/>
    <s v="Computers&amp;Accessories"/>
    <n v="719"/>
    <n v="1499"/>
    <n v="0.52"/>
    <n v="0.52034689793195466"/>
    <n v="52"/>
    <n v="4"/>
    <n v="1045"/>
    <n v="751355"/>
    <n v="1566455"/>
    <s v="₹1,500–₹5,000"/>
    <n v="3122.916666666667"/>
    <s v="41-60%"/>
    <n v="305"/>
    <x v="0"/>
  </r>
  <r>
    <s v="B09BW334ML"/>
    <s v="Amazon Basics New Release Nylon Usb-A To Lightning Cable Cord, Fast Charging Mfi Certified Charger For Apple Iphone, Ipad (3-Ft, Rose Gold)"/>
    <s v="Amazon "/>
    <s v="Electronics"/>
    <n v="349"/>
    <n v="1499"/>
    <n v="0.77"/>
    <n v="0.76717811874583053"/>
    <n v="77"/>
    <n v="4"/>
    <n v="4145"/>
    <n v="1446605"/>
    <n v="6213355"/>
    <s v="&gt;₹5,000"/>
    <n v="6517.3913043478269"/>
    <s v="61-80%"/>
    <n v="305"/>
    <x v="0"/>
  </r>
  <r>
    <s v="B082T6GVLJ"/>
    <s v="Isoelite Remote Compatible For Samsung Led/Lcd Remote Control Works With All Samsung Led/Lcd Tv Model No :- Bn59-607A (Please Match The Image With Your Old Remote)"/>
    <s v="Isoelite "/>
    <s v="Computers&amp;Accessories"/>
    <n v="849"/>
    <n v="1809"/>
    <n v="0.53"/>
    <n v="0.53067993366500832"/>
    <n v="53"/>
    <n v="4"/>
    <n v="6547"/>
    <n v="5558403"/>
    <n v="11843523"/>
    <s v="₹1,500–₹5,000"/>
    <n v="3848.9361702127662"/>
    <s v="41-60%"/>
    <n v="305"/>
    <x v="0"/>
  </r>
  <r>
    <s v="B07DL1KC3H"/>
    <s v="Mi 100 Cm (40 Inches) 5A Series Full Hd Smart Android Led Tv With 24W Dolby Audio &amp; Metal Bezel-Less Frame (Black) (2022 Model)"/>
    <s v="Mi "/>
    <s v="Electronics"/>
    <n v="299"/>
    <n v="899"/>
    <n v="0.67"/>
    <n v="0.66740823136818683"/>
    <n v="67"/>
    <n v="4"/>
    <n v="1588"/>
    <n v="474812"/>
    <n v="1427612"/>
    <s v="₹1,500–₹5,000"/>
    <n v="2724.2424242424245"/>
    <s v="61-80%"/>
    <n v="305"/>
    <x v="0"/>
  </r>
  <r>
    <s v="B0B6F98KJJ"/>
    <s v="Wayona Nylon Braided Usb Data Sync And Fast Charging 3A Short Power Bank Cable For Iphones, Ipad Air, Ipad Mini, Ipod Nano And Ipod Touch (Grey)"/>
    <s v="Wayona "/>
    <s v="Electronics"/>
    <n v="21999"/>
    <n v="29999"/>
    <n v="0.27"/>
    <n v="0.26667555585186176"/>
    <n v="27"/>
    <n v="4"/>
    <n v="32840"/>
    <n v="722447160"/>
    <n v="985167160"/>
    <s v="&gt;₹5,000"/>
    <n v="41094.520547945205"/>
    <s v="21-40%"/>
    <n v="305"/>
    <x v="0"/>
  </r>
  <r>
    <s v="B07JNVF678"/>
    <s v="Wayona Type C To Type C Long Fast Charging Cable Type C Charger Cord Compatible With Samsung S22 S20 S20 Fe 2022 S22 Ultra S21 Ultra A70 A51 A53 A33 A73 M51 M31 M33 M53 (Grey, 2M, 65W, 6Ft)"/>
    <s v="Wayona "/>
    <s v="Computers&amp;Accessories"/>
    <n v="349"/>
    <n v="999"/>
    <n v="0.65"/>
    <n v="0.65065065065065064"/>
    <n v="65"/>
    <n v="4"/>
    <n v="13120"/>
    <n v="4578880"/>
    <n v="13106880"/>
    <s v="₹1,500–₹5,000"/>
    <n v="2854.2857142857147"/>
    <s v="61-80%"/>
    <n v="305"/>
    <x v="0"/>
  </r>
  <r>
    <s v="B09QGZFBPM"/>
    <s v="Wayona Nylon Braided 2M / 6Ft Fast Charge Usb To Lightning Data Sync And Charging Cable For Iphone, Ipad Tablet (6 Ft Pack Of 1, Grey)"/>
    <s v="Wayona "/>
    <s v="Computers&amp;Accessories"/>
    <n v="399"/>
    <n v="999"/>
    <n v="0.6"/>
    <n v="0.60060060060060061"/>
    <n v="60"/>
    <n v="4"/>
    <n v="2806"/>
    <n v="1119594"/>
    <n v="2803194"/>
    <s v="₹1,500–₹5,000"/>
    <n v="2497.5"/>
    <s v="61-80%"/>
    <n v="305"/>
    <x v="0"/>
  </r>
  <r>
    <s v="B07JGDB5M1"/>
    <s v="Crossvolt Compatible Dash/Warp Data Sync Fast Charging Cable Supported For All C Type Devices (Cable)"/>
    <s v="Crossvolt "/>
    <s v="Computers&amp;Accessories"/>
    <n v="449"/>
    <n v="1299"/>
    <n v="0.65"/>
    <n v="0.65434949961508848"/>
    <n v="65"/>
    <n v="4"/>
    <n v="24269"/>
    <n v="10896781"/>
    <n v="31525431"/>
    <s v="₹1,500–₹5,000"/>
    <n v="3711.4285714285716"/>
    <s v="61-80%"/>
    <n v="305"/>
    <x v="0"/>
  </r>
  <r>
    <s v="B0981XSZJ7"/>
    <s v="Vu 139 Cm (55 Inches) The Gloled Series 4K Smart Led Google Tv 55Gloled (Grey)"/>
    <s v="Vu "/>
    <s v="Computers&amp;Accessories"/>
    <n v="299"/>
    <n v="999"/>
    <n v="0.7"/>
    <n v="0.70070070070070067"/>
    <n v="70"/>
    <n v="4"/>
    <n v="766"/>
    <n v="229034"/>
    <n v="765234"/>
    <s v="₹1,500–₹5,000"/>
    <n v="3329.9999999999995"/>
    <s v="61-80%"/>
    <n v="305"/>
    <x v="1"/>
  </r>
  <r>
    <s v="B0B9XLX8VR"/>
    <s v="Ptron Solero T241 2.4A Type-C Data &amp; Charging Usb Cable, Made In India, 480Mbps Data Sync, Durable 1-Meter Long Usb Cable For Type-C Usb Devices For Charging Adapter (Black)"/>
    <s v="Ptron "/>
    <s v="Electronics"/>
    <n v="37999"/>
    <n v="65000"/>
    <n v="0.42"/>
    <n v="0.41539999999999999"/>
    <n v="42"/>
    <n v="4"/>
    <n v="3587"/>
    <n v="136302413"/>
    <n v="233155000"/>
    <s v="&gt;₹5,000"/>
    <n v="112068.96551724136"/>
    <s v="41-60%"/>
    <n v="304"/>
    <x v="0"/>
  </r>
  <r>
    <s v="B08Y5KXR6Z"/>
    <s v="Croma 80 Cm (32 Inches) Hd Ready Led Tv (Crel7369, Black) (2021 Model)"/>
    <s v="Croma "/>
    <s v="Computers&amp;Accessories"/>
    <n v="99"/>
    <n v="800"/>
    <n v="0.88"/>
    <n v="0.87624999999999997"/>
    <n v="88"/>
    <n v="4"/>
    <n v="24871"/>
    <n v="2462229"/>
    <n v="19896800"/>
    <s v="&gt;₹5,000"/>
    <n v="6666.666666666667"/>
    <s v="81-100%"/>
    <n v="304"/>
    <x v="0"/>
  </r>
  <r>
    <s v="B09F6VHQXB"/>
    <s v="Boat Laptop, Smartphone Type-C A400 Male Data Cable (Carbon Black)"/>
    <s v="Boat "/>
    <s v="Electronics"/>
    <n v="7390"/>
    <n v="20000"/>
    <n v="0.63"/>
    <n v="0.63049999999999995"/>
    <n v="63"/>
    <n v="4"/>
    <n v="2581"/>
    <n v="19073590"/>
    <n v="51620000"/>
    <s v="&gt;₹5,000"/>
    <n v="54054.054054054053"/>
    <s v="61-80%"/>
    <n v="304"/>
    <x v="0"/>
  </r>
  <r>
    <s v="B0974G5Q2Y"/>
    <s v="Lg 80 Cm (32 Inches) Hd Ready Smart Led Tv 32Lq576Bpsa (Ceramic Black)"/>
    <s v="Lg "/>
    <s v="Computers&amp;Accessories"/>
    <n v="273.10000000000002"/>
    <n v="999"/>
    <n v="0.73"/>
    <n v="0.72662662662662658"/>
    <n v="73"/>
    <n v="4"/>
    <n v="20850"/>
    <n v="5694135.0000000009"/>
    <n v="20829150"/>
    <s v="₹1,500–₹5,000"/>
    <n v="3699.9999999999995"/>
    <s v="61-80%"/>
    <n v="304"/>
    <x v="0"/>
  </r>
  <r>
    <s v="B09YL9SN9B"/>
    <s v="Boat Type C A750 Stress Resistant, Tangle-Free, Sturdy Flat Cable With 6.5A Fast Charging &amp; 480Mbps Data Transmission, 10000+ Bends Lifespan And Extended 1.5M Length(Radiant Red)"/>
    <s v="Boat "/>
    <s v="Electronics"/>
    <n v="15990"/>
    <n v="23990"/>
    <n v="0.33"/>
    <n v="0.33347228011671531"/>
    <n v="33"/>
    <n v="4"/>
    <n v="1035"/>
    <n v="16549650"/>
    <n v="24829650"/>
    <s v="&gt;₹5,000"/>
    <n v="35805.970149253735"/>
    <s v="21-40%"/>
    <n v="304"/>
    <x v="0"/>
  </r>
  <r>
    <s v="B09RX1FK54"/>
    <s v="Cotbolt Silicone Protective Case Cover For Lg An Mr21Ga Magic Remote Shockproof For Lg Smart Tv Remote 2021 Protective Skin Waterproof Anti Lost (Black) (Remote Not Included)"/>
    <s v="Cotbolt "/>
    <s v="Computers&amp;Accessories"/>
    <n v="399"/>
    <n v="999"/>
    <n v="0.6"/>
    <n v="0.60060060060060061"/>
    <n v="60"/>
    <n v="4"/>
    <n v="1780"/>
    <n v="710220"/>
    <n v="1778220"/>
    <s v="₹1,500–₹5,000"/>
    <n v="2497.5"/>
    <s v="61-80%"/>
    <n v="304"/>
    <x v="0"/>
  </r>
  <r>
    <s v="B09TT6BFDX"/>
    <s v="Portronics Konnect L Por-1403 Fast Charging 3A Type-C Cable 1.2 Meter With Charge &amp; Sync Function For All Type-C Devices (White)"/>
    <s v="Portronics "/>
    <s v="Electronics"/>
    <n v="399"/>
    <n v="1999"/>
    <n v="0.8"/>
    <n v="0.80040020010004997"/>
    <n v="80"/>
    <n v="5"/>
    <n v="505"/>
    <n v="201495"/>
    <n v="1009495"/>
    <s v="&gt;₹5,000"/>
    <n v="9995.0000000000018"/>
    <s v="81-100%"/>
    <n v="304"/>
    <x v="1"/>
  </r>
  <r>
    <s v="B09KH58JZR"/>
    <s v="Electvision Remote Control Compatible With Amazon Fire Tv Stick (Pairing Manual Will Be Back Side Remote Control)(P)"/>
    <s v="Electvision "/>
    <s v="Computers&amp;Accessories"/>
    <n v="210"/>
    <n v="399"/>
    <n v="0.47"/>
    <n v="0.47368421052631576"/>
    <n v="47"/>
    <n v="4"/>
    <n v="1717"/>
    <n v="360570"/>
    <n v="685083"/>
    <s v="₹500–₹1,500"/>
    <n v="752.83018867924523"/>
    <s v="41-60%"/>
    <n v="303"/>
    <x v="0"/>
  </r>
  <r>
    <s v="B09DDCQFMT"/>
    <s v="King Shine Multi Retractable 3.0A Fast Charger Cord, Multiple Charging Cable 4Ft/1.2M 3-In-1 Usb Charge Cord Compatible With Phone/Type C/Micro Usb For All Android And Ios Smartphones (Random Colour)"/>
    <s v="King "/>
    <s v="Electronics"/>
    <n v="1299"/>
    <n v="1999"/>
    <n v="0.35"/>
    <n v="0.35017508754377191"/>
    <n v="35"/>
    <n v="4"/>
    <n v="590"/>
    <n v="766410"/>
    <n v="1179410"/>
    <s v="₹1,500–₹5,000"/>
    <n v="3075.3846153846152"/>
    <s v="21-40%"/>
    <n v="303"/>
    <x v="1"/>
  </r>
  <r>
    <s v="B08RP2L2NL"/>
    <s v="Lapster 5 Pin Mini Usb Cable, Usb B Cable,Camera Cable Usb2.0 For External Hdds/Card Readers/Camera Etc."/>
    <s v="Lapster "/>
    <s v="Computers&amp;Accessories"/>
    <n v="347"/>
    <n v="999"/>
    <n v="0.65"/>
    <n v="0.6526526526526526"/>
    <n v="65"/>
    <n v="4"/>
    <n v="1121"/>
    <n v="388987"/>
    <n v="1119879"/>
    <s v="₹1,500–₹5,000"/>
    <n v="2854.2857142857147"/>
    <s v="61-80%"/>
    <n v="302"/>
    <x v="0"/>
  </r>
  <r>
    <s v="B0B4G2MWSB"/>
    <s v="Portronics Konnect Spydr 31 3-In-1 Multi Functional Cable With 3.0A Output, Tangle Resistant, 1.2M Length, Nylon Braided(Zebra)"/>
    <s v="Portronics "/>
    <s v="Computers&amp;Accessories"/>
    <n v="149"/>
    <n v="999"/>
    <n v="0.85"/>
    <n v="0.85085085085085088"/>
    <n v="85"/>
    <n v="4"/>
    <n v="1313"/>
    <n v="195637"/>
    <n v="1311687"/>
    <s v="&gt;₹5,000"/>
    <n v="6659.9999999999991"/>
    <s v="81-100%"/>
    <n v="302"/>
    <x v="0"/>
  </r>
  <r>
    <s v="B0B21C4BMX"/>
    <s v="Belkin Apple Certified Lightning To Type C Cable, Tough Unbreakable Braided Fast Charging For Iphone, Ipad, Air Pods, 3.3 Feet (1 Meters)    White"/>
    <s v="Belkin "/>
    <s v="Computers&amp;Accessories"/>
    <n v="228"/>
    <n v="899"/>
    <n v="0.75"/>
    <n v="0.74638487208008897"/>
    <n v="75"/>
    <n v="4"/>
    <n v="132"/>
    <n v="30096"/>
    <n v="118668"/>
    <s v="₹1,500–₹5,000"/>
    <n v="3596"/>
    <s v="61-80%"/>
    <n v="302"/>
    <x v="1"/>
  </r>
  <r>
    <s v="B084MZXJNK"/>
    <s v="Remote Control Compatible For Amazon Fire Tv Stick Remote Control [ 3Rd Gen ](Not Compatible For Fire Tv Edition Smart Tv) From Basesailor"/>
    <s v="Remote "/>
    <s v="Computers&amp;Accessories"/>
    <n v="1599"/>
    <n v="1999"/>
    <n v="0.2"/>
    <n v="0.20010005002501249"/>
    <n v="20"/>
    <n v="4"/>
    <n v="1951"/>
    <n v="3119649"/>
    <n v="3900049"/>
    <s v="₹1,500–₹5,000"/>
    <n v="2498.75"/>
    <s v="21-40%"/>
    <n v="301"/>
    <x v="0"/>
  </r>
  <r>
    <s v="B0BHZCNC4P"/>
    <s v="Vw 80 Cm (32 Inches) Playwall Frameless Series Hd Ready Android Smart Led Tv Vw3251 (Black)"/>
    <s v="Vw "/>
    <s v="Electronics"/>
    <n v="1499"/>
    <n v="3999"/>
    <n v="0.63"/>
    <n v="0.62515628907226806"/>
    <n v="63"/>
    <n v="4"/>
    <n v="37"/>
    <n v="55463"/>
    <n v="147963"/>
    <s v="&gt;₹5,000"/>
    <n v="10808.108108108108"/>
    <s v="61-80%"/>
    <n v="301"/>
    <x v="1"/>
  </r>
  <r>
    <s v="B0B16KD737"/>
    <s v="Hisense 108 Cm (43 Inches) 4K Ultra Hd Smart Certified Android Led Tv 43A6Ge (Black)"/>
    <s v="Hisense "/>
    <s v="Electronics"/>
    <n v="8499"/>
    <n v="15999"/>
    <n v="0.47"/>
    <n v="0.46877929870616913"/>
    <n v="47"/>
    <n v="4"/>
    <n v="592"/>
    <n v="5031408"/>
    <n v="9471408"/>
    <s v="&gt;₹5,000"/>
    <n v="30186.792452830188"/>
    <s v="41-60%"/>
    <n v="300"/>
    <x v="1"/>
  </r>
  <r>
    <s v="B099K9ZX65"/>
    <s v="Redmi 126 Cm (50 Inches) 4K Ultra Hd Android Smart Led Tv X50 | L50M6-Ra (Black)"/>
    <s v="Redmi "/>
    <s v="Electronics"/>
    <n v="20990"/>
    <n v="44990"/>
    <n v="0.53"/>
    <n v="0.53345187819515449"/>
    <n v="53"/>
    <n v="4"/>
    <n v="1259"/>
    <n v="26426410"/>
    <n v="56642410"/>
    <s v="&gt;₹5,000"/>
    <n v="95723.404255319154"/>
    <s v="41-60%"/>
    <n v="299"/>
    <x v="0"/>
  </r>
  <r>
    <s v="B08Y55LPBF"/>
    <s v="Amazonbasics 6-Feet Displayport (Not Usb Port) To Hdmi Cable Black"/>
    <s v="Amazonbasics "/>
    <s v="Electronics"/>
    <n v="32999"/>
    <n v="44999"/>
    <n v="0.27"/>
    <n v="0.26667259272428279"/>
    <n v="27"/>
    <n v="4"/>
    <n v="45238"/>
    <n v="1492808762"/>
    <n v="2035664762"/>
    <s v="&gt;₹5,000"/>
    <n v="61642.465753424658"/>
    <s v="21-40%"/>
    <n v="299"/>
    <x v="0"/>
  </r>
  <r>
    <s v="B015OW3M1W"/>
    <s v="Amazonbasics 3 Feet High Speed Hdmi Male To Female 2.0 Extension Cable"/>
    <s v="Amazonbasics "/>
    <s v="Electronics"/>
    <n v="799"/>
    <n v="1700"/>
    <n v="0.53"/>
    <n v="0.53"/>
    <n v="53"/>
    <n v="4"/>
    <n v="28638"/>
    <n v="22881762"/>
    <n v="48684600"/>
    <s v="₹1,500–₹5,000"/>
    <n v="3617.0212765957449"/>
    <s v="41-60%"/>
    <n v="299"/>
    <x v="0"/>
  </r>
  <r>
    <s v="B01D5H8ZI8"/>
    <s v="Iffalcon 80 Cm (32 Inches) Hd Ready Smart Led Tv¬†32F53 (Black)"/>
    <s v="Iffalcon "/>
    <s v="Electronics"/>
    <n v="229"/>
    <n v="595"/>
    <n v="0.62"/>
    <n v="0.6151260504201681"/>
    <n v="62"/>
    <n v="4"/>
    <n v="12835"/>
    <n v="2939215"/>
    <n v="7636825"/>
    <s v="₹1,500–₹5,000"/>
    <n v="1565.7894736842104"/>
    <s v="61-80%"/>
    <n v="299"/>
    <x v="0"/>
  </r>
  <r>
    <s v="B09X1M3DHX"/>
    <s v="7Seven¬Æ Compatible Lg Smart Tv Remote Suitable For Any Lg Led Oled Lcd Uhd Plasma Android Television And Akb75095303 Replacement Of Original Lg Tv Remote Control"/>
    <s v="7Seven¬Æ "/>
    <s v="Electronics"/>
    <n v="9999"/>
    <n v="27990"/>
    <n v="0.64"/>
    <n v="0.64276527331189715"/>
    <n v="64"/>
    <n v="4"/>
    <n v="1269"/>
    <n v="12688731"/>
    <n v="35519310"/>
    <s v="&gt;₹5,000"/>
    <n v="77750"/>
    <s v="61-80%"/>
    <n v="299"/>
    <x v="0"/>
  </r>
  <r>
    <s v="B09MM6P76N"/>
    <s v="Amazonbasics 3.5Mm To 2-Male Rca Adapter Cable For Tablet, Smartphone (Black, 15 Feet)"/>
    <s v="Amazonbasics "/>
    <s v="Electronics"/>
    <n v="349"/>
    <n v="599"/>
    <n v="0.42"/>
    <n v="0.41736227045075125"/>
    <n v="42"/>
    <n v="4"/>
    <n v="284"/>
    <n v="99116"/>
    <n v="170116"/>
    <s v="₹500–₹1,500"/>
    <n v="1032.7586206896551"/>
    <s v="41-60%"/>
    <n v="299"/>
    <x v="1"/>
  </r>
  <r>
    <s v="B01D5H8LDM"/>
    <s v="Acer 109 Cm (43 Inches) I Series 4K Ultra Hd Android Smart Led Tv Ar43Ar2851Udfl (Black)"/>
    <s v="Acer "/>
    <s v="Electronics"/>
    <n v="489"/>
    <n v="1200"/>
    <n v="0.59"/>
    <n v="0.59250000000000003"/>
    <n v="59"/>
    <n v="4"/>
    <n v="69538"/>
    <n v="34004082"/>
    <n v="83445600"/>
    <s v="₹1,500–₹5,000"/>
    <n v="2926.8292682926826"/>
    <s v="41-60%"/>
    <n v="298"/>
    <x v="0"/>
  </r>
  <r>
    <s v="B0B1YY6JJL"/>
    <s v="Wayona Usb Type C 65W 6Ft/2M Long Fast Charging Cable Compatible For Samsung S22 S20 Fe S21 Ultra A33 A53 A01 A73 A70 A51 M33 M53 M51 M31(2M, Black)"/>
    <s v="Wayona "/>
    <s v="Electronics"/>
    <n v="23999"/>
    <n v="34990"/>
    <n v="0.31"/>
    <n v="0.3141183195198628"/>
    <n v="31"/>
    <n v="4"/>
    <n v="4703"/>
    <n v="112867297"/>
    <n v="164557970"/>
    <s v="&gt;₹5,000"/>
    <n v="50710.144927536239"/>
    <s v="21-40%"/>
    <n v="298"/>
    <x v="0"/>
  </r>
  <r>
    <s v="B09QGZM8QB"/>
    <s v="Saifsmart Outlet Wall Mount Hanger Holder For Dot 3Rd Gen, Compact Bracket Case Plug And Built-In Cable Management For Kitchen Bathroom, Bedroom (Black)"/>
    <s v="Saifsmart "/>
    <s v="Computers&amp;Accessories"/>
    <n v="399"/>
    <n v="999"/>
    <n v="0.6"/>
    <n v="0.60060060060060061"/>
    <n v="60"/>
    <n v="4"/>
    <n v="2806"/>
    <n v="1119594"/>
    <n v="2803194"/>
    <s v="₹1,500–₹5,000"/>
    <n v="2497.5"/>
    <s v="61-80%"/>
    <n v="298"/>
    <x v="0"/>
  </r>
  <r>
    <s v="B08L4SBJRY"/>
    <s v="Mi 2-In-1 Usb Type C Cable (Micro Usb To Type C) 30Cm For Smartphone, Headphone, Laptop (White)"/>
    <s v="Mi "/>
    <s v="Electronics"/>
    <n v="349"/>
    <n v="1299"/>
    <n v="0.73"/>
    <n v="0.73133179368745194"/>
    <n v="73"/>
    <n v="4"/>
    <n v="3295"/>
    <n v="1149955"/>
    <n v="4280205"/>
    <s v="₹1,500–₹5,000"/>
    <n v="4811.1111111111104"/>
    <s v="61-80%"/>
    <n v="298"/>
    <x v="0"/>
  </r>
  <r>
    <s v="B09X79PP8F"/>
    <s v="Amazonbasics New Release Abs Usb-A To Lightning Cable Cord, Fast Charging Mfi Certified Charger For Apple Iphone, Ipad Tablet (3-Ft, White)"/>
    <s v="Amazonbasics "/>
    <s v="Computers&amp;Accessories"/>
    <n v="179"/>
    <n v="299"/>
    <n v="0.4"/>
    <n v="0.40133779264214048"/>
    <n v="40"/>
    <n v="4"/>
    <n v="81"/>
    <n v="14499"/>
    <n v="24219"/>
    <s v="&lt;₹500"/>
    <n v="498.33333333333337"/>
    <s v="41-60%"/>
    <n v="298"/>
    <x v="1"/>
  </r>
  <r>
    <s v="B082T6GVG9"/>
    <s v="Lg 108 Cm (43 Inches) 4K Ultra Hd Smart Led Tv 43Uq7500Psf (Ceramic Black)"/>
    <s v="Lg "/>
    <s v="Computers&amp;Accessories"/>
    <n v="689"/>
    <n v="1500"/>
    <n v="0.54"/>
    <n v="0.54066666666666663"/>
    <n v="54"/>
    <n v="4"/>
    <n v="42301"/>
    <n v="29145389"/>
    <n v="63451500"/>
    <s v="₹1,500–₹5,000"/>
    <n v="3260.8695652173915"/>
    <s v="41-60%"/>
    <n v="297"/>
    <x v="0"/>
  </r>
  <r>
    <s v="B0B3XY5YT4"/>
    <s v="Ptron Solero 331 3.4Amps Multifunction Fast Charging Cable, 3-In-1 Usb Cable Micro Usb/Type-C/Ios, Made In India, Durable &amp; Strong &amp; Tangle-Free 118Cm In Length (Black)"/>
    <s v="Ptron "/>
    <s v="Electronics"/>
    <n v="30990"/>
    <n v="49990"/>
    <n v="0.38"/>
    <n v="0.38007601520304063"/>
    <n v="38"/>
    <n v="4"/>
    <n v="1376"/>
    <n v="42642240"/>
    <n v="68786240"/>
    <s v="&gt;₹5,000"/>
    <n v="80629.032258064515"/>
    <s v="21-40%"/>
    <n v="297"/>
    <x v="0"/>
  </r>
  <r>
    <s v="B0B4HKH19N"/>
    <s v="10K 8K 4K Hdmi Cable, Certified 48Gbps 1Ms Ultra High Speed Hdmi 2.1 Cable 4K 120Hz 144Hz 2K 165Hz 8K 60Hz Dynamic Hdr Arc Earc Dts:X Compatible For Mac Gaming Pc Soundbar Tv Monitor Laptop Ps5 4 Xbox"/>
    <s v="10K "/>
    <s v="Computers&amp;Accessories"/>
    <n v="249"/>
    <n v="931"/>
    <n v="0.73"/>
    <n v="0.73254564983888293"/>
    <n v="73"/>
    <n v="4"/>
    <n v="1075"/>
    <n v="267675"/>
    <n v="1000825"/>
    <s v="₹1,500–₹5,000"/>
    <n v="3448.1481481481478"/>
    <s v="61-80%"/>
    <n v="297"/>
    <x v="0"/>
  </r>
  <r>
    <s v="B08TGG316Z"/>
    <s v="Lripl Compatible Sony Bravia Lcd/Led Remote Works With Almost All Sony Led/Lcd Tv'S"/>
    <s v="Lripl "/>
    <s v="Electronics"/>
    <n v="999"/>
    <n v="2399"/>
    <n v="0.57999999999999996"/>
    <n v="0.58357649020425173"/>
    <n v="58"/>
    <n v="5"/>
    <n v="3664"/>
    <n v="3660336"/>
    <n v="8789936"/>
    <s v="&gt;₹5,000"/>
    <n v="5711.9047619047615"/>
    <s v="41-60%"/>
    <n v="297"/>
    <x v="0"/>
  </r>
  <r>
    <s v="B071VMP1Z4"/>
    <s v="Boat Type-C A400 Type-C To Usb A Cable For All Type C Phones (Lg Nexus 5X), 1Mtr(Black)"/>
    <s v="Boat "/>
    <s v="Electronics"/>
    <n v="399"/>
    <n v="399"/>
    <n v="0"/>
    <n v="0"/>
    <n v="0"/>
    <n v="4"/>
    <n v="1951"/>
    <n v="778449"/>
    <n v="778449"/>
    <s v="&lt;₹500"/>
    <n v="399"/>
    <s v="0-20%"/>
    <n v="297"/>
    <x v="0"/>
  </r>
  <r>
    <s v="B071SDRGWL"/>
    <s v="Zoul Type C To Type C Fast Charging Cable 65W 2M/6Ft Usb C Nylon Braided Cord Compatible With Macbook Oneplus 9 9R Samsung Galaxy S21 Ultra S20+ (2M, Black)"/>
    <s v="Zoul "/>
    <s v="Computers&amp;Accessories"/>
    <n v="349"/>
    <n v="699"/>
    <n v="0.5"/>
    <n v="0.50071530758226035"/>
    <n v="50"/>
    <n v="4"/>
    <n v="20850"/>
    <n v="7276650"/>
    <n v="14574150"/>
    <s v="₹500–₹1,500"/>
    <n v="1398"/>
    <s v="41-60%"/>
    <n v="297"/>
    <x v="0"/>
  </r>
  <r>
    <s v="B08PSQRW2T"/>
    <s v="Tp-Link Ac1300 Archer T3U Plus High Gain Usb 3.0 Wi-Fi Dongle, Wireless Dual Band Mu-Mimo Wifi Adapter With High Gain Antenna, Supports Windows 11/10/8.1/8/7/Xp/Macos"/>
    <s v="Tp-Link "/>
    <s v="Computers&amp;Accessories"/>
    <n v="399"/>
    <n v="1099"/>
    <n v="0.64"/>
    <n v="0.63694267515923564"/>
    <n v="64"/>
    <n v="4"/>
    <n v="2685"/>
    <n v="1071315"/>
    <n v="2950815"/>
    <s v="₹1,500–₹5,000"/>
    <n v="3052.7777777777778"/>
    <s v="61-80%"/>
    <n v="297"/>
    <x v="0"/>
  </r>
  <r>
    <s v="B0859M539M"/>
    <s v="Lripl Mi Remote Control With Netflix &amp; Prime Video Button Compatible For Mi 4X Led Android Smart Tv 4A Remote Control (32&quot;/43&quot;) With Voice Command (Pairing Required)"/>
    <s v="Lripl "/>
    <s v="Computers&amp;Accessories"/>
    <n v="1699"/>
    <n v="2999"/>
    <n v="0.43"/>
    <n v="0.43347782594198064"/>
    <n v="43"/>
    <n v="4"/>
    <n v="24780"/>
    <n v="42101220"/>
    <n v="74315220"/>
    <s v="&gt;₹5,000"/>
    <n v="5261.4035087719294"/>
    <s v="41-60%"/>
    <n v="297"/>
    <x v="0"/>
  </r>
  <r>
    <s v="B08RX8G496"/>
    <s v="Tp-Link Nano Usb Wifi Dongle 150Mbps High Gain Wireless Network Wi-Fi Adapter For Pc Desktop And Laptops, Supports Windows 10/8.1/8/7/Xp, Linux, Mac Os X (Tl-Wn722N)"/>
    <s v="Tp-Link "/>
    <s v="Electronics"/>
    <n v="655"/>
    <n v="1099"/>
    <n v="0.4"/>
    <n v="0.40400363967242947"/>
    <n v="40"/>
    <n v="3"/>
    <n v="285"/>
    <n v="186675"/>
    <n v="313215"/>
    <s v="₹1,500–₹5,000"/>
    <n v="1831.6666666666667"/>
    <s v="41-60%"/>
    <n v="297"/>
    <x v="1"/>
  </r>
  <r>
    <s v="B002SZEOLG"/>
    <s v="Kodak 80 Cm (32 Inches) Hd Ready Certified Android Led Tv 32Hdx7Xpro (Black)"/>
    <s v="Kodak "/>
    <s v="Computers&amp;Accessories"/>
    <n v="749"/>
    <n v="1339"/>
    <n v="0.44"/>
    <n v="0.44062733383121733"/>
    <n v="44"/>
    <n v="4"/>
    <n v="179692"/>
    <n v="134589308"/>
    <n v="240607588"/>
    <s v="₹1,500–₹5,000"/>
    <n v="2391.0714285714284"/>
    <s v="41-60%"/>
    <n v="296"/>
    <x v="0"/>
  </r>
  <r>
    <s v="B08CS3BT4L"/>
    <s v="Airtel Digitaltv Dth Remote Sd/Hd/Hd Recording Compatible For Television (Shining Black )"/>
    <s v="Airtel "/>
    <s v="Electronics"/>
    <n v="9999"/>
    <n v="12999"/>
    <n v="0.23"/>
    <n v="0.23078698361412417"/>
    <n v="23"/>
    <n v="4"/>
    <n v="6088"/>
    <n v="60873912"/>
    <n v="79137912"/>
    <s v="&gt;₹5,000"/>
    <n v="16881.81818181818"/>
    <s v="21-40%"/>
    <n v="296"/>
    <x v="0"/>
  </r>
  <r>
    <s v="B00RFWNJMC"/>
    <s v="Amazonbasics New Release Nylon Usb-A To Lightning Cable Cord, Mfi Certified Charger For Apple Iphone, Ipad, Silver, 6-Ft"/>
    <s v="Amazonbasics "/>
    <s v="Electronics"/>
    <n v="195"/>
    <n v="499"/>
    <n v="0.61"/>
    <n v="0.60921843687374755"/>
    <n v="61"/>
    <n v="4"/>
    <n v="1383"/>
    <n v="269685"/>
    <n v="690117"/>
    <s v="₹500–₹1,500"/>
    <n v="1279.4871794871794"/>
    <s v="61-80%"/>
    <n v="296"/>
    <x v="0"/>
  </r>
  <r>
    <s v="B082T6GXS5"/>
    <s v="Ambrane Fast 100W Output Cable With Type-C To Type-C For Mobile, Laptop, Macbook &amp; Table Charging, 480Mbps Data Sync Speed, Braided Cable, 1.5M Length (Abcc-100, Black-Grey)"/>
    <s v="Ambrane "/>
    <s v="Computers&amp;Accessories"/>
    <n v="999"/>
    <n v="2100"/>
    <n v="0.52"/>
    <n v="0.52428571428571424"/>
    <n v="52"/>
    <n v="5"/>
    <n v="5492"/>
    <n v="5486508"/>
    <n v="11533200"/>
    <s v="₹1,500–₹5,000"/>
    <n v="4375"/>
    <s v="41-60%"/>
    <n v="296"/>
    <x v="0"/>
  </r>
  <r>
    <s v="B09CMQRQM6"/>
    <s v="Bluerigger Digital Optical Audio Toslink Cable (3.3 Feet / 1 Meter) With 8 Channel (7.1) Audio Support (For Home Theatre, Xbox, Playstation Etc.)"/>
    <s v="Bluerigger "/>
    <s v="Computers&amp;Accessories"/>
    <n v="499"/>
    <n v="899"/>
    <n v="0.44"/>
    <n v="0.44493882091212456"/>
    <n v="44"/>
    <n v="4"/>
    <n v="919"/>
    <n v="458581"/>
    <n v="826181"/>
    <s v="₹1,500–₹5,000"/>
    <n v="1605.3571428571427"/>
    <s v="41-60%"/>
    <n v="296"/>
    <x v="1"/>
  </r>
  <r>
    <s v="B005LJQMCK"/>
    <s v="Duracell Type-C To Micro 1.2M Braided Sync &amp; Charge Cable, Usb C To Micro Fast Charge Compatible For Fast Data Transmission (Black)"/>
    <s v="Duracell "/>
    <s v="Electronics"/>
    <n v="416"/>
    <n v="599"/>
    <n v="0.31"/>
    <n v="0.30550918196994992"/>
    <n v="31"/>
    <n v="4"/>
    <n v="30023"/>
    <n v="12489568"/>
    <n v="17983777"/>
    <s v="₹500–₹1,500"/>
    <n v="868.11594202898561"/>
    <s v="21-40%"/>
    <n v="295"/>
    <x v="0"/>
  </r>
  <r>
    <s v="B09C6H53KH"/>
    <s v="Vu 138 Cm (55 Inches) Premium Series 4K Ultra Hd Smart Ips Led Tv 55Ut (Black)"/>
    <s v="Vu "/>
    <s v="Computers&amp;Accessories"/>
    <n v="368"/>
    <n v="699"/>
    <n v="0.47"/>
    <n v="0.47353361945636624"/>
    <n v="47"/>
    <n v="4"/>
    <n v="387"/>
    <n v="142416"/>
    <n v="270513"/>
    <s v="₹500–₹1,500"/>
    <n v="1318.8679245283017"/>
    <s v="41-60%"/>
    <n v="295"/>
    <x v="1"/>
  </r>
  <r>
    <s v="B0BB3CBFBM"/>
    <s v="Zoul Usb Type C Fast Charging 3A Nylon Braided Data Cable Quick Charger Cable Qc 3.0 For Samsung Galaxy M31S M30 S10 S9 S20 Plus, Note 10 9 8, A20E A40 A50 A70 (1M, Grey)"/>
    <s v="Zoul "/>
    <s v="Electronics"/>
    <n v="29990"/>
    <n v="65000"/>
    <n v="0.54"/>
    <n v="0.53861538461538461"/>
    <n v="54"/>
    <n v="4"/>
    <n v="211"/>
    <n v="6327890"/>
    <n v="13715000"/>
    <s v="&gt;₹5,000"/>
    <n v="141304.34782608697"/>
    <s v="41-60%"/>
    <n v="294"/>
    <x v="1"/>
  </r>
  <r>
    <s v="B08QSDKFGQ"/>
    <s v="Samsung 80 Cm (32 Inches) Wondertainment Series Hd Ready Led Smart Tv Ua32Te40Aakbxl (Titan Gray)"/>
    <s v="Samsung "/>
    <s v="Computers&amp;Accessories"/>
    <n v="339"/>
    <n v="1099"/>
    <n v="0.69"/>
    <n v="0.69153776160145586"/>
    <n v="69"/>
    <n v="4"/>
    <n v="974"/>
    <n v="330186"/>
    <n v="1070426"/>
    <s v="₹1,500–₹5,000"/>
    <n v="3545.16129032258"/>
    <s v="61-80%"/>
    <n v="293"/>
    <x v="1"/>
  </r>
  <r>
    <s v="B08PV1X771"/>
    <s v="Mi Xiaomi Usb Type C Hypercharge Cable 6A 100Cm Sturdy And Durable Black Supports 120W Hypercharging"/>
    <s v="Mi "/>
    <s v="Electronics"/>
    <n v="15490"/>
    <n v="20900"/>
    <n v="0.26"/>
    <n v="0.25885167464114833"/>
    <n v="26"/>
    <n v="4"/>
    <n v="16299"/>
    <n v="252471510"/>
    <n v="340649100"/>
    <s v="&gt;₹5,000"/>
    <n v="28243.243243243243"/>
    <s v="21-40%"/>
    <n v="292"/>
    <x v="0"/>
  </r>
  <r>
    <s v="B07YTNKVJQ"/>
    <s v="Generic Ultra-Mini Bluetooth Csr 4.0 Usb Dongle Adapter For Windows Computer ( Black:Golden)"/>
    <s v="Generic "/>
    <s v="Computers&amp;Accessories"/>
    <n v="499"/>
    <n v="1299"/>
    <n v="0.62"/>
    <n v="0.61585835257890686"/>
    <n v="62"/>
    <n v="4"/>
    <n v="30411"/>
    <n v="15175089"/>
    <n v="39503889"/>
    <s v="₹1,500–₹5,000"/>
    <n v="3418.4210526315787"/>
    <s v="61-80%"/>
    <n v="292"/>
    <x v="0"/>
  </r>
  <r>
    <s v="B0117H7GZ6"/>
    <s v="7Seven¬Æ Compatible For Tata Sky Remote Original Set Top¬†Hd Box And Suitable For Sd Tata Play Setup Box Remote Control"/>
    <s v="7Seven¬Æ "/>
    <s v="Computers&amp;Accessories"/>
    <n v="249"/>
    <n v="399"/>
    <n v="0.38"/>
    <n v="0.37593984962406013"/>
    <n v="38"/>
    <n v="3"/>
    <n v="4642"/>
    <n v="1155858"/>
    <n v="1852158"/>
    <s v="₹500–₹1,500"/>
    <n v="643.54838709677415"/>
    <s v="21-40%"/>
    <n v="292"/>
    <x v="0"/>
  </r>
  <r>
    <s v="B09XJ1LM7R"/>
    <s v="Belkin Apple Certified Lightning To Type C Cable, Fast Charging For Iphone, Ipad, Air Pods, 3.3 Feet (1 Meters)    White"/>
    <s v="Belkin "/>
    <s v="Electronics"/>
    <n v="399"/>
    <n v="799"/>
    <n v="0.5"/>
    <n v="0.50062578222778475"/>
    <n v="50"/>
    <n v="4"/>
    <n v="12"/>
    <n v="4788"/>
    <n v="9588"/>
    <s v="₹1,500–₹5,000"/>
    <n v="1598"/>
    <s v="41-60%"/>
    <n v="292"/>
    <x v="1"/>
  </r>
  <r>
    <s v="B084N133Y7"/>
    <s v="Egate I9 Pro-Max 1080P Native Full Hd Projector 4K Support | 3600 L (330 Ansi ) | 150&quot; (381 Cm) Large Screen | Vga, Av, Hdmi, Sd Card, Usb, Audio Out | (E03I31 / E04I32) Black"/>
    <s v="Egate "/>
    <s v="Computers&amp;Accessories"/>
    <n v="1499"/>
    <n v="1999"/>
    <n v="0.25"/>
    <n v="0.25012506253126565"/>
    <n v="25"/>
    <n v="4"/>
    <n v="1951"/>
    <n v="2924549"/>
    <n v="3900049"/>
    <s v="₹1,500–₹5,000"/>
    <n v="2665.3333333333335"/>
    <s v="21-40%"/>
    <n v="291"/>
    <x v="0"/>
  </r>
  <r>
    <s v="B088Z1YWBC"/>
    <s v="Zebronics Haa2021 Hdmi Version 2.1 Cable With 8K @ 60Hz, 4K @ 120Hz, Earc &amp; Cec Support, 3D Compatible, 2 Meters Length, 48Gbps Max And Gold-Plated Connectors"/>
    <s v="Zebronics "/>
    <s v="Electronics"/>
    <n v="9490"/>
    <n v="15990"/>
    <n v="0.41"/>
    <n v="0.4065040650406504"/>
    <n v="41"/>
    <n v="4"/>
    <n v="10480"/>
    <n v="99455200"/>
    <n v="167575200"/>
    <s v="&gt;₹5,000"/>
    <n v="27101.694915254233"/>
    <s v="41-60%"/>
    <n v="291"/>
    <x v="0"/>
  </r>
  <r>
    <s v="B07VSG5SXZ"/>
    <s v="7Seven¬Æ Compatible For Sony Bravia Lcd Led Uhd Oled Qled 4K Ultra Hd Tv Remote Control With Youtube And Netflix Hotkeys. Universal Replacement For Original Sony Smart Android Tv Remote Control"/>
    <s v="7Seven¬Æ "/>
    <s v="Electronics"/>
    <n v="637"/>
    <n v="1499"/>
    <n v="0.57999999999999996"/>
    <n v="0.57505003335557037"/>
    <n v="58"/>
    <n v="4"/>
    <n v="24"/>
    <n v="15288"/>
    <n v="35976"/>
    <s v="₹1,500–₹5,000"/>
    <n v="3569.0476190476188"/>
    <s v="41-60%"/>
    <n v="291"/>
    <x v="1"/>
  </r>
  <r>
    <s v="B08RWCZ6SY"/>
    <s v="Amazonbasics Digital Optical Coax To Analog Rca Audio Converter Adapter With Fiber Cable"/>
    <s v="Amazonbasics "/>
    <s v="Electronics"/>
    <n v="399"/>
    <n v="899"/>
    <n v="0.56000000000000005"/>
    <n v="0.55617352614015569"/>
    <n v="56"/>
    <n v="4"/>
    <n v="254"/>
    <n v="101346"/>
    <n v="228346"/>
    <s v="₹1,500–₹5,000"/>
    <n v="2043.1818181818185"/>
    <s v="41-60%"/>
    <n v="290"/>
    <x v="1"/>
  </r>
  <r>
    <s v="B07KSB1MLX"/>
    <s v="Wayona Type C Cable Nylon Braided Usb C Qc 3.0 Fast Charging Short Power Bank Cable For Samsung Galaxy S10E/S10+/S10/S9/S9+/Note 9/S8/Note 8, Lg G7 G5 G6, Moto G6 G7 (0.25M, Black)"/>
    <s v="Wayona "/>
    <s v="Electronics"/>
    <n v="1089"/>
    <n v="1600"/>
    <n v="0.32"/>
    <n v="0.31937500000000002"/>
    <n v="32"/>
    <n v="4"/>
    <n v="3565"/>
    <n v="3882285"/>
    <n v="5704000"/>
    <s v="₹1,500–₹5,000"/>
    <n v="2352.9411764705883"/>
    <s v="21-40%"/>
    <n v="289"/>
    <x v="0"/>
  </r>
  <r>
    <s v="B081FG1QYX"/>
    <s v="Pinnaclz Original Combo Of 2 Usb Type C Fast Charging Cable, Usb C Data Cable For Charging And Data Transfer Smart Phones White 1.2 Meter Made In India (Pack Of 2)"/>
    <s v="Pinnaclz "/>
    <s v="Computers&amp;Accessories"/>
    <n v="339"/>
    <n v="999"/>
    <n v="0.66"/>
    <n v="0.66066066066066065"/>
    <n v="66"/>
    <n v="4"/>
    <n v="6255"/>
    <n v="2120445"/>
    <n v="6248745"/>
    <s v="₹1,500–₹5,000"/>
    <n v="2938.2352941176473"/>
    <s v="61-80%"/>
    <n v="289"/>
    <x v="0"/>
  </r>
  <r>
    <s v="B08R69WBN7"/>
    <s v="Ambrane Bcl-15 Lightning Cable For Smartphone (1.5M Black)"/>
    <s v="Ambrane "/>
    <s v="Computers&amp;Accessories"/>
    <n v="149"/>
    <n v="499"/>
    <n v="0.7"/>
    <n v="0.70140280561122248"/>
    <n v="70"/>
    <n v="4"/>
    <n v="7732"/>
    <n v="1152068"/>
    <n v="3858268"/>
    <s v="₹1,500–₹5,000"/>
    <n v="1663.333333333333"/>
    <s v="61-80%"/>
    <n v="289"/>
    <x v="0"/>
  </r>
  <r>
    <s v="B0B3RHX6B6"/>
    <s v="Belkin Usb C To Usb-C Fast Charging Type C Cable, 60W Pd, 3.3 Feet (1 Meter) For Laptop, Personal Computer, Tablet, Smartphone - Black, Usb-If Certified"/>
    <s v="Belkin "/>
    <s v="Computers&amp;Accessories"/>
    <n v="149"/>
    <n v="399"/>
    <n v="0.63"/>
    <n v="0.62656641604010022"/>
    <n v="63"/>
    <n v="4"/>
    <n v="57"/>
    <n v="8493"/>
    <n v="22743"/>
    <s v="₹500–₹1,500"/>
    <n v="1078.3783783783783"/>
    <s v="61-80%"/>
    <n v="289"/>
    <x v="1"/>
  </r>
  <r>
    <s v="B084N18QZY"/>
    <s v="Lohaya Television Remote Compatible With Samsung Smart Led/Lcd/Hd Tv Remote Control [ Compatible For All Samsung Tv Remote Control ]"/>
    <s v="Lohaya "/>
    <s v="Computers&amp;Accessories"/>
    <n v="599"/>
    <n v="849"/>
    <n v="0.28999999999999998"/>
    <n v="0.29446407538280328"/>
    <n v="29"/>
    <n v="5"/>
    <n v="577"/>
    <n v="345623"/>
    <n v="489873"/>
    <s v="₹500–₹1,500"/>
    <n v="1195.7746478873239"/>
    <s v="21-40%"/>
    <n v="288"/>
    <x v="1"/>
  </r>
  <r>
    <s v="B081NHWT6Z"/>
    <s v="Wayona Nylon Braided Lightning Usb Data Sync &amp; 3A Charging Cable For Iphones, Ipad Air, Ipad Mini, Ipod Nano And Ipod Touch (3 Ft Pack Of 1, Grey)"/>
    <s v="Wayona "/>
    <s v="Electronics"/>
    <n v="299"/>
    <n v="1199"/>
    <n v="0.75"/>
    <n v="0.75062552126772308"/>
    <n v="75"/>
    <n v="4"/>
    <n v="1193"/>
    <n v="356707"/>
    <n v="1430407"/>
    <s v="₹1,500–₹5,000"/>
    <n v="4796"/>
    <s v="61-80%"/>
    <n v="287"/>
    <x v="0"/>
  </r>
  <r>
    <s v="B07JPJJZ2H"/>
    <s v="Electvision Remote Control Compatible With Kodak/Thomson Smart Led Tv (Without Voice) Before Placing Order For Verification Contact Our Coustmer Care 7738090464"/>
    <s v="Electvision "/>
    <s v="Computers&amp;Accessories"/>
    <n v="399"/>
    <n v="1299"/>
    <n v="0.69"/>
    <n v="0.69284064665127021"/>
    <n v="69"/>
    <n v="4"/>
    <n v="13120"/>
    <n v="5234880"/>
    <n v="17042880"/>
    <s v="₹1,500–₹5,000"/>
    <n v="4190.322580645161"/>
    <s v="61-80%"/>
    <n v="287"/>
    <x v="0"/>
  </r>
  <r>
    <s v="B09JKNF147"/>
    <s v="Acer 80 Cm (32 Inches) S Series Hd Ready Android Smart Led Tv Ar32Ar2841Hdsb (Black)"/>
    <s v="Acer "/>
    <s v="Electronics"/>
    <n v="339"/>
    <n v="1999"/>
    <n v="0.83"/>
    <n v="0.83041520760380194"/>
    <n v="83"/>
    <n v="4"/>
    <n v="343"/>
    <n v="116277"/>
    <n v="685657"/>
    <s v="&gt;₹5,000"/>
    <n v="11758.823529411762"/>
    <s v="81-100%"/>
    <n v="287"/>
    <x v="1"/>
  </r>
  <r>
    <s v="B0B9959XF3"/>
    <s v="Realme 10W Fast Charging Micro-Usb Cable (Braided, Black)"/>
    <s v="Realme "/>
    <s v="Electronics"/>
    <n v="12499"/>
    <n v="22990"/>
    <n v="0.46"/>
    <n v="0.45632883862548934"/>
    <n v="46"/>
    <n v="4"/>
    <n v="1611"/>
    <n v="20135889"/>
    <n v="37036890"/>
    <s v="&gt;₹5,000"/>
    <n v="42574.074074074073"/>
    <s v="41-60%"/>
    <n v="286"/>
    <x v="0"/>
  </r>
  <r>
    <s v="B09PNR6F8Q"/>
    <s v="Tp-Link Ac1300 Usb Wifi Adapter (Archer T3U) - 2.4G/5G Dual Band Mini Wireless Network Adapter For Pc Desktop, Mu-Mimo Wi-Fi Dongle, Usb 3.0, Supports Windows 11,10, 8.1, 8, 7, Xp/Mac Os 10.15 And Earlier"/>
    <s v="Tp-Link "/>
    <s v="Computers&amp;Accessories"/>
    <n v="249"/>
    <n v="399"/>
    <n v="0.38"/>
    <n v="0.37593984962406013"/>
    <n v="38"/>
    <n v="4"/>
    <n v="6558"/>
    <n v="1632942"/>
    <n v="2616642"/>
    <s v="₹500–₹1,500"/>
    <n v="643.54838709677415"/>
    <s v="21-40%"/>
    <n v="286"/>
    <x v="0"/>
  </r>
  <r>
    <s v="B07M69276N"/>
    <s v="Acer 139 Cm (55 Inches) I Series 4K Ultra Hd Android Smart Led Tv Ar55Ar2851Udfl (Black)"/>
    <s v="Acer "/>
    <s v="Computers&amp;Accessories"/>
    <n v="1399"/>
    <n v="2499"/>
    <n v="0.44"/>
    <n v="0.44017607042817125"/>
    <n v="44"/>
    <n v="4"/>
    <n v="23169"/>
    <n v="32413431"/>
    <n v="57899331"/>
    <s v="₹1,500–₹5,000"/>
    <n v="4462.5"/>
    <s v="41-60%"/>
    <n v="286"/>
    <x v="0"/>
  </r>
  <r>
    <s v="B0B1YZ9CB8"/>
    <s v="Ambrane 60W / 3A Fast Charging Output Cable With Micro To Usb For Mobile, Neckband, True Wireless Earphone Charging, 480Mbps Data Sync Speed, 1M Length (Acm - Az1, Black)"/>
    <s v="Ambrane "/>
    <s v="Electronics"/>
    <n v="32999"/>
    <n v="47990"/>
    <n v="0.31"/>
    <n v="0.31237757866222132"/>
    <n v="31"/>
    <n v="4"/>
    <n v="4703"/>
    <n v="155194297"/>
    <n v="225696970"/>
    <s v="&gt;₹5,000"/>
    <n v="69550.724637681167"/>
    <s v="21-40%"/>
    <n v="286"/>
    <x v="0"/>
  </r>
  <r>
    <s v="B09YLYB9PB"/>
    <s v="Wayona Usb Type C 65W Fast Charging 2M/6Ft Long Flash Charge Cable 3A Qc 3.0 Data Cable Compatible With Samsung Galaxy S21 S10 S9 S8, Iqoo Z3, Vivo, Note 10 9 8, A20E A40 A50 A70, Moto G7 G8 (2M, Grey)"/>
    <s v="Wayona "/>
    <s v="Computers&amp;Accessories"/>
    <n v="149"/>
    <n v="399"/>
    <n v="0.63"/>
    <n v="0.62656641604010022"/>
    <n v="63"/>
    <n v="4"/>
    <n v="1423"/>
    <n v="212027"/>
    <n v="567777"/>
    <s v="₹500–₹1,500"/>
    <n v="1078.3783783783783"/>
    <s v="61-80%"/>
    <n v="286"/>
    <x v="0"/>
  </r>
  <r>
    <s v="B08CTNJ985"/>
    <s v="Syncwire Ltg To Usb Cable For Fast Charging Compatible With Phone 5/ 5C/ 5S/ 6/ 6S/ 7/8/ X/Xr/Xs Max/ 11/12/ 13 Series And Pad Air/Mini, Pod &amp; Other Devices (1.1 Meter, White)"/>
    <s v="Syncwire "/>
    <s v="Computers&amp;Accessories"/>
    <n v="325"/>
    <n v="999"/>
    <n v="0.67"/>
    <n v="0.67467467467467468"/>
    <n v="67"/>
    <n v="4"/>
    <n v="2651"/>
    <n v="861575"/>
    <n v="2648349"/>
    <s v="₹1,500–₹5,000"/>
    <n v="3027.2727272727275"/>
    <s v="61-80%"/>
    <n v="286"/>
    <x v="0"/>
  </r>
  <r>
    <s v="B0BP7XLX48"/>
    <s v="Skadioo Wifi Adapter For Pc | Car Accessories, Wifi Dongle For Pc | Usb Wifi Adapter For Pc | Wi-Fi Receiver 2.4Ghz, 802.11B/G/N Unano Size Wifi Dongle Compatible Adapter,Wifi Dongle For Pc"/>
    <s v="Skadioo "/>
    <s v="Computers&amp;Accessories"/>
    <n v="399"/>
    <n v="1999"/>
    <n v="0.8"/>
    <n v="0.80040020010004997"/>
    <n v="80"/>
    <n v="5"/>
    <n v="5"/>
    <n v="1995"/>
    <n v="9995"/>
    <s v="&gt;₹5,000"/>
    <n v="9995.0000000000018"/>
    <s v="81-100%"/>
    <n v="286"/>
    <x v="1"/>
  </r>
  <r>
    <s v="B09LHXNZLR"/>
    <s v="Flix (Beetel Usb To Type C Pvc Data Sync &amp; 15W(3A) Tpe Fast Charging Cable, Made In India, 480Mbps Data Sync, 1 Meter Long Cable For All Andriod &amp; All Type C Devices (Black)(Xcd - Fpc02)"/>
    <s v="Flix "/>
    <s v="Computers&amp;Accessories"/>
    <n v="199"/>
    <n v="499"/>
    <n v="0.6"/>
    <n v="0.60120240480961928"/>
    <n v="60"/>
    <n v="4"/>
    <n v="612"/>
    <n v="121788"/>
    <n v="305388"/>
    <s v="₹500–₹1,500"/>
    <n v="1247.5"/>
    <s v="61-80%"/>
    <n v="285"/>
    <x v="1"/>
  </r>
  <r>
    <s v="B0B3N8VG24"/>
    <s v="Zoul Usb C To Usb C Fast Charging Cable 65W Type C To Type C Nylon Braided Cord Compatible With Macbook Oneplus 9 10R Samsung Galaxy S22 S21 Ultra Z Flip3 Macbook Air/Pro M1 Google Pixel 11'' Ipad Pro 2020/2018 (2M, Grey)"/>
    <s v="Zoul "/>
    <s v="Computers&amp;Accessories"/>
    <n v="88"/>
    <n v="299"/>
    <n v="0.71"/>
    <n v="0.70568561872909696"/>
    <n v="71"/>
    <n v="4"/>
    <n v="9378"/>
    <n v="825264"/>
    <n v="2804022"/>
    <s v="₹500–₹1,500"/>
    <n v="1031.0344827586205"/>
    <s v="61-80%"/>
    <n v="284"/>
    <x v="0"/>
  </r>
  <r>
    <s v="B08PSVBB2X"/>
    <s v="Flix (Beetel Flow Usb To Micro Usb Pvc Data Sync &amp; 12W(2.4A) Fast Charging Cable,Made In India,480Mbps Data Sync,Solid Cable,1 Meter Long Cable For All Andriod &amp; Micro Usb Devices (Black)(Xcd-Fpm01)"/>
    <s v="Flix "/>
    <s v="Computers&amp;Accessories"/>
    <n v="399"/>
    <n v="1099"/>
    <n v="0.64"/>
    <n v="0.63694267515923564"/>
    <n v="64"/>
    <n v="4"/>
    <n v="2685"/>
    <n v="1071315"/>
    <n v="2950815"/>
    <s v="₹1,500–₹5,000"/>
    <n v="3052.7777777777778"/>
    <s v="61-80%"/>
    <n v="284"/>
    <x v="0"/>
  </r>
  <r>
    <s v="B0B3MQXNFB"/>
    <s v="7Seven¬Æ Bluetooth Voice Command Remote For Xiaomi Redmi Mi Smart Tv With Netflix &amp; Prime Video Hot Keys Xmrm-00A"/>
    <s v="7Seven¬Æ "/>
    <s v="Computers&amp;Accessories"/>
    <n v="57.89"/>
    <n v="199"/>
    <n v="0.71"/>
    <n v="0.70909547738693479"/>
    <n v="71"/>
    <n v="4"/>
    <n v="9378"/>
    <n v="542892.42000000004"/>
    <n v="1866222"/>
    <s v="₹500–₹1,500"/>
    <n v="686.20689655172407"/>
    <s v="61-80%"/>
    <n v="284"/>
    <x v="0"/>
  </r>
  <r>
    <s v="B08XMSKKMM"/>
    <s v="Sony Tv - Remote Compatible For Sony Led Remote Control Works With Sony Led Tv By Trend Trail Speed Tech &amp; Remote Hi Remote &amp; Reo India Only"/>
    <s v="Sony "/>
    <s v="Electronics"/>
    <n v="799"/>
    <n v="1999"/>
    <n v="0.6"/>
    <n v="0.60030015007503756"/>
    <n v="60"/>
    <n v="3"/>
    <n v="576"/>
    <n v="460224"/>
    <n v="1151424"/>
    <s v="₹1,500–₹5,000"/>
    <n v="4997.5"/>
    <s v="61-80%"/>
    <n v="284"/>
    <x v="1"/>
  </r>
  <r>
    <s v="B09L8DT7D6"/>
    <s v="Storite Usb 3.0 Cable A To Micro B High Speed Upto 5 Gbps Data Transfer Cable For Portable External Hard Drive - (20Cm), Black"/>
    <s v="Storite "/>
    <s v="Electronics"/>
    <n v="205"/>
    <n v="499"/>
    <n v="0.59"/>
    <n v="0.58917835671342689"/>
    <n v="59"/>
    <n v="4"/>
    <n v="313"/>
    <n v="64165"/>
    <n v="156187"/>
    <s v="₹500–₹1,500"/>
    <n v="1217.0731707317073"/>
    <s v="41-60%"/>
    <n v="283"/>
    <x v="1"/>
  </r>
  <r>
    <s v="B00GE55L22"/>
    <s v="Boat Ltg 500 Apple Mfi Certified For Iphone, Ipad And Ipod 2Mtr Data Cable(Space Grey)"/>
    <s v="Boat "/>
    <s v="Computers&amp;Accessories"/>
    <n v="299"/>
    <n v="699"/>
    <n v="0.56999999999999995"/>
    <n v="0.57224606580829762"/>
    <n v="57"/>
    <n v="4"/>
    <n v="2957"/>
    <n v="884143"/>
    <n v="2066943"/>
    <s v="₹1,500–₹5,000"/>
    <n v="1625.5813953488371"/>
    <s v="41-60%"/>
    <n v="282"/>
    <x v="0"/>
  </r>
  <r>
    <s v="B0162K34H2"/>
    <s v="Amazonbasics Usb C To Lightning Aluminum With Nylon Braided Mfi Certified Charging Cable (Grey, 1.2 Meter)"/>
    <s v="Amazonbasics "/>
    <s v="Computers&amp;Accessories"/>
    <n v="849"/>
    <n v="999"/>
    <n v="0.15"/>
    <n v="0.15015015015015015"/>
    <n v="15"/>
    <n v="4"/>
    <n v="6736"/>
    <n v="5718864"/>
    <n v="6729264"/>
    <s v="₹500–₹1,500"/>
    <n v="1175.2941176470588"/>
    <s v="0-20%"/>
    <n v="282"/>
    <x v="0"/>
  </r>
  <r>
    <s v="B0B8SRZ5SV"/>
    <s v="Amazonbasics Double Braided Nylon Usb Type-C To Type-C 2.0 Cable Smartphone (Dark Grey, 3 Feet)"/>
    <s v="Amazonbasics "/>
    <s v="Computers&amp;Accessories"/>
    <n v="949"/>
    <n v="1999"/>
    <n v="0.53"/>
    <n v="0.52526263131565787"/>
    <n v="53"/>
    <n v="4"/>
    <n v="13552"/>
    <n v="12860848"/>
    <n v="27090448"/>
    <s v="₹1,500–₹5,000"/>
    <n v="4253.1914893617022"/>
    <s v="41-60%"/>
    <n v="282"/>
    <x v="0"/>
  </r>
  <r>
    <s v="B07CWNJLPC"/>
    <s v="Amazon Basics Usb 3.0 Cable - A Male To Micro B - 6 Feet (1.8 Meters), Black"/>
    <s v="Amazon "/>
    <s v="Computers&amp;Accessories"/>
    <n v="499"/>
    <n v="1200"/>
    <n v="0.57999999999999996"/>
    <n v="0.58416666666666661"/>
    <n v="58"/>
    <n v="4"/>
    <n v="5451"/>
    <n v="2720049"/>
    <n v="6541200"/>
    <s v="₹1,500–₹5,000"/>
    <n v="2857.1428571428569"/>
    <s v="41-60%"/>
    <n v="282"/>
    <x v="0"/>
  </r>
  <r>
    <s v="B00NH12R1O"/>
    <s v="Amazonbasics Usb C To Lightning Aluminum With Nylon Braided Mfi Certified Charging Cable (Grey, 1.8 Meter)"/>
    <s v="Amazonbasics "/>
    <s v="Computers&amp;Accessories"/>
    <n v="299"/>
    <n v="485"/>
    <n v="0.38"/>
    <n v="0.38350515463917528"/>
    <n v="38"/>
    <n v="4"/>
    <n v="10911"/>
    <n v="3262389"/>
    <n v="5291835"/>
    <s v="₹500–₹1,500"/>
    <n v="782.25806451612902"/>
    <s v="21-40%"/>
    <n v="282"/>
    <x v="0"/>
  </r>
  <r>
    <s v="B0B8SSC5D9"/>
    <s v="Wayona Usb C 65W Fast Charging Cable Compatible For Tablets Samsung S22 S20 S10 S20Fe S21 S21 Ultra A70 A51 A71 A50S M31 M51 M31S M53 5G (1M, Black)"/>
    <s v="Wayona "/>
    <s v="Computers&amp;Accessories"/>
    <n v="949"/>
    <n v="1999"/>
    <n v="0.53"/>
    <n v="0.52526263131565787"/>
    <n v="53"/>
    <n v="4"/>
    <n v="13552"/>
    <n v="12860848"/>
    <n v="27090448"/>
    <s v="₹1,500–₹5,000"/>
    <n v="4253.1914893617022"/>
    <s v="41-60%"/>
    <n v="282"/>
    <x v="0"/>
  </r>
  <r>
    <s v="B08WKG2MWT"/>
    <s v="Karbonn 80 Cm (32 Inches) Millenium Bezel-Less Series Hd Ready Smart Led Tv Kjw32Skhd (Phantom Black)"/>
    <s v="Karbonn "/>
    <s v="Computers&amp;Accessories"/>
    <n v="379"/>
    <n v="1099"/>
    <n v="0.66"/>
    <n v="0.65514103730664242"/>
    <n v="66"/>
    <n v="4"/>
    <n v="2806"/>
    <n v="1063474"/>
    <n v="3083794"/>
    <s v="₹1,500–₹5,000"/>
    <n v="3232.3529411764707"/>
    <s v="61-80%"/>
    <n v="282"/>
    <x v="0"/>
  </r>
  <r>
    <s v="B0B466C3G4"/>
    <s v="Bluerigger Digital Optical Audio Toslink Cable (6 Feet / 1.8 Meter) With 8 Channel (7.1) Audio Support (For Home Theatre, Xbox, Playstation Etc.)"/>
    <s v="Bluerigger "/>
    <s v="Electronics"/>
    <n v="8990"/>
    <n v="18990"/>
    <n v="0.53"/>
    <n v="0.526592943654555"/>
    <n v="53"/>
    <n v="4"/>
    <n v="350"/>
    <n v="3146500"/>
    <n v="6646500"/>
    <s v="&gt;₹5,000"/>
    <n v="40404.255319148935"/>
    <s v="41-60%"/>
    <n v="282"/>
    <x v="1"/>
  </r>
  <r>
    <s v="B005LJQMZC"/>
    <s v="Vw 60 Cm (24 Inches) Premium Series Hd Ready Led Tv Vw24A (Black)"/>
    <s v="Vw "/>
    <s v="Electronics"/>
    <n v="486"/>
    <n v="1999"/>
    <n v="0.76"/>
    <n v="0.75687843921960984"/>
    <n v="76"/>
    <n v="4"/>
    <n v="30023"/>
    <n v="14591178"/>
    <n v="60015977"/>
    <s v="&gt;₹5,000"/>
    <n v="8329.1666666666679"/>
    <s v="61-80%"/>
    <n v="281"/>
    <x v="0"/>
  </r>
  <r>
    <s v="B07MDRGHWQ"/>
    <s v="Amazon Basics Usb A To Lightning Mfi Certified Charging Cable (White, 1.2 Meter)"/>
    <s v="Amazon "/>
    <s v="Electronics"/>
    <n v="5699"/>
    <n v="11000"/>
    <n v="0.48"/>
    <n v="0.4819090909090909"/>
    <n v="48"/>
    <n v="4"/>
    <n v="4003"/>
    <n v="22813097"/>
    <n v="44033000"/>
    <s v="&gt;₹5,000"/>
    <n v="21153.846153846152"/>
    <s v="41-60%"/>
    <n v="281"/>
    <x v="0"/>
  </r>
  <r>
    <s v="B07DC4RZPY"/>
    <s v="Samsung 138 Cm (55 Inches) Crystal 4K Neo Series Ultra Hd Smart Led Tv Ua55Aue65Akxxl (Black)"/>
    <s v="Samsung "/>
    <s v="Computers&amp;Accessories"/>
    <n v="709"/>
    <n v="1999"/>
    <n v="0.65"/>
    <n v="0.64532266133066529"/>
    <n v="65"/>
    <n v="4"/>
    <n v="178817"/>
    <n v="126781253"/>
    <n v="357455183"/>
    <s v="&gt;₹5,000"/>
    <n v="5711.4285714285716"/>
    <s v="61-80%"/>
    <n v="281"/>
    <x v="0"/>
  </r>
  <r>
    <s v="B0B15GSPQW"/>
    <s v="Lohaya Television Remote Compatible For Vu Led Lcd Hd Tv Remote Control Model No :- En2B27V"/>
    <s v="Lohaya "/>
    <s v="Electronics"/>
    <n v="47990"/>
    <n v="70900"/>
    <n v="0.32"/>
    <n v="0.32313117066290548"/>
    <n v="32"/>
    <n v="4"/>
    <n v="7109"/>
    <n v="341160910"/>
    <n v="504028100"/>
    <s v="&gt;₹5,000"/>
    <n v="104264.70588235295"/>
    <s v="21-40%"/>
    <n v="281"/>
    <x v="0"/>
  </r>
  <r>
    <s v="B08GJNM9N7"/>
    <s v="Duracell Micro Usb 3A Braided Sync &amp; Fast Charging Cable, 3.9 Feet (1.2M). Supports Qc 2.0/3.0 Charging, High Speed Data Transmission - Black"/>
    <s v="Duracell "/>
    <s v="Electronics"/>
    <n v="299"/>
    <n v="1199"/>
    <n v="0.75"/>
    <n v="0.75062552126772308"/>
    <n v="75"/>
    <n v="4"/>
    <n v="490"/>
    <n v="146510"/>
    <n v="587510"/>
    <s v="₹1,500–₹5,000"/>
    <n v="4796"/>
    <s v="61-80%"/>
    <n v="281"/>
    <x v="1"/>
  </r>
  <r>
    <s v="B09C6FML9B"/>
    <s v="Zebronics Cu3100V Fast Charging Type C Cable With Qc 18W Support, 3A Max Capacity, 1 Meter Braided Cable, Data Transfer And Superior Durability (Braided Black + White)"/>
    <s v="Zebronics "/>
    <s v="Computers&amp;Accessories"/>
    <n v="320"/>
    <n v="599"/>
    <n v="0.47"/>
    <n v="0.46577629382303842"/>
    <n v="47"/>
    <n v="4"/>
    <n v="491"/>
    <n v="157120"/>
    <n v="294109"/>
    <s v="₹500–₹1,500"/>
    <n v="1130.1886792452829"/>
    <s v="41-60%"/>
    <n v="280"/>
    <x v="1"/>
  </r>
  <r>
    <s v="B0B65MJ45G"/>
    <s v="Flix (Beetel) Usb To Iphone Lightning Textured Pattern Data Sync &amp; 2A Fast Charging Cable, Made In India, 480Mbps Data Sync, Tough Cable, 1 Meter Long Usb Cable For Apple Devices (Black)(Xcd-L102)"/>
    <s v="Flix "/>
    <s v="Computers&amp;Accessories"/>
    <n v="139"/>
    <n v="549"/>
    <n v="0.75"/>
    <n v="0.74681238615664847"/>
    <n v="75"/>
    <n v="4"/>
    <n v="61"/>
    <n v="8479"/>
    <n v="33489"/>
    <s v="₹1,500–₹5,000"/>
    <n v="2196"/>
    <s v="61-80%"/>
    <n v="279"/>
    <x v="1"/>
  </r>
  <r>
    <s v="B08P9RYPLR"/>
    <s v="Mi 108 Cm (43 Inches) 5A Series Full Hd Smart Android Led Tv L43M7-Eain (Black)"/>
    <s v="Mi "/>
    <s v="Computers&amp;Accessories"/>
    <n v="129"/>
    <n v="249"/>
    <n v="0.48"/>
    <n v="0.48192771084337349"/>
    <n v="48"/>
    <n v="4"/>
    <n v="9378"/>
    <n v="1209762"/>
    <n v="2335122"/>
    <s v="&lt;₹500"/>
    <n v="478.84615384615381"/>
    <s v="41-60%"/>
    <n v="278"/>
    <x v="0"/>
  </r>
  <r>
    <s v="B0B6F8HHR6"/>
    <s v="Belkin Apple Certified Lightning To Usb Charge And Sync Cable For Iphone, Ipad, Air Pods, 39.6 Inch (100Cm) ‚Äì Black"/>
    <s v="Belkin "/>
    <s v="Electronics"/>
    <n v="24999"/>
    <n v="35999"/>
    <n v="0.31"/>
    <n v="0.30556404344565125"/>
    <n v="31"/>
    <n v="4"/>
    <n v="32840"/>
    <n v="820967160"/>
    <n v="1182207160"/>
    <s v="&gt;₹5,000"/>
    <n v="52172.463768115944"/>
    <s v="21-40%"/>
    <n v="278"/>
    <x v="0"/>
  </r>
  <r>
    <s v="B084MZXJN6"/>
    <s v="Time Office Scanner Replacement Cable For Startek Fm220U (Type C) Ivory"/>
    <s v="Time "/>
    <s v="Computers&amp;Accessories"/>
    <n v="999"/>
    <n v="1699"/>
    <n v="0.41"/>
    <n v="0.41200706297822248"/>
    <n v="41"/>
    <n v="4"/>
    <n v="7318"/>
    <n v="7310682"/>
    <n v="12433282"/>
    <s v="₹1,500–₹5,000"/>
    <n v="2879.6610169491523"/>
    <s v="41-60%"/>
    <n v="278"/>
    <x v="0"/>
  </r>
  <r>
    <s v="B08XMG618K"/>
    <s v="Caldipree Silicone Case Cover Compatible For 2022 Samsung Smart Tv Remote Qled Tv Bn68-13897A Tm2280E (2022-Black)"/>
    <s v="Caldipree "/>
    <s v="Computers&amp;Accessories"/>
    <n v="225"/>
    <n v="499"/>
    <n v="0.55000000000000004"/>
    <n v="0.54909819639278556"/>
    <n v="55"/>
    <n v="4"/>
    <n v="789"/>
    <n v="177525"/>
    <n v="393711"/>
    <s v="₹500–₹1,500"/>
    <n v="1108.8888888888889"/>
    <s v="41-60%"/>
    <n v="278"/>
    <x v="1"/>
  </r>
  <r>
    <s v="B0BCKWZ884"/>
    <s v="Storite Usb 2.0 A To Mini 5 Pin B Cable For External Hdds/Camera/Card Readers 35Cm"/>
    <s v="Storite "/>
    <s v="Electronics"/>
    <n v="547"/>
    <n v="2999"/>
    <n v="0.82"/>
    <n v="0.81760586862287432"/>
    <n v="82"/>
    <n v="4"/>
    <n v="407"/>
    <n v="222629"/>
    <n v="1220593"/>
    <s v="&gt;₹5,000"/>
    <n v="16661.111111111106"/>
    <s v="81-100%"/>
    <n v="277"/>
    <x v="1"/>
  </r>
  <r>
    <s v="B00GGGOYEK"/>
    <s v="Universal Remote Control For All Sony Tv For All Lcd Led And Bravia Tvs Remote"/>
    <s v="Universal "/>
    <s v="Computers&amp;Accessories"/>
    <n v="259"/>
    <n v="699"/>
    <n v="0.63"/>
    <n v="0.62947067238912735"/>
    <n v="63"/>
    <n v="4"/>
    <n v="2399"/>
    <n v="621341"/>
    <n v="1676901"/>
    <s v="₹1,500–₹5,000"/>
    <n v="1889.1891891891892"/>
    <s v="61-80%"/>
    <n v="276"/>
    <x v="0"/>
  </r>
  <r>
    <s v="B07ZR4S1G4"/>
    <s v="Cotbolt Silicone Case Cover Compatible For Samsung Bn59-01312A Qled 8K 4K Smart Tv Remote Shockproof Protective Remote Cover (Black)"/>
    <s v="Cotbolt "/>
    <s v="Electronics"/>
    <n v="239"/>
    <n v="699"/>
    <n v="0.66"/>
    <n v="0.65808297567954221"/>
    <n v="66"/>
    <n v="4"/>
    <n v="2640"/>
    <n v="630960"/>
    <n v="1845360"/>
    <s v="₹1,500–₹5,000"/>
    <n v="2055.8823529411766"/>
    <s v="61-80%"/>
    <n v="276"/>
    <x v="0"/>
  </r>
  <r>
    <s v="B09C635BMM"/>
    <s v="Bluerigger High Speed Hdmi Cable With Ethernet - Supports 3D, 4K 60Hz And Audio Return - Latest Version (3 Feet / 0.9 Meter)"/>
    <s v="Bluerigger "/>
    <s v="Electronics"/>
    <n v="349"/>
    <n v="999"/>
    <n v="0.65"/>
    <n v="0.65065065065065064"/>
    <n v="65"/>
    <n v="4"/>
    <n v="839"/>
    <n v="292811"/>
    <n v="838161"/>
    <s v="₹1,500–₹5,000"/>
    <n v="2854.2857142857147"/>
    <s v="61-80%"/>
    <n v="276"/>
    <x v="1"/>
  </r>
  <r>
    <s v="B00GG59HU2"/>
    <s v="Amkette 30 Pin To Usb Charging &amp; Data Sync Cable For Iphone 3G/3Gs/4/4S/Ipad 1/2/3, Ipod Nano 5Th/6Th Gen And Ipod Touch 3Rd/4Th Gen -1.5M (Black)"/>
    <s v="Amkette "/>
    <s v="Electronics"/>
    <n v="467"/>
    <n v="599"/>
    <n v="0.22"/>
    <n v="0.22036727879799667"/>
    <n v="22"/>
    <n v="4"/>
    <n v="44054"/>
    <n v="20573218"/>
    <n v="26388346"/>
    <s v="₹500–₹1,500"/>
    <n v="767.9487179487179"/>
    <s v="21-40%"/>
    <n v="275"/>
    <x v="0"/>
  </r>
  <r>
    <s v="B00RGLI0ZS"/>
    <s v="Tcl 80 Cm (32 Inches) Hd Ready Certified Android Smart Led Tv 32S615 (Black)"/>
    <s v="Tcl "/>
    <s v="Computers&amp;Accessories"/>
    <n v="449"/>
    <n v="599"/>
    <n v="0.25"/>
    <n v="0.25041736227045075"/>
    <n v="25"/>
    <n v="4"/>
    <n v="3231"/>
    <n v="1450719"/>
    <n v="1935369"/>
    <s v="₹500–₹1,500"/>
    <n v="798.66666666666663"/>
    <s v="21-40%"/>
    <n v="275"/>
    <x v="0"/>
  </r>
  <r>
    <s v="B09ZPJT8B2"/>
    <s v="Popio Type C Dash Charging Usb Data Cable For Oneplus Devices"/>
    <s v="Popio "/>
    <s v="Electronics"/>
    <n v="11990"/>
    <n v="31990"/>
    <n v="0.63"/>
    <n v="0.62519537355423571"/>
    <n v="63"/>
    <n v="4"/>
    <n v="64"/>
    <n v="767360"/>
    <n v="2047360"/>
    <s v="&gt;₹5,000"/>
    <n v="86459.459459459467"/>
    <s v="61-80%"/>
    <n v="275"/>
    <x v="1"/>
  </r>
  <r>
    <s v="B07HZ2QCGR"/>
    <s v="Myvn Ltg To Usb For¬†Fast Charging &amp; Data Sync Usb Cable Compatible For Iphone 5/5S/6/6S/7/7+/8/8+/10/11, Ipad Air/Mini, Ipod And Ios Devices (1 M)"/>
    <s v="Myvn "/>
    <s v="Computers&amp;Accessories"/>
    <n v="350"/>
    <n v="599"/>
    <n v="0.42"/>
    <n v="0.41569282136894825"/>
    <n v="42"/>
    <n v="4"/>
    <n v="8314"/>
    <n v="2909900"/>
    <n v="4980086"/>
    <s v="₹500–₹1,500"/>
    <n v="1032.7586206896551"/>
    <s v="41-60%"/>
    <n v="274"/>
    <x v="0"/>
  </r>
  <r>
    <s v="B095244Q22"/>
    <s v="Tata Sky Universal Remote Compatible For Sd/Hd"/>
    <s v="Tata "/>
    <s v="Computers&amp;Accessories"/>
    <n v="252"/>
    <n v="999"/>
    <n v="0.75"/>
    <n v="0.74774774774774777"/>
    <n v="75"/>
    <n v="4"/>
    <n v="2249"/>
    <n v="566748"/>
    <n v="2246751"/>
    <s v="₹1,500–₹5,000"/>
    <n v="3996"/>
    <s v="61-80%"/>
    <n v="274"/>
    <x v="0"/>
  </r>
  <r>
    <s v="B08CKW1KH9"/>
    <s v="Wzatco Pixel | Portable Led Projector | Native 720P With Full Hd 1080P Support | 2000 Lumens (200 Ansi) | 176&quot; Large Screen | Projector For Home And Outdoor | Compatible With Tv Stick, Pc, Ps4"/>
    <s v="Wzatco "/>
    <s v="Electronics"/>
    <n v="204"/>
    <n v="599"/>
    <n v="0.66"/>
    <n v="0.65943238731218701"/>
    <n v="66"/>
    <n v="4"/>
    <n v="339"/>
    <n v="69156"/>
    <n v="203061"/>
    <s v="₹1,500–₹5,000"/>
    <n v="1761.7647058823532"/>
    <s v="61-80%"/>
    <n v="274"/>
    <x v="1"/>
  </r>
  <r>
    <s v="B0BLV1GNLN"/>
    <s v="7Seven¬Æ Compatible Tata Sky Remote Control Replacement Of Original Dth Sd Hd Tata Play Set Top Box Remote - Ir Learning Universal Remote For Any Brand Tv - Pairing Must"/>
    <s v="7Seven¬Æ "/>
    <s v="Electronics"/>
    <n v="6490"/>
    <n v="9990"/>
    <n v="0.35"/>
    <n v="0.35035035035035034"/>
    <n v="35"/>
    <n v="4"/>
    <n v="27"/>
    <n v="175230"/>
    <n v="269730"/>
    <s v="&gt;₹5,000"/>
    <n v="15369.23076923077"/>
    <s v="21-40%"/>
    <n v="273"/>
    <x v="1"/>
  </r>
  <r>
    <s v="B08RHPDNVV"/>
    <s v="Amazonbasics Usb 2.0 Extension Cable For Personal Computer, Printer, 2-Pack - A-Male To A-Female - 3.3 Feet (1 Meter, Black)"/>
    <s v="Amazonbasics "/>
    <s v="Electronics"/>
    <n v="235"/>
    <n v="599"/>
    <n v="0.61"/>
    <n v="0.60767946577629384"/>
    <n v="61"/>
    <n v="4"/>
    <n v="197"/>
    <n v="46295"/>
    <n v="118003"/>
    <s v="₹1,500–₹5,000"/>
    <n v="1535.8974358974358"/>
    <s v="61-80%"/>
    <n v="272"/>
    <x v="1"/>
  </r>
  <r>
    <s v="B00NH13Q8W"/>
    <s v="Amazon Basics Usb C To Lightning Tpe Mfi Certified Charging Cable (White, 1.2 Meter)"/>
    <s v="Amazon "/>
    <s v="Computers&amp;Accessories"/>
    <n v="299"/>
    <n v="800"/>
    <n v="0.63"/>
    <n v="0.62624999999999997"/>
    <n v="63"/>
    <n v="5"/>
    <n v="74977"/>
    <n v="22418123"/>
    <n v="59981600"/>
    <s v="₹1,500–₹5,000"/>
    <n v="2162.1621621621621"/>
    <s v="61-80%"/>
    <n v="271"/>
    <x v="0"/>
  </r>
  <r>
    <s v="B0B8SSZ76F"/>
    <s v="Crypo‚Ñ¢ Universal Remote Compatible With Tata Sky Universal Hd &amp; Sd Set Top Box (Also Works With All Tv)"/>
    <s v="Crypo‚Ñ¢ "/>
    <s v="Computers&amp;Accessories"/>
    <n v="799"/>
    <n v="1999"/>
    <n v="0.6"/>
    <n v="0.60030015007503756"/>
    <n v="60"/>
    <n v="4"/>
    <n v="8583"/>
    <n v="6857817"/>
    <n v="17157417"/>
    <s v="₹1,500–₹5,000"/>
    <n v="4997.5"/>
    <s v="61-80%"/>
    <n v="271"/>
    <x v="0"/>
  </r>
  <r>
    <s v="B0841KQR1Z"/>
    <s v="Karbonn 80 Cm (32 Inches) Millennium Series Hd Ready Led Tv Kjw32Nshdf (Phantom Black) With Bezel-Less Design"/>
    <s v="Karbonn "/>
    <s v="Electronics"/>
    <n v="299"/>
    <n v="999"/>
    <n v="0.7"/>
    <n v="0.70070070070070067"/>
    <n v="70"/>
    <n v="4"/>
    <n v="928"/>
    <n v="277472"/>
    <n v="927072"/>
    <s v="₹1,500–₹5,000"/>
    <n v="3329.9999999999995"/>
    <s v="61-80%"/>
    <n v="271"/>
    <x v="1"/>
  </r>
  <r>
    <s v="B0B467CCB9"/>
    <s v="Oneplus 138.7 Cm (55 Inches) U Series 4K Led Smart Android Tv 55U1S (Black)"/>
    <s v="Oneplus "/>
    <s v="Electronics"/>
    <n v="6999"/>
    <n v="16990"/>
    <n v="0.59"/>
    <n v="0.5880517951736316"/>
    <n v="59"/>
    <n v="4"/>
    <n v="110"/>
    <n v="769890"/>
    <n v="1868900"/>
    <s v="&gt;₹5,000"/>
    <n v="41439.024390243896"/>
    <s v="41-60%"/>
    <n v="270"/>
    <x v="1"/>
  </r>
  <r>
    <s v="B095JQVC7N"/>
    <s v="Posh 1.5 Meter High Speed Gold Plated Hdmi Male To Female Extension Cable (Black)"/>
    <s v="Posh "/>
    <s v="Electronics"/>
    <n v="42999"/>
    <n v="59999"/>
    <n v="0.28000000000000003"/>
    <n v="0.28333805563426057"/>
    <n v="28"/>
    <n v="4"/>
    <n v="6753"/>
    <n v="290372247"/>
    <n v="405173247"/>
    <s v="&gt;₹5,000"/>
    <n v="83331.944444444453"/>
    <s v="21-40%"/>
    <n v="269"/>
    <x v="0"/>
  </r>
  <r>
    <s v="B08PPHFXG3"/>
    <s v="Amazon Basics Hdmi Coupler,Black"/>
    <s v="Amazon "/>
    <s v="Electronics"/>
    <n v="173"/>
    <n v="999"/>
    <n v="0.83"/>
    <n v="0.82682682682682684"/>
    <n v="83"/>
    <n v="4"/>
    <n v="1237"/>
    <n v="214001"/>
    <n v="1235763"/>
    <s v="&gt;₹5,000"/>
    <n v="5876.4705882352928"/>
    <s v="81-100%"/>
    <n v="269"/>
    <x v="0"/>
  </r>
  <r>
    <s v="B06XR9PR5X"/>
    <s v="Boat Ltg 550V3 Lightning Apple Mfi Certified Cable With Spaceship Grade Aluminium Housing,Stress Resistance, Rapid 2.4A Charging &amp; 480Mbps Data Sync, 1M Length &amp; 10000+ Bends Lifespan(Mercurial Black)"/>
    <s v="Boat "/>
    <s v="Electronics"/>
    <n v="209"/>
    <n v="600"/>
    <n v="0.65"/>
    <n v="0.65166666666666662"/>
    <n v="65"/>
    <n v="4"/>
    <n v="18872"/>
    <n v="3944248"/>
    <n v="11323200"/>
    <s v="₹1,500–₹5,000"/>
    <n v="1714.2857142857144"/>
    <s v="61-80%"/>
    <n v="269"/>
    <x v="0"/>
  </r>
  <r>
    <s v="B09JSW16QD"/>
    <s v="Wayona Nylon Braided Usb Syncing And Charging Cable Sync And Charging Cable For Iphone, Ipad (3 Ft, Black) - Pack Of 2"/>
    <s v="Wayona "/>
    <s v="Computers&amp;Accessories"/>
    <n v="848.99"/>
    <n v="1490"/>
    <n v="0.43"/>
    <n v="0.43020805369127518"/>
    <n v="43"/>
    <n v="4"/>
    <n v="356"/>
    <n v="302240.44"/>
    <n v="530440"/>
    <s v="₹1,500–₹5,000"/>
    <n v="2614.0350877192977"/>
    <s v="41-60%"/>
    <n v="269"/>
    <x v="1"/>
  </r>
  <r>
    <s v="B07JH1CBGW"/>
    <s v="Astigo Compatible Remote For Airtel Digital Set Top Box (Pairing Required With Tv Remote)"/>
    <s v="Astigo "/>
    <s v="Computers&amp;Accessories"/>
    <n v="649"/>
    <n v="1999"/>
    <n v="0.68"/>
    <n v="0.67533766883441726"/>
    <n v="68"/>
    <n v="4"/>
    <n v="24269"/>
    <n v="15750581"/>
    <n v="48513731"/>
    <s v="&gt;₹5,000"/>
    <n v="6246.8750000000009"/>
    <s v="61-80%"/>
    <n v="268"/>
    <x v="0"/>
  </r>
  <r>
    <s v="B09127FZCK"/>
    <s v="Caprigo Heavy Duty Tv Wall Mount Stand For 12 To 27 Inches Led/Lcd/Monitor Screen'S, Full Motion Rotatable Universal Tv &amp; Monitor Wall Mount Bracket With Swivel &amp; Tilt Adjustments (Single Arm - M416)"/>
    <s v="Caprigo "/>
    <s v="Electronics"/>
    <n v="299"/>
    <n v="899"/>
    <n v="0.67"/>
    <n v="0.66740823136818683"/>
    <n v="67"/>
    <n v="4"/>
    <n v="425"/>
    <n v="127075"/>
    <n v="382075"/>
    <s v="₹1,500–₹5,000"/>
    <n v="2724.2424242424245"/>
    <s v="61-80%"/>
    <n v="268"/>
    <x v="1"/>
  </r>
  <r>
    <s v="B083GQGT3Z"/>
    <s v="Portronics Konnect L 60W Pd Type C To Type C Mobile Charging Cable, 1.2M, Fast Data Sync, Tangle Resistant, Tpe+Nylon Braided(Grey)"/>
    <s v="Portronics "/>
    <s v="Electronics"/>
    <n v="399"/>
    <n v="799"/>
    <n v="0.5"/>
    <n v="0.50062578222778475"/>
    <n v="50"/>
    <n v="4"/>
    <n v="1161"/>
    <n v="463239"/>
    <n v="927639"/>
    <s v="₹1,500–₹5,000"/>
    <n v="1598"/>
    <s v="41-60%"/>
    <n v="267"/>
    <x v="0"/>
  </r>
  <r>
    <s v="B09Q8WQ5QJ"/>
    <s v="Tata Sky Hd Connection With 1 Month Basic Package And Free Installation"/>
    <s v="Tata "/>
    <s v="Computers&amp;Accessories"/>
    <n v="249"/>
    <n v="499"/>
    <n v="0.5"/>
    <n v="0.50100200400801598"/>
    <n v="50"/>
    <n v="4"/>
    <n v="1508"/>
    <n v="375492"/>
    <n v="752492"/>
    <s v="₹500–₹1,500"/>
    <n v="998"/>
    <s v="41-60%"/>
    <n v="267"/>
    <x v="0"/>
  </r>
  <r>
    <s v="B07YZG8PPY"/>
    <s v="Remote Compatible For Samsung Led/Lcd Remote Control Works With Samsung Led/Lcd Tv By Trend Trail"/>
    <s v="Remote "/>
    <s v="Electronics"/>
    <n v="1249"/>
    <n v="2299"/>
    <n v="0.46"/>
    <n v="0.45672031317964334"/>
    <n v="46"/>
    <n v="4"/>
    <n v="7636"/>
    <n v="9537364"/>
    <n v="17555164"/>
    <s v="₹1,500–₹5,000"/>
    <n v="4257.4074074074069"/>
    <s v="41-60%"/>
    <n v="267"/>
    <x v="0"/>
  </r>
  <r>
    <s v="B09H39KTTB"/>
    <s v="Sonivision Sa-D10 Sa-D100 Sa-D40 Home Theater Systems Remote Compatible With Sony Rm-Anu156"/>
    <s v="Sonivision "/>
    <s v="Electronics"/>
    <n v="213"/>
    <n v="499"/>
    <n v="0.56999999999999995"/>
    <n v="0.57314629258517036"/>
    <n v="57"/>
    <n v="4"/>
    <n v="246"/>
    <n v="52398"/>
    <n v="122754"/>
    <s v="₹500–₹1,500"/>
    <n v="1160.4651162790697"/>
    <s v="41-60%"/>
    <n v="267"/>
    <x v="1"/>
  </r>
  <r>
    <s v="B08DCVRW98"/>
    <s v="Rts‚Ñ¢ High Speed 3D Full Hd 1080P Support (10 Meters) Hdmi Male To Hdmi Male Cable Tv Lead 1.4V For All Hdmi Devices- Black (10M - 30 Feet)"/>
    <s v="Rts‚Ñ¢ "/>
    <s v="Electronics"/>
    <n v="209"/>
    <n v="499"/>
    <n v="0.57999999999999996"/>
    <n v="0.58116232464929862"/>
    <n v="58"/>
    <n v="4"/>
    <n v="479"/>
    <n v="100111"/>
    <n v="239021"/>
    <s v="₹500–₹1,500"/>
    <n v="1188.0952380952381"/>
    <s v="41-60%"/>
    <n v="266"/>
    <x v="1"/>
  </r>
  <r>
    <s v="B0718ZN31Q"/>
    <s v="Boat Ltg 500 Apple Mfi Certified For Iphone, Ipad And Ipod 2Mtr Data Cable(Metallic Silver)"/>
    <s v="Boat "/>
    <s v="Electronics"/>
    <n v="598"/>
    <n v="4999"/>
    <n v="0.88"/>
    <n v="0.88037607521504302"/>
    <n v="88"/>
    <n v="4"/>
    <n v="910"/>
    <n v="544180"/>
    <n v="4549090"/>
    <s v="&gt;₹5,000"/>
    <n v="41658.333333333336"/>
    <s v="81-100%"/>
    <n v="265"/>
    <x v="1"/>
  </r>
  <r>
    <s v="B0162LYSFS"/>
    <s v="Agaro Blaze Usba To Micro +Type C 2In1 Braided 1.2M Cable"/>
    <s v="Agaro "/>
    <s v="Computers&amp;Accessories"/>
    <n v="799"/>
    <n v="1749"/>
    <n v="0.54"/>
    <n v="0.5431675242995998"/>
    <n v="54"/>
    <n v="4"/>
    <n v="5626"/>
    <n v="4495174"/>
    <n v="9839874"/>
    <s v="₹1,500–₹5,000"/>
    <n v="3802.1739130434785"/>
    <s v="41-60%"/>
    <n v="264"/>
    <x v="0"/>
  </r>
  <r>
    <s v="B07PFJ5VQD"/>
    <s v="Amazonbasics 6 Feet Displayport To Displayport Cable - (Not Hdmi Cable) (Gold)"/>
    <s v="Amazonbasics "/>
    <s v="Computers&amp;Accessories"/>
    <n v="159"/>
    <n v="595"/>
    <n v="0.73"/>
    <n v="0.73277310924369743"/>
    <n v="73"/>
    <n v="4"/>
    <n v="14184"/>
    <n v="2255256"/>
    <n v="8439480"/>
    <s v="₹1,500–₹5,000"/>
    <n v="2203.7037037037035"/>
    <s v="61-80%"/>
    <n v="264"/>
    <x v="0"/>
  </r>
  <r>
    <s v="B01J8S6X2I"/>
    <s v="Mi 108 Cm (43 Inches) 5X Series 4K Ultra Hd Led Smart Android Tv L43M6-Es (Grey)"/>
    <s v="Mi "/>
    <s v="Computers&amp;Accessories"/>
    <n v="499"/>
    <n v="1100"/>
    <n v="0.55000000000000004"/>
    <n v="0.54636363636363638"/>
    <n v="55"/>
    <n v="4"/>
    <n v="25177"/>
    <n v="12563323"/>
    <n v="27694700"/>
    <s v="₹1,500–₹5,000"/>
    <n v="2444.4444444444448"/>
    <s v="41-60%"/>
    <n v="264"/>
    <x v="0"/>
  </r>
  <r>
    <s v="B09MJ77786"/>
    <s v="Sansui 140Cm (55 Inches) 4K Ultra Hd Certified Android Led Tv With Dolby Audio &amp; Dolby Vision Jsw55Asuhd (Mystique Black)"/>
    <s v="Sansui "/>
    <s v="Electronics"/>
    <n v="31999"/>
    <n v="49999"/>
    <n v="0.36"/>
    <n v="0.36000720014400289"/>
    <n v="36"/>
    <n v="4"/>
    <n v="21252"/>
    <n v="680042748"/>
    <n v="1062578748"/>
    <s v="&gt;₹5,000"/>
    <n v="78123.4375"/>
    <s v="21-40%"/>
    <n v="264"/>
    <x v="0"/>
  </r>
  <r>
    <s v="B09NNGHG22"/>
    <s v="Lohaya Lcd/Led Remote Compatible For Sony Bravia Smart Lcd Led Uhd Oled Qled 4K Ultra Hd Tv Remote Control With Youtube &amp; Netflix Function [ Compatible For Sony Tv Remote Control ]"/>
    <s v="Lohaya "/>
    <s v="Electronics"/>
    <n v="32990"/>
    <n v="56790"/>
    <n v="0.42"/>
    <n v="0.41908786758232081"/>
    <n v="42"/>
    <n v="4"/>
    <n v="567"/>
    <n v="18705330"/>
    <n v="32199930"/>
    <s v="&gt;₹5,000"/>
    <n v="97913.793103448261"/>
    <s v="41-60%"/>
    <n v="264"/>
    <x v="1"/>
  </r>
  <r>
    <s v="B07V5YF4ND"/>
    <s v="Zebronics Cu3100V Fast Charging Type C Cable With Qc 18W Support, 3A Max Capacity, 1 Meter Braided Cable, Data Transfer And Superior Durability (Braided Black )"/>
    <s v="Zebronics "/>
    <s v="Electronics"/>
    <n v="299"/>
    <n v="1199"/>
    <n v="0.75"/>
    <n v="0.75062552126772308"/>
    <n v="75"/>
    <n v="4"/>
    <n v="466"/>
    <n v="139334"/>
    <n v="558734"/>
    <s v="₹1,500–₹5,000"/>
    <n v="4796"/>
    <s v="61-80%"/>
    <n v="263"/>
    <x v="1"/>
  </r>
  <r>
    <s v="B0B65P827P"/>
    <s v="Belkin Usb C To Usb-C Fast Charging Type C Cable, 60W Pd, 3.3 Feet (1 Meter) For Laptop, Personal Computer, Tablet, Smartphone - White, Usb-If Certified"/>
    <s v="Belkin "/>
    <s v="Computers&amp;Accessories"/>
    <n v="128.31"/>
    <n v="549"/>
    <n v="0.77"/>
    <n v="0.76628415300546449"/>
    <n v="77"/>
    <n v="4"/>
    <n v="61"/>
    <n v="7826.91"/>
    <n v="33489"/>
    <s v="₹1,500–₹5,000"/>
    <n v="2386.9565217391305"/>
    <s v="61-80%"/>
    <n v="262"/>
    <x v="1"/>
  </r>
  <r>
    <s v="B084MZYBTV"/>
    <s v="7Seven¬Æ Tcl Remote Control Smart Tv Rc802V Remote Compatible For Tcl Tv Remote Original 55Ep680 40A325 49S6500 55P8S 55P8 50P8 65P8 40S6500 43S6500Fs 49S6800Fs 49S6800 49S6510Fs(Without Voice Function/Google Assistant And Non-Bluetooth Remote)"/>
    <s v="7Seven¬Æ "/>
    <s v="Computers&amp;Accessories"/>
    <n v="599"/>
    <n v="849"/>
    <n v="0.28999999999999998"/>
    <n v="0.29446407538280328"/>
    <n v="29"/>
    <n v="5"/>
    <n v="474"/>
    <n v="283926"/>
    <n v="402426"/>
    <s v="₹500–₹1,500"/>
    <n v="1195.7746478873239"/>
    <s v="21-40%"/>
    <n v="261"/>
    <x v="1"/>
  </r>
  <r>
    <s v="B097ZQTDVZ"/>
    <s v="Wayona 3In1 Nylon Braided 66W Usb Fast Charging Cable With Type C, Lightening And Micro Usb Port, Compatible With Iphone, Ipad, Samsung Galaxy, Oneplus, Mi, Oppo, Vivo, Iqoo, Xiaomi (1M, Black)"/>
    <s v="Wayona "/>
    <s v="Electronics"/>
    <n v="399"/>
    <n v="899"/>
    <n v="0.56000000000000005"/>
    <n v="0.55617352614015569"/>
    <n v="56"/>
    <n v="3"/>
    <n v="431"/>
    <n v="171969"/>
    <n v="387469"/>
    <s v="₹1,500–₹5,000"/>
    <n v="2043.1818181818185"/>
    <s v="41-60%"/>
    <n v="260"/>
    <x v="1"/>
  </r>
  <r>
    <s v="B0B5F3YZY4"/>
    <s v="Hi-Mobiler Iphone Charger Lightning Cable,2 Pack Apple Mfi Certified Usb Iphone Fast Chargering Cord,Data Sync Transfer For 13/12/11 Pro Max Xs X Xr 8 7 6 5 5S Ipad Ipod More Model Cell Phone Cables"/>
    <s v="Hi-Mobiler "/>
    <s v="Computers&amp;Accessories"/>
    <n v="449"/>
    <n v="1099"/>
    <n v="0.59"/>
    <n v="0.59144676979071886"/>
    <n v="59"/>
    <n v="4"/>
    <n v="242"/>
    <n v="108658"/>
    <n v="265958"/>
    <s v="₹1,500–₹5,000"/>
    <n v="2680.4878048780488"/>
    <s v="41-60%"/>
    <n v="259"/>
    <x v="1"/>
  </r>
  <r>
    <s v="B09G5TSGXV"/>
    <s v="Amazon Basics 16-Gauge Speaker Wire - 50 Feet"/>
    <s v="Amazon "/>
    <s v="Computers&amp;Accessories"/>
    <n v="254"/>
    <n v="799"/>
    <n v="0.68"/>
    <n v="0.68210262828535673"/>
    <n v="68"/>
    <n v="4"/>
    <n v="2905"/>
    <n v="737870"/>
    <n v="2321095"/>
    <s v="₹1,500–₹5,000"/>
    <n v="2496.8750000000005"/>
    <s v="61-80%"/>
    <n v="258"/>
    <x v="0"/>
  </r>
  <r>
    <s v="B006LW0WDQ"/>
    <s v="Ambrane 60W / 3A Fast Charging Output Cable With Type-C To Usb For Mobile, Neckband, True Wireless Earphone Charging, 480Mbps Data Sync Speed, 1M Length (Act - Az10, White)"/>
    <s v="Ambrane "/>
    <s v="Electronics"/>
    <n v="399"/>
    <n v="795"/>
    <n v="0.5"/>
    <n v="0.49811320754716981"/>
    <n v="50"/>
    <n v="4"/>
    <n v="12091"/>
    <n v="4824309"/>
    <n v="9612345"/>
    <s v="₹1,500–₹5,000"/>
    <n v="1590"/>
    <s v="41-60%"/>
    <n v="258"/>
    <x v="0"/>
  </r>
  <r>
    <s v="B09YLX91QR"/>
    <s v="Wayona Usb Type C To Usb Nylon Braided Quick Charger Fast Charging Short Cable For Smartphone (Samsung Galaxy S21/S20/S10/S9/S9+/Note 9/S8/Note 8, Lg G7 G5 G6, Moto G6 G7) (0.25M,Grey)"/>
    <s v="Wayona "/>
    <s v="Computers&amp;Accessories"/>
    <n v="179"/>
    <n v="399"/>
    <n v="0.55000000000000004"/>
    <n v="0.55137844611528819"/>
    <n v="55"/>
    <n v="4"/>
    <n v="1423"/>
    <n v="254717"/>
    <n v="567777"/>
    <s v="₹500–₹1,500"/>
    <n v="886.66666666666674"/>
    <s v="41-60%"/>
    <n v="258"/>
    <x v="0"/>
  </r>
  <r>
    <s v="B081FJWN52"/>
    <s v="Caprigo Heavy Duty Tv Wall Mount Bracket For 14 To 32 Inch Led/Hd/Smart Tv‚Äôs, Universal Fixed Tv Wall Mount Stand (M452)"/>
    <s v="Caprigo "/>
    <s v="Computers&amp;Accessories"/>
    <n v="339"/>
    <n v="999"/>
    <n v="0.66"/>
    <n v="0.66066066066066065"/>
    <n v="66"/>
    <n v="4"/>
    <n v="6255"/>
    <n v="2120445"/>
    <n v="6248745"/>
    <s v="₹1,500–₹5,000"/>
    <n v="2938.2352941176473"/>
    <s v="61-80%"/>
    <n v="258"/>
    <x v="0"/>
  </r>
  <r>
    <s v="B0758F7KK7"/>
    <s v="Smashtronics¬Æ - Case For Firetv Remote, Fire Stick Remote Cover Case, Silicone Cover For Tv Firestick 4K/Tv 2Nd Gen(3Rd Gen) Remote Control - Light Weight/Anti Slip/Shockproof (Black)"/>
    <s v="Smashtronics¬Æ "/>
    <s v="Electronics"/>
    <n v="399"/>
    <n v="999"/>
    <n v="0.6"/>
    <n v="0.60060060060060061"/>
    <n v="60"/>
    <n v="4"/>
    <n v="1236"/>
    <n v="493164"/>
    <n v="1234764"/>
    <s v="₹1,500–₹5,000"/>
    <n v="2497.5"/>
    <s v="61-80%"/>
    <n v="258"/>
    <x v="0"/>
  </r>
  <r>
    <s v="B09L835C3V"/>
    <s v="Electvision Remote Control For Led Smart Tv Compatible With Vu Smart Led (Without Voice)"/>
    <s v="Electvision "/>
    <s v="Electronics"/>
    <n v="199"/>
    <n v="399"/>
    <n v="0.5"/>
    <n v="0.50125313283208017"/>
    <n v="50"/>
    <n v="4"/>
    <n v="1335"/>
    <n v="265665"/>
    <n v="532665"/>
    <s v="₹500–₹1,500"/>
    <n v="798"/>
    <s v="41-60%"/>
    <n v="258"/>
    <x v="0"/>
  </r>
  <r>
    <s v="B098TV3L96"/>
    <s v="Boat A 350 Type C Cable 1.5M(Jet Black)"/>
    <s v="Boat "/>
    <s v="Electronics"/>
    <n v="349"/>
    <n v="1999"/>
    <n v="0.83"/>
    <n v="0.82541270635317654"/>
    <n v="83"/>
    <n v="4"/>
    <n v="197"/>
    <n v="68753"/>
    <n v="393803"/>
    <s v="&gt;₹5,000"/>
    <n v="11758.823529411762"/>
    <s v="81-100%"/>
    <n v="258"/>
    <x v="1"/>
  </r>
  <r>
    <s v="B08NCKT9FG"/>
    <s v="Ptron Solero M241 2.4A Micro Usb Data &amp; Charging Cable, Made In India, 480Mbps Data Sync, Durable 1-Meter Long Usb Cable For Micro Usb Devices (White)"/>
    <s v="Ptron "/>
    <s v="Computers&amp;Accessories"/>
    <n v="299"/>
    <n v="798"/>
    <n v="0.63"/>
    <n v="0.62531328320802004"/>
    <n v="63"/>
    <n v="4"/>
    <n v="28791"/>
    <n v="8608509"/>
    <n v="22975218"/>
    <s v="₹1,500–₹5,000"/>
    <n v="2156.7567567567567"/>
    <s v="61-80%"/>
    <n v="257"/>
    <x v="0"/>
  </r>
  <r>
    <s v="B0B4T6MR8N"/>
    <s v="Amazonbasics Usb Type-C To Usb Type-C 2.0 Cable For Charging Adapter, Smartphone - 9 Feet (2.7 Meters) - White"/>
    <s v="Amazonbasics "/>
    <s v="Computers&amp;Accessories"/>
    <n v="89"/>
    <n v="800"/>
    <n v="0.89"/>
    <n v="0.88875000000000004"/>
    <n v="89"/>
    <n v="4"/>
    <n v="1075"/>
    <n v="95675"/>
    <n v="860000"/>
    <s v="&gt;₹5,000"/>
    <n v="7272.7272727272739"/>
    <s v="81-100%"/>
    <n v="257"/>
    <x v="0"/>
  </r>
  <r>
    <s v="B01GGKZ4NU"/>
    <s v="Croma 3A Fast Charge 1M Type-C To All Type-C Phones Sync And Charge Cable, Made In India, 480Mbps Data Transfer Rate, Tested Durability With 8000+ Bends (12 Months Warranty) - Crcma0106Stc10, Black"/>
    <s v="Croma "/>
    <s v="Computers&amp;Accessories"/>
    <n v="549"/>
    <n v="995"/>
    <n v="0.45"/>
    <n v="0.44824120603015077"/>
    <n v="45"/>
    <n v="4"/>
    <n v="29746"/>
    <n v="16330554"/>
    <n v="29597270"/>
    <s v="₹1,500–₹5,000"/>
    <n v="1809.090909090909"/>
    <s v="41-60%"/>
    <n v="257"/>
    <x v="0"/>
  </r>
  <r>
    <s v="B09BW2GP18"/>
    <s v="7Seven¬Æ Compatible For Mi Tv Remote Control Original Suitable With Smart Android 4K Led Non Voice Command Xiaomi Redmi Remote Of 4A Model 32 43 55 65 Inches"/>
    <s v="7Seven¬Æ "/>
    <s v="Computers&amp;Accessories"/>
    <n v="129"/>
    <n v="1000"/>
    <n v="0.87"/>
    <n v="0.871"/>
    <n v="87"/>
    <n v="4"/>
    <n v="295"/>
    <n v="38055"/>
    <n v="295000"/>
    <s v="&gt;₹5,000"/>
    <n v="7692.3076923076924"/>
    <s v="81-100%"/>
    <n v="257"/>
    <x v="1"/>
  </r>
  <r>
    <s v="B09B125CFJ"/>
    <s v="7Seven¬Æ Compatible Vu Smart Tv Remote Control Suitable For Original 4K Android Led Ultra Hd Uhd Vu Tv Remote With Non Voice Feature Without Google Assistant"/>
    <s v="7Seven¬Æ "/>
    <s v="Electronics"/>
    <n v="349"/>
    <n v="799"/>
    <n v="0.56000000000000005"/>
    <n v="0.56320400500625778"/>
    <n v="56"/>
    <n v="4"/>
    <n v="323"/>
    <n v="112727"/>
    <n v="258077"/>
    <s v="₹1,500–₹5,000"/>
    <n v="1815.9090909090912"/>
    <s v="41-60%"/>
    <n v="256"/>
    <x v="1"/>
  </r>
  <r>
    <s v="B09RQRZW2X"/>
    <s v="Storite High Speed Micro Usb 3.0 Cable A To Micro B For External &amp; Desktop Hard Drives 45Cm"/>
    <s v="Storite "/>
    <s v="Electronics"/>
    <n v="499"/>
    <n v="899"/>
    <n v="0.44"/>
    <n v="0.44493882091212456"/>
    <n v="44"/>
    <n v="4"/>
    <n v="185"/>
    <n v="92315"/>
    <n v="166315"/>
    <s v="₹1,500–₹5,000"/>
    <n v="1605.3571428571427"/>
    <s v="41-60%"/>
    <n v="255"/>
    <x v="1"/>
  </r>
  <r>
    <s v="B07924P3C5"/>
    <s v="Flix (Beetel) 3In1 (Type C|Micro|Iphone Lightening) Textured Pattern 3A Fast Charging Cable With Qc &amp; Pd Support For Type C,Micro Usb &amp; Lightning Iphone Cable,Made In India,1.5 Meter Long Cable(T101)"/>
    <s v="Flix "/>
    <s v="Computers&amp;Accessories"/>
    <n v="299"/>
    <n v="799"/>
    <n v="0.63"/>
    <n v="0.62578222778473092"/>
    <n v="63"/>
    <n v="4"/>
    <n v="2117"/>
    <n v="632983"/>
    <n v="1691483"/>
    <s v="₹1,500–₹5,000"/>
    <n v="2159.4594594594596"/>
    <s v="61-80%"/>
    <n v="254"/>
    <x v="0"/>
  </r>
  <r>
    <s v="B08N1WL9XW"/>
    <s v="Svm Products Unbreakable Set Top Box Stand With Dual Remote Holder (Black)"/>
    <s v="Svm "/>
    <s v="Computers&amp;Accessories"/>
    <n v="182"/>
    <n v="599"/>
    <n v="0.7"/>
    <n v="0.69616026711185308"/>
    <n v="70"/>
    <n v="4"/>
    <n v="9378"/>
    <n v="1706796"/>
    <n v="5617422"/>
    <s v="₹1,500–₹5,000"/>
    <n v="1996.6666666666663"/>
    <s v="61-80%"/>
    <n v="254"/>
    <x v="0"/>
  </r>
  <r>
    <s v="B07VVXJ2P5"/>
    <s v="Vu 164 Cm (65 Inches) The Gloled Series 4K Smart Led Google Tv 65Gloled (Grey)"/>
    <s v="Vu "/>
    <s v="Electronics"/>
    <n v="96"/>
    <n v="399"/>
    <n v="0.76"/>
    <n v="0.75939849624060152"/>
    <n v="76"/>
    <n v="4"/>
    <n v="1796"/>
    <n v="172416"/>
    <n v="716604"/>
    <s v="₹1,500–₹5,000"/>
    <n v="1662.5"/>
    <s v="61-80%"/>
    <n v="254"/>
    <x v="0"/>
  </r>
  <r>
    <s v="B0BC8BQ432"/>
    <s v="Cablecreation Rca To 3.5Mm Male Audio Cable, 3.5Mm To 2Rca Cable Male Rca Cable,Y Splitter Stereo Jack Cable For Home Theater,Subwoofer, Receiver, Speakers And More (3Feet/0.9Meter,Black)"/>
    <s v="Cablecreation "/>
    <s v="Electronics"/>
    <n v="54990"/>
    <n v="85000"/>
    <n v="0.35"/>
    <n v="0.35305882352941176"/>
    <n v="35"/>
    <n v="4"/>
    <n v="3587"/>
    <n v="197249130"/>
    <n v="304895000"/>
    <s v="&gt;₹5,000"/>
    <n v="130769.23076923077"/>
    <s v="21-40%"/>
    <n v="254"/>
    <x v="0"/>
  </r>
  <r>
    <s v="B06XFTHCNY"/>
    <s v="Wayona Usb Type C Fast Charging Cable Charger Cord 3A Qc 3.0 Data Cable Compatible With Samsung Galaxy S10E S10 S9 S8 S20 Plus, Note 10 9 8, M51 A40 A50 A70, Moto G7 G8 (1M, Grey)"/>
    <s v="Wayona "/>
    <s v="Electronics"/>
    <n v="439"/>
    <n v="758"/>
    <n v="0.42"/>
    <n v="0.420844327176781"/>
    <n v="42"/>
    <n v="4"/>
    <n v="4296"/>
    <n v="1885944"/>
    <n v="3256368"/>
    <s v="₹500–₹1,500"/>
    <n v="1306.8965517241377"/>
    <s v="41-60%"/>
    <n v="254"/>
    <x v="0"/>
  </r>
  <r>
    <s v="B08CT62BM1"/>
    <s v="Boat Rugged V3 Braided Micro Usb Cable (Pearl White)"/>
    <s v="Boat "/>
    <s v="Computers&amp;Accessories"/>
    <n v="299"/>
    <n v="999"/>
    <n v="0.7"/>
    <n v="0.70070070070070067"/>
    <n v="70"/>
    <n v="4"/>
    <n v="2651"/>
    <n v="792649"/>
    <n v="2648349"/>
    <s v="₹1,500–₹5,000"/>
    <n v="3329.9999999999995"/>
    <s v="61-80%"/>
    <n v="254"/>
    <x v="0"/>
  </r>
  <r>
    <s v="B07CRL2GY6"/>
    <s v="Amazon Basics Usb A To Lightning Pvc Molded Nylon Mfi Certified Charging Cable (Black, 1.2 Meter)"/>
    <s v="Amazon "/>
    <s v="Computers&amp;Accessories"/>
    <n v="299"/>
    <n v="799"/>
    <n v="0.63"/>
    <n v="0.62578222778473092"/>
    <n v="63"/>
    <n v="4"/>
    <n v="94363"/>
    <n v="28214537"/>
    <n v="75396037"/>
    <s v="₹1,500–₹5,000"/>
    <n v="2159.4594594594596"/>
    <s v="61-80%"/>
    <n v="254"/>
    <x v="0"/>
  </r>
  <r>
    <s v="B07DWFX9YS"/>
    <s v="Amazonbasics - High-Speed Male To Female Hdmi Extension Cable - 6 Feet"/>
    <s v="Amazonbasics "/>
    <s v="Computers&amp;Accessories"/>
    <n v="789"/>
    <n v="1999"/>
    <n v="0.61"/>
    <n v="0.60530265132566285"/>
    <n v="61"/>
    <n v="4"/>
    <n v="34540"/>
    <n v="27252060"/>
    <n v="69045460"/>
    <s v="&gt;₹5,000"/>
    <n v="5125.6410256410254"/>
    <s v="61-80%"/>
    <n v="254"/>
    <x v="0"/>
  </r>
  <r>
    <s v="B01D5H90L4"/>
    <s v="Wayona Nylon Braided Usb Type C 3Ft 1M 3A Fast Charger Cable For Samsung Galaxy S9 S8 (Wc3Cb1, Black)"/>
    <s v="Wayona "/>
    <s v="Electronics"/>
    <n v="299"/>
    <n v="700"/>
    <n v="0.56999999999999995"/>
    <n v="0.57285714285714284"/>
    <n v="57"/>
    <n v="4"/>
    <n v="8714"/>
    <n v="2605486"/>
    <n v="6099800"/>
    <s v="₹1,500–₹5,000"/>
    <n v="1627.9069767441858"/>
    <s v="41-60%"/>
    <n v="254"/>
    <x v="0"/>
  </r>
  <r>
    <s v="B07F1P8KNV"/>
    <s v="Belkin Apple Certified Lightning To Usb Charge And Sync Tough Braided Cable For Iphone, Ipad, Air Pods, 3.3 Feet (1 Meters) ‚Äì Black"/>
    <s v="Belkin "/>
    <s v="Computers&amp;Accessories"/>
    <n v="325"/>
    <n v="1099"/>
    <n v="0.7"/>
    <n v="0.70427661510464057"/>
    <n v="70"/>
    <n v="4"/>
    <n v="10576"/>
    <n v="3437200"/>
    <n v="11623024"/>
    <s v="₹1,500–₹5,000"/>
    <n v="3663.3333333333326"/>
    <s v="61-80%"/>
    <n v="254"/>
    <x v="0"/>
  </r>
  <r>
    <s v="B084N1BM9L"/>
    <s v="7Seven Compatible Lg Tv Remote Suitable For Lg Non Magic Smart Tv Remote Control (Mouse &amp; Voice Non-Support) Mr20Ga Prime Video And Netflix Hotkeys"/>
    <s v="7Seven "/>
    <s v="Computers&amp;Accessories"/>
    <n v="1299"/>
    <n v="1999"/>
    <n v="0.35"/>
    <n v="0.35017508754377191"/>
    <n v="35"/>
    <n v="4"/>
    <n v="7318"/>
    <n v="9506082"/>
    <n v="14628682"/>
    <s v="₹1,500–₹5,000"/>
    <n v="3075.3846153846152"/>
    <s v="21-40%"/>
    <n v="254"/>
    <x v="0"/>
  </r>
  <r>
    <s v="B09F6D21BY"/>
    <s v="Realme Smart Tv Stick 4K"/>
    <s v="Realme "/>
    <s v="Electronics"/>
    <n v="790"/>
    <n v="1999"/>
    <n v="0.6"/>
    <n v="0.60480240120060025"/>
    <n v="60"/>
    <n v="3"/>
    <n v="103"/>
    <n v="81370"/>
    <n v="205897"/>
    <s v="₹1,500–₹5,000"/>
    <n v="4997.5"/>
    <s v="61-80%"/>
    <n v="254"/>
    <x v="1"/>
  </r>
  <r>
    <s v="B09LQQYNZQ"/>
    <s v="Acer 100 Cm (40 Inches) P Series Full Hd Android Smart Led Tv Ar40Ar2841Fdfl (Black)"/>
    <s v="Acer "/>
    <s v="Electronics"/>
    <n v="4699"/>
    <n v="4699"/>
    <n v="0"/>
    <n v="0"/>
    <n v="0"/>
    <n v="5"/>
    <n v="224"/>
    <n v="1052576"/>
    <n v="1052576"/>
    <s v="₹1,500–₹5,000"/>
    <n v="4699"/>
    <s v="0-20%"/>
    <n v="253"/>
    <x v="1"/>
  </r>
  <r>
    <s v="B0BC9BW512"/>
    <s v="Lapster Usb 2.0 Mantra Cable, Mantra Mfs 100 Data Cable (Black)"/>
    <s v="Lapster "/>
    <s v="Electronics"/>
    <n v="18999"/>
    <n v="24990"/>
    <n v="0.24"/>
    <n v="0.23973589435774309"/>
    <n v="24"/>
    <n v="4"/>
    <n v="4702"/>
    <n v="89333298"/>
    <n v="117502980"/>
    <s v="&gt;₹5,000"/>
    <n v="32881.57894736842"/>
    <s v="21-40%"/>
    <n v="252"/>
    <x v="0"/>
  </r>
  <r>
    <s v="B0B61HYR92"/>
    <s v="Amazonbasics High-Speed Braided Hdmi Cable - 3 Feet - Supports Ethernet, 3D, 4K And Audio Return (Black)"/>
    <s v="Amazonbasics "/>
    <s v="Computers&amp;Accessories"/>
    <n v="199"/>
    <n v="999"/>
    <n v="0.8"/>
    <n v="0.80080080080080085"/>
    <n v="80"/>
    <n v="4"/>
    <n v="85"/>
    <n v="16915"/>
    <n v="84915"/>
    <s v="₹1,500–₹5,000"/>
    <n v="4995.0000000000009"/>
    <s v="81-100%"/>
    <n v="252"/>
    <x v="1"/>
  </r>
  <r>
    <s v="B075ZTJ9XR"/>
    <s v="Cubetek 3 In 1 Lcd Display V5.0 Bluetooth Transmitter Receiver, Bypass Audio Adapter With Aux, Optical, Dual Link Support For Tv, Home Stereo, Pc, Headphones, Speakers, Model: Cb-Bt27"/>
    <s v="Cubetek "/>
    <s v="Electronics"/>
    <n v="269"/>
    <n v="650"/>
    <n v="0.59"/>
    <n v="0.58615384615384614"/>
    <n v="59"/>
    <n v="4"/>
    <n v="35877"/>
    <n v="9650913"/>
    <n v="23320050"/>
    <s v="₹1,500–₹5,000"/>
    <n v="1585.3658536585365"/>
    <s v="41-60%"/>
    <n v="251"/>
    <x v="0"/>
  </r>
  <r>
    <s v="B0978V2CP6"/>
    <s v="Krisons Thunder Speaker, Multimedia Home Theatre, Floor Standing Speaker, Led Display With Bluetooth, Fm, Usb, Micro Sd Card, Aux Connectivity"/>
    <s v="Krisons "/>
    <s v="Electronics"/>
    <n v="1990"/>
    <n v="3100"/>
    <n v="0.36"/>
    <n v="0.35806451612903228"/>
    <n v="36"/>
    <n v="4"/>
    <n v="897"/>
    <n v="1785030"/>
    <n v="2780700"/>
    <s v="₹1,500–₹5,000"/>
    <n v="4843.75"/>
    <s v="21-40%"/>
    <n v="251"/>
    <x v="1"/>
  </r>
  <r>
    <s v="B09LRZYBH1"/>
    <s v="Acer 139 Cm (55 Inches) H Series 4K Ultra Hd Android Smart Led Tv Ar55Ar2851Udpro (Black)"/>
    <s v="Acer "/>
    <s v="Electronics"/>
    <n v="2299"/>
    <n v="3999"/>
    <n v="0.43"/>
    <n v="0.42510627656914229"/>
    <n v="43"/>
    <n v="4"/>
    <n v="282"/>
    <n v="648318"/>
    <n v="1127718"/>
    <s v="&gt;₹5,000"/>
    <n v="7015.78947368421"/>
    <s v="41-60%"/>
    <n v="250"/>
    <x v="1"/>
  </r>
  <r>
    <s v="B0B997FBZT"/>
    <s v="Dealfreez Case Compatible For Fire Tv Stick 4K All Alexa Voice Remote Shockproof Silicone Anti-Lost Cover With Loop (C-Black)"/>
    <s v="Dealfreez "/>
    <s v="Electronics"/>
    <n v="35999"/>
    <n v="49990"/>
    <n v="0.28000000000000003"/>
    <n v="0.27987597519503898"/>
    <n v="28"/>
    <n v="4"/>
    <n v="1611"/>
    <n v="57994389"/>
    <n v="80533890"/>
    <s v="&gt;₹5,000"/>
    <n v="69430.555555555562"/>
    <s v="21-40%"/>
    <n v="249"/>
    <x v="0"/>
  </r>
  <r>
    <s v="B098LCVYPW"/>
    <s v="Wayona Type C To Lightning Mfi Certified 20W Fast Charging Nylon Braided Usb C Cable For Iphone 14 Pro, 14 Pro Max, 14, 14 Plus, 13, 13 Pro, 13 Pro Max, 13 Mini, 12, 12 Pro, 11, 11 Pro Max, Iphone 12 Mini (2M, Black)"/>
    <s v="Wayona "/>
    <s v="Electronics"/>
    <n v="349"/>
    <n v="999"/>
    <n v="0.65"/>
    <n v="0.65065065065065064"/>
    <n v="65"/>
    <n v="4"/>
    <n v="513"/>
    <n v="179037"/>
    <n v="512487"/>
    <s v="₹1,500–₹5,000"/>
    <n v="2854.2857142857147"/>
    <s v="61-80%"/>
    <n v="249"/>
    <x v="1"/>
  </r>
  <r>
    <s v="B09HV71RL1"/>
    <s v="Vw 80 Cm (32 Inches) Hd Ready Android Smart Led Tv Vw32Pro (Black)"/>
    <s v="Vw "/>
    <s v="Computers&amp;Accessories"/>
    <n v="719"/>
    <n v="1499"/>
    <n v="0.52"/>
    <n v="0.52034689793195466"/>
    <n v="52"/>
    <n v="4"/>
    <n v="1045"/>
    <n v="751355"/>
    <n v="1566455"/>
    <s v="₹1,500–₹5,000"/>
    <n v="3122.916666666667"/>
    <s v="41-60%"/>
    <n v="248"/>
    <x v="0"/>
  </r>
  <r>
    <s v="B08PZ6HZLT"/>
    <s v="Airtel Digital Tv Hd Set Top Box With 1 Month Basic Pack With Recording + Free Standard Installation"/>
    <s v="Airtel "/>
    <s v="Electronics"/>
    <n v="8999"/>
    <n v="18999"/>
    <n v="0.53"/>
    <n v="0.52634349176272432"/>
    <n v="53"/>
    <n v="4"/>
    <n v="6347"/>
    <n v="57116653"/>
    <n v="120586653"/>
    <s v="&gt;₹5,000"/>
    <n v="40423.404255319154"/>
    <s v="41-60%"/>
    <n v="248"/>
    <x v="0"/>
  </r>
  <r>
    <s v="B075TJHWVC"/>
    <s v="Lohaya Voice Assistant Remote Compatible For Airtel Xstream Set-Top Box Remote Control With Netflix Function (Black) (Non - Voice)"/>
    <s v="Lohaya "/>
    <s v="Electronics"/>
    <n v="917"/>
    <n v="2299"/>
    <n v="0.6"/>
    <n v="0.60113092648977817"/>
    <n v="60"/>
    <n v="4"/>
    <n v="3300"/>
    <n v="3026100"/>
    <n v="7586700"/>
    <s v="&gt;₹5,000"/>
    <n v="5747.5"/>
    <s v="61-80%"/>
    <n v="248"/>
    <x v="0"/>
  </r>
  <r>
    <s v="B09LV13JFB"/>
    <s v="Samsung 138 Cm (55 Inches) Crystal 4K Series Ultra Hd Smart Led Tv Ua55Aue60Aklxl (Black)"/>
    <s v="Samsung "/>
    <s v="Electronics"/>
    <n v="399"/>
    <n v="999"/>
    <n v="0.6"/>
    <n v="0.60060060060060061"/>
    <n v="60"/>
    <n v="3"/>
    <n v="23"/>
    <n v="9177"/>
    <n v="22977"/>
    <s v="₹1,500–₹5,000"/>
    <n v="2497.5"/>
    <s v="61-80%"/>
    <n v="248"/>
    <x v="1"/>
  </r>
  <r>
    <s v="B092BL5DCX"/>
    <s v="Amazon Brand - Solimo 3A Fast Charging Tough Type C Usb Data Cable¬† ‚Äì 1 Meter"/>
    <s v="Amazon "/>
    <s v="Electronics"/>
    <n v="45999"/>
    <n v="69900"/>
    <n v="0.34"/>
    <n v="0.341931330472103"/>
    <n v="34"/>
    <n v="4"/>
    <n v="7109"/>
    <n v="327006891"/>
    <n v="496919100"/>
    <s v="&gt;₹5,000"/>
    <n v="105909.09090909093"/>
    <s v="21-40%"/>
    <n v="247"/>
    <x v="0"/>
  </r>
  <r>
    <s v="B09VH568H7"/>
    <s v="Mi 100 Cm (40 Inches) Horizon Edition Full Hd Android Led Tv 4A | L40M6-Ei (Black)"/>
    <s v="Mi "/>
    <s v="Computers&amp;Accessories"/>
    <n v="119"/>
    <n v="299"/>
    <n v="0.6"/>
    <n v="0.60200668896321075"/>
    <n v="60"/>
    <n v="4"/>
    <n v="51"/>
    <n v="6069"/>
    <n v="15249"/>
    <s v="₹500–₹1,500"/>
    <n v="747.5"/>
    <s v="61-80%"/>
    <n v="247"/>
    <x v="1"/>
  </r>
  <r>
    <s v="B09HQSV46W"/>
    <s v="Astigo Compatible Remote Control For Mi Smart Led 4A (43&quot;/32&quot;)"/>
    <s v="Astigo "/>
    <s v="Electronics"/>
    <n v="21999"/>
    <n v="29999"/>
    <n v="0.27"/>
    <n v="0.26667555585186176"/>
    <n v="27"/>
    <n v="4"/>
    <n v="32840"/>
    <n v="722447160"/>
    <n v="985167160"/>
    <s v="&gt;₹5,000"/>
    <n v="41094.520547945205"/>
    <s v="21-40%"/>
    <n v="246"/>
    <x v="0"/>
  </r>
  <r>
    <s v="B08TZD7FQN"/>
    <s v="Toshiba 108 Cm (43 Inches) V Series Full Hd Smart Android Led Tv 43V35Kp (Silver)"/>
    <s v="Toshiba "/>
    <s v="Electronics"/>
    <n v="299"/>
    <n v="599"/>
    <n v="0.5"/>
    <n v="0.5008347245409015"/>
    <n v="50"/>
    <n v="4"/>
    <n v="708"/>
    <n v="211692"/>
    <n v="424092"/>
    <s v="₹500–₹1,500"/>
    <n v="1198"/>
    <s v="41-60%"/>
    <n v="246"/>
    <x v="1"/>
  </r>
  <r>
    <s v="B0B21XL94T"/>
    <s v="Lenovo Usb A To Type-C Tangle-Free¬†¬†Aramid Fiber Braided¬†1.2M Cable With 4A Fast Charging &amp; 480 Mbps Data Transmission, Certified 10000+ Bend Lifespan, Metallic Grey"/>
    <s v="Lenovo "/>
    <s v="Electronics"/>
    <n v="21990"/>
    <n v="34990"/>
    <n v="0.37"/>
    <n v="0.37153472420691624"/>
    <n v="37"/>
    <n v="4"/>
    <n v="1657"/>
    <n v="36437430"/>
    <n v="57978430"/>
    <s v="&gt;₹5,000"/>
    <n v="55539.682539682537"/>
    <s v="21-40%"/>
    <n v="245"/>
    <x v="0"/>
  </r>
  <r>
    <s v="B09PTT8DZF"/>
    <s v="Amazon Brand - Solimo 65W Fast Charging Braided Type C To C Data Cable | Suitable For All Supported Mobile Phones (1 Meter, Black)"/>
    <s v="Amazon "/>
    <s v="Computers&amp;Accessories"/>
    <n v="417.44"/>
    <n v="670"/>
    <n v="0.38"/>
    <n v="0.37695522388059705"/>
    <n v="38"/>
    <n v="4"/>
    <n v="523"/>
    <n v="218321.12"/>
    <n v="350410"/>
    <s v="₹500–₹1,500"/>
    <n v="1080.6451612903227"/>
    <s v="21-40%"/>
    <n v="245"/>
    <x v="1"/>
  </r>
  <r>
    <s v="B0B94JPY2N"/>
    <s v="Lg 139 Cm (55 Inches) 4K Ultra Hd Smart Led Tv 55Uq7500Psf (Ceramic Black)"/>
    <s v="Lg "/>
    <s v="Computers&amp;Accessories"/>
    <n v="199"/>
    <n v="999"/>
    <n v="0.8"/>
    <n v="0.80080080080080085"/>
    <n v="80"/>
    <n v="3"/>
    <m/>
    <n v="0"/>
    <n v="0"/>
    <s v="₹1,500–₹5,000"/>
    <n v="4995.0000000000009"/>
    <s v="81-100%"/>
    <n v="244"/>
    <x v="1"/>
  </r>
  <r>
    <s v="B0B3XXSB1K"/>
    <s v="Tata Sky Digital Tv Hd Setup Box Remote"/>
    <s v="Tata "/>
    <s v="Electronics"/>
    <n v="47990"/>
    <n v="79990"/>
    <n v="0.4"/>
    <n v="0.40005000625078135"/>
    <n v="40"/>
    <n v="4"/>
    <n v="1376"/>
    <n v="66034240"/>
    <n v="110066240"/>
    <s v="&gt;₹5,000"/>
    <n v="133316.66666666669"/>
    <s v="41-60%"/>
    <n v="244"/>
    <x v="0"/>
  </r>
  <r>
    <s v="B08RZ12GKR"/>
    <s v="Ptron Solero T241 2.4A Type-C Data &amp; Charging Usb Cable, Made In India, 480Mbps Data Sync, Durable 1-Meter Long Usb Cable For Smartphone, Type-C Usb Devices (White)"/>
    <s v="Ptron "/>
    <s v="Electronics"/>
    <n v="215"/>
    <n v="499"/>
    <n v="0.56999999999999995"/>
    <n v="0.56913827655310623"/>
    <n v="57"/>
    <n v="4"/>
    <n v="121"/>
    <n v="26015"/>
    <n v="60379"/>
    <s v="₹500–₹1,500"/>
    <n v="1160.4651162790697"/>
    <s v="41-60%"/>
    <n v="244"/>
    <x v="1"/>
  </r>
  <r>
    <s v="B0B4T8RSJ1"/>
    <s v="Vu 108 Cm (43 Inches) Premium Series Full Hd Smart Led Tv 43Ga (Black)"/>
    <s v="Vu "/>
    <s v="Computers&amp;Accessories"/>
    <n v="99"/>
    <n v="800"/>
    <n v="0.88"/>
    <n v="0.87624999999999997"/>
    <n v="88"/>
    <n v="4"/>
    <n v="1075"/>
    <n v="106425"/>
    <n v="860000"/>
    <s v="&gt;₹5,000"/>
    <n v="6666.666666666667"/>
    <s v="81-100%"/>
    <n v="243"/>
    <x v="0"/>
  </r>
  <r>
    <s v="B0B7B9V9QP"/>
    <s v="Storite Super Speed Usb 3.0 Male To Male Cable For Hard Drive Enclosures, Laptop Cooling Pad, Dvd Players(60Cm,Black)"/>
    <s v="Storite "/>
    <s v="Electronics"/>
    <n v="18999"/>
    <n v="35000"/>
    <n v="0.46"/>
    <n v="0.45717142857142856"/>
    <n v="46"/>
    <n v="4"/>
    <n v="1001"/>
    <n v="19017999"/>
    <n v="35035000"/>
    <s v="&gt;₹5,000"/>
    <n v="64814.81481481481"/>
    <s v="41-60%"/>
    <n v="243"/>
    <x v="0"/>
  </r>
  <r>
    <s v="B08XXVXP3J"/>
    <s v="Kodak 80 Cm (32 Inches) Hd Ready Led Tv Kodak 32Hdx900S (Black)"/>
    <s v="Kodak "/>
    <s v="Computers&amp;Accessories"/>
    <n v="249"/>
    <n v="999"/>
    <n v="0.75"/>
    <n v="0.75075075075075071"/>
    <n v="75"/>
    <n v="4"/>
    <n v="112"/>
    <n v="27888"/>
    <n v="111888"/>
    <s v="₹1,500–₹5,000"/>
    <n v="3996"/>
    <s v="61-80%"/>
    <n v="243"/>
    <x v="1"/>
  </r>
  <r>
    <s v="B06XGWRKYT"/>
    <s v="Amazonbasics Double Braided Nylon Usb Type-C To Type-C 2.0 Cable, Charging Adapter, Smartphone 6 Feet, Dark Grey"/>
    <s v="Amazonbasics "/>
    <s v="Electronics"/>
    <n v="7999"/>
    <n v="15999"/>
    <n v="0.5"/>
    <n v="0.50003125195324705"/>
    <n v="50"/>
    <n v="4"/>
    <n v="3022"/>
    <n v="24172978"/>
    <n v="48348978"/>
    <s v="&gt;₹5,000"/>
    <n v="31998"/>
    <s v="41-60%"/>
    <n v="242"/>
    <x v="0"/>
  </r>
  <r>
    <s v="B07CWDX49D"/>
    <s v="Firestick Remote"/>
    <s v="Firestick "/>
    <s v="Computers&amp;Accessories"/>
    <n v="649"/>
    <n v="1600"/>
    <n v="0.59"/>
    <n v="0.59437499999999999"/>
    <n v="59"/>
    <n v="4"/>
    <n v="5451"/>
    <n v="3537699"/>
    <n v="8721600"/>
    <s v="₹1,500–₹5,000"/>
    <n v="3902.4390243902435"/>
    <s v="41-60%"/>
    <n v="242"/>
    <x v="0"/>
  </r>
  <r>
    <s v="B09TY4MSH3"/>
    <s v="Amazonbasics 10.2 Gbps High-Speed 4K Hdmi Cable With Braided Cord (10-Foot, Dark Grey)"/>
    <s v="Amazonbasics "/>
    <s v="Electronics"/>
    <n v="1289"/>
    <n v="2499"/>
    <n v="0.48"/>
    <n v="0.4841936774709884"/>
    <n v="48"/>
    <n v="3"/>
    <n v="73"/>
    <n v="94097"/>
    <n v="182427"/>
    <s v="₹1,500–₹5,000"/>
    <n v="4805.7692307692305"/>
    <s v="41-60%"/>
    <n v="242"/>
    <x v="1"/>
  </r>
  <r>
    <s v="B07RY2X9MP"/>
    <s v="Hisense 126 Cm (50 Inches) Bezelless Series 4K Ultra Hd Smart Led Google Tv 50A6H (Black)"/>
    <s v="Hisense "/>
    <s v="Electronics"/>
    <n v="609"/>
    <n v="1500"/>
    <n v="0.59"/>
    <n v="0.59399999999999997"/>
    <n v="59"/>
    <n v="5"/>
    <n v="1029"/>
    <n v="626661"/>
    <n v="1543500"/>
    <s v="₹1,500–₹5,000"/>
    <n v="3658.5365853658532"/>
    <s v="41-60%"/>
    <n v="241"/>
    <x v="0"/>
  </r>
  <r>
    <s v="B0B2C5MJN6"/>
    <s v="Tuarso 8K Hdmi 2.1 Cable 48Gbps , 1.5 Meter High-Speed Braided Hdmi Cable ( 8K@60Hz„Äå4K@120Hz„Äå2K@240Hz ) Hdmi 2.1 Cable Compatible With Monitors , Television , Laptops , Projectors , Game Consoles And More With Hdmi Ports Device"/>
    <s v="Tuarso "/>
    <s v="Electronics"/>
    <n v="32990"/>
    <n v="54990"/>
    <n v="0.4"/>
    <n v="0.40007274049827241"/>
    <n v="40"/>
    <n v="4"/>
    <n v="1555"/>
    <n v="51299450"/>
    <n v="85509450"/>
    <s v="&gt;₹5,000"/>
    <n v="91650"/>
    <s v="41-60%"/>
    <n v="241"/>
    <x v="0"/>
  </r>
  <r>
    <s v="B0BBMGLQDW"/>
    <s v="Amazonbasics Usb Type-C To Micro-B 2.0 Cable - 6 Inches (15.2 Centimeters) - White"/>
    <s v="Amazonbasics "/>
    <s v="Electronics"/>
    <n v="599"/>
    <n v="1999"/>
    <n v="0.7"/>
    <n v="0.70035017508754382"/>
    <n v="70"/>
    <n v="4"/>
    <n v="47"/>
    <n v="28153"/>
    <n v="93953"/>
    <s v="&gt;₹5,000"/>
    <n v="6663.3333333333321"/>
    <s v="61-80%"/>
    <n v="241"/>
    <x v="1"/>
  </r>
  <r>
    <s v="B01LONQBDG"/>
    <s v="Kodak 139 Cm (55 Inches) 4K Ultra Hd Smart Led Tv 55Ca0909 (Black)"/>
    <s v="Kodak "/>
    <s v="Computers&amp;Accessories"/>
    <n v="349"/>
    <n v="899"/>
    <n v="0.61"/>
    <n v="0.61179087875417126"/>
    <n v="61"/>
    <n v="4"/>
    <n v="14896"/>
    <n v="5198704"/>
    <n v="13391504"/>
    <s v="₹1,500–₹5,000"/>
    <n v="2305.1282051282051"/>
    <s v="61-80%"/>
    <n v="240"/>
    <x v="0"/>
  </r>
  <r>
    <s v="B08XXF5V6G"/>
    <s v="Smashtronics¬Æ - Case For Firetv Remote, Fire Stick Remote Cover Case, Silicone Cover For Tv Firestick 4K/Tv 2Nd Gen(3Rd Gen) Remote Control - Light Weight/Anti Slip/Shockproof (Black)"/>
    <s v="Smashtronics¬Æ "/>
    <s v="Electronics"/>
    <n v="29999"/>
    <n v="50999"/>
    <n v="0.41"/>
    <n v="0.41177277985842858"/>
    <n v="41"/>
    <n v="4"/>
    <n v="1712"/>
    <n v="51358288"/>
    <n v="87310288"/>
    <s v="&gt;₹5,000"/>
    <n v="86438.983050847441"/>
    <s v="41-60%"/>
    <n v="240"/>
    <x v="0"/>
  </r>
  <r>
    <s v="B09HK9JH4F"/>
    <s v="7Seven¬Æ Suitable Sony Tv Remote Original Bravia For Smart Android Television Compatible For Any Model Of Lcd Led Oled Uhd 4K Universal Sony Remote Control"/>
    <s v="7Seven¬Æ "/>
    <s v="Electronics"/>
    <n v="199"/>
    <n v="399"/>
    <n v="0.5"/>
    <n v="0.50125313283208017"/>
    <n v="50"/>
    <n v="4"/>
    <n v="1335"/>
    <n v="265665"/>
    <n v="532665"/>
    <s v="₹500–₹1,500"/>
    <n v="798"/>
    <s v="41-60%"/>
    <n v="240"/>
    <x v="0"/>
  </r>
  <r>
    <s v="B09MMD1FDN"/>
    <s v="Prolegend¬Æ Pl-T002 Universal Tv Stand Table Top For Most 22 To 65 Inch Lcd Flat Screen Tv, Vesa Up To 800 By 400Mm"/>
    <s v="Prolegend¬Æ "/>
    <s v="Electronics"/>
    <n v="349"/>
    <n v="699"/>
    <n v="0.5"/>
    <n v="0.50071530758226035"/>
    <n v="50"/>
    <n v="4"/>
    <n v="214"/>
    <n v="74686"/>
    <n v="149586"/>
    <s v="₹500–₹1,500"/>
    <n v="1398"/>
    <s v="41-60%"/>
    <n v="240"/>
    <x v="1"/>
  </r>
  <r>
    <s v="B09HN7LD5L"/>
    <s v="Wanbo X1 Pro (Upgraded) | Native 1080P Full Hd | Android 9 | Projector For Home | Led Cinema | 350Ansi | 3900 Lumens | Wifi Bluetooth | Hdmi Arc | Dolby Dts | 4D Keystone Correction (Global Version)"/>
    <s v="Wanbo "/>
    <s v="Electronics"/>
    <n v="1850"/>
    <n v="4500"/>
    <n v="0.59"/>
    <n v="0.58888888888888891"/>
    <n v="59"/>
    <n v="4"/>
    <n v="184"/>
    <n v="340400"/>
    <n v="828000"/>
    <s v="&gt;₹5,000"/>
    <n v="10975.60975609756"/>
    <s v="41-60%"/>
    <n v="239"/>
    <x v="1"/>
  </r>
  <r>
    <s v="B0BNDD9TN6"/>
    <s v="Lava Charging Adapter Elements D3 2A Fast Charging Speed Usb Type C Data Cable, White"/>
    <s v="Lava "/>
    <s v="Electronics"/>
    <n v="13990"/>
    <n v="28900"/>
    <n v="0.52"/>
    <n v="0.51591695501730106"/>
    <n v="52"/>
    <n v="5"/>
    <n v="7"/>
    <n v="97930"/>
    <n v="202300"/>
    <s v="&gt;₹5,000"/>
    <n v="60208.333333333336"/>
    <s v="41-60%"/>
    <n v="238"/>
    <x v="1"/>
  </r>
  <r>
    <s v="B0941392C8"/>
    <s v="Tizum High Speed Hdmi Cable Aura -Gold Plated-High Speed Data 10.2Gbps, 3D, 4K, Hd 1080P (10 Ft/ 3 M)"/>
    <s v="Tizum "/>
    <s v="Computers&amp;Accessories"/>
    <n v="129"/>
    <n v="449"/>
    <n v="0.71"/>
    <n v="0.71269487750556793"/>
    <n v="71"/>
    <n v="4"/>
    <n v="41"/>
    <n v="5289"/>
    <n v="18409"/>
    <s v="₹1,500–₹5,000"/>
    <n v="1548.2758620689654"/>
    <s v="61-80%"/>
    <n v="237"/>
    <x v="1"/>
  </r>
  <r>
    <s v="B01M5967SY"/>
    <s v="Technotech High Speed Hdmi Cable 5 Meter V1.4 - Supports Full Hd 1080P (Color May Vary)"/>
    <s v="Technotech "/>
    <s v="Electronics"/>
    <n v="379"/>
    <n v="999"/>
    <n v="0.62"/>
    <n v="0.62062062062062062"/>
    <n v="62"/>
    <n v="4"/>
    <n v="12153"/>
    <n v="4605987"/>
    <n v="12140847"/>
    <s v="₹1,500–₹5,000"/>
    <n v="2628.9473684210525"/>
    <s v="61-80%"/>
    <n v="236"/>
    <x v="0"/>
  </r>
  <r>
    <s v="B016MDK4F4"/>
    <s v="Nk Star 950 Mbps Usb Wifi Adapter Wireless Network Receiver Dongle For Desktop Laptop, (Support- Windows Xp/7/8/10 &amp; Mac Os) Not Support To Dvr And Hdtv"/>
    <s v="Nk "/>
    <s v="Electronics"/>
    <n v="185"/>
    <n v="499"/>
    <n v="0.63"/>
    <n v="0.6292585170340681"/>
    <n v="63"/>
    <n v="4"/>
    <n v="25"/>
    <n v="4625"/>
    <n v="12475"/>
    <s v="₹500–₹1,500"/>
    <n v="1348.6486486486488"/>
    <s v="61-80%"/>
    <n v="236"/>
    <x v="1"/>
  </r>
  <r>
    <s v="B08G43CCLC"/>
    <s v="Ls Lapster Quality Assured Usb 2.0 Morpho Cable, Morpho Device Cable For Mso 1300 E3/E2/E Biometric Finger Print Scanner Morpho Usb Cable (Black)"/>
    <s v="Ls "/>
    <s v="Computers&amp;Accessories"/>
    <n v="218"/>
    <n v="999"/>
    <n v="0.78"/>
    <n v="0.78178178178178181"/>
    <n v="78"/>
    <n v="4"/>
    <n v="163"/>
    <n v="35534"/>
    <n v="162837"/>
    <s v="₹1,500–₹5,000"/>
    <n v="4540.9090909090919"/>
    <s v="61-80%"/>
    <n v="235"/>
    <x v="1"/>
  </r>
  <r>
    <s v="B0B61GCHC1"/>
    <s v="Amazon Basics 10.2 Gbps High-Speed 4K Hdmi Cable With Braided Cord, 1.8 Meter, Dark Grey"/>
    <s v="Amazon "/>
    <s v="Computers&amp;Accessories"/>
    <n v="199"/>
    <n v="999"/>
    <n v="0.8"/>
    <n v="0.80080080080080085"/>
    <n v="80"/>
    <n v="4"/>
    <n v="87"/>
    <n v="17313"/>
    <n v="86913"/>
    <s v="₹1,500–₹5,000"/>
    <n v="4995.0000000000009"/>
    <s v="81-100%"/>
    <n v="234"/>
    <x v="1"/>
  </r>
  <r>
    <s v="B07RX14W1Q"/>
    <s v="Kodak 126 Cm (50 Inches) Bezel-Less Design Series 4K Ultra Hd Smart Android Led Tv 50Uhdx7Xprobl (Black)"/>
    <s v="Kodak "/>
    <s v="Electronics"/>
    <n v="499"/>
    <n v="900"/>
    <n v="0.45"/>
    <n v="0.44555555555555554"/>
    <n v="45"/>
    <n v="4"/>
    <n v="2165"/>
    <n v="1080335"/>
    <n v="1948500"/>
    <s v="₹1,500–₹5,000"/>
    <n v="1636.3636363636363"/>
    <s v="41-60%"/>
    <n v="233"/>
    <x v="0"/>
  </r>
  <r>
    <s v="B09PLD9TCD"/>
    <s v="Zorbes¬Æ Wall Adapter Holder For Alexa Echo Dot 4Th Generation,A Space-Saving Solution With Cord Management For Your Smart Home Speakers -White (Holder Only)"/>
    <s v="Zorbes¬Æ "/>
    <s v="Electronics"/>
    <n v="26999"/>
    <n v="42999"/>
    <n v="0.37"/>
    <n v="0.37210167678318101"/>
    <n v="37"/>
    <n v="4"/>
    <n v="1510"/>
    <n v="40768490"/>
    <n v="64928490"/>
    <s v="&gt;₹5,000"/>
    <n v="68252.380952380947"/>
    <s v="21-40%"/>
    <n v="233"/>
    <x v="0"/>
  </r>
  <r>
    <s v="B0B8ZKWGKD"/>
    <s v="Sansui 80Cm (32 Inches) Hd Ready Smart Led Tv Jsy32Skhd (Black) With Bezel-Less Design"/>
    <s v="Sansui "/>
    <s v="Electronics"/>
    <n v="893"/>
    <n v="1052"/>
    <n v="0.15"/>
    <n v="0.15114068441064638"/>
    <n v="15"/>
    <n v="4"/>
    <n v="106"/>
    <n v="94658"/>
    <n v="111512"/>
    <s v="₹500–₹1,500"/>
    <n v="1237.6470588235295"/>
    <s v="0-20%"/>
    <n v="233"/>
    <x v="1"/>
  </r>
  <r>
    <s v="B09NNJ9WYM"/>
    <s v="Synqe Usb Type C Fast Charging Cable 2M Charger Cord Data Cable Compatible With Samsung Galaxy M51,Galaxy M31S, S10E S10 S9 S20 Plus, Note10 9 8,M40 A50 A70, Redmi Note 9, Moto G7, Poco F1 (2M, Grey)"/>
    <s v="Synqe "/>
    <s v="Electronics"/>
    <n v="10990"/>
    <n v="19990"/>
    <n v="0.45"/>
    <n v="0.45022511255627812"/>
    <n v="45"/>
    <n v="4"/>
    <n v="129"/>
    <n v="1417710"/>
    <n v="2578710"/>
    <s v="&gt;₹5,000"/>
    <n v="36345.454545454544"/>
    <s v="41-60%"/>
    <n v="232"/>
    <x v="1"/>
  </r>
  <r>
    <s v="B08H5L8V1L"/>
    <s v="Mi 80 Cm (32 Inches) Hd Ready Smart Android Led Tv 5A Pro | L32M7-Eain (Black)"/>
    <s v="Mi "/>
    <s v="Computers&amp;Accessories"/>
    <n v="379"/>
    <n v="1099"/>
    <n v="0.66"/>
    <n v="0.65514103730664242"/>
    <n v="66"/>
    <n v="4"/>
    <n v="3049"/>
    <n v="1155571"/>
    <n v="3350851"/>
    <s v="₹1,500–₹5,000"/>
    <n v="3232.3529411764707"/>
    <s v="61-80%"/>
    <n v="231"/>
    <x v="0"/>
  </r>
  <r>
    <s v="B0B8CXTTG3"/>
    <s v="Bestor ¬Æ 8K Hdmi 2.1 Cable 48Gbps 9.80Ft/Ultra High Speed Hdmi Braided Cord For Roku Tv/Ps5/Hdtv/Blu-Ray Projector, Laptop, Television, Personal Computer, Xbox, Ps4, Ps5, Ps4 Pro (1 M, Grey)"/>
    <s v="Bestor "/>
    <s v="Electronics"/>
    <n v="16999"/>
    <n v="25999"/>
    <n v="0.35"/>
    <n v="0.34616716027539518"/>
    <n v="35"/>
    <n v="4"/>
    <n v="32840"/>
    <n v="558247160"/>
    <n v="853807160"/>
    <s v="&gt;₹5,000"/>
    <n v="39998.461538461539"/>
    <s v="21-40%"/>
    <n v="231"/>
    <x v="0"/>
  </r>
  <r>
    <s v="B09HCH3JZG"/>
    <s v="Irusu Play Vr Plus Virtual Reality Headset With Headphones For Gaming (Black)"/>
    <s v="Irusu "/>
    <s v="Electronics"/>
    <n v="699"/>
    <n v="1899"/>
    <n v="0.63"/>
    <n v="0.63191153238546605"/>
    <n v="63"/>
    <n v="4"/>
    <n v="390"/>
    <n v="272610"/>
    <n v="740610"/>
    <s v="&gt;₹5,000"/>
    <n v="5132.4324324324325"/>
    <s v="61-80%"/>
    <n v="231"/>
    <x v="1"/>
  </r>
  <r>
    <s v="B097JVLW3L"/>
    <s v="Amazon Brand - Solimo Fast Charging Braided Type C Data Cable Seam, Suitable For All Supported Mobile Phones (1 Meter, Black)"/>
    <s v="Amazon "/>
    <s v="Electronics"/>
    <n v="2699"/>
    <n v="3500"/>
    <n v="0.23"/>
    <n v="0.22885714285714287"/>
    <n v="23"/>
    <n v="4"/>
    <n v="621"/>
    <n v="1676079"/>
    <n v="2173500"/>
    <s v="₹1,500–₹5,000"/>
    <n v="4545.454545454545"/>
    <s v="21-40%"/>
    <n v="230"/>
    <x v="1"/>
  </r>
  <r>
    <s v="B09SB6SJB4"/>
    <s v="Synqe Usb C To Usb C 60W Nylon Braided Fast Charging Type C To Type C Cable Compatible With Samsung Galaxy Note 20/Ultra, S20 S22 S21 S20 Fe A73 A53 A33 (2M, Black)"/>
    <s v="Synqe "/>
    <s v="Computers&amp;Accessories"/>
    <n v="129"/>
    <n v="599"/>
    <n v="0.78"/>
    <n v="0.78464106844741233"/>
    <n v="78"/>
    <n v="4"/>
    <n v="265"/>
    <n v="34185"/>
    <n v="158735"/>
    <s v="₹1,500–₹5,000"/>
    <n v="2722.727272727273"/>
    <s v="61-80%"/>
    <n v="229"/>
    <x v="1"/>
  </r>
  <r>
    <s v="B08NW8GHCJ"/>
    <s v="Shopoflux Silicone Remote Cover For Mi Smart Tv And Mi Tv Stick/Mi Box S / 3S / Mi 4X / 4A Smart Led Tv (Black)"/>
    <s v="Shopoflux "/>
    <s v="Computers&amp;Accessories"/>
    <n v="389"/>
    <n v="999"/>
    <n v="0.61"/>
    <n v="0.61061061061061062"/>
    <n v="61"/>
    <n v="4"/>
    <n v="838"/>
    <n v="325982"/>
    <n v="837162"/>
    <s v="₹1,500–₹5,000"/>
    <n v="2561.5384615384614"/>
    <s v="61-80%"/>
    <n v="228"/>
    <x v="1"/>
  </r>
  <r>
    <s v="B09YHLPQYT"/>
    <s v="Eynk Extra Long Micro Usb Fast Charging Usb Cable | Micro Usb Data Cable | Quick Fast Charging Cable | Charger Sync Cable | High Speed Transfer Android Smartphones V8 Cable (2.4 Amp, 3M,) (White)"/>
    <s v="Eynk "/>
    <s v="Electronics"/>
    <n v="246"/>
    <n v="600"/>
    <n v="0.59"/>
    <n v="0.59"/>
    <n v="59"/>
    <n v="4"/>
    <n v="143"/>
    <n v="35178"/>
    <n v="85800"/>
    <s v="₹500–₹1,500"/>
    <n v="1463.4146341463413"/>
    <s v="41-60%"/>
    <n v="227"/>
    <x v="1"/>
  </r>
  <r>
    <s v="B08G1RW2Q3"/>
    <s v="Lunagariya¬Æ, Protective Case Compatible With Jio Settop Box Remote Control,Pu Leather Cover Holder (Before Placing Order,Please Compare The Dimensions Of The Product With Your Remote)"/>
    <s v="Lunagariya¬Æ, "/>
    <s v="Computers&amp;Accessories"/>
    <n v="299"/>
    <n v="799"/>
    <n v="0.63"/>
    <n v="0.62578222778473092"/>
    <n v="63"/>
    <n v="4"/>
    <n v="151"/>
    <n v="45149"/>
    <n v="120649"/>
    <s v="₹1,500–₹5,000"/>
    <n v="2159.4594594594596"/>
    <s v="61-80%"/>
    <n v="226"/>
    <x v="1"/>
  </r>
  <r>
    <s v="B08YXJJW8H"/>
    <s v="7Seven¬Æ Compatible With Fire Tv Stick Remote With Voice Command Feature Suitable For Second Generation Amazon Fire Tv Stick Remote Only - Pairing Must"/>
    <s v="7Seven¬Æ "/>
    <s v="Electronics"/>
    <n v="247"/>
    <n v="399"/>
    <n v="0.38"/>
    <n v="0.38095238095238093"/>
    <n v="38"/>
    <n v="4"/>
    <n v="200"/>
    <n v="49400"/>
    <n v="79800"/>
    <s v="₹500–₹1,500"/>
    <n v="643.54838709677415"/>
    <s v="21-40%"/>
    <n v="225"/>
    <x v="1"/>
  </r>
  <r>
    <s v="B09P8M18QM"/>
    <s v="Prushti Cover And Bags, Protective Case For Airtel Xstream Settop Box Remote Remote Control Pouch Cover Holder Pu Leather Cover Holder(Only Cover For Selling Purpose)"/>
    <s v="Prushti "/>
    <s v="Electronics"/>
    <n v="1369"/>
    <n v="2999"/>
    <n v="0.54"/>
    <n v="0.54351450483494501"/>
    <n v="54"/>
    <n v="3"/>
    <n v="227"/>
    <n v="310763"/>
    <n v="680773"/>
    <s v="&gt;₹5,000"/>
    <n v="6519.5652173913049"/>
    <s v="41-60%"/>
    <n v="224"/>
    <x v="1"/>
  </r>
  <r>
    <s v="B08BG4M4N7"/>
    <s v="Aine Hdmi Male To Vga Female Video Converter Adapter Cable (Black)"/>
    <s v="Aine "/>
    <s v="Electronics"/>
    <n v="199"/>
    <n v="499"/>
    <n v="0.6"/>
    <n v="0.60120240480961928"/>
    <n v="60"/>
    <n v="4"/>
    <n v="538"/>
    <n v="107062"/>
    <n v="268462"/>
    <s v="₹500–₹1,500"/>
    <n v="1247.5"/>
    <s v="61-80%"/>
    <n v="223"/>
    <x v="1"/>
  </r>
  <r>
    <s v="B07VJ9ZTXS"/>
    <s v="Mi 80 Cm (32 Inches) Hd Ready Android Smart Led Tv 4A Pro | L32M5-Al (Black)"/>
    <s v="Mi "/>
    <s v="Electronics"/>
    <n v="299"/>
    <n v="599"/>
    <n v="0.5"/>
    <n v="0.5008347245409015"/>
    <n v="50"/>
    <n v="4"/>
    <n v="171"/>
    <n v="51129"/>
    <n v="102429"/>
    <s v="₹500–₹1,500"/>
    <n v="1198"/>
    <s v="41-60%"/>
    <n v="222"/>
    <x v="1"/>
  </r>
  <r>
    <s v="B084872DQY"/>
    <s v="Storite Usb 2.0 A To Mini 5 Pin B Cable For External Hdds/Camera/Card Readers (150Cm - 1.5M)"/>
    <s v="Storite "/>
    <s v="Electronics"/>
    <n v="14999"/>
    <n v="14999"/>
    <n v="0"/>
    <n v="0"/>
    <n v="0"/>
    <n v="4"/>
    <n v="27508"/>
    <n v="412592492"/>
    <n v="412592492"/>
    <s v="&gt;₹5,000"/>
    <n v="14999"/>
    <s v="0-20%"/>
    <n v="221"/>
    <x v="0"/>
  </r>
  <r>
    <s v="B00GGGOYEU"/>
    <s v="Tcl 108 Cm (43 Inches) 4K Ultra Hd Certified Android Smart Led Tv 43P615 (Black)"/>
    <s v="Tcl "/>
    <s v="Computers&amp;Accessories"/>
    <n v="299"/>
    <n v="699"/>
    <n v="0.56999999999999995"/>
    <n v="0.57224606580829762"/>
    <n v="57"/>
    <n v="4"/>
    <n v="1454"/>
    <n v="434746"/>
    <n v="1016346"/>
    <s v="₹1,500–₹5,000"/>
    <n v="1625.5813953488371"/>
    <s v="41-60%"/>
    <n v="221"/>
    <x v="0"/>
  </r>
  <r>
    <s v="B08FD2VSD9"/>
    <s v="Oneplus 163.8 Cm (65 Inches) U Series 4K Led Smart Android Tv 65U1S (Black)"/>
    <s v="Oneplus "/>
    <s v="Electronics"/>
    <n v="24990"/>
    <n v="51990"/>
    <n v="0.52"/>
    <n v="0.51933064050778999"/>
    <n v="52"/>
    <n v="4"/>
    <n v="2951"/>
    <n v="73745490"/>
    <n v="153422490"/>
    <s v="&gt;₹5,000"/>
    <n v="108312.5"/>
    <s v="41-60%"/>
    <n v="221"/>
    <x v="0"/>
  </r>
  <r>
    <s v="B095JPKPH3"/>
    <s v="Amazonbasics 108 Cm (43 Inches) 4K Ultra Hd Smart Led Fire Tv Ab43U20Ps (Black)"/>
    <s v="Amazonbasics "/>
    <s v="Electronics"/>
    <n v="61999"/>
    <n v="69999"/>
    <n v="0.11"/>
    <n v="0.11428734696209945"/>
    <n v="11"/>
    <n v="4"/>
    <n v="6753"/>
    <n v="418679247"/>
    <n v="472703247"/>
    <s v="&gt;₹5,000"/>
    <n v="78650.561797752802"/>
    <s v="0-20%"/>
    <n v="221"/>
    <x v="0"/>
  </r>
  <r>
    <s v="B087JWLZ2K"/>
    <s v="Kodak 80 Cm (32 Inches) Hd Ready Certified Android Smart Led Tv 32Hdx7Xprobl (Black)"/>
    <s v="Kodak "/>
    <s v="Electronics"/>
    <n v="24499"/>
    <n v="50000"/>
    <n v="0.51"/>
    <n v="0.51002000000000003"/>
    <n v="51"/>
    <n v="4"/>
    <n v="3518"/>
    <n v="86187482"/>
    <n v="175900000"/>
    <s v="&gt;₹5,000"/>
    <n v="102040.81632653062"/>
    <s v="41-60%"/>
    <n v="221"/>
    <x v="0"/>
  </r>
  <r>
    <s v="B09DSXK8JX"/>
    <s v="Synqe Type C To Type C Short Fast Charging 60W Cable Compatible With Samsung Galaxy Z Fold3 5G, Z Flip3 5G, S22 5G, S22 Ultra, S21, S20, S20Fe, A52, A73, A53 (0.25M, Black)"/>
    <s v="Synqe "/>
    <s v="Electronics"/>
    <n v="10499"/>
    <n v="19499"/>
    <n v="0.46"/>
    <n v="0.46156213139135338"/>
    <n v="46"/>
    <n v="4"/>
    <n v="1510"/>
    <n v="15853490"/>
    <n v="29443490"/>
    <s v="&gt;₹5,000"/>
    <n v="36109.259259259255"/>
    <s v="41-60%"/>
    <n v="221"/>
    <x v="0"/>
  </r>
  <r>
    <s v="B08V9C4B1J"/>
    <s v="Airtel Digitaltv Hd Setup Box Remote"/>
    <s v="Airtel "/>
    <s v="Computers&amp;Accessories"/>
    <n v="349"/>
    <n v="999"/>
    <n v="0.65"/>
    <n v="0.65065065065065064"/>
    <n v="65"/>
    <n v="4"/>
    <n v="838"/>
    <n v="292462"/>
    <n v="837162"/>
    <s v="₹1,500–₹5,000"/>
    <n v="2854.2857142857147"/>
    <s v="61-80%"/>
    <n v="221"/>
    <x v="1"/>
  </r>
  <r>
    <s v="B08PKBMJKS"/>
    <s v="Airtel Digital Tv Hd Set Top Box With Fta Pack | Unlimited Entertainment + Recording Feature + Free Standard Installation (6 Months Pack)"/>
    <s v="Airtel "/>
    <s v="Electronics"/>
    <n v="197"/>
    <n v="499"/>
    <n v="0.61"/>
    <n v="0.60521042084168342"/>
    <n v="61"/>
    <n v="4"/>
    <n v="136"/>
    <n v="26792"/>
    <n v="67864"/>
    <s v="₹500–₹1,500"/>
    <n v="1279.4871794871794"/>
    <s v="61-80%"/>
    <n v="220"/>
    <x v="1"/>
  </r>
  <r>
    <s v="B0B8VQ7KDS"/>
    <s v="Esr Usb C To Lightning Cable, 10 Ft (3 M), Mfi-Certified, Braided Nylon Power Delivery Fast Charging For Iphone 14/14 Plus/14 Pro/14 Pro Max, Iphone 13/12/11/X/8 Series, Use With Type-C Chargers, Black"/>
    <s v="Esr "/>
    <s v="Electronics"/>
    <n v="1299"/>
    <n v="2499"/>
    <n v="0.48"/>
    <n v="0.48019207683073228"/>
    <n v="48"/>
    <n v="4"/>
    <n v="301"/>
    <n v="390999"/>
    <n v="752199"/>
    <s v="₹1,500–₹5,000"/>
    <n v="4805.7692307692305"/>
    <s v="41-60%"/>
    <n v="219"/>
    <x v="1"/>
  </r>
  <r>
    <s v="B086JTMRYL"/>
    <s v="Mi 138.8 Cm (55 Inches) 5X Series 4K Ultra Hd Led Smart Android Tv L55M6-Es (Grey)"/>
    <s v="Mi "/>
    <s v="Computers&amp;Accessories"/>
    <n v="1519"/>
    <n v="1899"/>
    <n v="0.2"/>
    <n v="0.2001053185887309"/>
    <n v="20"/>
    <n v="4"/>
    <n v="19763"/>
    <n v="30019997"/>
    <n v="37529937"/>
    <s v="₹1,500–₹5,000"/>
    <n v="2373.75"/>
    <s v="21-40%"/>
    <n v="218"/>
    <x v="0"/>
  </r>
  <r>
    <s v="B09RWQ7YR6"/>
    <s v="Storite Usb Extension Cable Usb 3.0 Male To Female Extension Cable High Speed 5Gbps Extension Cable Data Transfer For Keyboard, Mouse, Flash Drive, Hard Drive, Printer And More- 1.5M - Blue"/>
    <s v="Storite "/>
    <s v="Electronics"/>
    <n v="46999"/>
    <n v="69999"/>
    <n v="0.33"/>
    <n v="0.32857612251603596"/>
    <n v="33"/>
    <n v="4"/>
    <n v="21252"/>
    <n v="998822748"/>
    <n v="1487618748"/>
    <s v="&gt;₹5,000"/>
    <n v="104476.11940298509"/>
    <s v="21-40%"/>
    <n v="218"/>
    <x v="0"/>
  </r>
  <r>
    <s v="B00OFM6PEO"/>
    <s v="Fire-Boltt Ninja Call Pro Plus 1.83&quot; Smart Watch With Bluetooth Calling, Ai Voice Assistance, 100 Sports Modes Ip67 Rating, 240*280 Pixel High Resolution"/>
    <s v="Fire-Boltt "/>
    <s v="Computers&amp;Accessories"/>
    <n v="299"/>
    <n v="799"/>
    <n v="0.63"/>
    <n v="0.62578222778473092"/>
    <n v="63"/>
    <n v="4"/>
    <n v="1902"/>
    <n v="568698"/>
    <n v="1519698"/>
    <s v="₹1,500–₹5,000"/>
    <n v="2159.4594594594596"/>
    <s v="61-80%"/>
    <n v="218"/>
    <x v="0"/>
  </r>
  <r>
    <s v="B0BF57RN3K"/>
    <s v="Fire-Boltt Phoenix Smart Watch With Bluetooth Calling 1.3&quot;,120+ Sports Modes, 240*240 Px High Res With Spo2, Heart Rate Monitoring &amp; Ip67 Rating"/>
    <s v="Fire-Boltt "/>
    <s v="Electronics"/>
    <n v="1799"/>
    <n v="19999"/>
    <n v="0.91"/>
    <n v="0.91004550227511372"/>
    <n v="91"/>
    <n v="4"/>
    <n v="13937"/>
    <n v="25072663"/>
    <n v="278726063"/>
    <s v="&gt;₹5,000"/>
    <n v="222211.11111111118"/>
    <s v="81-100%"/>
    <n v="218"/>
    <x v="0"/>
  </r>
  <r>
    <s v="B0B3RRWSF6"/>
    <s v="Boat Wave Call Smart Watch, Smart Talk With Advanced Dedicated Bluetooth Calling Chip, 1.69‚Äù Hd Display With 550 Nits &amp; 70% Color Gamut, 150+ Watch Faces, Multi-Sport Modes,Hr,Spo2, Ip68(Active Black)"/>
    <s v="Boat "/>
    <s v="Electronics"/>
    <n v="1998"/>
    <n v="9999"/>
    <n v="0.8"/>
    <n v="0.80018001800180016"/>
    <n v="80"/>
    <n v="4"/>
    <n v="27696"/>
    <n v="55336608"/>
    <n v="276932304"/>
    <s v="&gt;₹5,000"/>
    <n v="49995.000000000015"/>
    <s v="81-100%"/>
    <n v="218"/>
    <x v="0"/>
  </r>
  <r>
    <s v="B0B5B6PQCT"/>
    <s v="Mi Power Bank 3I 20000Mah Lithium Polymer 18W Fast Power Delivery Charging | Input- Type C | Micro Usb| Triple Output | Sandstone Black"/>
    <s v="Mi "/>
    <s v="Electronics"/>
    <n v="1999"/>
    <n v="7990"/>
    <n v="0.75"/>
    <n v="0.74981226533166456"/>
    <n v="75"/>
    <n v="4"/>
    <n v="17831"/>
    <n v="35644169"/>
    <n v="142469690"/>
    <s v="&gt;₹5,000"/>
    <n v="31960"/>
    <s v="61-80%"/>
    <n v="218"/>
    <x v="0"/>
  </r>
  <r>
    <s v="B08HV83HL3"/>
    <s v="Redmi A1 (Light Blue, 2Gb Ram, 32Gb Storage) | Segment Best Ai Dual Cam | 5000Mah Battery | Leather Texture Design | Android 12"/>
    <s v="Redmi "/>
    <s v="Electronics"/>
    <n v="2049"/>
    <n v="2199"/>
    <n v="7.0000000000000007E-2"/>
    <n v="6.8212824010914053E-2"/>
    <n v="7"/>
    <n v="4"/>
    <n v="178912"/>
    <n v="366590688"/>
    <n v="393427488"/>
    <s v="₹1,500–₹5,000"/>
    <n v="2364.516129032258"/>
    <s v="0-20%"/>
    <n v="218"/>
    <x v="0"/>
  </r>
  <r>
    <s v="B0BBN4DZBD"/>
    <s v="Oneplus Nord 2T 5G (Jade Fog, 8Gb Ram, 128Gb Storage)"/>
    <s v="Oneplus "/>
    <s v="Electronics"/>
    <n v="6499"/>
    <n v="8999"/>
    <n v="0.28000000000000003"/>
    <n v="0.27780864540504502"/>
    <n v="28"/>
    <n v="4"/>
    <n v="7807"/>
    <n v="50737693"/>
    <n v="70255193"/>
    <s v="&gt;₹5,000"/>
    <n v="12498.611111111111"/>
    <s v="21-40%"/>
    <n v="218"/>
    <x v="0"/>
  </r>
  <r>
    <s v="B0B3CPQ5PF"/>
    <s v="Oneplus Nord 2T 5G (Gray Shadow, 8Gb Ram, 128Gb Storage)"/>
    <s v="Oneplus "/>
    <s v="Electronics"/>
    <n v="28999"/>
    <n v="28999"/>
    <n v="0"/>
    <n v="0"/>
    <n v="0"/>
    <n v="4"/>
    <n v="17415"/>
    <n v="505017585"/>
    <n v="505017585"/>
    <s v="&gt;₹5,000"/>
    <n v="28999"/>
    <s v="0-20%"/>
    <n v="218"/>
    <x v="0"/>
  </r>
  <r>
    <s v="B0B3CQBRB4"/>
    <s v="Redmi A1 (Black, 2Gb Ram, 32Gb Storage) | Segment Best Ai Dual Cam | 5000Mah Battery | Leather Texture Design | Android 12"/>
    <s v="Redmi "/>
    <s v="Electronics"/>
    <n v="28999"/>
    <n v="28999"/>
    <n v="0"/>
    <n v="0"/>
    <n v="0"/>
    <n v="4"/>
    <n v="17415"/>
    <n v="505017585"/>
    <n v="505017585"/>
    <s v="&gt;₹5,000"/>
    <n v="28999"/>
    <s v="0-20%"/>
    <n v="218"/>
    <x v="0"/>
  </r>
  <r>
    <s v="B0BBN56J5H"/>
    <s v="Redmi A1 (Light Green, 2Gb Ram 32Gb Rom) | Segment Best Ai Dual Cam | 5000Mah Battery | Leather Texture Design | Android 12"/>
    <s v="Redmi "/>
    <s v="Electronics"/>
    <n v="6499"/>
    <n v="8999"/>
    <n v="0.28000000000000003"/>
    <n v="0.27780864540504502"/>
    <n v="28"/>
    <n v="4"/>
    <n v="7807"/>
    <n v="50737693"/>
    <n v="70255193"/>
    <s v="&gt;₹5,000"/>
    <n v="12498.611111111111"/>
    <s v="21-40%"/>
    <n v="218"/>
    <x v="0"/>
  </r>
  <r>
    <s v="B0BBN3WF7V"/>
    <s v="Sandisk Ultra¬Æ Microsdxc‚Ñ¢ Uhs-I Card, 64Gb, 140Mb/S R, 10 Y Warranty, For Smartphones"/>
    <s v="Sandisk "/>
    <s v="Electronics"/>
    <n v="6499"/>
    <n v="8999"/>
    <n v="0.28000000000000003"/>
    <n v="0.27780864540504502"/>
    <n v="28"/>
    <n v="4"/>
    <n v="7807"/>
    <n v="50737693"/>
    <n v="70255193"/>
    <s v="&gt;₹5,000"/>
    <n v="12498.611111111111"/>
    <s v="21-40%"/>
    <n v="218"/>
    <x v="0"/>
  </r>
  <r>
    <s v="B0BDRVFDKP"/>
    <s v="Noise Pulse Go Buzz Smart Watch Bluetooth Calling With 1.69&quot; Display, 550 Nits, 150+ Cloud Watch Face, Spo2, Heart Rate Tracking, 100 Sports Mode With Auto Detection, Longer Battery (Jet Black)"/>
    <s v="Noise "/>
    <s v="Electronics"/>
    <n v="569"/>
    <n v="1000"/>
    <n v="0.43"/>
    <n v="0.43099999999999999"/>
    <n v="43"/>
    <n v="4"/>
    <n v="67259"/>
    <n v="38270371"/>
    <n v="67259000"/>
    <s v="₹1,500–₹5,000"/>
    <n v="1754.3859649122805"/>
    <s v="41-60%"/>
    <n v="218"/>
    <x v="0"/>
  </r>
  <r>
    <s v="B0B5LVS732"/>
    <s v="Nokia 105 Single Sim, Keypad Mobile Phone With Wireless Fm Radio | Charcoal"/>
    <s v="Nokia "/>
    <s v="Electronics"/>
    <n v="1898"/>
    <n v="4999"/>
    <n v="0.62"/>
    <n v="0.62032406481296254"/>
    <n v="62"/>
    <n v="4"/>
    <n v="10689"/>
    <n v="20287722"/>
    <n v="53434311"/>
    <s v="&gt;₹5,000"/>
    <n v="13155.263157894737"/>
    <s v="61-80%"/>
    <n v="218"/>
    <x v="0"/>
  </r>
  <r>
    <s v="B09V2Q4QVQ"/>
    <s v="Boat Wave Lite Smartwatch With 1.69&quot; Hd Display, Sleek Metal Body, Hr &amp; Spo2 Level Monitor, 140+ Watch Faces, Activity Tracker, Multiple Sports Modes, Ip68 &amp; 7 Days Battery Life(Active Black)"/>
    <s v="Boat "/>
    <s v="Electronics"/>
    <n v="1299"/>
    <n v="1599"/>
    <n v="0.19"/>
    <n v="0.18761726078799248"/>
    <n v="19"/>
    <n v="4"/>
    <n v="128311"/>
    <n v="166675989"/>
    <n v="205169289"/>
    <s v="₹1,500–₹5,000"/>
    <n v="1974.0740740740739"/>
    <s v="0-20%"/>
    <n v="218"/>
    <x v="0"/>
  </r>
  <r>
    <s v="B09V12K8NT"/>
    <s v="Jbl C100Si Wired In Ear Headphones With Mic, Jbl Pure Bass Sound, One Button Multi-Function Remote, Angled Buds For Comfort Fit (Black)"/>
    <s v="Jbl "/>
    <s v="Electronics"/>
    <n v="1499"/>
    <n v="6990"/>
    <n v="0.79"/>
    <n v="0.78555078683834045"/>
    <n v="79"/>
    <n v="4"/>
    <n v="21796"/>
    <n v="32672204"/>
    <n v="152354040"/>
    <s v="&gt;₹5,000"/>
    <n v="33285.71428571429"/>
    <s v="61-80%"/>
    <n v="218"/>
    <x v="0"/>
  </r>
  <r>
    <s v="B01DEWVZ2C"/>
    <s v="Samsung Galaxy M04 Dark Blue, 4Gb Ram, 64Gb Storage | Upto 8Gb Ram With Ram Plus | Mediatek Helio P35 | 5000 Mah Battery"/>
    <s v="Samsung "/>
    <s v="Electronics"/>
    <n v="599"/>
    <n v="999"/>
    <n v="0.4"/>
    <n v="0.40040040040040042"/>
    <n v="40"/>
    <n v="4"/>
    <n v="192590"/>
    <n v="115361410"/>
    <n v="192397410"/>
    <s v="₹1,500–₹5,000"/>
    <n v="1665"/>
    <s v="41-60%"/>
    <n v="218"/>
    <x v="0"/>
  </r>
  <r>
    <s v="B0BMGB3CH9"/>
    <s v="Ptron Tangentbeat In-Ear Bluetooth 5.0 Wireless Headphones With Mic, Enhanced Bass, 10Mm Drivers, Clear Calls, Snug-Fit, Fast Charging, Magnetic Buds, Voice Assistant &amp; Ipx4 Wireless Neckband (Black)"/>
    <s v="Ptron "/>
    <s v="Electronics"/>
    <n v="9499"/>
    <n v="11999"/>
    <n v="0.21"/>
    <n v="0.20835069589132427"/>
    <n v="21"/>
    <n v="4"/>
    <n v="284"/>
    <n v="2697716"/>
    <n v="3407716"/>
    <s v="&gt;₹5,000"/>
    <n v="15188.607594936708"/>
    <s v="21-40%"/>
    <n v="218"/>
    <x v="1"/>
  </r>
  <r>
    <s v="B08D77XZX5"/>
    <s v="Redmi 10A (Charcoal Black, 4Gb Ram, 64Gb Storage) | 2 Ghz Octa Core Helio G25 | 5000 Mah Battery | Finger Print Sensor | Upto 5Gb Ram With Ram Booster"/>
    <s v="Redmi "/>
    <s v="Electronics"/>
    <n v="599"/>
    <n v="2499"/>
    <n v="0.76"/>
    <n v="0.76030412164865946"/>
    <n v="76"/>
    <n v="4"/>
    <n v="58162"/>
    <n v="34839038"/>
    <n v="145346838"/>
    <s v="&gt;₹5,000"/>
    <n v="10412.5"/>
    <s v="61-80%"/>
    <n v="217"/>
    <x v="0"/>
  </r>
  <r>
    <s v="B09XB8GFBQ"/>
    <s v="Ptron Bullet Pro 36W Pd Quick Charger, 3 Port Fast Car Charger Adapter - Compatible With All Smartphones &amp; Tablets (Black)"/>
    <s v="Ptron "/>
    <s v="Electronics"/>
    <n v="8999"/>
    <n v="11999"/>
    <n v="0.25"/>
    <n v="0.25002083506958911"/>
    <n v="25"/>
    <n v="4"/>
    <n v="12796"/>
    <n v="115151204"/>
    <n v="153539204"/>
    <s v="&gt;₹5,000"/>
    <n v="15998.666666666666"/>
    <s v="21-40%"/>
    <n v="217"/>
    <x v="0"/>
  </r>
  <r>
    <s v="B07WG8PDCW"/>
    <s v="Boat Bassheads 100 In Ear Wired Earphones With Mic(Taffy Pink)"/>
    <s v="Boat "/>
    <s v="Electronics"/>
    <n v="349"/>
    <n v="1299"/>
    <n v="0.73"/>
    <n v="0.73133179368745194"/>
    <n v="73"/>
    <n v="4"/>
    <n v="14282"/>
    <n v="4984418"/>
    <n v="18552318"/>
    <s v="₹1,500–₹5,000"/>
    <n v="4811.1111111111104"/>
    <s v="61-80%"/>
    <n v="217"/>
    <x v="0"/>
  </r>
  <r>
    <s v="B07GPXXNNG"/>
    <s v="Sandisk Ultra¬Æ Microsdxc‚Ñ¢ Uhs-I Card, 128Gb, 140Mb/S R, 10 Y Warranty, For Smartphones"/>
    <s v="Sandisk "/>
    <s v="Electronics"/>
    <n v="349"/>
    <n v="999"/>
    <n v="0.65"/>
    <n v="0.65065065065065064"/>
    <n v="65"/>
    <n v="4"/>
    <n v="363713"/>
    <n v="126935837"/>
    <n v="363349287"/>
    <s v="₹1,500–₹5,000"/>
    <n v="2854.2857142857147"/>
    <s v="61-80%"/>
    <n v="217"/>
    <x v="0"/>
  </r>
  <r>
    <s v="B0BDYVC5TD"/>
    <s v="Samsung Galaxy M04 Light Green, 4Gb Ram, 64Gb Storage | Upto 8Gb Ram With Ram Plus | Mediatek Helio P35 | 5000 Mah Battery"/>
    <s v="Samsung "/>
    <s v="Electronics"/>
    <n v="959"/>
    <n v="1800"/>
    <n v="0.47"/>
    <n v="0.46722222222222221"/>
    <n v="47"/>
    <n v="4"/>
    <n v="67259"/>
    <n v="64501381"/>
    <n v="121066200"/>
    <s v="₹1,500–₹5,000"/>
    <n v="3396.2264150943392"/>
    <s v="41-60%"/>
    <n v="217"/>
    <x v="0"/>
  </r>
  <r>
    <s v="B0BMGB2TPR"/>
    <s v="Mi 10000Mah Lithium Ion, Lithium Polymer Power Bank Pocket Pro With 22.5 Watt Fast Charging, Dual Input Ports(Micro-Usb And Type C), Triple Output Ports, (Black)"/>
    <s v="Mi "/>
    <s v="Electronics"/>
    <n v="9499"/>
    <n v="11999"/>
    <n v="0.21"/>
    <n v="0.20835069589132427"/>
    <n v="21"/>
    <n v="4"/>
    <n v="284"/>
    <n v="2697716"/>
    <n v="3407716"/>
    <s v="&gt;₹5,000"/>
    <n v="15188.607594936708"/>
    <s v="21-40%"/>
    <n v="217"/>
    <x v="1"/>
  </r>
  <r>
    <s v="B08MC57J31"/>
    <s v="Mi 10000Mah Li-Polymer, Micro-Usb And Type C Input Port, Power Bank 3I With 18W Fast Charging (Midnight Black)"/>
    <s v="Mi "/>
    <s v="Electronics"/>
    <n v="1499"/>
    <n v="2499"/>
    <n v="0.4"/>
    <n v="0.40016006402561022"/>
    <n v="40"/>
    <n v="4"/>
    <n v="15970"/>
    <n v="23939030"/>
    <n v="39909030"/>
    <s v="₹1,500–₹5,000"/>
    <n v="4165"/>
    <s v="41-60%"/>
    <n v="216"/>
    <x v="0"/>
  </r>
  <r>
    <s v="B08HVL8QN3"/>
    <s v="Elv Car Mount Adjustable Car Phone Holder Universal Long Arm, Windshield For Smartphones - Black"/>
    <s v="Elv "/>
    <s v="Electronics"/>
    <n v="1149"/>
    <n v="2199"/>
    <n v="0.48"/>
    <n v="0.47748976807639837"/>
    <n v="48"/>
    <n v="4"/>
    <n v="178912"/>
    <n v="205569888"/>
    <n v="393427488"/>
    <s v="₹1,500–₹5,000"/>
    <n v="4228.8461538461534"/>
    <s v="41-60%"/>
    <n v="216"/>
    <x v="0"/>
  </r>
  <r>
    <s v="B0746JGVDS"/>
    <s v="Samsung 25W Usb Travel Adapter For Cellular Phones - White"/>
    <s v="Samsung "/>
    <s v="Electronics"/>
    <n v="349"/>
    <n v="999"/>
    <n v="0.65"/>
    <n v="0.65065065065065064"/>
    <n v="65"/>
    <n v="4"/>
    <n v="46399"/>
    <n v="16193251"/>
    <n v="46352601"/>
    <s v="₹1,500–₹5,000"/>
    <n v="2854.2857142857147"/>
    <s v="61-80%"/>
    <n v="216"/>
    <x v="0"/>
  </r>
  <r>
    <s v="B08VFF6JQ8"/>
    <s v="Noise Colorfit Pulse Grand Smart Watch With 1.69&quot;(4.29Cm) Hd Display, 60 Sports Modes, 150 Watch Faces, Fast Charge, Spo2, Stress, Sleep, Heart Rate Monitoring &amp; Ip68 Waterproof (Jet Black)"/>
    <s v="Noise "/>
    <s v="Electronics"/>
    <n v="1219"/>
    <n v="1699"/>
    <n v="0.28000000000000003"/>
    <n v="0.28251912889935255"/>
    <n v="28"/>
    <n v="4"/>
    <n v="8891"/>
    <n v="10838129"/>
    <n v="15105809"/>
    <s v="₹1,500–₹5,000"/>
    <n v="2359.7222222222222"/>
    <s v="21-40%"/>
    <n v="216"/>
    <x v="0"/>
  </r>
  <r>
    <s v="B09NVPSCQT"/>
    <s v="Fire-Boltt Ninja 3 Smartwatch Full Touch 1.69 &amp; 60 Sports Modes With Ip68, Sp02 Tracking, Over 100 Cloud Based Watch Faces - Black"/>
    <s v="Fire-Boltt "/>
    <s v="Electronics"/>
    <n v="1599"/>
    <n v="3999"/>
    <n v="0.6"/>
    <n v="0.60015003750937734"/>
    <n v="60"/>
    <n v="4"/>
    <n v="30254"/>
    <n v="48376146"/>
    <n v="120985746"/>
    <s v="&gt;₹5,000"/>
    <n v="9997.5"/>
    <s v="61-80%"/>
    <n v="216"/>
    <x v="0"/>
  </r>
  <r>
    <s v="B09YV4RG4D"/>
    <s v="Samsung Galaxy M33 5G (Mystique Green, 8Gb, 128Gb Storage) | 6000Mah Battery | Upto 16Gb Ram With Ram Plus | Travel Adapter To Be Purchased Separately"/>
    <s v="Samsung "/>
    <s v="Electronics"/>
    <n v="1499"/>
    <n v="7999"/>
    <n v="0.81"/>
    <n v="0.81260157519689957"/>
    <n v="81"/>
    <n v="4"/>
    <n v="22636"/>
    <n v="33931364"/>
    <n v="181065364"/>
    <s v="&gt;₹5,000"/>
    <n v="42100.000000000015"/>
    <s v="81-100%"/>
    <n v="216"/>
    <x v="0"/>
  </r>
  <r>
    <s v="B09TWHTBKQ"/>
    <s v="Sandisk Ultra Microsd Uhs-I Card 32Gb, 120Mb/S R"/>
    <s v="Sandisk "/>
    <s v="Electronics"/>
    <n v="18499"/>
    <n v="25999"/>
    <n v="0.28999999999999998"/>
    <n v="0.28847263356282932"/>
    <n v="29"/>
    <n v="4"/>
    <n v="22318"/>
    <n v="412860682"/>
    <n v="580245682"/>
    <s v="&gt;₹5,000"/>
    <n v="36618.309859154928"/>
    <s v="21-40%"/>
    <n v="216"/>
    <x v="0"/>
  </r>
  <r>
    <s v="B08L5HMJVW"/>
    <s v="Samsung Galaxy M13 (Aqua Green, 6Gb, 128Gb Storage) | 6000Mah Battery | Upto 12Gb Ram With Ram Plus"/>
    <s v="Samsung "/>
    <s v="Electronics"/>
    <n v="369"/>
    <n v="700"/>
    <n v="0.47"/>
    <n v="0.47285714285714286"/>
    <n v="47"/>
    <n v="4"/>
    <n v="67259"/>
    <n v="24818571"/>
    <n v="47081300"/>
    <s v="₹500–₹1,500"/>
    <n v="1320.7547169811321"/>
    <s v="41-60%"/>
    <n v="216"/>
    <x v="0"/>
  </r>
  <r>
    <s v="B0B4F2XCK3"/>
    <s v="Fire-Boltt Ninja Call Pro Plus 1.83&quot; Smart Watch With Bluetooth Calling, Ai Voice Assistance, 100 Sports Modes Ip67 Rating, 240*280 Pixel High Resolution"/>
    <s v="Fire-Boltt "/>
    <s v="Electronics"/>
    <n v="12999"/>
    <n v="17999"/>
    <n v="0.28000000000000003"/>
    <n v="0.27779321073392965"/>
    <n v="28"/>
    <n v="4"/>
    <n v="18998"/>
    <n v="246955002"/>
    <n v="341945002"/>
    <s v="&gt;₹5,000"/>
    <n v="24998.611111111113"/>
    <s v="21-40%"/>
    <n v="216"/>
    <x v="0"/>
  </r>
  <r>
    <s v="B0BF54972T"/>
    <s v="Fire-Boltt India'S No 1 Smartwatch Brand Talk 2 Bluetooth Calling Smartwatch With Dual Button, Hands On Voice Assistance, 60 Sports Modes, In Built Mic &amp; Speaker With Ip68 Rating"/>
    <s v="Fire-Boltt "/>
    <s v="Electronics"/>
    <n v="1799"/>
    <n v="19999"/>
    <n v="0.91"/>
    <n v="0.91004550227511372"/>
    <n v="91"/>
    <n v="4"/>
    <n v="13937"/>
    <n v="25072663"/>
    <n v="278726063"/>
    <s v="&gt;₹5,000"/>
    <n v="222211.11111111118"/>
    <s v="81-100%"/>
    <n v="216"/>
    <x v="0"/>
  </r>
  <r>
    <s v="B09YV4MW2T"/>
    <s v="Samsung Galaxy M33 5G (Emerald Brown, 6Gb, 128Gb Storage) | 6000Mah Battery | Upto 12Gb Ram With Ram Plus | Travel Adapter To Be Purchased Separately"/>
    <s v="Samsung "/>
    <s v="Electronics"/>
    <n v="2199"/>
    <n v="9999"/>
    <n v="0.78"/>
    <n v="0.78007800780078007"/>
    <n v="78"/>
    <n v="4"/>
    <n v="29471"/>
    <n v="64806729"/>
    <n v="294680529"/>
    <s v="&gt;₹5,000"/>
    <n v="45450.000000000007"/>
    <s v="61-80%"/>
    <n v="216"/>
    <x v="0"/>
  </r>
  <r>
    <s v="B09TWH8YHM"/>
    <s v="Iqoo Vivo Z6 5G (Chromatic Blue, 6Gb Ram, 128Gb Storage) | Snapdragon 695-6Nm Processor | 120Hz Fhd+ Display | 5000Mah Battery"/>
    <s v="Iqoo "/>
    <s v="Electronics"/>
    <n v="16999"/>
    <n v="24999"/>
    <n v="0.32"/>
    <n v="0.32001280051202047"/>
    <n v="32"/>
    <n v="4"/>
    <n v="22318"/>
    <n v="379383682"/>
    <n v="557927682"/>
    <s v="&gt;₹5,000"/>
    <n v="36763.23529411765"/>
    <s v="21-40%"/>
    <n v="216"/>
    <x v="0"/>
  </r>
  <r>
    <s v="B07WGMMQGP"/>
    <s v="Fire-Boltt Ninja Call Pro Plus 1.83&quot; Smart Watch With Bluetooth Calling, Ai Voice Assistance, 100 Sports Modes Ip67 Rating, 240*280 Pixel High Resolution"/>
    <s v="Fire-Boltt "/>
    <s v="Electronics"/>
    <n v="16499"/>
    <n v="20999"/>
    <n v="0.21"/>
    <n v="0.21429591885327873"/>
    <n v="21"/>
    <n v="4"/>
    <n v="21350"/>
    <n v="352253650"/>
    <n v="448328650"/>
    <s v="&gt;₹5,000"/>
    <n v="26581.012658227846"/>
    <s v="21-40%"/>
    <n v="216"/>
    <x v="0"/>
  </r>
  <r>
    <s v="B0BF563HB4"/>
    <s v="Wayona Nylon Braided Usb To Lightning Fast Charging And Data Sync Cable Compatible For Iphone 13, 12,11, X, 8, 7, 6, 5, Ipad Air, Pro, Mini (3 Ft Pack Of 1, Grey)"/>
    <s v="Wayona "/>
    <s v="Electronics"/>
    <n v="1799"/>
    <n v="19999"/>
    <n v="0.91"/>
    <n v="0.91004550227511372"/>
    <n v="91"/>
    <n v="4"/>
    <n v="13937"/>
    <n v="25072663"/>
    <n v="278726063"/>
    <s v="&gt;₹5,000"/>
    <n v="222211.11111111118"/>
    <s v="81-100%"/>
    <n v="216"/>
    <x v="0"/>
  </r>
  <r>
    <s v="B07JW9H4J1"/>
    <s v="Redmi 9 Activ (Carbon Black, 4Gb Ram, 64Gb Storage) | Octa-Core Helio G35 | 5000 Mah Battery"/>
    <s v="Redmi "/>
    <s v="Computers&amp;Accessories"/>
    <n v="399"/>
    <n v="1099"/>
    <n v="0.64"/>
    <n v="0.63694267515923564"/>
    <n v="64"/>
    <n v="4"/>
    <n v="24270"/>
    <n v="9683730"/>
    <n v="26672730"/>
    <s v="₹1,500–₹5,000"/>
    <n v="3052.7777777777778"/>
    <s v="61-80%"/>
    <n v="216"/>
    <x v="0"/>
  </r>
  <r>
    <s v="B09GFPVD9Y"/>
    <s v="Redmi 9A Sport (Coral Green, 2Gb Ram, 32Gb Storage) | 2Ghz Octa-Core Helio G25 Processor | 5000 Mah Battery"/>
    <s v="Redmi "/>
    <s v="Electronics"/>
    <n v="8499"/>
    <n v="10999"/>
    <n v="0.23"/>
    <n v="0.22729339030820983"/>
    <n v="23"/>
    <n v="4"/>
    <n v="313836"/>
    <n v="2667292164"/>
    <n v="3451882164"/>
    <s v="&gt;₹5,000"/>
    <n v="14284.415584415585"/>
    <s v="21-40%"/>
    <n v="216"/>
    <x v="0"/>
  </r>
  <r>
    <s v="B09GFLXVH9"/>
    <s v="Fire-Boltt Ninja Call Pro Plus 1.83&quot; Smart Watch With Bluetooth Calling, Ai Voice Assistance, 100 Sports Modes Ip67 Rating, 240*280 Pixel High Resolution"/>
    <s v="Fire-Boltt "/>
    <s v="Electronics"/>
    <n v="6499"/>
    <n v="8499"/>
    <n v="0.24"/>
    <n v="0.23532180256500765"/>
    <n v="24"/>
    <n v="4"/>
    <n v="313836"/>
    <n v="2039620164"/>
    <n v="2667292164"/>
    <s v="&gt;₹5,000"/>
    <n v="11182.894736842105"/>
    <s v="21-40%"/>
    <n v="216"/>
    <x v="0"/>
  </r>
  <r>
    <s v="B0BF4YBLPX"/>
    <s v="Redmi 10A (Sea Blue, 4Gb Ram, 64Gb Storage) | 2 Ghz Octa Core Helio G25 | 5000 Mah Battery | Finger Print Sensor | Upto 5Gb Ram With Ram Booster"/>
    <s v="Redmi "/>
    <s v="Electronics"/>
    <n v="1799"/>
    <n v="19999"/>
    <n v="0.91"/>
    <n v="0.91004550227511372"/>
    <n v="91"/>
    <n v="4"/>
    <n v="13937"/>
    <n v="25072663"/>
    <n v="278726063"/>
    <s v="&gt;₹5,000"/>
    <n v="222211.11111111118"/>
    <s v="81-100%"/>
    <n v="216"/>
    <x v="0"/>
  </r>
  <r>
    <s v="B09XB7DPW1"/>
    <s v="Agaro Blaze Usb 3.0 To Usb Type C Otg Adapter"/>
    <s v="Agaro "/>
    <s v="Electronics"/>
    <n v="8999"/>
    <n v="11999"/>
    <n v="0.25"/>
    <n v="0.25002083506958911"/>
    <n v="25"/>
    <n v="4"/>
    <n v="12796"/>
    <n v="115151204"/>
    <n v="153539204"/>
    <s v="&gt;₹5,000"/>
    <n v="15998.666666666666"/>
    <s v="21-40%"/>
    <n v="216"/>
    <x v="0"/>
  </r>
  <r>
    <s v="B07PFJ5W31"/>
    <s v="Fire-Boltt Visionary 1.78&quot; Amoled Bluetooth Calling Smartwatch With 368*448 Pixel Resolution 100+ Sports Mode, Tws Connection, Voice Assistance, Spo2 &amp; Heart Rate Monitoring"/>
    <s v="Fire-Boltt "/>
    <s v="Electronics"/>
    <n v="139"/>
    <n v="495"/>
    <n v="0.72"/>
    <n v="0.71919191919191916"/>
    <n v="72"/>
    <n v="4"/>
    <n v="14185"/>
    <n v="1971715"/>
    <n v="7021575"/>
    <s v="₹1,500–₹5,000"/>
    <n v="1767.8571428571427"/>
    <s v="61-80%"/>
    <n v="216"/>
    <x v="0"/>
  </r>
  <r>
    <s v="B0B3N7LR6K"/>
    <s v="Noise Colorfit Pro 4 Advanced Bluetooth Calling Smart Watch With 1.72&quot; Truview Display, Fully-Functional Digital Crown, 311 Ppi, 60Hz Refresh Rate, 500 Nits Brightness (Charcoal Black)"/>
    <s v="Noise "/>
    <s v="Electronics"/>
    <n v="3999"/>
    <n v="16999"/>
    <n v="0.76"/>
    <n v="0.76475086769809986"/>
    <n v="76"/>
    <n v="4"/>
    <n v="17159"/>
    <n v="68618841"/>
    <n v="291685841"/>
    <s v="&gt;₹5,000"/>
    <n v="70829.166666666672"/>
    <s v="61-80%"/>
    <n v="216"/>
    <x v="0"/>
  </r>
  <r>
    <s v="B09ZQK9X8G"/>
    <s v="Ambrane Unbreakable 60W / 3A Fast Charging 1.5M Braided Type C Cable For Smartphones, Tablets, Laptops &amp; Other Type C Devices, Pd Technology, 480Mbps Data Sync, Quick Charge 3.0 (Rct15A, Black)"/>
    <s v="Ambrane "/>
    <s v="Electronics"/>
    <n v="2998"/>
    <n v="5999"/>
    <n v="0.5"/>
    <n v="0.50025004167361231"/>
    <n v="50"/>
    <n v="4"/>
    <n v="5179"/>
    <n v="15526642"/>
    <n v="31068821"/>
    <s v="&gt;₹5,000"/>
    <n v="11998"/>
    <s v="41-60%"/>
    <n v="216"/>
    <x v="0"/>
  </r>
  <r>
    <s v="B098NS6PVG"/>
    <s v="Iqoo Z6 Lite 5G By Vivo (Stellar Green, 6Gb Ram, 128Gb Storage) | World'S First Snapdragon 4 Gen 1 | 120Hz Refresh Rate | 5000Mah Battery | Travel Adapter To Be Purchased Separately"/>
    <s v="Iqoo "/>
    <s v="Computers&amp;Accessories"/>
    <n v="199"/>
    <n v="349"/>
    <n v="0.43"/>
    <n v="0.42979942693409739"/>
    <n v="43"/>
    <n v="4"/>
    <n v="43993"/>
    <n v="8754607"/>
    <n v="15353557"/>
    <s v="₹500–₹1,500"/>
    <n v="612.28070175438586"/>
    <s v="41-60%"/>
    <n v="216"/>
    <x v="0"/>
  </r>
  <r>
    <s v="B07WJV6P1R"/>
    <s v="Sounce Fast Phone Charging Cable &amp; Data Sync Usb Cable Compatible For Iphone 13, 12,11, X, 8, 7, 6, 5, Ipad Air, Pro, Mini &amp; Ios Devices"/>
    <s v="Sounce "/>
    <s v="Electronics"/>
    <n v="15499"/>
    <n v="18999"/>
    <n v="0.18"/>
    <n v="0.18422022211695352"/>
    <n v="18"/>
    <n v="4"/>
    <n v="19252"/>
    <n v="298386748"/>
    <n v="365768748"/>
    <s v="&gt;₹5,000"/>
    <n v="23169.512195121948"/>
    <s v="0-20%"/>
    <n v="216"/>
    <x v="0"/>
  </r>
  <r>
    <s v="B096MSW6CT"/>
    <s v="Fire-Boltt Ninja Call Pro Plus 1.83&quot; Smart Watch With Bluetooth Calling, Ai Voice Assistance, 100 Sports Modes Ip67 Rating, 240*280 Pixel High Resolution"/>
    <s v="Fire-Boltt "/>
    <s v="Computers&amp;Accessories"/>
    <n v="199"/>
    <n v="999"/>
    <n v="0.8"/>
    <n v="0.80080080080080085"/>
    <n v="80"/>
    <n v="4"/>
    <n v="7928"/>
    <n v="1577672"/>
    <n v="7920072"/>
    <s v="₹1,500–₹5,000"/>
    <n v="4995.0000000000009"/>
    <s v="81-100%"/>
    <n v="216"/>
    <x v="0"/>
  </r>
  <r>
    <s v="B0BF54LXW6"/>
    <s v="Redmi 10A (Slate Grey, 4Gb Ram, 64Gb Storage) | 2 Ghz Octa Core Helio G25 | 5000 Mah Battery | Finger Print Sensor | Upto 5Gb Ram With Ram Booster"/>
    <s v="Redmi "/>
    <s v="Electronics"/>
    <n v="1799"/>
    <n v="19999"/>
    <n v="0.91"/>
    <n v="0.91004550227511372"/>
    <n v="91"/>
    <n v="4"/>
    <n v="13937"/>
    <n v="25072663"/>
    <n v="278726063"/>
    <s v="&gt;₹5,000"/>
    <n v="222211.11111111118"/>
    <s v="81-100%"/>
    <n v="216"/>
    <x v="0"/>
  </r>
  <r>
    <s v="B09XB7SRQ5"/>
    <s v="Duracell 38W Fast Car Charger Adapter With Dual Output. Quick Charge, Type C Pd 20W &amp; Qualcomm Certified 3.0 Compatible For Iphone, All Smartphones, Tablets &amp; More (Copper &amp; Black)"/>
    <s v="Duracell "/>
    <s v="Electronics"/>
    <n v="8999"/>
    <n v="11999"/>
    <n v="0.25"/>
    <n v="0.25002083506958911"/>
    <n v="25"/>
    <n v="4"/>
    <n v="12796"/>
    <n v="115151204"/>
    <n v="153539204"/>
    <s v="&gt;₹5,000"/>
    <n v="15998.666666666666"/>
    <s v="21-40%"/>
    <n v="216"/>
    <x v="0"/>
  </r>
  <r>
    <s v="B09FFK1PQG"/>
    <s v="Realme Narzo 50 (Speed Blue, 4Gb Ram+64Gb Storage) Helio G96 Processor | 50Mp Ai Triple Camera | 120Hz Ultra Smooth Display"/>
    <s v="Realme "/>
    <s v="Electronics"/>
    <n v="873"/>
    <n v="1699"/>
    <n v="0.49"/>
    <n v="0.48616833431430251"/>
    <n v="49"/>
    <n v="4"/>
    <n v="1680"/>
    <n v="1466640"/>
    <n v="2854320"/>
    <s v="₹1,500–₹5,000"/>
    <n v="3331.372549019608"/>
    <s v="41-60%"/>
    <n v="216"/>
    <x v="0"/>
  </r>
  <r>
    <s v="B09RMQYHLH"/>
    <s v="Wecool Bluetooth Extendable Selfie Sticks With Wireless Remote And Tripod Stand, 3-In-1 Multifunctional Selfie Stick With Tripod Stand Compatible With Iphone/Oneplus/Samsung/Oppo/Vivo And All Phones"/>
    <s v="Wecool "/>
    <s v="Electronics"/>
    <n v="12999"/>
    <n v="15999"/>
    <n v="0.19"/>
    <n v="0.18751171948246764"/>
    <n v="19"/>
    <n v="4"/>
    <n v="13246"/>
    <n v="172184754"/>
    <n v="211922754"/>
    <s v="&gt;₹5,000"/>
    <n v="19751.85185185185"/>
    <s v="0-20%"/>
    <n v="216"/>
    <x v="0"/>
  </r>
  <r>
    <s v="B08ZN4B121"/>
    <s v="Fire-Boltt Phoenix Smart Watch With Bluetooth Calling 1.3&quot;,120+ Sports Modes, 240*240 Px High Res With Spo2, Heart Rate Monitoring &amp; Ip67 Rating"/>
    <s v="Fire-Boltt "/>
    <s v="Electronics"/>
    <n v="539"/>
    <n v="1599"/>
    <n v="0.66"/>
    <n v="0.66291432145090678"/>
    <n v="66"/>
    <n v="4"/>
    <n v="14648"/>
    <n v="7895272"/>
    <n v="23422152"/>
    <s v="₹1,500–₹5,000"/>
    <n v="4702.9411764705883"/>
    <s v="61-80%"/>
    <n v="216"/>
    <x v="0"/>
  </r>
  <r>
    <s v="B0B3RSDSZ3"/>
    <s v="Oppo A74 5G (Fantastic Purple,6Gb Ram,128Gb Storage) With No Cost Emi/Additional Exchange Offers"/>
    <s v="Oppo "/>
    <s v="Electronics"/>
    <n v="1999"/>
    <n v="9999"/>
    <n v="0.8"/>
    <n v="0.80008000800080004"/>
    <n v="80"/>
    <n v="4"/>
    <n v="27696"/>
    <n v="55364304"/>
    <n v="276932304"/>
    <s v="&gt;₹5,000"/>
    <n v="49995.000000000015"/>
    <s v="81-100%"/>
    <n v="216"/>
    <x v="0"/>
  </r>
  <r>
    <s v="B08VB34KJ1"/>
    <s v="Redmi Note 11 Pro + 5G (Stealth Black, 6Gb Ram, 128Gb Storage) | 67W Turbo Charge | 120Hz Super Amoled Display | Additional Exchange Offers | Charger Included"/>
    <s v="Redmi "/>
    <s v="Electronics"/>
    <n v="15490"/>
    <n v="20990"/>
    <n v="0.26"/>
    <n v="0.26202953787517863"/>
    <n v="26"/>
    <n v="4"/>
    <n v="32916"/>
    <n v="509868840"/>
    <n v="690906840"/>
    <s v="&gt;₹5,000"/>
    <n v="28364.864864864867"/>
    <s v="21-40%"/>
    <n v="216"/>
    <x v="0"/>
  </r>
  <r>
    <s v="B09T39K9YL"/>
    <s v="Samsung Original 25W Usb Travel Lightning Adapter For Cellular Phones, Black"/>
    <s v="Samsung "/>
    <s v="Electronics"/>
    <n v="19999"/>
    <n v="24999"/>
    <n v="0.2"/>
    <n v="0.20000800032001281"/>
    <n v="20"/>
    <n v="4"/>
    <n v="25824"/>
    <n v="516454176"/>
    <n v="645574176"/>
    <s v="&gt;₹5,000"/>
    <n v="31248.75"/>
    <s v="21-40%"/>
    <n v="216"/>
    <x v="0"/>
  </r>
  <r>
    <s v="B08VF8V79P"/>
    <s v="Realme Buds Classic Wired In Ear Earphones With Mic (Black)"/>
    <s v="Realme "/>
    <s v="Electronics"/>
    <n v="1075"/>
    <n v="1699"/>
    <n v="0.37"/>
    <n v="0.36727486756915834"/>
    <n v="37"/>
    <n v="4"/>
    <n v="7462"/>
    <n v="8021650"/>
    <n v="12677938"/>
    <s v="₹1,500–₹5,000"/>
    <n v="2696.8253968253966"/>
    <s v="21-40%"/>
    <n v="216"/>
    <x v="0"/>
  </r>
  <r>
    <s v="B08G28Z33M"/>
    <s v="Noise Colorfit Pulse Grand Smart Watch With 1.69&quot; Hd Display, 60 Sports Modes, 150 Watch Faces, Spo2 Monitoring, Call Notification, Quick Replies To Text &amp; Calls (Rose Pink)"/>
    <s v="Noise "/>
    <s v="Electronics"/>
    <n v="399"/>
    <n v="699"/>
    <n v="0.43"/>
    <n v="0.42918454935622319"/>
    <n v="43"/>
    <n v="4"/>
    <n v="37817"/>
    <n v="15088983"/>
    <n v="26434083"/>
    <s v="₹500–₹1,500"/>
    <n v="1226.3157894736842"/>
    <s v="41-60%"/>
    <n v="216"/>
    <x v="0"/>
  </r>
  <r>
    <s v="B09PNKXSKF"/>
    <s v="Boat Wave Call Smart Watch, Smart Talk With Advanced Dedicated Bluetooth Calling Chip, 1.69‚Äù Hd Display With 550 Nits &amp; 70% Color Gamut, 150+ Watch Faces, Multi-Sport Modes, Hr, Spo2, Ip68(Mauve)"/>
    <s v="Boat "/>
    <s v="Electronics"/>
    <n v="1999"/>
    <n v="3990"/>
    <n v="0.5"/>
    <n v="0.49899749373433583"/>
    <n v="50"/>
    <n v="4"/>
    <n v="30254"/>
    <n v="60477746"/>
    <n v="120713460"/>
    <s v="&gt;₹5,000"/>
    <n v="7980"/>
    <s v="41-60%"/>
    <n v="216"/>
    <x v="0"/>
  </r>
  <r>
    <s v="B0B5DDJNH4"/>
    <s v="Boat Deuce Usb 300 2 In 1 Type-C &amp; Micro Usb Stress Resistant, Tangle-Free, Sturdy Cable With 3A Fast Charging &amp; 480Mbps Data Transmission, 10000+ Bends Lifespan And Extended 1.5M Length(Martian Red)"/>
    <s v="Boat "/>
    <s v="Electronics"/>
    <n v="1999"/>
    <n v="7990"/>
    <n v="0.75"/>
    <n v="0.74981226533166456"/>
    <n v="75"/>
    <n v="4"/>
    <n v="17831"/>
    <n v="35644169"/>
    <n v="142469690"/>
    <s v="&gt;₹5,000"/>
    <n v="31960"/>
    <s v="61-80%"/>
    <n v="216"/>
    <x v="0"/>
  </r>
  <r>
    <s v="B08HDJ86NZ"/>
    <s v="Portronics Konnect L 1.2M Fast Charging 3A 8 Pin Usb Cable With Charge &amp; Sync Function For Iphone, Ipad (Grey)"/>
    <s v="Portronics "/>
    <s v="Computers&amp;Accessories"/>
    <n v="329"/>
    <n v="699"/>
    <n v="0.53"/>
    <n v="0.52932761087267521"/>
    <n v="53"/>
    <n v="4"/>
    <n v="94364"/>
    <n v="31045756"/>
    <n v="65960436"/>
    <s v="₹500–₹1,500"/>
    <n v="1487.2340425531916"/>
    <s v="41-60%"/>
    <n v="216"/>
    <x v="0"/>
  </r>
  <r>
    <s v="B08CF3B7N1"/>
    <s v="Iqoo Neo 6 5G (Dark Nova, 8Gb Ram, 128Gb Storage) | Snapdragon¬Æ 870 5G | 80W Flashcharge"/>
    <s v="Iqoo "/>
    <s v="Computers&amp;Accessories"/>
    <n v="154"/>
    <n v="399"/>
    <n v="0.61"/>
    <n v="0.61403508771929827"/>
    <n v="61"/>
    <n v="4"/>
    <n v="16905"/>
    <n v="2603370"/>
    <n v="6745095"/>
    <s v="₹500–₹1,500"/>
    <n v="1023.0769230769231"/>
    <s v="61-80%"/>
    <n v="216"/>
    <x v="0"/>
  </r>
  <r>
    <s v="B07WDKLDRX"/>
    <s v="Boat Xtend Smartwatch With Alexa Built-In, 1.69‚Äù Hd Display, Multiple Watch Faces, Stress Monitor, Heart &amp; Spo2 Monitoring, 14 Sports Modes, Sleep Monitor, 5 Atm &amp; 7 Days Battery(Charcoal Black)"/>
    <s v="Boat "/>
    <s v="Electronics"/>
    <n v="28999"/>
    <n v="34999"/>
    <n v="0.17"/>
    <n v="0.1714334695277008"/>
    <n v="17"/>
    <n v="4"/>
    <n v="20311"/>
    <n v="588998689"/>
    <n v="710864689"/>
    <s v="&gt;₹5,000"/>
    <n v="42167.469879518074"/>
    <s v="0-20%"/>
    <n v="216"/>
    <x v="0"/>
  </r>
  <r>
    <s v="B09MQSCJQ1"/>
    <s v="Tygot Bluetooth Extendable Selfie Sticks With Wireless Remote And Tripod Stand, 3-In-1 Multifunctional Selfie Stick With Tripod Stand Compatible With Iphone/Oneplus/Samsung/Oppo/Vivo And All Phones"/>
    <s v="Tygot "/>
    <s v="Electronics"/>
    <n v="2299"/>
    <n v="7990"/>
    <n v="0.71"/>
    <n v="0.71226533166458073"/>
    <n v="71"/>
    <n v="4"/>
    <n v="69622"/>
    <n v="160060978"/>
    <n v="556279780"/>
    <s v="&gt;₹5,000"/>
    <n v="27551.724137931033"/>
    <s v="61-80%"/>
    <n v="216"/>
    <x v="0"/>
  </r>
  <r>
    <s v="B094YFFSMY"/>
    <s v="Samsung Evo Plus 128Gb Microsdxc Uhs-I U3 130Mb/S Full Hd &amp; 4K Uhd Memory Card With Adapter (Mb-Mc128Ka), Blue"/>
    <s v="Samsung "/>
    <s v="Electronics"/>
    <n v="399"/>
    <n v="1999"/>
    <n v="0.8"/>
    <n v="0.80040020010004997"/>
    <n v="80"/>
    <n v="4"/>
    <n v="3382"/>
    <n v="1349418"/>
    <n v="6760618"/>
    <s v="&gt;₹5,000"/>
    <n v="9995.0000000000018"/>
    <s v="81-100%"/>
    <n v="216"/>
    <x v="0"/>
  </r>
  <r>
    <s v="B09MT84WV5"/>
    <s v="Portronics Adapto 20 Type C 20W Fast Pd/Type C Adapter Charger With Fast Charging For Iphone 12/12 Pro/12 Mini/12 Pro Max/11/Xs/Xr/X/8/Plus, Ipad Pro/Air/Mini, Galaxy 10/9/8 (Adapter Only) White"/>
    <s v="Portronics "/>
    <s v="Electronics"/>
    <n v="1149"/>
    <n v="3999"/>
    <n v="0.71"/>
    <n v="0.71267816954238561"/>
    <n v="71"/>
    <n v="4"/>
    <n v="140036"/>
    <n v="160901364"/>
    <n v="560003964"/>
    <s v="&gt;₹5,000"/>
    <n v="13789.655172413792"/>
    <s v="61-80%"/>
    <n v="216"/>
    <x v="0"/>
  </r>
  <r>
    <s v="B08VS3YLRK"/>
    <s v="Samsung Galaxy M13 5G (Aqua Green, 6Gb, 128Gb Storage) | 5000Mah Battery | Upto 12Gb Ram With Ram Plus"/>
    <s v="Samsung "/>
    <s v="Electronics"/>
    <n v="529"/>
    <n v="1499"/>
    <n v="0.65"/>
    <n v="0.64709806537691794"/>
    <n v="65"/>
    <n v="4"/>
    <n v="8599"/>
    <n v="4548871"/>
    <n v="12889901"/>
    <s v="₹1,500–₹5,000"/>
    <n v="4282.8571428571431"/>
    <s v="61-80%"/>
    <n v="216"/>
    <x v="0"/>
  </r>
  <r>
    <s v="B0B4F3QNDM"/>
    <s v="Boat Bassheads 100 In Ear Wired Earphones With Mic(Furious Red)"/>
    <s v="Boat "/>
    <s v="Electronics"/>
    <n v="13999"/>
    <n v="19499"/>
    <n v="0.28000000000000003"/>
    <n v="0.28206574696138265"/>
    <n v="28"/>
    <n v="4"/>
    <n v="18998"/>
    <n v="265953002"/>
    <n v="370442002"/>
    <s v="&gt;₹5,000"/>
    <n v="27081.944444444445"/>
    <s v="21-40%"/>
    <n v="216"/>
    <x v="0"/>
  </r>
  <r>
    <s v="B07GQD4K6L"/>
    <s v="Iqoo Z6 44W By Vivo (Lumina Blue, 4Gb Ram, 128Gb Storage) | 6.44&quot; Fhd+ Amoled Display | 50% Charge In Just 27 Mins | In-Display Fingerprint Scanning"/>
    <s v="Iqoo "/>
    <s v="Electronics"/>
    <n v="379"/>
    <n v="999"/>
    <n v="0.62"/>
    <n v="0.62062062062062062"/>
    <n v="62"/>
    <n v="4"/>
    <n v="363713"/>
    <n v="137847227"/>
    <n v="363349287"/>
    <s v="₹1,500–₹5,000"/>
    <n v="2628.9473684210525"/>
    <s v="61-80%"/>
    <n v="216"/>
    <x v="0"/>
  </r>
  <r>
    <s v="B07WDKLRM4"/>
    <s v="Fire-Boltt Gladiator 1.96&quot; Biggest Display Smart Watch With Bluetooth Calling, Voice Assistant &amp;123 Sports Modes, 8 Unique Ui Interactions, Spo2, 24/7 Heart Rate Tracking"/>
    <s v="Fire-Boltt "/>
    <s v="Electronics"/>
    <n v="13999"/>
    <n v="19999"/>
    <n v="0.3"/>
    <n v="0.30001500075003751"/>
    <n v="30"/>
    <n v="4"/>
    <n v="19252"/>
    <n v="269508748"/>
    <n v="385020748"/>
    <s v="&gt;₹5,000"/>
    <n v="28570"/>
    <s v="21-40%"/>
    <n v="216"/>
    <x v="0"/>
  </r>
  <r>
    <s v="B0BP18W8TM"/>
    <s v="Ptron Solero Tb301 3A Type-C Data And Fast Charging Cable, Made In India, 480Mbps Data Sync, Strong And Durable 1.5-Meter Nylon Braided Usb Cable For Type-C Devices For Charging Adapter (Black)"/>
    <s v="Ptron "/>
    <s v="Electronics"/>
    <n v="3999"/>
    <n v="9999"/>
    <n v="0.6"/>
    <n v="0.60006000600060005"/>
    <n v="60"/>
    <n v="4"/>
    <n v="73"/>
    <n v="291927"/>
    <n v="729927"/>
    <s v="&gt;₹5,000"/>
    <n v="24997.5"/>
    <s v="61-80%"/>
    <n v="216"/>
    <x v="1"/>
  </r>
  <r>
    <s v="B08Y1TFSP6"/>
    <s v="Striff Ps2_01 Multi Angle Mobile/Tablet Tabletop Stand. Phone Holder For Iphone, Android, Samsung, Oneplus, Xiaomi. Portable, Foldable Cell Phone Stand. Perfect For Bed, Office, Home &amp; Desktop (Black)"/>
    <s v="Striff "/>
    <s v="Computers&amp;Accessories"/>
    <n v="149"/>
    <n v="1000"/>
    <n v="0.85"/>
    <n v="0.85099999999999998"/>
    <n v="85"/>
    <n v="4"/>
    <n v="24870"/>
    <n v="3705630"/>
    <n v="24870000"/>
    <s v="&gt;₹5,000"/>
    <n v="6666.6666666666661"/>
    <s v="81-100%"/>
    <n v="215"/>
    <x v="0"/>
  </r>
  <r>
    <s v="B07GXHC691"/>
    <s v="Samsung Galaxy Buds Live Bluetooth Truly Wireless In Ear Earbuds With Mic, Upto 21 Hours Playtime, Mystic Black"/>
    <s v="Samsung "/>
    <s v="Electronics"/>
    <n v="99"/>
    <n v="499"/>
    <n v="0.8"/>
    <n v="0.80160320641282568"/>
    <n v="80"/>
    <n v="4"/>
    <n v="42641"/>
    <n v="4221459"/>
    <n v="21277859"/>
    <s v="₹1,500–₹5,000"/>
    <n v="2495.0000000000005"/>
    <s v="81-100%"/>
    <n v="215"/>
    <x v="0"/>
  </r>
  <r>
    <s v="B08FN6WGDQ"/>
    <s v="Oneplus Nord 2T 5G (Jade Fog, 12Gb Ram, 256Gb Storage)"/>
    <s v="Oneplus "/>
    <s v="Electronics"/>
    <n v="4790"/>
    <n v="15990"/>
    <n v="0.7"/>
    <n v="0.70043777360850534"/>
    <n v="70"/>
    <n v="4"/>
    <n v="4390"/>
    <n v="21028100"/>
    <n v="70196100"/>
    <s v="&gt;₹5,000"/>
    <n v="53299.999999999993"/>
    <s v="61-80%"/>
    <n v="215"/>
    <x v="0"/>
  </r>
  <r>
    <s v="B0B3D39RKV"/>
    <s v="Sounce Spiral Charger Cable Protector Data Cable Saver Charging Cord Protective Cable Cover Headphone Macbook Laptop Earphone Cell Phone Set Of 3 (Cable Protector (12 Units))"/>
    <s v="Sounce "/>
    <s v="Electronics"/>
    <n v="33999"/>
    <n v="33999"/>
    <n v="0"/>
    <n v="0"/>
    <n v="0"/>
    <n v="4"/>
    <n v="17415"/>
    <n v="592092585"/>
    <n v="592092585"/>
    <s v="&gt;₹5,000"/>
    <n v="33999"/>
    <s v="0-20%"/>
    <n v="215"/>
    <x v="0"/>
  </r>
  <r>
    <s v="B085HY1DGR"/>
    <s v="Ptron Boom Ultima 4D Dual Driver, In-Ear Gaming Wired Headphones With In-Line Mic, Volume Control &amp; Passive Noise Cancelling Boom 3 Earphones - (Dark Blue)"/>
    <s v="Ptron "/>
    <s v="Computers&amp;Accessories"/>
    <n v="99"/>
    <n v="999"/>
    <n v="0.9"/>
    <n v="0.90090090090090091"/>
    <n v="90"/>
    <n v="4"/>
    <n v="1396"/>
    <n v="138204"/>
    <n v="1394604"/>
    <s v="&gt;₹5,000"/>
    <n v="9990.0000000000018"/>
    <s v="81-100%"/>
    <n v="215"/>
    <x v="0"/>
  </r>
  <r>
    <s v="B08D75R3Z1"/>
    <s v="Samsung Galaxy M13 (Aqua Green, 4Gb, 64Gb Storage) | 6000Mah Battery | Upto 8Gb Ram With Ram Plus"/>
    <s v="Samsung "/>
    <s v="Electronics"/>
    <n v="299"/>
    <n v="1900"/>
    <n v="0.84"/>
    <n v="0.8426315789473684"/>
    <n v="84"/>
    <n v="4"/>
    <n v="18202"/>
    <n v="5442398"/>
    <n v="34583800"/>
    <s v="&gt;₹5,000"/>
    <n v="11874.999999999998"/>
    <s v="81-100%"/>
    <n v="215"/>
    <x v="0"/>
  </r>
  <r>
    <s v="B0B4F2TTTS"/>
    <s v="Oneplus 10R 5G (Forest Green, 8Gb Ram, 128Gb Storage, 80W Supervooc)"/>
    <s v="Oneplus "/>
    <s v="Electronics"/>
    <n v="10999"/>
    <n v="14999"/>
    <n v="0.27"/>
    <n v="0.26668444562970867"/>
    <n v="27"/>
    <n v="4"/>
    <n v="18998"/>
    <n v="208959002"/>
    <n v="284951002"/>
    <s v="&gt;₹5,000"/>
    <n v="20546.575342465752"/>
    <s v="21-40%"/>
    <n v="215"/>
    <x v="0"/>
  </r>
  <r>
    <s v="B09WRMNJ9G"/>
    <s v="Samsung Galaxy M33 5G (Emerald Brown, 6Gb, 128Gb Storage) | 6000Mah Battery | Upto 12Gb Ram With Ram Plus | Travel Adapter To Be Purchased Separately"/>
    <s v="Samsung "/>
    <s v="Electronics"/>
    <n v="34999"/>
    <n v="38999"/>
    <n v="0.1"/>
    <n v="0.10256673248032001"/>
    <n v="10"/>
    <n v="4"/>
    <n v="11029"/>
    <n v="386003971"/>
    <n v="430119971"/>
    <s v="&gt;₹5,000"/>
    <n v="43332.222222222219"/>
    <s v="0-20%"/>
    <n v="215"/>
    <x v="0"/>
  </r>
  <r>
    <s v="B0B14MR9L1"/>
    <s v="Ambrane Mobile Holding Stand, 180¬∞ Perfect View, Height Adjustment, Wide Compatibility, Multipurpose, Anti-Skid Design (Twistand, Black)"/>
    <s v="Ambrane "/>
    <s v="Electronics"/>
    <n v="16999"/>
    <n v="24999"/>
    <n v="0.32"/>
    <n v="0.32001280051202047"/>
    <n v="32"/>
    <n v="4"/>
    <n v="22318"/>
    <n v="379383682"/>
    <n v="557927682"/>
    <s v="&gt;₹5,000"/>
    <n v="36763.23529411765"/>
    <s v="21-40%"/>
    <n v="215"/>
    <x v="0"/>
  </r>
  <r>
    <s v="B09ZPL5VYM"/>
    <s v="Ambrane 10000Mah Slim Power Bank, 20W Fast Charging, Dual Output, Type C Pd (Input &amp; Output), Quick Charge, Li-Polymer, Multi-Layer Protection For Iphone, Anrdoid &amp; Other Devices (Stylo 10K, Black)"/>
    <s v="Ambrane "/>
    <s v="Electronics"/>
    <n v="199"/>
    <n v="499"/>
    <n v="0.6"/>
    <n v="0.60120240480961928"/>
    <n v="60"/>
    <n v="4"/>
    <n v="1786"/>
    <n v="355414"/>
    <n v="891214"/>
    <s v="₹500–₹1,500"/>
    <n v="1247.5"/>
    <s v="61-80%"/>
    <n v="215"/>
    <x v="0"/>
  </r>
  <r>
    <s v="B0993BB11X"/>
    <s v="Nokia 105 Single Sim, Keypad Mobile Phone With Wireless Fm Radio | Blue"/>
    <s v="Nokia "/>
    <s v="Electronics"/>
    <n v="999"/>
    <n v="1599"/>
    <n v="0.38"/>
    <n v="0.37523452157598497"/>
    <n v="38"/>
    <n v="4"/>
    <n v="7222"/>
    <n v="7214778"/>
    <n v="11547978"/>
    <s v="₹1,500–₹5,000"/>
    <n v="2579.0322580645161"/>
    <s v="21-40%"/>
    <n v="215"/>
    <x v="0"/>
  </r>
  <r>
    <s v="B09V2PZDX8"/>
    <s v="Ptron Tangent Lite Bluetooth 5.0 Earphones With Mic, Hi-Fi Stereo Sound Neckband, 8Hrs Playtime, Lightweight Snug-Fit In-Ear Headphones, Ipx4 Water Resistant, Fast Charge &amp; Voice Assistant (Black)"/>
    <s v="Ptron "/>
    <s v="Electronics"/>
    <n v="1299"/>
    <n v="1599"/>
    <n v="0.19"/>
    <n v="0.18761726078799248"/>
    <n v="19"/>
    <n v="4"/>
    <n v="128311"/>
    <n v="166675989"/>
    <n v="205169289"/>
    <s v="₹1,500–₹5,000"/>
    <n v="1974.0740740740739"/>
    <s v="0-20%"/>
    <n v="215"/>
    <x v="0"/>
  </r>
  <r>
    <s v="B085W8CFLH"/>
    <s v="Samsung Evo Plus 64Gb Microsdxc Uhs-I U1 130Mb/S Full Hd &amp; 4K Uhd Memory Card With Adapter (Mb-Mc64Ka), Blue"/>
    <s v="Samsung "/>
    <s v="Electronics"/>
    <n v="599"/>
    <n v="1800"/>
    <n v="0.67"/>
    <n v="0.66722222222222227"/>
    <n v="67"/>
    <n v="4"/>
    <n v="83996"/>
    <n v="50313604"/>
    <n v="151192800"/>
    <s v="&gt;₹5,000"/>
    <n v="5454.545454545455"/>
    <s v="61-80%"/>
    <n v="215"/>
    <x v="0"/>
  </r>
  <r>
    <s v="B09MT6XSFW"/>
    <s v="Ambrane 20000Mah Power Bank With 20W Fast Charging, Triple Output, Power Delivery, Type C Input, Made In India, Multi-Layer Protection, Li-Polymer + Type C Cable (Stylo-20K, Black)"/>
    <s v="Ambrane "/>
    <s v="Electronics"/>
    <n v="599"/>
    <n v="1899"/>
    <n v="0.68"/>
    <n v="0.68457082675092151"/>
    <n v="68"/>
    <n v="4"/>
    <n v="140036"/>
    <n v="83881564"/>
    <n v="265928364"/>
    <s v="&gt;₹5,000"/>
    <n v="5934.3750000000009"/>
    <s v="61-80%"/>
    <n v="215"/>
    <x v="0"/>
  </r>
  <r>
    <s v="B07RD611Z8"/>
    <s v="Boat Micro Usb 55 Tangle-Free, Sturdy Micro Usb Cable With 3A Fast Charging &amp; 480Mbps Data Transmission (Black)"/>
    <s v="Boat "/>
    <s v="Electronics"/>
    <n v="1799"/>
    <n v="2499"/>
    <n v="0.28000000000000003"/>
    <n v="0.28011204481792717"/>
    <n v="28"/>
    <n v="4"/>
    <n v="18678"/>
    <n v="33601722"/>
    <n v="46676322"/>
    <s v="₹1,500–₹5,000"/>
    <n v="3470.8333333333335"/>
    <s v="21-40%"/>
    <n v="215"/>
    <x v="0"/>
  </r>
  <r>
    <s v="B08WRWPM22"/>
    <s v="Samsung Galaxy M13 (Midnight Blue, 4Gb, 64Gb Storage) | 6000Mah Battery | Upto 8Gb Ram With Ram Plus"/>
    <s v="Samsung "/>
    <s v="Computers&amp;Accessories"/>
    <n v="176.63"/>
    <n v="499"/>
    <n v="0.65"/>
    <n v="0.64603206412825653"/>
    <n v="65"/>
    <n v="4"/>
    <n v="15189"/>
    <n v="2682833.0699999998"/>
    <n v="7579311"/>
    <s v="₹500–₹1,500"/>
    <n v="1425.7142857142858"/>
    <s v="61-80%"/>
    <n v="215"/>
    <x v="0"/>
  </r>
  <r>
    <s v="B0B4F52B5X"/>
    <s v="Boat Xtend Smartwatch With Alexa Built-In, 1.69‚Äù Hd Display, Multiple Watch Faces, Stress Monitor, Heart &amp; Spo2 Monitoring, 14 Sports Modes, Sleep Monitor, 5 Atm &amp; 7 Days Battery(Pitch Black)"/>
    <s v="Boat "/>
    <s v="Electronics"/>
    <n v="10999"/>
    <n v="14999"/>
    <n v="0.27"/>
    <n v="0.26668444562970867"/>
    <n v="27"/>
    <n v="4"/>
    <n v="18998"/>
    <n v="208959002"/>
    <n v="284951002"/>
    <s v="&gt;₹5,000"/>
    <n v="20546.575342465752"/>
    <s v="21-40%"/>
    <n v="215"/>
    <x v="0"/>
  </r>
  <r>
    <s v="B096VF5YYF"/>
    <s v="Boat Wave Call Smart Watch, Smart Talk With Advanced Dedicated Bluetooth Calling Chip, 1.69‚Äù Hd Display With 550 Nits &amp; 70% Color Gamut, 150+ Watch Faces, Multi-Sport Modes, Hr, Spo2, Ip68(Deep Blue)"/>
    <s v="Boat "/>
    <s v="Electronics"/>
    <n v="2999"/>
    <n v="7990"/>
    <n v="0.62"/>
    <n v="0.6246558197747184"/>
    <n v="62"/>
    <n v="4"/>
    <n v="48449"/>
    <n v="145298551"/>
    <n v="387107510"/>
    <s v="&gt;₹5,000"/>
    <n v="21026.315789473683"/>
    <s v="61-80%"/>
    <n v="215"/>
    <x v="0"/>
  </r>
  <r>
    <s v="B0B5D39BCD"/>
    <s v="Mi Usb Type-C Cable Smartphone (Black)"/>
    <s v="Mi "/>
    <s v="Electronics"/>
    <n v="1999"/>
    <n v="7990"/>
    <n v="0.75"/>
    <n v="0.74981226533166456"/>
    <n v="75"/>
    <n v="4"/>
    <n v="17831"/>
    <n v="35644169"/>
    <n v="142469690"/>
    <s v="&gt;₹5,000"/>
    <n v="31960"/>
    <s v="61-80%"/>
    <n v="215"/>
    <x v="0"/>
  </r>
  <r>
    <s v="B08DDRGWTJ"/>
    <s v="Ambrane Unbreakable 60W / 3A Fast Charging 1.5M Braided Micro Usb Cable For Smartphones, Tablets, Laptops &amp; Other Micro Usb Devices, 480Mbps Data Sync, Quick Charge 3.0 (Rcm15, Black)"/>
    <s v="Ambrane "/>
    <s v="Computers&amp;Accessories"/>
    <n v="229"/>
    <n v="299"/>
    <n v="0.23"/>
    <n v="0.23411371237458195"/>
    <n v="23"/>
    <n v="4"/>
    <n v="30411"/>
    <n v="6964119"/>
    <n v="9092889"/>
    <s v="&lt;₹500"/>
    <n v="388.31168831168833"/>
    <s v="21-40%"/>
    <n v="215"/>
    <x v="0"/>
  </r>
  <r>
    <s v="B082LZGK39"/>
    <s v="Mi Xiaomi 22.5W Fast Usb Type C Charger Combo For Tablets - White"/>
    <s v="Mi "/>
    <s v="Computers&amp;Accessories"/>
    <n v="199"/>
    <n v="299"/>
    <n v="0.33"/>
    <n v="0.33444816053511706"/>
    <n v="33"/>
    <n v="4"/>
    <n v="43994"/>
    <n v="8754806"/>
    <n v="13154206"/>
    <s v="&lt;₹500"/>
    <n v="446.26865671641798"/>
    <s v="21-40%"/>
    <n v="215"/>
    <x v="0"/>
  </r>
  <r>
    <s v="B09XBJ1CTN"/>
    <s v="Samsung Galaxy M13 5G (Aqua Green, 6Gb, 128Gb Storage) | 5000Mah Battery | Upto 12Gb Ram With Ram Plus"/>
    <s v="Samsung "/>
    <s v="Electronics"/>
    <n v="649"/>
    <n v="999"/>
    <n v="0.35"/>
    <n v="0.35035035035035034"/>
    <n v="35"/>
    <n v="4"/>
    <n v="1315"/>
    <n v="853435"/>
    <n v="1313685"/>
    <s v="₹1,500–₹5,000"/>
    <n v="1536.9230769230769"/>
    <s v="21-40%"/>
    <n v="215"/>
    <x v="0"/>
  </r>
  <r>
    <s v="B0B4F5L738"/>
    <s v="Gizga Essentials Spiral Cable Protector Cord Saver For Mac Charger, Iphone Charger, Wire Protector, Lightweight Durable Flexible Wire Winder For Charging Cables, Data Cables, Earphones, Pack Of 10"/>
    <s v="Gizga "/>
    <s v="Electronics"/>
    <n v="13999"/>
    <n v="19499"/>
    <n v="0.28000000000000003"/>
    <n v="0.28206574696138265"/>
    <n v="28"/>
    <n v="4"/>
    <n v="18998"/>
    <n v="265953002"/>
    <n v="370442002"/>
    <s v="&gt;₹5,000"/>
    <n v="27081.944444444445"/>
    <s v="21-40%"/>
    <n v="215"/>
    <x v="0"/>
  </r>
  <r>
    <s v="B08MTCKDYN"/>
    <s v="Redmi Note 11 (Space Black, 4Gb Ram, 64Gb Storage)|90Hz Fhd+ Amoled Display | Qualcomm¬Æ Snapdragon‚Ñ¢ 680-6Nm | 33W Charger Included"/>
    <s v="Redmi "/>
    <s v="Electronics"/>
    <n v="119"/>
    <n v="299"/>
    <n v="0.6"/>
    <n v="0.60200668896321075"/>
    <n v="60"/>
    <n v="4"/>
    <n v="5999"/>
    <n v="713881"/>
    <n v="1793701"/>
    <s v="₹500–₹1,500"/>
    <n v="747.5"/>
    <s v="61-80%"/>
    <n v="215"/>
    <x v="0"/>
  </r>
  <r>
    <s v="B09QS8V5N8"/>
    <s v="Portronics Konnect L Por-1081 Fast Charging 3A Type-C Cable 1.2Meter With Charge &amp; Sync Function For All Type-C Devices (Grey)"/>
    <s v="Portronics "/>
    <s v="Electronics"/>
    <n v="12999"/>
    <n v="17999"/>
    <n v="0.28000000000000003"/>
    <n v="0.27779321073392965"/>
    <n v="28"/>
    <n v="4"/>
    <n v="50772"/>
    <n v="659985228"/>
    <n v="913845228"/>
    <s v="&gt;₹5,000"/>
    <n v="24998.611111111113"/>
    <s v="21-40%"/>
    <n v="215"/>
    <x v="0"/>
  </r>
  <r>
    <s v="B08CF3D7QR"/>
    <s v="Redmi Note 11 Pro + 5G (Phantom White, 8Gb Ram, 128Gb Storage) | 67W Turbo Charge | 120Hz Super Amoled Display | Additional Exchange Offers | Charger Included"/>
    <s v="Redmi "/>
    <s v="Computers&amp;Accessories"/>
    <n v="154"/>
    <n v="339"/>
    <n v="0.55000000000000004"/>
    <n v="0.54572271386430682"/>
    <n v="55"/>
    <n v="4"/>
    <n v="13391"/>
    <n v="2062214"/>
    <n v="4539549"/>
    <s v="₹500–₹1,500"/>
    <n v="753.33333333333337"/>
    <s v="41-60%"/>
    <n v="215"/>
    <x v="0"/>
  </r>
  <r>
    <s v="B09T2WRLJJ"/>
    <s v="Usb Charger, Oraimo Elite Dual Port 5V/2.4A Wall Charger, Usb Wall Charger Adapter For Iphone 11/Xs/Xs Max/Xr/X/8/7/6/Plus, Ipad Pro/Air 2/Mini 3/Mini 4, Samsung S4/S5, And More"/>
    <s v="Usb "/>
    <s v="Electronics"/>
    <n v="20999"/>
    <n v="26999"/>
    <n v="0.22"/>
    <n v="0.22223045297973998"/>
    <n v="22"/>
    <n v="4"/>
    <n v="25824"/>
    <n v="542278176"/>
    <n v="697222176"/>
    <s v="&gt;₹5,000"/>
    <n v="34614.102564102563"/>
    <s v="21-40%"/>
    <n v="215"/>
    <x v="0"/>
  </r>
  <r>
    <s v="B089WB69Y1"/>
    <s v="Goldmedal Curve Plus 202042 Plastic Spice 3-Pin 240V Universal Travel Adaptor (White)"/>
    <s v="Goldmedal "/>
    <s v="Electronics"/>
    <n v="249"/>
    <n v="649"/>
    <n v="0.62"/>
    <n v="0.61633281972265019"/>
    <n v="62"/>
    <n v="4"/>
    <n v="14404"/>
    <n v="3586596"/>
    <n v="9348196"/>
    <s v="₹1,500–₹5,000"/>
    <n v="1707.8947368421052"/>
    <s v="61-80%"/>
    <n v="215"/>
    <x v="0"/>
  </r>
  <r>
    <s v="B0116MIKKC"/>
    <s v="Wecool C1 Car Mobile Holder With One Click Technology,360¬∞ Rotational, Strong Suction Cup,Compatible With 4 To 6 Inch Devices, Wildshield And Dashboard Mobile Holder For Car, And Use"/>
    <s v="Wecool "/>
    <s v="Electronics"/>
    <n v="99"/>
    <n v="171"/>
    <n v="0.42"/>
    <n v="0.42105263157894735"/>
    <n v="42"/>
    <n v="5"/>
    <n v="11339"/>
    <n v="1122561"/>
    <n v="1938969"/>
    <s v="&lt;₹500"/>
    <n v="294.82758620689651"/>
    <s v="41-60%"/>
    <n v="215"/>
    <x v="0"/>
  </r>
  <r>
    <s v="B09P858DK8"/>
    <s v="Hp 32Gb Class 10 Microsd Memory Card (U1 Tf Card¬†32Gb)"/>
    <s v="Hp "/>
    <s v="Electronics"/>
    <n v="489"/>
    <n v="1999"/>
    <n v="0.76"/>
    <n v="0.75537768884442225"/>
    <n v="76"/>
    <n v="4"/>
    <n v="3626"/>
    <n v="1773114"/>
    <n v="7248374"/>
    <s v="&gt;₹5,000"/>
    <n v="8329.1666666666679"/>
    <s v="61-80%"/>
    <n v="215"/>
    <x v="0"/>
  </r>
  <r>
    <s v="B07DJLFMPS"/>
    <s v="Iqoo Z6 44W By Vivo (Lumina Blue, 6Gb Ram, 128Gb Storage) | 6.44&quot; Fhd+ Amoled Display | 50% Charge In Just 27 Mins | In-Display Fingerprint Scanning"/>
    <s v="Iqoo "/>
    <s v="Electronics"/>
    <n v="369"/>
    <n v="1600"/>
    <n v="0.77"/>
    <n v="0.76937500000000003"/>
    <n v="77"/>
    <n v="4"/>
    <n v="32625"/>
    <n v="12038625"/>
    <n v="52200000"/>
    <s v="&gt;₹5,000"/>
    <n v="6956.521739130435"/>
    <s v="61-80%"/>
    <n v="215"/>
    <x v="0"/>
  </r>
  <r>
    <s v="B07WHQWXL7"/>
    <s v="Iqoo Z6 Lite 5G By Vivo (Mystic Night, 6Gb Ram, 128Gb Storage) | World'S First Snapdragon 4 Gen 1 | 120Hz Refresh Rate | 5000Mah Battery | Travel Adapter To Be Purchased Separately"/>
    <s v="Iqoo "/>
    <s v="Electronics"/>
    <n v="15499"/>
    <n v="20999"/>
    <n v="0.26"/>
    <n v="0.26191723415400736"/>
    <n v="26"/>
    <n v="4"/>
    <n v="19252"/>
    <n v="298386748"/>
    <n v="404272748"/>
    <s v="&gt;₹5,000"/>
    <n v="28377.027027027027"/>
    <s v="21-40%"/>
    <n v="215"/>
    <x v="0"/>
  </r>
  <r>
    <s v="B07WDK3ZS6"/>
    <s v="Redmi Note 11 Pro + 5G (Stealth Black, 8Gb Ram, 256Gb Storage) | 67W Turbo Charge | 120Hz Super Amoled Display | Additional Exchange Offers | Charger Included"/>
    <s v="Redmi "/>
    <s v="Electronics"/>
    <n v="15499"/>
    <n v="18999"/>
    <n v="0.18"/>
    <n v="0.18422022211695352"/>
    <n v="18"/>
    <n v="4"/>
    <n v="19252"/>
    <n v="298386748"/>
    <n v="365768748"/>
    <s v="&gt;₹5,000"/>
    <n v="23169.512195121948"/>
    <s v="0-20%"/>
    <n v="215"/>
    <x v="0"/>
  </r>
  <r>
    <s v="B09T2S8X9C"/>
    <s v="Boat Bassheads 242 In Ear Wired Earphones With Mic(Active Black)"/>
    <s v="Boat "/>
    <s v="Electronics"/>
    <n v="22999"/>
    <n v="28999"/>
    <n v="0.21"/>
    <n v="0.20690368633401152"/>
    <n v="21"/>
    <n v="4"/>
    <n v="25824"/>
    <n v="593926176"/>
    <n v="748870176"/>
    <s v="&gt;₹5,000"/>
    <n v="36707.594936708861"/>
    <s v="21-40%"/>
    <n v="215"/>
    <x v="0"/>
  </r>
  <r>
    <s v="B07S9S86BF"/>
    <s v="Portronics Modesk Por-122 Universal Mobile Tabletop Holder (Black)"/>
    <s v="Portronics "/>
    <s v="Electronics"/>
    <n v="599"/>
    <n v="1490"/>
    <n v="0.6"/>
    <n v="0.59798657718120807"/>
    <n v="60"/>
    <n v="4"/>
    <n v="161679"/>
    <n v="96845721"/>
    <n v="240901710"/>
    <s v="₹1,500–₹5,000"/>
    <n v="3725"/>
    <s v="41-60%"/>
    <n v="215"/>
    <x v="0"/>
  </r>
  <r>
    <s v="B07N8RQ6W7"/>
    <s v="Realme Narzo 50I (Mint Green, 2Gb Ram+32Gb Storage) Octa Core Processor | 6.5&quot; Inch Large Display"/>
    <s v="Realme "/>
    <s v="Electronics"/>
    <n v="134"/>
    <n v="699"/>
    <n v="0.81"/>
    <n v="0.80829756795422036"/>
    <n v="81"/>
    <n v="4"/>
    <n v="16685"/>
    <n v="2235790"/>
    <n v="11662815"/>
    <s v="₹1,500–₹5,000"/>
    <n v="3678.9473684210539"/>
    <s v="81-100%"/>
    <n v="215"/>
    <x v="0"/>
  </r>
  <r>
    <s v="B09FKDH6FS"/>
    <s v="Mi 10000Mah 3I Lithium Polymer Power Bank Dual Input(Micro-Usb And Type C) And Output Ports 18W Fast Charging (Metallic Blue)"/>
    <s v="Mi "/>
    <s v="Electronics"/>
    <n v="7499"/>
    <n v="7999"/>
    <n v="0.06"/>
    <n v="6.250781347668459E-2"/>
    <n v="6"/>
    <n v="4"/>
    <n v="30907"/>
    <n v="231771593"/>
    <n v="247225093"/>
    <s v="&gt;₹5,000"/>
    <n v="8509.5744680851076"/>
    <s v="0-20%"/>
    <n v="215"/>
    <x v="0"/>
  </r>
  <r>
    <s v="B08HVJCW95"/>
    <s v="Nokia 105 Plus Single Sim, Keypad Mobile Phone With Wireless Fm Radio, Memory Card Slot And Mp3 Player | Red"/>
    <s v="Nokia "/>
    <s v="Electronics"/>
    <n v="1149"/>
    <n v="2199"/>
    <n v="0.48"/>
    <n v="0.47748976807639837"/>
    <n v="48"/>
    <n v="4"/>
    <n v="178912"/>
    <n v="205569888"/>
    <n v="393427488"/>
    <s v="₹1,500–₹5,000"/>
    <n v="4228.8461538461534"/>
    <s v="41-60%"/>
    <n v="215"/>
    <x v="0"/>
  </r>
  <r>
    <s v="B09YDFDVNS"/>
    <s v="Iqoo Z6 44W By Vivo (Raven Black, 4Gb Ram, 128Gb Storage) | 6.44&quot; Fhd+ Amoled Display | 50% Charge In Just 27 Mins | In-Display Fingerprint Scanning"/>
    <s v="Iqoo "/>
    <s v="Electronics"/>
    <n v="1324"/>
    <n v="1699"/>
    <n v="0.22"/>
    <n v="0.22071806945261918"/>
    <n v="22"/>
    <n v="4"/>
    <n v="128311"/>
    <n v="169883764"/>
    <n v="218000389"/>
    <s v="₹1,500–₹5,000"/>
    <n v="2178.2051282051279"/>
    <s v="21-40%"/>
    <n v="215"/>
    <x v="0"/>
  </r>
  <r>
    <s v="B07WGPKTS4"/>
    <s v="Boat Rugged V3 Extra Tough Unbreakable Braided Micro Usb Cable 1.5 Meter (Black)"/>
    <s v="Boat "/>
    <s v="Electronics"/>
    <n v="13999"/>
    <n v="19999"/>
    <n v="0.3"/>
    <n v="0.30001500075003751"/>
    <n v="30"/>
    <n v="4"/>
    <n v="19252"/>
    <n v="269508748"/>
    <n v="385020748"/>
    <s v="&gt;₹5,000"/>
    <n v="28570"/>
    <s v="21-40%"/>
    <n v="215"/>
    <x v="0"/>
  </r>
  <r>
    <s v="B0789LZTCJ"/>
    <s v="Ambrane 10000Mah Slim Power Bank, 20W Fast Charging, Dual Output, Type C Pd (Input &amp; Output), Quick Charge, Li-Polymer, Multi-Layer Protection For Iphone, Anrdoid &amp; Other Devices (Stylo 10K, Green)"/>
    <s v="Ambrane "/>
    <s v="Computers&amp;Accessories"/>
    <n v="299"/>
    <n v="799"/>
    <n v="0.63"/>
    <n v="0.62578222778473092"/>
    <n v="63"/>
    <n v="4"/>
    <n v="94364"/>
    <n v="28214836"/>
    <n v="75396836"/>
    <s v="₹1,500–₹5,000"/>
    <n v="2159.4594594594596"/>
    <s v="61-80%"/>
    <n v="215"/>
    <x v="0"/>
  </r>
  <r>
    <s v="B09MZCQYHZ"/>
    <s v="Samsung Galaxy M13 (Stardust Brown, 6Gb, 128Gb Storage) | 6000Mah Battery | Upto 12Gb Ram With Ram Plus"/>
    <s v="Samsung "/>
    <s v="Electronics"/>
    <n v="999"/>
    <n v="1599"/>
    <n v="0.38"/>
    <n v="0.37523452157598497"/>
    <n v="38"/>
    <n v="4"/>
    <n v="7222"/>
    <n v="7214778"/>
    <n v="11547978"/>
    <s v="₹1,500–₹5,000"/>
    <n v="2579.0322580645161"/>
    <s v="21-40%"/>
    <n v="215"/>
    <x v="0"/>
  </r>
  <r>
    <s v="B0B4F2ZWL3"/>
    <s v="Oppo A74 5G (Fluid Black, 6Gb Ram, 128Gb Storage) With No Cost Emi/Additional Exchange Offers"/>
    <s v="Oppo "/>
    <s v="Electronics"/>
    <n v="12999"/>
    <n v="17999"/>
    <n v="0.28000000000000003"/>
    <n v="0.27779321073392965"/>
    <n v="28"/>
    <n v="4"/>
    <n v="18998"/>
    <n v="246955002"/>
    <n v="341945002"/>
    <s v="&gt;₹5,000"/>
    <n v="24998.611111111113"/>
    <s v="21-40%"/>
    <n v="215"/>
    <x v="0"/>
  </r>
  <r>
    <s v="B08VB2CMR3"/>
    <s v="Spigen Ez Fit Tempered Glass Screen Protector Guard For Iphone 14/13/13 Pro - 2 Pack"/>
    <s v="Spigen "/>
    <s v="Electronics"/>
    <n v="15490"/>
    <n v="20990"/>
    <n v="0.26"/>
    <n v="0.26202953787517863"/>
    <n v="26"/>
    <n v="4"/>
    <n v="32916"/>
    <n v="509868840"/>
    <n v="690906840"/>
    <s v="&gt;₹5,000"/>
    <n v="28364.864864864867"/>
    <s v="21-40%"/>
    <n v="215"/>
    <x v="0"/>
  </r>
  <r>
    <s v="B095RTJH1M"/>
    <s v="Noise Colorfit Pulse Smartwatch With 3.56 Cm (1.4&quot;) Full Touch Hd Display, Spo2, Heart Rate, Sleep Monitors &amp; 10-Day Battery - Jet Black"/>
    <s v="Noise "/>
    <s v="Electronics"/>
    <n v="999"/>
    <n v="2899"/>
    <n v="0.66"/>
    <n v="0.65539841324594683"/>
    <n v="66"/>
    <n v="5"/>
    <n v="26603"/>
    <n v="26576397"/>
    <n v="77122097"/>
    <s v="&gt;₹5,000"/>
    <n v="8526.4705882352955"/>
    <s v="61-80%"/>
    <n v="215"/>
    <x v="0"/>
  </r>
  <r>
    <s v="B097R25DP7"/>
    <s v="Nokia 105 Plus Single Sim, Keypad Mobile Phone With Wireless Fm Radio, Memory Card Slot And Mp3 Player | Charcoal"/>
    <s v="Nokia "/>
    <s v="Electronics"/>
    <n v="1599"/>
    <n v="4999"/>
    <n v="0.68"/>
    <n v="0.68013602720544108"/>
    <n v="68"/>
    <n v="4"/>
    <n v="67950"/>
    <n v="108652050"/>
    <n v="339682050"/>
    <s v="&gt;₹5,000"/>
    <n v="15621.875000000002"/>
    <s v="61-80%"/>
    <n v="215"/>
    <x v="0"/>
  </r>
  <r>
    <s v="B09YDFKJF8"/>
    <s v="Iqoo Z6 Pro 5G By Vivo (Legion Sky, 8Gb Ram, 128Gb Storage) | Snapdragon 778G 5G | 66W Flashcharge | 1300 Nits Peak Brightness | Hdr10+"/>
    <s v="Iqoo "/>
    <s v="Electronics"/>
    <n v="1324"/>
    <n v="1699"/>
    <n v="0.22"/>
    <n v="0.22071806945261918"/>
    <n v="22"/>
    <n v="4"/>
    <n v="128311"/>
    <n v="169883764"/>
    <n v="218000389"/>
    <s v="₹1,500–₹5,000"/>
    <n v="2178.2051282051279"/>
    <s v="21-40%"/>
    <n v="215"/>
    <x v="0"/>
  </r>
  <r>
    <s v="B07WDK3ZS2"/>
    <s v="Mi 33W Soniccharge 2.0 Usb Charger For Cellular Phones - White"/>
    <s v="Mi "/>
    <s v="Electronics"/>
    <n v="20999"/>
    <n v="29990"/>
    <n v="0.3"/>
    <n v="0.29979993331110372"/>
    <n v="30"/>
    <n v="4"/>
    <n v="9499"/>
    <n v="199469501"/>
    <n v="284875010"/>
    <s v="&gt;₹5,000"/>
    <n v="42842.857142857145"/>
    <s v="21-40%"/>
    <n v="215"/>
    <x v="0"/>
  </r>
  <r>
    <s v="B08RZ5K9YH"/>
    <s v="Oppo A31 (Mystery Black, 6Gb Ram, 128Gb Storage) With No Cost Emi/Additional Exchange Offers"/>
    <s v="Oppo "/>
    <s v="Electronics"/>
    <n v="999"/>
    <n v="1999"/>
    <n v="0.5"/>
    <n v="0.5002501250625313"/>
    <n v="50"/>
    <n v="4"/>
    <n v="1777"/>
    <n v="1775223"/>
    <n v="3552223"/>
    <s v="₹1,500–₹5,000"/>
    <n v="3998"/>
    <s v="41-60%"/>
    <n v="215"/>
    <x v="0"/>
  </r>
  <r>
    <s v="B08444S68L"/>
    <s v="Iqoo Vivo Z6 5G (Chromatic Blue, 8Gb Ram, 128Gb Storage) | Snapdragon 695-6Nm Processor | 120Hz Fhd+ Display | 5000Mah Battery"/>
    <s v="Iqoo "/>
    <s v="Electronics"/>
    <n v="12490"/>
    <n v="15990"/>
    <n v="0.22"/>
    <n v="0.21888680425265791"/>
    <n v="22"/>
    <n v="4"/>
    <n v="58506"/>
    <n v="730739940"/>
    <n v="935510940"/>
    <s v="&gt;₹5,000"/>
    <n v="20500"/>
    <s v="21-40%"/>
    <n v="215"/>
    <x v="0"/>
  </r>
  <r>
    <s v="B07WHQBZLS"/>
    <s v="Portronics Konnect Cl 20W Por-1067 Type-C To 8 Pin Usb 1.2M Cable With Power Delivery &amp; 3A Quick Charge Support, Nylon Braided For All Type-C And 8 Pin Devices, Green"/>
    <s v="Portronics "/>
    <s v="Electronics"/>
    <n v="17999"/>
    <n v="21990"/>
    <n v="0.18"/>
    <n v="0.18149158708503865"/>
    <n v="18"/>
    <n v="4"/>
    <n v="21350"/>
    <n v="384278650"/>
    <n v="469486500"/>
    <s v="&gt;₹5,000"/>
    <n v="26817.073170731706"/>
    <s v="0-20%"/>
    <n v="215"/>
    <x v="0"/>
  </r>
  <r>
    <s v="B085DTN6R2"/>
    <s v="Motorola A10 Dual Sim Keypad Mobile With 1750 Mah Battery, Expandable Storage Upto 32Gb, Wireless Fm With Recording - Rose Gold"/>
    <s v="Motorola "/>
    <s v="Computers&amp;Accessories"/>
    <n v="350"/>
    <n v="899"/>
    <n v="0.61"/>
    <n v="0.61067853170189101"/>
    <n v="61"/>
    <n v="4"/>
    <n v="2263"/>
    <n v="792050"/>
    <n v="2034437"/>
    <s v="₹1,500–₹5,000"/>
    <n v="2305.1282051282051"/>
    <s v="61-80%"/>
    <n v="215"/>
    <x v="0"/>
  </r>
  <r>
    <s v="B09JS562TP"/>
    <s v="Portronics Konnect L 1.2M Por-1401 Fast Charging 3A 8 Pin Usb Cable With Charge &amp; Sync Function (White)"/>
    <s v="Portronics "/>
    <s v="Electronics"/>
    <n v="1399"/>
    <n v="1630"/>
    <n v="0.14000000000000001"/>
    <n v="0.14171779141104293"/>
    <n v="14"/>
    <n v="4"/>
    <n v="9378"/>
    <n v="13119822"/>
    <n v="15286140"/>
    <s v="₹1,500–₹5,000"/>
    <n v="1895.3488372093022"/>
    <s v="0-20%"/>
    <n v="215"/>
    <x v="0"/>
  </r>
  <r>
    <s v="B09KLVMZ3B"/>
    <s v="Boat Wave Lite Smartwatch With 1.69&quot; Hd Display, Heart Rate &amp; Spo2 Level Monitor, Multiple Watch Faces, Activity Tracker, Multiple Sports Modes &amp; Ip68 (Deep Blue)"/>
    <s v="Boat "/>
    <s v="Computers&amp;Accessories"/>
    <n v="159"/>
    <n v="399"/>
    <n v="0.6"/>
    <n v="0.60150375939849621"/>
    <n v="60"/>
    <n v="4"/>
    <n v="4768"/>
    <n v="758112"/>
    <n v="1902432"/>
    <s v="₹500–₹1,500"/>
    <n v="997.5"/>
    <s v="61-80%"/>
    <n v="215"/>
    <x v="0"/>
  </r>
  <r>
    <s v="B09V17S2BG"/>
    <s v="Boat Wave Call Smart Watch, Smart Talk With Advanced Dedicated Bluetooth Calling Chip, 1.69‚Äù Hd Display With 550 Nits &amp; 70% Color Gamut, 150+ Watch Faces, Multi-Sport Modes,Hr,Spo2(Caribbean Green)"/>
    <s v="Boat "/>
    <s v="Electronics"/>
    <n v="1499"/>
    <n v="6990"/>
    <n v="0.79"/>
    <n v="0.78555078683834045"/>
    <n v="79"/>
    <n v="4"/>
    <n v="21796"/>
    <n v="32672204"/>
    <n v="152354040"/>
    <s v="&gt;₹5,000"/>
    <n v="33285.71428571429"/>
    <s v="61-80%"/>
    <n v="215"/>
    <x v="0"/>
  </r>
  <r>
    <s v="B0B5CGTBKV"/>
    <s v="Spigen Ez Fit Tempered Glass Screen Protector For Iphone 14 Pro Max - 2 Pack (Sensor Protection)"/>
    <s v="Spigen "/>
    <s v="Electronics"/>
    <n v="1999"/>
    <n v="7990"/>
    <n v="0.75"/>
    <n v="0.74981226533166456"/>
    <n v="75"/>
    <n v="4"/>
    <n v="17833"/>
    <n v="35648167"/>
    <n v="142485670"/>
    <s v="&gt;₹5,000"/>
    <n v="31960"/>
    <s v="61-80%"/>
    <n v="215"/>
    <x v="0"/>
  </r>
  <r>
    <s v="B0B23LW7NV"/>
    <s v="Kingone Upgraded Stylus Pen, Ipad Pencil, Ultra High Precision &amp; Sensitivity, Palm Rejection, Prevents False On/Off Touch, Power Display, Tilt Sensitivity, Magnetic Adsorption For Ipad 2018 And Later"/>
    <s v="Kingone "/>
    <s v="Electronics"/>
    <n v="999"/>
    <n v="2899"/>
    <n v="0.66"/>
    <n v="0.65539841324594683"/>
    <n v="66"/>
    <n v="5"/>
    <n v="7779"/>
    <n v="7771221"/>
    <n v="22551321"/>
    <s v="&gt;₹5,000"/>
    <n v="8526.4705882352955"/>
    <s v="61-80%"/>
    <n v="215"/>
    <x v="0"/>
  </r>
  <r>
    <s v="B09KGV7WSV"/>
    <s v="Portronics Carpower Mini Car Charger With Dual Output, Fast Charging (Type C Pd 18W + Qc 3.0A) Compatible With All Smartphones(Black)"/>
    <s v="Portronics "/>
    <s v="Electronics"/>
    <n v="2099"/>
    <n v="5999"/>
    <n v="0.65"/>
    <n v="0.6501083513918986"/>
    <n v="65"/>
    <n v="4"/>
    <n v="17129"/>
    <n v="35953771"/>
    <n v="102756871"/>
    <s v="&gt;₹5,000"/>
    <n v="17140"/>
    <s v="61-80%"/>
    <n v="215"/>
    <x v="0"/>
  </r>
  <r>
    <s v="B0971DWFDT"/>
    <s v="Boat Newly Launched Wave Electra With 1.81&quot; Hd Display, Smart Calling With Ultra-Seamless Bt Calling Chip,20 Built-In Watch Faces,100 + Sports Modes,Menu Personalization,In-Built Games(Charcoal Black)"/>
    <s v="Boat "/>
    <s v="Electronics"/>
    <n v="337"/>
    <n v="699"/>
    <n v="0.52"/>
    <n v="0.51788268955650929"/>
    <n v="52"/>
    <n v="4"/>
    <n v="4969"/>
    <n v="1674553"/>
    <n v="3473331"/>
    <s v="₹500–₹1,500"/>
    <n v="1456.25"/>
    <s v="41-60%"/>
    <n v="215"/>
    <x v="0"/>
  </r>
  <r>
    <s v="B0BNV7JM5Y"/>
    <s v="Ptron Newly Launched Force X10 Bluetooth Calling Smartwatch With 1.7&quot; Full Touch Color Display, Real Heart Rate Monitor, Spo2, Watch Faces, 5 Days Runtime, Fitness Trackers &amp; Ip68 Waterproof (Pink)"/>
    <s v="Ptron "/>
    <s v="Electronics"/>
    <n v="2999"/>
    <n v="7990"/>
    <n v="0.62"/>
    <n v="0.6246558197747184"/>
    <n v="62"/>
    <n v="4"/>
    <n v="154"/>
    <n v="461846"/>
    <n v="1230460"/>
    <s v="&gt;₹5,000"/>
    <n v="21026.315789473683"/>
    <s v="61-80%"/>
    <n v="215"/>
    <x v="1"/>
  </r>
  <r>
    <s v="B0B53QFZPY"/>
    <s v="Mi Braided Usb Type-C Cable For Charging Adapter (Red)"/>
    <s v="Mi "/>
    <s v="Electronics"/>
    <n v="1299"/>
    <n v="5999"/>
    <n v="0.78"/>
    <n v="0.78346391065177534"/>
    <n v="78"/>
    <n v="3"/>
    <n v="4415"/>
    <n v="5735085"/>
    <n v="26485585"/>
    <s v="&gt;₹5,000"/>
    <n v="27268.18181818182"/>
    <s v="61-80%"/>
    <n v="214"/>
    <x v="0"/>
  </r>
  <r>
    <s v="B083342NKJ"/>
    <s v="Iqoo Vivo Z6 5G (Dynamo Black, 6Gb Ram, 128Gb Storage) | Snapdragon 695-6Nm Processor | 120Hz Fhd+ Display | 5000Mah Battery"/>
    <s v="Iqoo "/>
    <s v="Computers&amp;Accessories"/>
    <n v="349"/>
    <n v="399"/>
    <n v="0.13"/>
    <n v="0.12531328320802004"/>
    <n v="13"/>
    <n v="4"/>
    <n v="18757"/>
    <n v="6546193"/>
    <n v="7484043"/>
    <s v="&lt;₹500"/>
    <n v="458.62068965517244"/>
    <s v="0-20%"/>
    <n v="214"/>
    <x v="0"/>
  </r>
  <r>
    <s v="B07WJWRNVK"/>
    <s v="Samsung Ehs64 Ehs64Avfwecinu Hands-Free Wired In Ear Earphones With Mic With Remote Note (White)"/>
    <s v="Samsung "/>
    <s v="Electronics"/>
    <n v="16499"/>
    <n v="20990"/>
    <n v="0.21"/>
    <n v="0.21395902810862316"/>
    <n v="21"/>
    <n v="4"/>
    <n v="21350"/>
    <n v="352253650"/>
    <n v="448136500"/>
    <s v="&gt;₹5,000"/>
    <n v="26569.620253164554"/>
    <s v="21-40%"/>
    <n v="214"/>
    <x v="0"/>
  </r>
  <r>
    <s v="B01F25X6RQ"/>
    <s v="Duracell Usb Lightning Apple Certified (Mfi) Braided Sync &amp; Charge Cable For Iphone, Ipad And Ipod. Fast Charging Lightning Cable, 3.9 Feet (1.2M) - Black"/>
    <s v="Duracell "/>
    <s v="Electronics"/>
    <n v="499"/>
    <n v="499"/>
    <n v="0"/>
    <n v="0"/>
    <n v="0"/>
    <n v="4"/>
    <n v="31539"/>
    <n v="15737961"/>
    <n v="15737961"/>
    <s v="&lt;₹500"/>
    <n v="499"/>
    <s v="0-20%"/>
    <n v="214"/>
    <x v="0"/>
  </r>
  <r>
    <s v="B09C6HXFC1"/>
    <s v="Spigen Ez Fit Tempered Glass Screen Protector For Iphone 14 Pro - 2 Pack (Sensor Protection)"/>
    <s v="Spigen "/>
    <s v="Computers&amp;Accessories"/>
    <n v="970"/>
    <n v="1799"/>
    <n v="0.46"/>
    <n v="0.46081156197887713"/>
    <n v="46"/>
    <n v="5"/>
    <n v="815"/>
    <n v="790550"/>
    <n v="1466185"/>
    <s v="₹1,500–₹5,000"/>
    <n v="3331.4814814814813"/>
    <s v="41-60%"/>
    <n v="214"/>
    <x v="1"/>
  </r>
  <r>
    <s v="B0B244R4KB"/>
    <s v="Samsung Galaxy M04 Dark Blue, 4Gb Ram, 128Gb Storage | Upto 8Gb Ram With Ram Plus | Mediatek Helio P35 | 5000 Mah Battery"/>
    <s v="Samsung "/>
    <s v="Electronics"/>
    <n v="999"/>
    <n v="2899"/>
    <n v="0.66"/>
    <n v="0.65539841324594683"/>
    <n v="66"/>
    <n v="5"/>
    <n v="6129"/>
    <n v="6122871"/>
    <n v="17767971"/>
    <s v="&gt;₹5,000"/>
    <n v="8526.4705882352955"/>
    <s v="61-80%"/>
    <n v="213"/>
    <x v="0"/>
  </r>
  <r>
    <s v="B0BMGG6NKT"/>
    <s v="Ambrane Unbreakable 60W / 3A Fast Charging 1.5M Braided Type C To Type C Cable For Smartphones, Tablets, Laptops &amp; Other Type C Devices, Pd Technology, 480Mbps Data Sync (Rctt15, Black)"/>
    <s v="Ambrane "/>
    <s v="Electronics"/>
    <n v="10499"/>
    <n v="13499"/>
    <n v="0.22"/>
    <n v="0.22223868434698868"/>
    <n v="22"/>
    <n v="4"/>
    <n v="284"/>
    <n v="2981716"/>
    <n v="3833716"/>
    <s v="&gt;₹5,000"/>
    <n v="17306.410256410254"/>
    <s v="21-40%"/>
    <n v="213"/>
    <x v="1"/>
  </r>
  <r>
    <s v="B082LSVT4B"/>
    <s v="Swapkart Flexible Mobile Tabletop Stand, Metal Built, Heavy Duty Foldable Lazy Bracket Clip Mount Multi Angle Clamp For All Smartphones (Pack Of 1), Multi Color"/>
    <s v="Swapkart "/>
    <s v="Computers&amp;Accessories"/>
    <n v="249"/>
    <n v="399"/>
    <n v="0.38"/>
    <n v="0.37593984962406013"/>
    <n v="38"/>
    <n v="4"/>
    <n v="43994"/>
    <n v="10954506"/>
    <n v="17553606"/>
    <s v="₹500–₹1,500"/>
    <n v="643.54838709677415"/>
    <s v="21-40%"/>
    <n v="212"/>
    <x v="0"/>
  </r>
  <r>
    <s v="B092JHPL72"/>
    <s v="Boat Type C A325 Tangle-Free, Sturdy Type C Cable With 3A Rapid Charging &amp; 480Mbps Data Transmission(Black)"/>
    <s v="Boat "/>
    <s v="Electronics"/>
    <n v="251"/>
    <n v="999"/>
    <n v="0.75"/>
    <n v="0.74874874874874875"/>
    <n v="75"/>
    <n v="4"/>
    <n v="3234"/>
    <n v="811734"/>
    <n v="3230766"/>
    <s v="₹1,500–₹5,000"/>
    <n v="3996"/>
    <s v="61-80%"/>
    <n v="212"/>
    <x v="0"/>
  </r>
  <r>
    <s v="B08WRBG3XW"/>
    <s v="Redmi 9A Sport (Carbon Black, 2Gb Ram, 32Gb Storage) | 2Ghz Octa-Core Helio G25 Processor | 5000 Mah Battery"/>
    <s v="Redmi "/>
    <s v="Computers&amp;Accessories"/>
    <n v="199"/>
    <n v="499"/>
    <n v="0.6"/>
    <n v="0.60120240480961928"/>
    <n v="60"/>
    <n v="4"/>
    <n v="13045"/>
    <n v="2595955"/>
    <n v="6509455"/>
    <s v="₹500–₹1,500"/>
    <n v="1247.5"/>
    <s v="61-80%"/>
    <n v="212"/>
    <x v="0"/>
  </r>
  <r>
    <s v="B09GFM8CGS"/>
    <s v="Fire-Boltt Ring 3 Smart Watch 1.8 Biggest Display With Advanced Bluetooth Calling Chip, Voice Assistance,118 Sports Modes, In Built Calculator &amp; Games, Spo2, Heart Rate Monitoring"/>
    <s v="Fire-Boltt "/>
    <s v="Electronics"/>
    <n v="6499"/>
    <n v="7999"/>
    <n v="0.19"/>
    <n v="0.18752344043005376"/>
    <n v="19"/>
    <n v="4"/>
    <n v="313832"/>
    <n v="2039594168"/>
    <n v="2510342168"/>
    <s v="&gt;₹5,000"/>
    <n v="9875.3086419753072"/>
    <s v="0-20%"/>
    <n v="212"/>
    <x v="0"/>
  </r>
  <r>
    <s v="B0B3MWYCHQ"/>
    <s v="Amozo Ultra Hybrid Camera And Drop Protection Back Cover Case For Iphone 13 (Tpu + Polycarbonate | Crystal Transparent)"/>
    <s v="Amozo "/>
    <s v="Electronics"/>
    <n v="2999"/>
    <n v="9999"/>
    <n v="0.7"/>
    <n v="0.7000700070007001"/>
    <n v="70"/>
    <n v="4"/>
    <n v="20879"/>
    <n v="62616121"/>
    <n v="208769121"/>
    <s v="&gt;₹5,000"/>
    <n v="33329.999999999993"/>
    <s v="61-80%"/>
    <n v="212"/>
    <x v="0"/>
  </r>
  <r>
    <s v="B09J2MM5C6"/>
    <s v="Elv Aluminum Adjustable Mobile Phone Foldable Tabletop Stand Dock Mount For All Smartphones, Tabs, Kindle, Ipad (Black)"/>
    <s v="Elv "/>
    <s v="Electronics"/>
    <n v="279"/>
    <n v="1499"/>
    <n v="0.81"/>
    <n v="0.81387591727818542"/>
    <n v="81"/>
    <n v="4"/>
    <n v="2646"/>
    <n v="738234"/>
    <n v="3966354"/>
    <s v="&gt;₹5,000"/>
    <n v="7889.4736842105285"/>
    <s v="81-100%"/>
    <n v="212"/>
    <x v="0"/>
  </r>
  <r>
    <s v="B07Q4QV1DL"/>
    <s v="Tecno Spark 9 (Sky Mirror, 6Gb Ram,128Gb Storage) | 11Gb Expandable Ram | Helio G37 Gaming Processor"/>
    <s v="Tecno "/>
    <s v="Electronics"/>
    <n v="269"/>
    <n v="1499"/>
    <n v="0.82"/>
    <n v="0.82054703135423612"/>
    <n v="82"/>
    <n v="5"/>
    <n v="28978"/>
    <n v="7795082"/>
    <n v="43438022"/>
    <s v="&gt;₹5,000"/>
    <n v="8327.7777777777756"/>
    <s v="81-100%"/>
    <n v="212"/>
    <x v="0"/>
  </r>
  <r>
    <s v="B0B56YRBNT"/>
    <s v="Flix Micro Usb Cable For Smartphone (Black)"/>
    <s v="Flix "/>
    <s v="Electronics"/>
    <n v="8999"/>
    <n v="13499"/>
    <n v="0.33"/>
    <n v="0.33335802652048302"/>
    <n v="33"/>
    <n v="4"/>
    <n v="3145"/>
    <n v="28301855"/>
    <n v="42454355"/>
    <s v="&gt;₹5,000"/>
    <n v="20147.761194029852"/>
    <s v="21-40%"/>
    <n v="212"/>
    <x v="0"/>
  </r>
  <r>
    <s v="B09NHVCHS9"/>
    <s v="Jbl C100Si Wired In Ear Headphones With Mic, Jbl Pure Bass Sound, One Button Multi-Function Remote, Premium Metallic Finish, Angled Buds For Comfort Fit (Red)"/>
    <s v="Jbl "/>
    <s v="Computers&amp;Accessories"/>
    <n v="59"/>
    <n v="199"/>
    <n v="0.7"/>
    <n v="0.70351758793969854"/>
    <n v="70"/>
    <n v="4"/>
    <n v="9377"/>
    <n v="553243"/>
    <n v="1866023"/>
    <s v="₹500–₹1,500"/>
    <n v="663.33333333333326"/>
    <s v="61-80%"/>
    <n v="212"/>
    <x v="0"/>
  </r>
  <r>
    <s v="B01DF26V7A"/>
    <s v="Tukzer Capacitive Stylus Pen For Touch Screens Devices, Fine Point, Lightweight Metal Body With Magnetism Cover Cap For Smartphones/Tablets/Ipad/Ipad Pro/Iphone (Grey)"/>
    <s v="Tukzer "/>
    <s v="Electronics"/>
    <n v="599"/>
    <n v="1299"/>
    <n v="0.54"/>
    <n v="0.53887605850654352"/>
    <n v="54"/>
    <n v="4"/>
    <n v="192589"/>
    <n v="115360811"/>
    <n v="250173111"/>
    <s v="₹1,500–₹5,000"/>
    <n v="2823.913043478261"/>
    <s v="41-60%"/>
    <n v="212"/>
    <x v="0"/>
  </r>
  <r>
    <s v="B08K4PSZ3V"/>
    <s v="Samsung Galaxy M13 5G (Aqua Green, 6Gb, 128Gb Storage) | 5000Mah Battery | Upto 12Gb Ram With Ram Plus"/>
    <s v="Samsung "/>
    <s v="Electronics"/>
    <n v="349"/>
    <n v="999"/>
    <n v="0.65"/>
    <n v="0.65065065065065064"/>
    <n v="65"/>
    <n v="4"/>
    <n v="16557"/>
    <n v="5778393"/>
    <n v="16540443"/>
    <s v="₹1,500–₹5,000"/>
    <n v="2854.2857142857147"/>
    <s v="61-80%"/>
    <n v="212"/>
    <x v="0"/>
  </r>
  <r>
    <s v="B0B4F1YC3J"/>
    <s v="Tukzer Capacitive Stylus Pen For Touch Screens Devices, Fine Point, Lightweight Metal Body With Magnetism Cover Cap For Smartphones/Tablets/Ipad/Ipad Pro/Iphone (White)"/>
    <s v="Tukzer "/>
    <s v="Electronics"/>
    <n v="13999"/>
    <n v="19499"/>
    <n v="0.28000000000000003"/>
    <n v="0.28206574696138265"/>
    <n v="28"/>
    <n v="4"/>
    <n v="18998"/>
    <n v="265953002"/>
    <n v="370442002"/>
    <s v="&gt;₹5,000"/>
    <n v="27081.944444444445"/>
    <s v="21-40%"/>
    <n v="212"/>
    <x v="0"/>
  </r>
  <r>
    <s v="B08K4RDQ71"/>
    <s v="Mi 10W Wall Charger For Mobile Phones With Micro Usb Cable (Black)"/>
    <s v="Mi "/>
    <s v="Electronics"/>
    <n v="349"/>
    <n v="999"/>
    <n v="0.65"/>
    <n v="0.65065065065065064"/>
    <n v="65"/>
    <n v="4"/>
    <n v="16557"/>
    <n v="5778393"/>
    <n v="16540443"/>
    <s v="₹1,500–₹5,000"/>
    <n v="2854.2857142857147"/>
    <s v="61-80%"/>
    <n v="212"/>
    <x v="0"/>
  </r>
  <r>
    <s v="B085CZ3SR1"/>
    <s v="Fire-Boltt India'S No 1 Smartwatch Brand Talk 2 Bluetooth Calling Smartwatch With Dual Button, Hands On Voice Assistance, 60 Sports Modes, In Built Mic &amp; Speaker With Ip68 Rating"/>
    <s v="Fire-Boltt "/>
    <s v="Electronics"/>
    <n v="499"/>
    <n v="599"/>
    <n v="0.17"/>
    <n v="0.1669449081803005"/>
    <n v="17"/>
    <n v="4"/>
    <n v="21916"/>
    <n v="10936084"/>
    <n v="13127684"/>
    <s v="₹500–₹1,500"/>
    <n v="721.68674698795189"/>
    <s v="0-20%"/>
    <n v="212"/>
    <x v="0"/>
  </r>
  <r>
    <s v="B09YV3K34W"/>
    <s v="Striff 12 Pieces Highly Flexible Silicone Micro Usb Protector, Mouse Cable Protector, Suit For All Cell Phones, Computers And Chargers (White)"/>
    <s v="Striff "/>
    <s v="Electronics"/>
    <n v="2199"/>
    <n v="9999"/>
    <n v="0.78"/>
    <n v="0.78007800780078007"/>
    <n v="78"/>
    <n v="4"/>
    <n v="29472"/>
    <n v="64808928"/>
    <n v="294690528"/>
    <s v="&gt;₹5,000"/>
    <n v="45450.000000000007"/>
    <s v="61-80%"/>
    <n v="212"/>
    <x v="0"/>
  </r>
  <r>
    <s v="B09Z6WH2N1"/>
    <s v="Flix (Beetel) Usb To Type C Pvc Data Sync &amp; 2A Smartphone Fast Charging Cable, Made In India, 480Mbps Data Sync, Tough Cable, 1 Meter Long Usb Cable For Usb Type C Devices Black Xcd-C12"/>
    <s v="Flix "/>
    <s v="Electronics"/>
    <n v="95"/>
    <n v="499"/>
    <n v="0.81"/>
    <n v="0.80961923847695394"/>
    <n v="81"/>
    <n v="4"/>
    <n v="1949"/>
    <n v="185155"/>
    <n v="972551"/>
    <s v="₹1,500–₹5,000"/>
    <n v="2626.3157894736851"/>
    <s v="81-100%"/>
    <n v="212"/>
    <x v="0"/>
  </r>
  <r>
    <s v="B09NL4DJ2Z"/>
    <s v="Noise Colorfit Pro 4 Alpha Bluetooth Calling Smart Watch With 1.78 Amoled Display, Tru Sync, 60Hz Refresh Rate, Instacharge, Gesture Control, Functional 360 Digital Crown (Jet Black)"/>
    <s v="Noise "/>
    <s v="Computers&amp;Accessories"/>
    <n v="139"/>
    <n v="249"/>
    <n v="0.44"/>
    <n v="0.44176706827309237"/>
    <n v="44"/>
    <n v="4"/>
    <n v="9377"/>
    <n v="1303403"/>
    <n v="2334873"/>
    <s v="&lt;₹500"/>
    <n v="444.64285714285711"/>
    <s v="41-60%"/>
    <n v="212"/>
    <x v="0"/>
  </r>
  <r>
    <s v="B0BGSV43WY"/>
    <s v="Elv Mobile Phone Mount Tabletop Holder For Phones And Tablets - Black"/>
    <s v="Elv "/>
    <s v="Electronics"/>
    <n v="4499"/>
    <n v="7999"/>
    <n v="0.44"/>
    <n v="0.43755469433679212"/>
    <n v="44"/>
    <n v="4"/>
    <n v="37"/>
    <n v="166463"/>
    <n v="295963"/>
    <s v="&gt;₹5,000"/>
    <n v="14283.928571428571"/>
    <s v="41-60%"/>
    <n v="212"/>
    <x v="1"/>
  </r>
  <r>
    <s v="B0926V9CTV"/>
    <s v="Iqoo Z6 44W By Vivo (Raven Black, 6Gb Ram, 128Gb Storage) | 6.44&quot; Fhd+ Amoled Display | 50% Charge In Just 27 Mins | In-Display Fingerprint Scanning"/>
    <s v="Iqoo "/>
    <s v="Electronics"/>
    <n v="89"/>
    <n v="599"/>
    <n v="0.85"/>
    <n v="0.85141903171953259"/>
    <n v="85"/>
    <n v="4"/>
    <n v="2351"/>
    <n v="209239"/>
    <n v="1408249"/>
    <s v="₹1,500–₹5,000"/>
    <n v="3993.3333333333326"/>
    <s v="81-100%"/>
    <n v="211"/>
    <x v="0"/>
  </r>
  <r>
    <s v="B07WGPKMP5"/>
    <s v="Redmi 11 Prime 5G (Meadow Green, 4Gb Ram 64Gb Rom) | Prime Design | Mtk Dimensity 700 | 50 Mp Dual Cam | 5000Mah | 7 Band 5G"/>
    <s v="Redmi "/>
    <s v="Electronics"/>
    <n v="15499"/>
    <n v="20999"/>
    <n v="0.26"/>
    <n v="0.26191723415400736"/>
    <n v="26"/>
    <n v="4"/>
    <n v="19253"/>
    <n v="298402247"/>
    <n v="404293747"/>
    <s v="&gt;₹5,000"/>
    <n v="28377.027027027027"/>
    <s v="21-40%"/>
    <n v="211"/>
    <x v="0"/>
  </r>
  <r>
    <s v="B0BBFJ9M3X"/>
    <s v="Noise Pulse Buzz 1.69&quot; Bluetooth Calling Smart Watch With Call Function, 150 Watch Faces, 60 Sports Modes, Spo2 &amp; Heart Rate Monitoring, Calling Smart Watch For Men &amp; Women - Rose Pink"/>
    <s v="Noise "/>
    <s v="Electronics"/>
    <n v="13999"/>
    <n v="15999"/>
    <n v="0.13"/>
    <n v="0.12500781298831176"/>
    <n v="13"/>
    <n v="4"/>
    <n v="2180"/>
    <n v="30517820"/>
    <n v="34877820"/>
    <s v="&gt;₹5,000"/>
    <n v="18389.655172413793"/>
    <s v="0-20%"/>
    <n v="211"/>
    <x v="0"/>
  </r>
  <r>
    <s v="B09PLFJ7ZW"/>
    <s v="Ptron Newly Launched Force X10 Bluetooth Calling Smartwatch With 1.7&quot; Full Touch Display, Real Heart Rate Monitor, Spo2, Watch Faces, 5 Days Runtime, Health/Fitness Trackers &amp; Ip68 Waterproof (Black)"/>
    <s v="Ptron "/>
    <s v="Electronics"/>
    <n v="1999"/>
    <n v="4999"/>
    <n v="0.6"/>
    <n v="0.60012002400480091"/>
    <n v="60"/>
    <n v="4"/>
    <n v="7571"/>
    <n v="15134429"/>
    <n v="37847429"/>
    <s v="&gt;₹5,000"/>
    <n v="12497.5"/>
    <s v="61-80%"/>
    <n v="211"/>
    <x v="0"/>
  </r>
  <r>
    <s v="B0B53NXFFR"/>
    <s v="Portronics Clamp X Car-Vent Mobile Holder 360 Degree Rotational(Black)"/>
    <s v="Portronics "/>
    <s v="Electronics"/>
    <n v="1399"/>
    <n v="5999"/>
    <n v="0.77"/>
    <n v="0.76679446574429067"/>
    <n v="77"/>
    <n v="3"/>
    <n v="4415"/>
    <n v="6176585"/>
    <n v="26485585"/>
    <s v="&gt;₹5,000"/>
    <n v="26082.608695652176"/>
    <s v="61-80%"/>
    <n v="211"/>
    <x v="0"/>
  </r>
  <r>
    <s v="B07GNC2592"/>
    <s v="Ptron Volta Dual Port 12W Smart Usb Charger Adapter, Multi-Layer Protection, Made In India, Bis Certified, Fast Charging Power Adaptor Without Cable For All Ios &amp; Android Devices (Black)"/>
    <s v="Ptron "/>
    <s v="Electronics"/>
    <n v="599"/>
    <n v="999"/>
    <n v="0.4"/>
    <n v="0.40040040040040042"/>
    <n v="40"/>
    <n v="4"/>
    <n v="18654"/>
    <n v="11173746"/>
    <n v="18635346"/>
    <s v="₹1,500–₹5,000"/>
    <n v="1665"/>
    <s v="41-60%"/>
    <n v="211"/>
    <x v="0"/>
  </r>
  <r>
    <s v="B09TP5KBN7"/>
    <s v="Boat Flash Edition Smart Watch With Activity Tracker, Multiple Sports Modes, 1.3&quot; Screen, 170+ Watch Faces, Sleep Monitor, Gesture, Camera &amp; Music Control, Ip68 &amp; 7 Days Battery Life(Lightning Black)"/>
    <s v="Boat "/>
    <s v="Electronics"/>
    <n v="199"/>
    <n v="1099"/>
    <n v="0.82"/>
    <n v="0.81892629663330296"/>
    <n v="82"/>
    <n v="4"/>
    <n v="3197"/>
    <n v="636203"/>
    <n v="3513503"/>
    <s v="&gt;₹5,000"/>
    <n v="6105.5555555555538"/>
    <s v="81-100%"/>
    <n v="211"/>
    <x v="0"/>
  </r>
  <r>
    <s v="B0949SBKMP"/>
    <s v="Boat Wave Lite Smartwatch With 1.69 Inches(4.29Cm) Hd Display, Heart Rate &amp; Spo2 Level Monitor, Multiple Watch Faces, Activity Tracker, Multiple Sports Modes &amp; Ip68 (Scarlet Red)"/>
    <s v="Boat "/>
    <s v="Electronics"/>
    <n v="1799"/>
    <n v="6990"/>
    <n v="0.74"/>
    <n v="0.74263233190271816"/>
    <n v="74"/>
    <n v="4"/>
    <n v="26880"/>
    <n v="48357120"/>
    <n v="187891200"/>
    <s v="&gt;₹5,000"/>
    <n v="26884.615384615383"/>
    <s v="61-80%"/>
    <n v="211"/>
    <x v="0"/>
  </r>
  <r>
    <s v="B09V175NP7"/>
    <s v="Iqoo Z6 Pro 5G By Vivo (Phantom Dusk, 8Gb Ram, 128Gb Storage) | Snapdragon 778G 5G | 66W Flashcharge | 1300 Nits Peak Brightness | Hdr10+"/>
    <s v="Iqoo "/>
    <s v="Electronics"/>
    <n v="1499"/>
    <n v="6990"/>
    <n v="0.79"/>
    <n v="0.78555078683834045"/>
    <n v="79"/>
    <n v="4"/>
    <n v="21796"/>
    <n v="32672204"/>
    <n v="152354040"/>
    <s v="&gt;₹5,000"/>
    <n v="33285.71428571429"/>
    <s v="61-80%"/>
    <n v="211"/>
    <x v="0"/>
  </r>
  <r>
    <s v="B07WHSJXLF"/>
    <s v="Samsung Galaxy M32 Prime Edition (Light Blue, 4Gb Ram, 64Gb)"/>
    <s v="Samsung "/>
    <s v="Electronics"/>
    <n v="20999"/>
    <n v="29990"/>
    <n v="0.3"/>
    <n v="0.29979993331110372"/>
    <n v="30"/>
    <n v="4"/>
    <n v="9499"/>
    <n v="199469501"/>
    <n v="284875010"/>
    <s v="&gt;₹5,000"/>
    <n v="42842.857142857145"/>
    <s v="21-40%"/>
    <n v="211"/>
    <x v="0"/>
  </r>
  <r>
    <s v="B0BD3T6Z1D"/>
    <s v="Redmi Note 11T 5G (Matte Black, 6Gb Ram, 128Gb Rom)| Dimensity 810 5G | 33W Pro Fast Charging | Charger Included | Additional Exchange Offers|Get 2 Months Of Youtube Premium Free!"/>
    <s v="Redmi "/>
    <s v="Electronics"/>
    <n v="12999"/>
    <n v="13499"/>
    <n v="0.04"/>
    <n v="3.7039780724498109E-2"/>
    <n v="4"/>
    <n v="4"/>
    <n v="56098"/>
    <n v="729217902"/>
    <n v="757266902"/>
    <s v="&gt;₹5,000"/>
    <n v="14061.458333333334"/>
    <s v="0-20%"/>
    <n v="211"/>
    <x v="0"/>
  </r>
  <r>
    <s v="B09LHYZ3GJ"/>
    <s v="Iqoo Z6 Pro 5G By Vivo (Legion Sky, 6Gb Ram, 128Gb Storage) | Snapdragon 778G 5G | 66W Flashcharge | 1300 Nits Peak Brightness | Hdr10+"/>
    <s v="Iqoo "/>
    <s v="Electronics"/>
    <n v="16999"/>
    <n v="20999"/>
    <n v="0.19"/>
    <n v="0.19048526120291442"/>
    <n v="19"/>
    <n v="4"/>
    <n v="31822"/>
    <n v="540942178"/>
    <n v="668230178"/>
    <s v="&gt;₹5,000"/>
    <n v="25924.691358024691"/>
    <s v="0-20%"/>
    <n v="211"/>
    <x v="0"/>
  </r>
  <r>
    <s v="B07WFPMGQQ"/>
    <s v="Redmi Note 11 (Horizon Blue, 6Gb Ram, 64Gb Storage)|90Hz Fhd+ Amoled Display | Qualcomm¬Æ Snapdragon‚Ñ¢ 680-6Nm | 33W Charger Included"/>
    <s v="Redmi "/>
    <s v="Electronics"/>
    <n v="19999"/>
    <n v="27990"/>
    <n v="0.28999999999999998"/>
    <n v="0.28549481957842088"/>
    <n v="29"/>
    <n v="4"/>
    <n v="9499"/>
    <n v="189970501"/>
    <n v="265877010"/>
    <s v="&gt;₹5,000"/>
    <n v="39422.535211267605"/>
    <s v="21-40%"/>
    <n v="211"/>
    <x v="0"/>
  </r>
  <r>
    <s v="B09QS9X9L8"/>
    <s v="Noise Pulse 2 Max Advanced Bluetooth Calling Smart Watch With 1.85'' Tft And 550 Nits Brightness, Smart Dnd, 10 Days Battery, 100 Sports Mode, Smartwatch For Men And Women - (Jet Black)"/>
    <s v="Noise "/>
    <s v="Electronics"/>
    <n v="12999"/>
    <n v="18999"/>
    <n v="0.32"/>
    <n v="0.31580609505763463"/>
    <n v="32"/>
    <n v="4"/>
    <n v="50772"/>
    <n v="659985228"/>
    <n v="964617228"/>
    <s v="&gt;₹5,000"/>
    <n v="27939.705882352944"/>
    <s v="21-40%"/>
    <n v="211"/>
    <x v="0"/>
  </r>
  <r>
    <s v="B0B6BLTGTT"/>
    <s v="Boat A400 Usb Type-C To Usb-A 2.0 Male Data Cable, 2 Meter (Black)"/>
    <s v="Boat "/>
    <s v="Electronics"/>
    <n v="2999"/>
    <n v="5999"/>
    <n v="0.5"/>
    <n v="0.5000833472245374"/>
    <n v="50"/>
    <n v="4"/>
    <n v="7148"/>
    <n v="21436852"/>
    <n v="42880852"/>
    <s v="&gt;₹5,000"/>
    <n v="11998"/>
    <s v="41-60%"/>
    <n v="211"/>
    <x v="0"/>
  </r>
  <r>
    <s v="B077Z65HSD"/>
    <s v="Duracell Usb C To Lightning Apple Certified (Mfi) Braided Sync &amp; Charge Cable For Iphone, Ipad And Ipod. Fast Charging Lightning Cable, 3.9 Feet (1.2M) - Black"/>
    <s v="Duracell "/>
    <s v="Computers&amp;Accessories"/>
    <n v="299"/>
    <n v="999"/>
    <n v="0.7"/>
    <n v="0.70070070070070067"/>
    <n v="70"/>
    <n v="4"/>
    <n v="20850"/>
    <n v="6234150"/>
    <n v="20829150"/>
    <s v="₹1,500–₹5,000"/>
    <n v="3329.9999999999995"/>
    <s v="61-80%"/>
    <n v="211"/>
    <x v="0"/>
  </r>
  <r>
    <s v="B09W5XR9RT"/>
    <s v="Myvn 30W Warp/20W Dash Charging Usb Type C Charger Cable Compatible For Cellular Phones Oneplus 8T 8 8Pro 7 Pro / 7T / 7T Pro Nord And Oneplus 3 / 3T / 5 / 5T / 6 / 6T / 7"/>
    <s v="Myvn "/>
    <s v="Computers&amp;Accessories"/>
    <n v="970"/>
    <n v="1999"/>
    <n v="0.51"/>
    <n v="0.51475737868934468"/>
    <n v="51"/>
    <n v="4"/>
    <n v="184"/>
    <n v="178480"/>
    <n v="367816"/>
    <s v="₹1,500–₹5,000"/>
    <n v="4079.591836734694"/>
    <s v="41-60%"/>
    <n v="211"/>
    <x v="1"/>
  </r>
  <r>
    <s v="B084DTMYWK"/>
    <s v="Ptron Newly Launched Force X10 Bluetooth Calling Smartwatch With 1.7&quot; Full Touch Color Display, Real Heart Rate Monitor, Spo2, Watch Faces, 5 Days Runtime, Fitness Trackers &amp; Ip68 Waterproof (Blue)"/>
    <s v="Ptron "/>
    <s v="Electronics"/>
    <n v="329"/>
    <n v="999"/>
    <n v="0.67"/>
    <n v="0.67067067067067065"/>
    <n v="67"/>
    <n v="4"/>
    <n v="3492"/>
    <n v="1148868"/>
    <n v="3488508"/>
    <s v="₹1,500–₹5,000"/>
    <n v="3027.2727272727275"/>
    <s v="61-80%"/>
    <n v="210"/>
    <x v="0"/>
  </r>
  <r>
    <s v="B0B53QLB9H"/>
    <s v="Sandisk Ultra¬Æ Microsdxc‚Ñ¢ Uhs-I Card, 256Gb, 150Mb/S R, 10 Y Warranty, For Smartphones"/>
    <s v="Sandisk "/>
    <s v="Electronics"/>
    <n v="1299"/>
    <n v="5999"/>
    <n v="0.78"/>
    <n v="0.78346391065177534"/>
    <n v="78"/>
    <n v="3"/>
    <n v="4415"/>
    <n v="5735085"/>
    <n v="26485585"/>
    <s v="&gt;₹5,000"/>
    <n v="27268.18181818182"/>
    <s v="61-80%"/>
    <n v="210"/>
    <x v="0"/>
  </r>
  <r>
    <s v="B0BDYW3RN3"/>
    <s v="Fire-Boltt Phoenix Smart Watch With Bluetooth Calling 1.3&quot;,120+ Sports Modes, 240*240 Px High Res With Spo2, Heart Rate Monitoring &amp; Ip67 Rating"/>
    <s v="Fire-Boltt "/>
    <s v="Electronics"/>
    <n v="1989"/>
    <n v="3500"/>
    <n v="0.43"/>
    <n v="0.43171428571428572"/>
    <n v="43"/>
    <n v="4"/>
    <n v="67260"/>
    <n v="133780140"/>
    <n v="235410000"/>
    <s v="&gt;₹5,000"/>
    <n v="6140.3508771929819"/>
    <s v="41-60%"/>
    <n v="210"/>
    <x v="0"/>
  </r>
  <r>
    <s v="B0B3RS9DNF"/>
    <s v="Redmi Note 11 (Space Black, 6Gb Ram, 64Gb Storage) | 90Hz Fhd+ Amoled Display | Qualcomm¬Æ Snapdragon‚Ñ¢ 680-6Nm | 33W Charger Included"/>
    <s v="Redmi "/>
    <s v="Electronics"/>
    <n v="1999"/>
    <n v="9999"/>
    <n v="0.8"/>
    <n v="0.80008000800080004"/>
    <n v="80"/>
    <n v="4"/>
    <n v="27704"/>
    <n v="55380296"/>
    <n v="277012296"/>
    <s v="&gt;₹5,000"/>
    <n v="49995.000000000015"/>
    <s v="81-100%"/>
    <n v="210"/>
    <x v="0"/>
  </r>
  <r>
    <s v="B09QS9X16F"/>
    <s v="Noise Colorfit Pro 2 Full Touch Control Smart Watch With 35G Weight &amp; Upgraded Lcd Display (Deep Wine)"/>
    <s v="Noise "/>
    <s v="Electronics"/>
    <n v="12999"/>
    <n v="18999"/>
    <n v="0.32"/>
    <n v="0.31580609505763463"/>
    <n v="32"/>
    <n v="4"/>
    <n v="50772"/>
    <n v="659985228"/>
    <n v="964617228"/>
    <s v="&gt;₹5,000"/>
    <n v="27939.705882352944"/>
    <s v="21-40%"/>
    <n v="210"/>
    <x v="0"/>
  </r>
  <r>
    <s v="B08HV25BBQ"/>
    <s v="Redmi Note 11T 5G (Aquamarine Blue, 6Gb Ram, 128Gb Rom)| Dimensity 810 5G | 33W Pro Fast Charging | Charger Included | Additional Exchange Offers| Get 2 Months Of Youtube Premium Free!"/>
    <s v="Redmi "/>
    <s v="Electronics"/>
    <n v="1499"/>
    <n v="4999"/>
    <n v="0.7"/>
    <n v="0.70014002800560116"/>
    <n v="70"/>
    <n v="4"/>
    <n v="92588"/>
    <n v="138789412"/>
    <n v="462847412"/>
    <s v="&gt;₹5,000"/>
    <n v="16663.333333333332"/>
    <s v="61-80%"/>
    <n v="210"/>
    <x v="0"/>
  </r>
  <r>
    <s v="B09LJ116B5"/>
    <s v="Newly Launched Boult Dive+ With 1.85&quot; Hd Display, Bluetooth Calling Smartwatch, 500 Nits Brightness, 7 Days Battery Life, 150+ Watch Faces, 100+ Sport Modes, Ip68 Waterproof Smart Watch (Jet Black)"/>
    <s v="Newly "/>
    <s v="Electronics"/>
    <n v="16999"/>
    <n v="20999"/>
    <n v="0.19"/>
    <n v="0.19048526120291442"/>
    <n v="19"/>
    <n v="4"/>
    <n v="31822"/>
    <n v="540942178"/>
    <n v="668230178"/>
    <s v="&gt;₹5,000"/>
    <n v="25924.691358024691"/>
    <s v="0-20%"/>
    <n v="210"/>
    <x v="0"/>
  </r>
  <r>
    <s v="B0BMVWKZ8G"/>
    <s v="Oneplus Nord Watch With 1.78‚Äù Amoled Display, 60 Hz Refresh Rate, 105 Fitness Modes, 10 Days Battery, Spo2, Heart Rate, Stress Monitor, Women Health Tracker &amp; Multiple Watch Face [Midnight Black]"/>
    <s v="Oneplus "/>
    <s v="Electronics"/>
    <n v="1999"/>
    <n v="8499"/>
    <n v="0.76"/>
    <n v="0.76479585833627484"/>
    <n v="76"/>
    <n v="4"/>
    <n v="240"/>
    <n v="479760"/>
    <n v="2039760"/>
    <s v="&gt;₹5,000"/>
    <n v="35412.5"/>
    <s v="61-80%"/>
    <n v="210"/>
    <x v="1"/>
  </r>
  <r>
    <s v="B0BD92GDQH"/>
    <s v="Ptron Solero Mb301 3A Micro Usb Data &amp; Charging Cable, Made In India, 480Mbps Data Sync, Strong &amp; Durable 1.5-Meter Nylon Braided Usb Cable For Micro Usb Devices - (Black)"/>
    <s v="Ptron "/>
    <s v="Electronics"/>
    <n v="4999"/>
    <n v="6999"/>
    <n v="0.28999999999999998"/>
    <n v="0.2857551078725532"/>
    <n v="29"/>
    <n v="4"/>
    <n v="758"/>
    <n v="3789242"/>
    <n v="5305242"/>
    <s v="&gt;₹5,000"/>
    <n v="9857.7464788732395"/>
    <s v="21-40%"/>
    <n v="209"/>
    <x v="1"/>
  </r>
  <r>
    <s v="B08Y1SJVV5"/>
    <s v="Noise Agile 2 Buzz Bluetooth Calling Smart Watch With 1.28&quot; Tft Display,Dual Button,In-Built Mic &amp; Speaker,Ai Voice Assistant, Health Suite,In-Built Games, 100 Watch Faces-(Jet Black)"/>
    <s v="Noise "/>
    <s v="Computers&amp;Accessories"/>
    <n v="99"/>
    <n v="666.66"/>
    <n v="0.85"/>
    <n v="0.85149851498514983"/>
    <n v="85"/>
    <n v="4"/>
    <n v="24870"/>
    <n v="2462130"/>
    <n v="16579834.199999999"/>
    <s v="₹1,500–₹5,000"/>
    <n v="4444.3999999999987"/>
    <s v="81-100%"/>
    <n v="208"/>
    <x v="0"/>
  </r>
  <r>
    <s v="B0B5GF6DQD"/>
    <s v="Motorola A10 Dual Sim Keypad Mobile With 1750 Mah Battery, Expandable Storage Upto 32Gb, Wireless Fm With Recording - Dark Blue"/>
    <s v="Motorola "/>
    <s v="Electronics"/>
    <n v="2499"/>
    <n v="5999"/>
    <n v="0.57999999999999996"/>
    <n v="0.58343057176196034"/>
    <n v="58"/>
    <n v="4"/>
    <n v="828"/>
    <n v="2069172"/>
    <n v="4967172"/>
    <s v="&gt;₹5,000"/>
    <n v="14283.333333333332"/>
    <s v="41-60%"/>
    <n v="208"/>
    <x v="1"/>
  </r>
  <r>
    <s v="B09JS94MBV"/>
    <s v="Fire-Boltt Ninja 3 Smartwatch Full Touch 1.69 &quot; &amp; 60 Sports Modes With Ip68, Sp02 Tracking, Over 100 Cloud Based Watch Faces ( Silver )"/>
    <s v="Fire-Boltt "/>
    <s v="Electronics"/>
    <n v="1399"/>
    <n v="1630"/>
    <n v="0.14000000000000001"/>
    <n v="0.14171779141104293"/>
    <n v="14"/>
    <n v="4"/>
    <n v="9378"/>
    <n v="13119822"/>
    <n v="15286140"/>
    <s v="₹1,500–₹5,000"/>
    <n v="1895.3488372093022"/>
    <s v="0-20%"/>
    <n v="207"/>
    <x v="0"/>
  </r>
  <r>
    <s v="B09YV463SW"/>
    <s v="Amazonbasics Nylon Braided Usb-C To Lightning Cable, Fast Charging Mfi Certified Smartphone, Iphone Charger (6-Foot, Dark Grey)"/>
    <s v="Amazonbasics "/>
    <s v="Electronics"/>
    <n v="1499"/>
    <n v="9999"/>
    <n v="0.85"/>
    <n v="0.85008500850085011"/>
    <n v="85"/>
    <n v="4"/>
    <n v="22638"/>
    <n v="33934362"/>
    <n v="226357362"/>
    <s v="&gt;₹5,000"/>
    <n v="66659.999999999985"/>
    <s v="81-100%"/>
    <n v="207"/>
    <x v="0"/>
  </r>
  <r>
    <s v="B07XLCFSSN"/>
    <s v="Flix (Beetel) Bolt 2.4 12W Dual Usb Smart Charger, Made In India, Bis Certified, Fast Charging Power Adaptor With 1 Meter Usb To Type C Cable For Cellular Phones (White)(Xwc-64D)"/>
    <s v="Flix "/>
    <s v="Computers&amp;Accessories"/>
    <n v="899"/>
    <n v="1900"/>
    <n v="0.53"/>
    <n v="0.52684210526315789"/>
    <n v="53"/>
    <n v="4"/>
    <n v="13552"/>
    <n v="12183248"/>
    <n v="25748800"/>
    <s v="₹1,500–₹5,000"/>
    <n v="4042.5531914893618"/>
    <s v="41-60%"/>
    <n v="207"/>
    <x v="0"/>
  </r>
  <r>
    <s v="B09NL4DCXK"/>
    <s v="Kyosei Advanced Tempered Glass Compatible With Google Pixel 6A With Military-Grade Anti-Explosion Edge-To-Edge Coverage Screen Protector Guard"/>
    <s v="Kyosei "/>
    <s v="Electronics"/>
    <n v="249"/>
    <n v="599"/>
    <n v="0.57999999999999996"/>
    <n v="0.58430717863105175"/>
    <n v="58"/>
    <n v="4"/>
    <n v="2147"/>
    <n v="534603"/>
    <n v="1286053"/>
    <s v="₹500–₹1,500"/>
    <n v="1426.1904761904761"/>
    <s v="41-60%"/>
    <n v="207"/>
    <x v="0"/>
  </r>
  <r>
    <s v="B0B8CHJLWJ"/>
    <s v="Striff 12 Pieces Highly Flexible Silicone Micro Usb Protector, Mouse Cable Protector, Suit For All Cell Phones, Computers And Chargers (Black)"/>
    <s v="Striff "/>
    <s v="Electronics"/>
    <n v="299"/>
    <n v="1199"/>
    <n v="0.75"/>
    <n v="0.75062552126772308"/>
    <n v="75"/>
    <n v="5"/>
    <n v="596"/>
    <n v="178204"/>
    <n v="714604"/>
    <s v="₹1,500–₹5,000"/>
    <n v="4796"/>
    <s v="61-80%"/>
    <n v="207"/>
    <x v="1"/>
  </r>
  <r>
    <s v="B0B8ZWNR5T"/>
    <s v="Redmi 11 Prime 5G (Thunder Black, 4Gb Ram, 64Gb Storage) | Prime Design | Mtk Dimensity 700 | 50 Mp Dual Cam | 5000Mah | 7 Band 5G"/>
    <s v="Redmi "/>
    <s v="Electronics"/>
    <n v="79"/>
    <n v="499"/>
    <n v="0.84"/>
    <n v="0.84168336673346689"/>
    <n v="84"/>
    <n v="4"/>
    <n v="1949"/>
    <n v="153971"/>
    <n v="972551"/>
    <s v="₹1,500–₹5,000"/>
    <n v="3118.7499999999995"/>
    <s v="81-100%"/>
    <n v="206"/>
    <x v="0"/>
  </r>
  <r>
    <s v="B0BBFJLP21"/>
    <s v="Samsung Original Ehs64 Wired In Ear Earphones With Mic, Black"/>
    <s v="Samsung "/>
    <s v="Electronics"/>
    <n v="13999"/>
    <n v="15999"/>
    <n v="0.13"/>
    <n v="0.12500781298831176"/>
    <n v="13"/>
    <n v="4"/>
    <n v="2180"/>
    <n v="30517820"/>
    <n v="34877820"/>
    <s v="&gt;₹5,000"/>
    <n v="18389.655172413793"/>
    <s v="0-20%"/>
    <n v="206"/>
    <x v="0"/>
  </r>
  <r>
    <s v="B01F262EUU"/>
    <s v="Striff Multi Angle Tablet/Mobile Stand. Holder For Iphone, Android, Samsung, Oneplus, Xiaomi. Portable,Foldable Stand.Perfect For Bed,Office, Home,Gift And Desktop (Black)"/>
    <s v="Striff "/>
    <s v="Electronics"/>
    <n v="949"/>
    <n v="999"/>
    <n v="0.05"/>
    <n v="5.0050050050050053E-2"/>
    <n v="5"/>
    <n v="4"/>
    <n v="31539"/>
    <n v="29930511"/>
    <n v="31507461"/>
    <s v="₹500–₹1,500"/>
    <n v="1051.578947368421"/>
    <s v="0-20%"/>
    <n v="206"/>
    <x v="0"/>
  </r>
  <r>
    <s v="B09VZBGL1N"/>
    <s v="Boat Newly Launched Wave Electra With 1.81&quot; Hd Display, Smart Calling Ultra-Seamless Bt Calling Chip, 20 Built-In Watch Faces, 100 + Sports Modes, Menu Personalization, In-Built Games(Cherry Blossom)"/>
    <s v="Boat "/>
    <s v="Electronics"/>
    <n v="99"/>
    <n v="499"/>
    <n v="0.8"/>
    <n v="0.80160320641282568"/>
    <n v="80"/>
    <n v="4"/>
    <n v="2451"/>
    <n v="242649"/>
    <n v="1223049"/>
    <s v="₹1,500–₹5,000"/>
    <n v="2495.0000000000005"/>
    <s v="81-100%"/>
    <n v="206"/>
    <x v="0"/>
  </r>
  <r>
    <s v="B0BNVBJW2S"/>
    <s v="Wecool B1 Mobile Holder For Bikes Or Bike Mobile Holder For Maps And Gps Navigation, One Click Locking, Firm Gripping, Anti Shake And Stable Cradle Clamp With 360¬∞ Rotation Bicycle Phone Mount"/>
    <s v="Wecool "/>
    <s v="Electronics"/>
    <n v="2499"/>
    <n v="7990"/>
    <n v="0.69"/>
    <n v="0.68723404255319154"/>
    <n v="69"/>
    <n v="4"/>
    <n v="154"/>
    <n v="384846"/>
    <n v="1230460"/>
    <s v="&gt;₹5,000"/>
    <n v="25774.193548387091"/>
    <s v="61-80%"/>
    <n v="206"/>
    <x v="1"/>
  </r>
  <r>
    <s v="B0B2DJ5RVQ"/>
    <s v="Sounce 360 Adjustable Mobile Phone Holder, Universal Phone Holder Clip Lazy Bracket Flexible Gooseneck Clamp Long Arms Mount For Mobile Tabletop Stand For Bedroom, Office, Bathroom, White"/>
    <s v="Sounce "/>
    <s v="Electronics"/>
    <n v="689"/>
    <n v="1999"/>
    <n v="0.66"/>
    <n v="0.65532766383191599"/>
    <n v="66"/>
    <n v="4"/>
    <n v="1193"/>
    <n v="821977"/>
    <n v="2384807"/>
    <s v="&gt;₹5,000"/>
    <n v="5879.4117647058829"/>
    <s v="61-80%"/>
    <n v="205"/>
    <x v="0"/>
  </r>
  <r>
    <s v="B096TWZRJC"/>
    <s v="Opentech¬Æ Military-Grade Tempered Glass Screen Protector Compatible For Iphone 13/13 Pro / 14 With Edge To Edge Coverage And Easy Installation Kit (6.1 Inches)"/>
    <s v="Opentech¬Æ "/>
    <s v="Electronics"/>
    <n v="499"/>
    <n v="1899"/>
    <n v="0.74"/>
    <n v="0.73723012111637709"/>
    <n v="74"/>
    <n v="4"/>
    <n v="1475"/>
    <n v="736025"/>
    <n v="2801025"/>
    <s v="&gt;₹5,000"/>
    <n v="7303.8461538461534"/>
    <s v="61-80%"/>
    <n v="205"/>
    <x v="0"/>
  </r>
  <r>
    <s v="B09GP6FBZT"/>
    <s v="En Ligne Adjustable Cell Phone Stand, Foldable Portable Phone Stand Phone Holder For Desk, Desktop Tablet Stand Compatible With Mobile Phone/Ipad/Tablet (Black)"/>
    <s v="En "/>
    <s v="Electronics"/>
    <n v="299"/>
    <n v="999"/>
    <n v="0.7"/>
    <n v="0.70070070070070067"/>
    <n v="70"/>
    <n v="4"/>
    <n v="8891"/>
    <n v="2658409"/>
    <n v="8882109"/>
    <s v="₹1,500–₹5,000"/>
    <n v="3329.9999999999995"/>
    <s v="61-80%"/>
    <n v="205"/>
    <x v="0"/>
  </r>
  <r>
    <s v="B0B3DV7S9B"/>
    <s v="Tecno Spark 8T (Turquoise Cyan, 4Gb Ram,64Gb Storage) | 50Mp Ai Camera | 7Gb Expandable Ram"/>
    <s v="Tecno "/>
    <s v="Electronics"/>
    <n v="209"/>
    <n v="499"/>
    <n v="0.57999999999999996"/>
    <n v="0.58116232464929862"/>
    <n v="58"/>
    <n v="4"/>
    <n v="104"/>
    <n v="21736"/>
    <n v="51896"/>
    <s v="₹500–₹1,500"/>
    <n v="1188.0952380952381"/>
    <s v="41-60%"/>
    <n v="205"/>
    <x v="1"/>
  </r>
  <r>
    <s v="B09MKP344P"/>
    <s v="Urbn 20000 Mah Lithium_Polymer 22.5W Super Fast Charging Ultra Compact Power Bank With Quick Charge &amp; Power Delivery, Type C Input/Output, Made In India, Type C Cable Included (Camo)"/>
    <s v="Urbn "/>
    <s v="Electronics"/>
    <n v="8499"/>
    <n v="12999"/>
    <n v="0.35"/>
    <n v="0.34618047542118624"/>
    <n v="35"/>
    <n v="4"/>
    <n v="6662"/>
    <n v="56620338"/>
    <n v="86599338"/>
    <s v="&gt;₹5,000"/>
    <n v="19998.461538461539"/>
    <s v="21-40%"/>
    <n v="204"/>
    <x v="0"/>
  </r>
  <r>
    <s v="B08JW1GVS7"/>
    <s v="Redmi Note 11T 5G (Stardust White, 6Gb Ram, 128Gb Rom)| Dimensity 810 5G | 33W Pro Fast Charging | Charger Included | Additional Exchange Offers|Get 2 Months Of Youtube Premium Free!"/>
    <s v="Redmi "/>
    <s v="Electronics"/>
    <n v="2179"/>
    <n v="3999"/>
    <n v="0.46"/>
    <n v="0.45511377844461115"/>
    <n v="46"/>
    <n v="4"/>
    <n v="8380"/>
    <n v="18260020"/>
    <n v="33511620"/>
    <s v="&gt;₹5,000"/>
    <n v="7405.5555555555547"/>
    <s v="41-60%"/>
    <n v="204"/>
    <x v="0"/>
  </r>
  <r>
    <s v="B09LHZSMRR"/>
    <s v="Oneplus 10T 5G (Moonstone Black, 8Gb Ram, 128Gb Storage)"/>
    <s v="Oneplus "/>
    <s v="Electronics"/>
    <n v="16999"/>
    <n v="20999"/>
    <n v="0.19"/>
    <n v="0.19048526120291442"/>
    <n v="19"/>
    <n v="4"/>
    <n v="31822"/>
    <n v="540942178"/>
    <n v="668230178"/>
    <s v="&gt;₹5,000"/>
    <n v="25924.691358024691"/>
    <s v="0-20%"/>
    <n v="204"/>
    <x v="0"/>
  </r>
  <r>
    <s v="B0B5V47VK4"/>
    <s v="Nokia 150 (2020) (Cyan)"/>
    <s v="Nokia "/>
    <s v="Electronics"/>
    <n v="44999"/>
    <n v="49999"/>
    <n v="0.1"/>
    <n v="0.1000020000400008"/>
    <n v="10"/>
    <n v="4"/>
    <n v="3075"/>
    <n v="138371925"/>
    <n v="153746925"/>
    <s v="&gt;₹5,000"/>
    <n v="55554.444444444445"/>
    <s v="0-20%"/>
    <n v="204"/>
    <x v="0"/>
  </r>
  <r>
    <s v="B08H21B6V7"/>
    <s v="Noise Colorfit Ultra Se Smart Watch With 1.75&quot;(4.3Cm) Hd Display, Aluminium Alloy Body, 60 Sports Modes, Spo2, Lightweight, Stock Market Info, Calls &amp; Sms Reply (Vintage Brown)"/>
    <s v="Noise "/>
    <s v="Electronics"/>
    <n v="2599"/>
    <n v="2999"/>
    <n v="0.13"/>
    <n v="0.13337779259753252"/>
    <n v="13"/>
    <n v="4"/>
    <n v="14266"/>
    <n v="37077334"/>
    <n v="42783734"/>
    <s v="₹1,500–₹5,000"/>
    <n v="3447.1264367816093"/>
    <s v="0-20%"/>
    <n v="204"/>
    <x v="0"/>
  </r>
  <r>
    <s v="B09BNXQ6BR"/>
    <s v="Boat Rockerz 400 Bluetooth On Ear Headphones With Mic With Upto 8 Hours Playback &amp; Soft Padded Ear Cushions(Grey/Green)"/>
    <s v="Boat "/>
    <s v="Electronics"/>
    <n v="2799"/>
    <n v="6499"/>
    <n v="0.56999999999999995"/>
    <n v="0.56931835667025699"/>
    <n v="57"/>
    <n v="4"/>
    <n v="38879"/>
    <n v="108822321"/>
    <n v="252674621"/>
    <s v="&gt;₹5,000"/>
    <n v="15113.953488372092"/>
    <s v="41-60%"/>
    <n v="204"/>
    <x v="0"/>
  </r>
  <r>
    <s v="B01FSYQ2A4"/>
    <s v="Sandisk Ultra Microsd Uhs-I Card 64Gb, 120Mb/S R"/>
    <s v="Sandisk "/>
    <s v="Electronics"/>
    <n v="1399"/>
    <n v="2990"/>
    <n v="0.53"/>
    <n v="0.53210702341137128"/>
    <n v="53"/>
    <n v="4"/>
    <n v="97175"/>
    <n v="135947825"/>
    <n v="290553250"/>
    <s v="&gt;₹5,000"/>
    <n v="6361.7021276595751"/>
    <s v="41-60%"/>
    <n v="204"/>
    <x v="0"/>
  </r>
  <r>
    <s v="B08L5FM4JC"/>
    <s v="Iphone Original 20W C Type Fast Pd Charger Compatible With I-Phone13/13 Mini/13Pro/13 Pro Max I-Phone 12/12 Pro/12Mini/12 Pro Max, I-Phone11/11 Pro/11 Pro Max 2020 (Only Adapter)"/>
    <s v="Iphone "/>
    <s v="Electronics"/>
    <n v="649"/>
    <n v="2400"/>
    <n v="0.73"/>
    <n v="0.72958333333333336"/>
    <n v="73"/>
    <n v="4"/>
    <n v="67260"/>
    <n v="43651740"/>
    <n v="161424000"/>
    <s v="&gt;₹5,000"/>
    <n v="8888.8888888888887"/>
    <s v="61-80%"/>
    <n v="204"/>
    <x v="0"/>
  </r>
  <r>
    <s v="B0B54Y2SNX"/>
    <s v="Liramark Webcam Cover Slide, Ultra Thin Laptop Camera Cover Slide Blocker For Computer Macbook Pro Imac Pc Tablet (Pack Of 3)"/>
    <s v="Liramark "/>
    <s v="Electronics"/>
    <n v="799"/>
    <n v="3990"/>
    <n v="0.8"/>
    <n v="0.79974937343358399"/>
    <n v="80"/>
    <n v="4"/>
    <n v="119"/>
    <n v="95081"/>
    <n v="474810"/>
    <s v="&gt;₹5,000"/>
    <n v="19950.000000000004"/>
    <s v="61-80%"/>
    <n v="204"/>
    <x v="1"/>
  </r>
  <r>
    <s v="B08BQ947H3"/>
    <s v="Amazonbasics New Release Nylon Usb-A To Lightning Cable Cord, Fast Charging Mfi Certified Charger For Apple Iphone, Ipad (6-Ft, Rose Gold)"/>
    <s v="Amazonbasics "/>
    <s v="Computers&amp;Accessories"/>
    <n v="149"/>
    <n v="149"/>
    <n v="0"/>
    <n v="0"/>
    <n v="0"/>
    <n v="4"/>
    <n v="10833"/>
    <n v="1614117"/>
    <n v="1614117"/>
    <s v="&lt;₹500"/>
    <n v="149"/>
    <s v="0-20%"/>
    <n v="203"/>
    <x v="0"/>
  </r>
  <r>
    <s v="B082T6V3DT"/>
    <s v="Nokia 8210 4G Volte Keypad Phone With Dual Sim, Big Display, Inbuilt Mp3 Player &amp; Wireless Fm Radio | Blue"/>
    <s v="Nokia "/>
    <s v="Computers&amp;Accessories"/>
    <n v="799"/>
    <n v="2100"/>
    <n v="0.62"/>
    <n v="0.61952380952380948"/>
    <n v="62"/>
    <n v="4"/>
    <n v="8188"/>
    <n v="6542212"/>
    <n v="17194800"/>
    <s v="&gt;₹5,000"/>
    <n v="5526.3157894736842"/>
    <s v="61-80%"/>
    <n v="203"/>
    <x v="0"/>
  </r>
  <r>
    <s v="B0B7DHSKS7"/>
    <s v="Sounce Protective Case Cover Compatible Boat Xtend Overall Protective Case Tpu Hd Clear Ultra-Thin Cover With Unbreakable Screen Guard"/>
    <s v="Sounce "/>
    <s v="Electronics"/>
    <n v="3799"/>
    <n v="5299"/>
    <n v="0.28000000000000003"/>
    <n v="0.28307227778826194"/>
    <n v="28"/>
    <n v="4"/>
    <n v="1641"/>
    <n v="6234159"/>
    <n v="8695659"/>
    <s v="&gt;₹5,000"/>
    <n v="7359.7222222222226"/>
    <s v="21-40%"/>
    <n v="203"/>
    <x v="0"/>
  </r>
  <r>
    <s v="B09SJ1FTYV"/>
    <s v="Samsung Galaxy M53 5G (Deep Ocean Blue, 6Gb, 128Gb Storage) | 108Mp | Samoled+ 120Hz | 12Gb Ram With Ram Plus | Travel Adapter To Be Purchased Separately"/>
    <s v="Samsung "/>
    <s v="Electronics"/>
    <n v="199"/>
    <n v="1899"/>
    <n v="0.9"/>
    <n v="0.8952080042127436"/>
    <n v="90"/>
    <n v="4"/>
    <n v="4740"/>
    <n v="943260"/>
    <n v="9001260"/>
    <s v="&gt;₹5,000"/>
    <n v="18990.000000000004"/>
    <s v="81-100%"/>
    <n v="203"/>
    <x v="0"/>
  </r>
  <r>
    <s v="B09XJ5LD6L"/>
    <s v="Iqoo 9 Se 5G (Sunset Sierra, 8Gb Ram, 128Gb Storage) | Qualcomm Snapdragon 888 | 66W Flash Charge"/>
    <s v="Iqoo "/>
    <s v="Electronics"/>
    <n v="23999"/>
    <n v="32999"/>
    <n v="0.27"/>
    <n v="0.27273553744052847"/>
    <n v="27"/>
    <n v="4"/>
    <n v="8866"/>
    <n v="212775134"/>
    <n v="292569134"/>
    <s v="&gt;₹5,000"/>
    <n v="45204.109589041094"/>
    <s v="21-40%"/>
    <n v="203"/>
    <x v="0"/>
  </r>
  <r>
    <s v="B07WHS7MZ1"/>
    <s v="Shreenova Id116 Plus Bluetooth Fitness Smart Watch For Men Women And Kids Activity Tracker (Black)"/>
    <s v="Shreenova "/>
    <s v="Electronics"/>
    <n v="29990"/>
    <n v="39990"/>
    <n v="0.25"/>
    <n v="0.25006251562890724"/>
    <n v="25"/>
    <n v="4"/>
    <n v="8399"/>
    <n v="251886010"/>
    <n v="335876010"/>
    <s v="&gt;₹5,000"/>
    <n v="53320"/>
    <s v="21-40%"/>
    <n v="203"/>
    <x v="0"/>
  </r>
  <r>
    <s v="B0BBVKRP7B"/>
    <s v="Poco C31 (Shadow Gray, 64 Gb) (4 Gb Ram)"/>
    <s v="Poco "/>
    <s v="Electronics"/>
    <n v="281"/>
    <n v="1999"/>
    <n v="0.86"/>
    <n v="0.85942971485742869"/>
    <n v="86"/>
    <n v="3"/>
    <n v="87"/>
    <n v="24447"/>
    <n v="173913"/>
    <s v="&gt;₹5,000"/>
    <n v="14278.571428571428"/>
    <s v="81-100%"/>
    <n v="203"/>
    <x v="1"/>
  </r>
  <r>
    <s v="B09NY7W8YD"/>
    <s v="Noise_Colorfit Smart Watch Charger 2 Pin Usb Fast Charger Magnetic Charging Cable Adapter (Smart Watch Charger 2 Pin)"/>
    <s v="Noise_Colorfit "/>
    <s v="Electronics"/>
    <n v="7998"/>
    <n v="11999"/>
    <n v="0.33"/>
    <n v="0.3334444537044754"/>
    <n v="33"/>
    <n v="4"/>
    <n v="125"/>
    <n v="999750"/>
    <n v="1499875"/>
    <s v="&gt;₹5,000"/>
    <n v="17908.955223880599"/>
    <s v="21-40%"/>
    <n v="202"/>
    <x v="1"/>
  </r>
  <r>
    <s v="B0BMM7R92G"/>
    <s v="Popio Tempered Glass Screen Protector Compatible For Iphone 12 / Iphone 12 Pro With Case Friendly Edge To Edge Coverage And Easy Installation Kit, Pack Of 1"/>
    <s v="Popio "/>
    <s v="Electronics"/>
    <n v="249"/>
    <n v="999"/>
    <n v="0.75"/>
    <n v="0.75075075075075071"/>
    <n v="75"/>
    <n v="5"/>
    <n v="38"/>
    <n v="9462"/>
    <n v="37962"/>
    <s v="₹1,500–₹5,000"/>
    <n v="3996"/>
    <s v="61-80%"/>
    <n v="201"/>
    <x v="1"/>
  </r>
  <r>
    <s v="B08M66K48D"/>
    <s v="10Werun Id-116 Bluetooth Smartwatch Wireless Fitness Band For Boys, Girls, Men, Women &amp; Kids | Sports Gym Watch For All Smart Phones I Heart Rate And Spo2 Monitor"/>
    <s v="10Werun "/>
    <s v="Electronics"/>
    <n v="299"/>
    <n v="599"/>
    <n v="0.5"/>
    <n v="0.5008347245409015"/>
    <n v="50"/>
    <n v="4"/>
    <n v="4674"/>
    <n v="1397526"/>
    <n v="2799726"/>
    <s v="₹500–₹1,500"/>
    <n v="1198"/>
    <s v="41-60%"/>
    <n v="200"/>
    <x v="0"/>
  </r>
  <r>
    <s v="B09RFB2SJQ"/>
    <s v="Tokdis Mx-1 Pro Bluetooth Calling Smartwatch - 1.69‚Äù Lcd Display, Multiple Watch Faces, Sleep Monitor, Heart &amp; Spo2 Monitoring, Multiple Sports Modes, Water Resistant"/>
    <s v="Tokdis "/>
    <s v="Electronics"/>
    <n v="499"/>
    <n v="1899"/>
    <n v="0.74"/>
    <n v="0.73723012111637709"/>
    <n v="74"/>
    <n v="4"/>
    <n v="412"/>
    <n v="205588"/>
    <n v="782388"/>
    <s v="&gt;₹5,000"/>
    <n v="7303.8461538461534"/>
    <s v="61-80%"/>
    <n v="200"/>
    <x v="1"/>
  </r>
  <r>
    <s v="B0B82YGCF6"/>
    <s v="Urbn 20000 Mah Lithium_Polymer Power Bank With 12 Watt Fast Charging, Camo"/>
    <s v="Urbn "/>
    <s v="Electronics"/>
    <n v="899"/>
    <n v="3499"/>
    <n v="0.74"/>
    <n v="0.74306944841383249"/>
    <n v="74"/>
    <n v="3"/>
    <n v="681"/>
    <n v="612219"/>
    <n v="2382819"/>
    <s v="&gt;₹5,000"/>
    <n v="13457.692307692307"/>
    <s v="61-80%"/>
    <n v="199"/>
    <x v="1"/>
  </r>
  <r>
    <s v="B08HF4W2CT"/>
    <s v="Sounce Gold Plated 3.5 Mm Headphone Splitter For Computer 2 Male To 1 Female 3.5Mm Headphone Mic Audio Y Splitter Cable Smartphone Headset To Pc Adapter ‚Äì (Black,20Cm)"/>
    <s v="Sounce "/>
    <s v="Electronics"/>
    <n v="1599"/>
    <n v="3499"/>
    <n v="0.54"/>
    <n v="0.54301228922549305"/>
    <n v="54"/>
    <n v="4"/>
    <n v="36384"/>
    <n v="58178016"/>
    <n v="127307616"/>
    <s v="&gt;₹5,000"/>
    <n v="7606.521739130435"/>
    <s v="41-60%"/>
    <n v="198"/>
    <x v="0"/>
  </r>
  <r>
    <s v="B08BCKN299"/>
    <s v="Noise Colorfit Ultra 2 Buzz 1.78&quot; Amoled Bluetooth Calling Watch With 368*448Px Always On Display, Premium Metallic Finish, 100+ Watch Faces, 100+ Sports Modes, Health Suite (Jet Black)"/>
    <s v="Noise "/>
    <s v="Electronics"/>
    <n v="120"/>
    <n v="999"/>
    <n v="0.88"/>
    <n v="0.87987987987987992"/>
    <n v="88"/>
    <n v="4"/>
    <n v="6491"/>
    <n v="778920"/>
    <n v="6484509"/>
    <s v="&gt;₹5,000"/>
    <n v="8325"/>
    <s v="81-100%"/>
    <n v="198"/>
    <x v="0"/>
  </r>
  <r>
    <s v="B0B2X35B1K"/>
    <s v="Redmi Note 11 (Horizon Blue, 6Gb Ram, 64Gb Storage)|90Hz Fhd+ Amoled Display | Qualcomm¬Æ Snapdragon‚Ñ¢ 680-6Nm | 33W Charger Included"/>
    <s v="Redmi "/>
    <s v="Electronics"/>
    <n v="3999"/>
    <n v="6999"/>
    <n v="0.43"/>
    <n v="0.42863266180882981"/>
    <n v="43"/>
    <n v="4"/>
    <n v="10229"/>
    <n v="40905771"/>
    <n v="71592771"/>
    <s v="&gt;₹5,000"/>
    <n v="12278.947368421052"/>
    <s v="41-60%"/>
    <n v="198"/>
    <x v="0"/>
  </r>
  <r>
    <s v="B09QS9CWLV"/>
    <s v="Spigen Ultra Hybrid Back Cover Case Compatible With Iphone 14 Pro Max (Tpu + Poly Carbonate | Crystal Clear)"/>
    <s v="Spigen "/>
    <s v="Electronics"/>
    <n v="12999"/>
    <n v="18999"/>
    <n v="0.32"/>
    <n v="0.31580609505763463"/>
    <n v="32"/>
    <n v="4"/>
    <n v="50772"/>
    <n v="659985228"/>
    <n v="964617228"/>
    <s v="&gt;₹5,000"/>
    <n v="27939.705882352944"/>
    <s v="21-40%"/>
    <n v="198"/>
    <x v="0"/>
  </r>
  <r>
    <s v="B0B1NX6JTN"/>
    <s v="Oraimo 18W Usb &amp; Type-C Dual Output Super Fast Charger Wall Adapter Pe2.0&amp;Quick Charge 3.0 &amp; Power Delivery 3.0 Compatible For Iphone 13/13 Mini/13 Pro Max/12/12 Pro Max, Ipad Mini/Pro, Pixel, Galaxy, Airpods Pro"/>
    <s v="Oraimo "/>
    <s v="Electronics"/>
    <n v="1599"/>
    <n v="2599"/>
    <n v="0.38"/>
    <n v="0.38476337052712584"/>
    <n v="38"/>
    <n v="4"/>
    <n v="1801"/>
    <n v="2879799"/>
    <n v="4680799"/>
    <s v="₹1,500–₹5,000"/>
    <n v="4191.9354838709678"/>
    <s v="21-40%"/>
    <n v="198"/>
    <x v="0"/>
  </r>
  <r>
    <s v="B078G6ZF5Z"/>
    <s v="Lapster 12Pcs Spiral Cable Protectors For Charger, Wires, Data Charger Cable Protector For Computers, Cell Phones Etc.(Grey)"/>
    <s v="Lapster "/>
    <s v="Electronics"/>
    <n v="699"/>
    <n v="1199"/>
    <n v="0.42"/>
    <n v="0.4170141784820684"/>
    <n v="42"/>
    <n v="4"/>
    <n v="14404"/>
    <n v="10068396"/>
    <n v="17270396"/>
    <s v="₹1,500–₹5,000"/>
    <n v="2067.2413793103447"/>
    <s v="41-60%"/>
    <n v="198"/>
    <x v="0"/>
  </r>
  <r>
    <s v="B0BBW521YC"/>
    <s v="Mi Redmi 9I Sport (Carbon Black, 64 Gb) (4 Gb Ram)"/>
    <s v="Mi "/>
    <s v="Electronics"/>
    <n v="99"/>
    <n v="999"/>
    <n v="0.9"/>
    <n v="0.90090090090090091"/>
    <n v="90"/>
    <n v="4"/>
    <n v="305"/>
    <n v="30195"/>
    <n v="304695"/>
    <s v="&gt;₹5,000"/>
    <n v="9990.0000000000018"/>
    <s v="81-100%"/>
    <n v="198"/>
    <x v="1"/>
  </r>
  <r>
    <s v="B09HSKYMB3"/>
    <s v="Fire-Boltt Ninja 3 Smartwatch Full Touch 1.69 &quot; &amp; 60 Sports Modes With Ip68, Sp02 Tracking, Over 100 Cloud Based Watch Faces ( Green )"/>
    <s v="Fire-Boltt "/>
    <s v="Electronics"/>
    <n v="7915"/>
    <n v="9999"/>
    <n v="0.21"/>
    <n v="0.20842084208420841"/>
    <n v="21"/>
    <n v="4"/>
    <n v="1376"/>
    <n v="10891040"/>
    <n v="13758624"/>
    <s v="&gt;₹5,000"/>
    <n v="12656.962025316456"/>
    <s v="21-40%"/>
    <n v="197"/>
    <x v="0"/>
  </r>
  <r>
    <s v="B09YV42QHZ"/>
    <s v="Lava A1 Josh 21(Blue Silver) -Dual Sim,Call Blink Notification,Military Grade Certified With 4 Day Battery Backup, Keypad Mobile"/>
    <s v="Lava "/>
    <s v="Electronics"/>
    <n v="1499"/>
    <n v="7999"/>
    <n v="0.81"/>
    <n v="0.81260157519689957"/>
    <n v="81"/>
    <n v="4"/>
    <n v="22638"/>
    <n v="33934362"/>
    <n v="181081362"/>
    <s v="&gt;₹5,000"/>
    <n v="42100.000000000015"/>
    <s v="81-100%"/>
    <n v="197"/>
    <x v="0"/>
  </r>
  <r>
    <s v="B09BF8JBWX"/>
    <s v="Popio Tempered Glass Compatible For Iphone 13 / Iphone 13 Pro/Iphone 14 (Transparent) Edge To Edge Full Screen Coverage With Installation Kit, Pack Of 2"/>
    <s v="Popio "/>
    <s v="Electronics"/>
    <n v="1055"/>
    <n v="1249"/>
    <n v="0.16"/>
    <n v="0.15532425940752603"/>
    <n v="16"/>
    <n v="4"/>
    <n v="2352"/>
    <n v="2481360"/>
    <n v="2937648"/>
    <s v="₹500–₹1,500"/>
    <n v="1486.9047619047619"/>
    <s v="0-20%"/>
    <n v="197"/>
    <x v="0"/>
  </r>
  <r>
    <s v="B0B5YBGCKD"/>
    <s v="Amazon Basics Usb Type-C To Usb-A 2.0 Male Fast Charging Cable For Laptop - 3 Feet (0.9 Meters), Black"/>
    <s v="Amazon "/>
    <s v="Electronics"/>
    <n v="150"/>
    <n v="599"/>
    <n v="0.75"/>
    <n v="0.74958263772954925"/>
    <n v="75"/>
    <n v="4"/>
    <n v="714"/>
    <n v="107100"/>
    <n v="427686"/>
    <s v="₹1,500–₹5,000"/>
    <n v="2396"/>
    <s v="61-80%"/>
    <n v="197"/>
    <x v="1"/>
  </r>
  <r>
    <s v="B01GGKYKQM"/>
    <s v="Amozo Ultra Hybrid Camera And Drop Protection Back Cover Case For Iphone 13 (Polycarbonate| Back Transparent - Sides Black)"/>
    <s v="Amozo "/>
    <s v="Computers&amp;Accessories"/>
    <n v="219"/>
    <n v="700"/>
    <n v="0.69"/>
    <n v="0.68714285714285717"/>
    <n v="69"/>
    <n v="4"/>
    <n v="20052"/>
    <n v="4391388"/>
    <n v="14036400"/>
    <s v="₹1,500–₹5,000"/>
    <n v="2258.0645161290317"/>
    <s v="61-80%"/>
    <n v="196"/>
    <x v="0"/>
  </r>
  <r>
    <s v="B09MY4W73Q"/>
    <s v="Pinnaclz Original Combo Of 2 Micro Usb Fast Charging Cable, Usb Charging Cable For Data Transfer Perfect For Android Smart Phones White 1.2 Meter Made In India (Pack Of 2)"/>
    <s v="Pinnaclz "/>
    <s v="Electronics"/>
    <n v="474"/>
    <n v="1799"/>
    <n v="0.74"/>
    <n v="0.73652028904947198"/>
    <n v="74"/>
    <n v="4"/>
    <n v="1454"/>
    <n v="689196"/>
    <n v="2615746"/>
    <s v="&gt;₹5,000"/>
    <n v="6919.2307692307686"/>
    <s v="61-80%"/>
    <n v="196"/>
    <x v="0"/>
  </r>
  <r>
    <s v="B08R69VDHT"/>
    <s v="Flix Usb Charger,Flix (Beetel) Bolt 2.4 Dual Poart,5V/2.4A/12W Usb Wall Charger Fast Charging,Adapter For Android/Iphone 11/Xs/Xs Max/Xr/X/8/7/6/Plus,Ipad Pro/Air 2/Mini 3/4,Samsung S4/S5 &amp; More-Black"/>
    <s v="Flix "/>
    <s v="Computers&amp;Accessories"/>
    <n v="115"/>
    <n v="499"/>
    <n v="0.77"/>
    <n v="0.76953907815631262"/>
    <n v="77"/>
    <n v="4"/>
    <n v="7732"/>
    <n v="889180"/>
    <n v="3858268"/>
    <s v="₹1,500–₹5,000"/>
    <n v="2169.5652173913045"/>
    <s v="61-80%"/>
    <n v="196"/>
    <x v="0"/>
  </r>
  <r>
    <s v="B09T37CKQ5"/>
    <s v="Redmi 9A Sport (Coral Green, 3Gb Ram, 32Gb Storage) | 2Ghz Octa-Core Helio G25 Processor | 5000 Mah Battery"/>
    <s v="Redmi "/>
    <s v="Electronics"/>
    <n v="239"/>
    <n v="599"/>
    <n v="0.6"/>
    <n v="0.60100166944908184"/>
    <n v="60"/>
    <n v="4"/>
    <n v="2147"/>
    <n v="513133"/>
    <n v="1286053"/>
    <s v="₹500–₹1,500"/>
    <n v="1497.5"/>
    <s v="61-80%"/>
    <n v="196"/>
    <x v="0"/>
  </r>
  <r>
    <s v="B09GFPN6TP"/>
    <s v="Prolet Classic Bumper Case Cover For Samsung Galaxy Watch 4 44Mm Tpu Plated Full Screen Protector (Black)"/>
    <s v="Prolet "/>
    <s v="Electronics"/>
    <n v="7499"/>
    <n v="9499"/>
    <n v="0.21"/>
    <n v="0.21054847878724076"/>
    <n v="21"/>
    <n v="4"/>
    <n v="313832"/>
    <n v="2353426168"/>
    <n v="2981090168"/>
    <s v="&gt;₹5,000"/>
    <n v="12024.050632911392"/>
    <s v="21-40%"/>
    <n v="196"/>
    <x v="0"/>
  </r>
  <r>
    <s v="B0B298D54H"/>
    <s v="Samsung Galaxy S20 Fe 5G (Cloud Navy, 8Gb Ram, 128Gb Storage) With No Cost Emi &amp; Additional Exchange Offers"/>
    <s v="Samsung "/>
    <s v="Electronics"/>
    <n v="265"/>
    <n v="999"/>
    <n v="0.73"/>
    <n v="0.73473473473473472"/>
    <n v="73"/>
    <n v="4"/>
    <n v="465"/>
    <n v="123225"/>
    <n v="464535"/>
    <s v="₹1,500–₹5,000"/>
    <n v="3699.9999999999995"/>
    <s v="61-80%"/>
    <n v="196"/>
    <x v="1"/>
  </r>
  <r>
    <s v="B08VB57558"/>
    <s v="Ambrane 2 In 1 Type-C &amp; Micro Usb Cable With 60W / 3A Fast Charging, 480 Mbps High Data, Pd Technology &amp; Quick Charge 3.0, Compatible With All Type-C &amp; Micro Usb Devices (Abdc-10, Black)"/>
    <s v="Ambrane "/>
    <s v="Electronics"/>
    <n v="37990"/>
    <n v="74999"/>
    <n v="0.49"/>
    <n v="0.49345991279883733"/>
    <n v="49"/>
    <n v="4"/>
    <n v="27790"/>
    <n v="1055742100"/>
    <n v="2084222210"/>
    <s v="&gt;₹5,000"/>
    <n v="147056.86274509804"/>
    <s v="41-60%"/>
    <n v="195"/>
    <x v="0"/>
  </r>
  <r>
    <s v="B09CMP1SC8"/>
    <s v="Ambrane 60W / 3A Fast Charging Output Cable With Type-C To Usb For Mobile, Neckband, True Wireless Earphone Charging, 480Mbps Data Sync Speed, 1M Length (Act - Az10, Black)"/>
    <s v="Ambrane "/>
    <s v="Computers&amp;Accessories"/>
    <n v="199"/>
    <n v="499"/>
    <n v="0.6"/>
    <n v="0.60120240480961928"/>
    <n v="60"/>
    <n v="4"/>
    <n v="602"/>
    <n v="119798"/>
    <n v="300398"/>
    <s v="₹500–₹1,500"/>
    <n v="1247.5"/>
    <s v="61-80%"/>
    <n v="195"/>
    <x v="1"/>
  </r>
  <r>
    <s v="B09YLXYP7Y"/>
    <s v="Wecool S5 Long Selfie Stick, With Large Reinforced Tripod Stand Up To 61 Inch / 156 Cms, Ultra Long Multi Function Bluetooth Selfie Stick With 1/4 Screw Compatible With Gopro, Camera, And Ring Light"/>
    <s v="Wecool "/>
    <s v="Computers&amp;Accessories"/>
    <n v="179"/>
    <n v="399"/>
    <n v="0.55000000000000004"/>
    <n v="0.55137844611528819"/>
    <n v="55"/>
    <n v="4"/>
    <n v="1423"/>
    <n v="254717"/>
    <n v="567777"/>
    <s v="₹500–₹1,500"/>
    <n v="886.66666666666674"/>
    <s v="41-60%"/>
    <n v="194"/>
    <x v="0"/>
  </r>
  <r>
    <s v="B0B9BXKBC7"/>
    <s v="Poco C31 (Royal Blue, 64 Gb) (4 Gb Ram)"/>
    <s v="Poco "/>
    <s v="Electronics"/>
    <n v="1799"/>
    <n v="3999"/>
    <n v="0.55000000000000004"/>
    <n v="0.55013753438359592"/>
    <n v="55"/>
    <n v="5"/>
    <n v="245"/>
    <n v="440755"/>
    <n v="979755"/>
    <s v="&gt;₹5,000"/>
    <n v="8886.6666666666679"/>
    <s v="41-60%"/>
    <n v="194"/>
    <x v="1"/>
  </r>
  <r>
    <s v="B09NY6TRXG"/>
    <s v="Noise Colorfit Pulse Grand Smart Watch With 1.69&quot;(4.29Cm) Hd Display, 60 Sports Modes, 150 Watch Faces, Fast Charge, Spo2, Stress, Sleep, Heart Rate Monitoring &amp; Ip68 Waterproof (Electric Blue)"/>
    <s v="Noise "/>
    <s v="Electronics"/>
    <n v="8499"/>
    <n v="11999"/>
    <n v="0.28999999999999998"/>
    <n v="0.29169097424785401"/>
    <n v="29"/>
    <n v="4"/>
    <n v="276"/>
    <n v="2345724"/>
    <n v="3311724"/>
    <s v="&gt;₹5,000"/>
    <n v="16900"/>
    <s v="21-40%"/>
    <n v="193"/>
    <x v="1"/>
  </r>
  <r>
    <s v="B09NVPJ3P4"/>
    <s v="Fire-Boltt Visionary 1.78&quot; Amoled Bluetooth Calling Smartwatch With 368*448 Pixel Resolution 100+ Sports Mode, Tws Connection, Voice Assistance, Spo2 &amp; Heart Rate Monitoring"/>
    <s v="Fire-Boltt "/>
    <s v="Electronics"/>
    <n v="1999"/>
    <n v="3999"/>
    <n v="0.5"/>
    <n v="0.50012503125781449"/>
    <n v="50"/>
    <n v="4"/>
    <n v="30254"/>
    <n v="60477746"/>
    <n v="120985746"/>
    <s v="&gt;₹5,000"/>
    <n v="7998"/>
    <s v="41-60%"/>
    <n v="192"/>
    <x v="0"/>
  </r>
  <r>
    <s v="B0B3NDPCS9"/>
    <s v="Amazon Basics 2 Amp Usb Wall Charger &amp; Micro Usb Cable (White)"/>
    <s v="Amazon "/>
    <s v="Electronics"/>
    <n v="3999"/>
    <n v="17999"/>
    <n v="0.78"/>
    <n v="0.77782099005500305"/>
    <n v="78"/>
    <n v="4"/>
    <n v="17161"/>
    <n v="68626839"/>
    <n v="308880839"/>
    <s v="&gt;₹5,000"/>
    <n v="81813.636363636368"/>
    <s v="61-80%"/>
    <n v="192"/>
    <x v="0"/>
  </r>
  <r>
    <s v="B09VGKFM7Y"/>
    <s v="Mobilife Bluetooth Extendable Selfie Stick With Tripod Stand And Wireless Remote,3-In-1 Multifunctional Selfie Stick Tripod For Iphone Samsung Mi Realme Oppo Vivo Google More,Black"/>
    <s v="Mobilife "/>
    <s v="Electronics"/>
    <n v="219"/>
    <n v="499"/>
    <n v="0.56000000000000005"/>
    <n v="0.56112224448897796"/>
    <n v="56"/>
    <n v="4"/>
    <n v="14"/>
    <n v="3066"/>
    <n v="6986"/>
    <s v="₹500–₹1,500"/>
    <n v="1134.0909090909092"/>
    <s v="41-60%"/>
    <n v="192"/>
    <x v="1"/>
  </r>
  <r>
    <s v="B07QCWY5XV"/>
    <s v="Ambrane 27000Mah Power Bank, 20W Fast Charging, Triple Output, Type C Pd (Input &amp; Output), Quick Charge, Li-Polymer, Multi-Layer Protection For Iphone, Smartphones &amp; Other Devices (Stylo Pro, Black)"/>
    <s v="Ambrane "/>
    <s v="Electronics"/>
    <n v="599"/>
    <n v="1399"/>
    <n v="0.56999999999999995"/>
    <n v="0.57183702644746248"/>
    <n v="57"/>
    <n v="4"/>
    <n v="14560"/>
    <n v="8721440"/>
    <n v="20369440"/>
    <s v="₹1,500–₹5,000"/>
    <n v="3253.4883720930229"/>
    <s v="41-60%"/>
    <n v="191"/>
    <x v="0"/>
  </r>
  <r>
    <s v="B098QXR9X2"/>
    <s v="Striff Wall Mount Phone Holder Wall Mount With Adhesive Strips, Charging Holder Compatible With Iphone, Smartphone And Mini Tablet (Pack Of 1) (White)"/>
    <s v="Striff "/>
    <s v="Electronics"/>
    <n v="2499"/>
    <n v="2999"/>
    <n v="0.17"/>
    <n v="0.16672224074691563"/>
    <n v="17"/>
    <n v="4"/>
    <n v="3156"/>
    <n v="7886844"/>
    <n v="9464844"/>
    <s v="₹1,500–₹5,000"/>
    <n v="3613.2530120481929"/>
    <s v="0-20%"/>
    <n v="191"/>
    <x v="0"/>
  </r>
  <r>
    <s v="B07H1S7XW8"/>
    <s v="Fire-Boltt Tank 1.85&quot; Bluetooth Calling Smart Watch, 123 Sports Mode, 8 Ui Interactions, Built In Speaker &amp; Mic, 7 Days Battery &amp; Fire-Boltt Health Suite"/>
    <s v="Fire-Boltt "/>
    <s v="Electronics"/>
    <n v="89"/>
    <n v="499"/>
    <n v="0.82"/>
    <n v="0.82164328657314634"/>
    <n v="82"/>
    <n v="4"/>
    <n v="9340"/>
    <n v="831260"/>
    <n v="4660660"/>
    <s v="₹1,500–₹5,000"/>
    <n v="2772.2222222222213"/>
    <s v="81-100%"/>
    <n v="191"/>
    <x v="0"/>
  </r>
  <r>
    <s v="B0BNXFDTZ2"/>
    <s v="Elv Aluminium Adjustable Mobile Phone Foldable Holder Tabletop Stand Dock Mount For All Smartphones, Tabs, Kindle, Ipad (Moonlight Silver)"/>
    <s v="Elv "/>
    <s v="Electronics"/>
    <n v="2999"/>
    <n v="11999"/>
    <n v="0.75"/>
    <n v="0.75006250520876738"/>
    <n v="75"/>
    <n v="4"/>
    <n v="768"/>
    <n v="2303232"/>
    <n v="9215232"/>
    <s v="&gt;₹5,000"/>
    <n v="47996"/>
    <s v="61-80%"/>
    <n v="191"/>
    <x v="1"/>
  </r>
  <r>
    <s v="B088ZFJY82"/>
    <s v="Samsung Galaxy M13 5G (Stardust Brown, 6Gb, 128Gb Storage) | 5000Mah Battery | Upto 12Gb Ram With Ram Plus"/>
    <s v="Samsung "/>
    <s v="Electronics"/>
    <n v="314"/>
    <n v="1499"/>
    <n v="0.79"/>
    <n v="0.79052701801200798"/>
    <n v="79"/>
    <n v="5"/>
    <n v="28978"/>
    <n v="9099092"/>
    <n v="43438022"/>
    <s v="&gt;₹5,000"/>
    <n v="7138.0952380952394"/>
    <s v="61-80%"/>
    <n v="190"/>
    <x v="0"/>
  </r>
  <r>
    <s v="B0B4F4QZ1H"/>
    <s v="Dyazo Usb 3.0 Type C Female To Usb A Male Connector/Converter/Adapter Compatible For Samsung Galaxy Note S 20 10 Plus Ultra,Google Pixel 4 5 3 2 &amp; Other Type-C Devices"/>
    <s v="Dyazo "/>
    <s v="Electronics"/>
    <n v="13999"/>
    <n v="19499"/>
    <n v="0.28000000000000003"/>
    <n v="0.28206574696138265"/>
    <n v="28"/>
    <n v="4"/>
    <n v="18998"/>
    <n v="265953002"/>
    <n v="370442002"/>
    <s v="&gt;₹5,000"/>
    <n v="27081.944444444445"/>
    <s v="21-40%"/>
    <n v="190"/>
    <x v="0"/>
  </r>
  <r>
    <s v="B09BCNQ9R2"/>
    <s v="Kingone Wireless Charging Pencil (2Nd Generation) For Ipad With Magnetic And Tilt Sensitive, Palm Rejection, Compatible With Apple Ipad Pro 11 Inch 1/2/3/4, Ipad Pro 12.9 Inch 3/4/5/6, Ipad Air 4/5, Mini6"/>
    <s v="Kingone "/>
    <s v="Electronics"/>
    <n v="139"/>
    <n v="499"/>
    <n v="0.72"/>
    <n v="0.72144288577154314"/>
    <n v="72"/>
    <n v="4"/>
    <n v="4971"/>
    <n v="690969"/>
    <n v="2480529"/>
    <s v="₹1,500–₹5,000"/>
    <n v="1782.1428571428569"/>
    <s v="61-80%"/>
    <n v="190"/>
    <x v="0"/>
  </r>
  <r>
    <s v="B0B9BD2YL4"/>
    <s v="Boat Bassheads 100 In-Ear Wired Headphones With Mic (Black)"/>
    <s v="Boat "/>
    <s v="Electronics"/>
    <n v="2599"/>
    <n v="6999"/>
    <n v="0.63"/>
    <n v="0.62866123731961709"/>
    <n v="63"/>
    <n v="5"/>
    <n v="1526"/>
    <n v="3966074"/>
    <n v="10680474"/>
    <s v="&gt;₹5,000"/>
    <n v="18916.216216216217"/>
    <s v="61-80%"/>
    <n v="190"/>
    <x v="0"/>
  </r>
  <r>
    <s v="B071Z8M4KX"/>
    <s v="Boat Airdopes 141 Bluetooth Truly Wireless In Ear Earbuds With Mic, 42H Playtime, Beast Mode(Low Latency Upto 80Ms) For Gaming, Enx Tech, Asap Charge, Iwp, Ipx4 Water Resistance (Bold Black)"/>
    <s v="Boat "/>
    <s v="Electronics"/>
    <n v="365"/>
    <n v="999"/>
    <n v="0.63"/>
    <n v="0.63463463463463465"/>
    <n v="63"/>
    <n v="4"/>
    <n v="363711"/>
    <n v="132754515"/>
    <n v="363347289"/>
    <s v="₹1,500–₹5,000"/>
    <n v="2700"/>
    <s v="61-80%"/>
    <n v="190"/>
    <x v="0"/>
  </r>
  <r>
    <s v="B09N3ZNHTY"/>
    <s v="Fire-Boltt Phoenix Smart Watch With Bluetooth Calling 1.3&quot;,120+ Sports Modes, 240*240 Px High Res With Spo2, Heart Rate Monitoring &amp; Ip67 Rating"/>
    <s v="Fire-Boltt "/>
    <s v="Electronics"/>
    <n v="1499"/>
    <n v="4490"/>
    <n v="0.67"/>
    <n v="0.66614699331848548"/>
    <n v="67"/>
    <n v="4"/>
    <n v="136954"/>
    <n v="205294046"/>
    <n v="614923460"/>
    <s v="&gt;₹5,000"/>
    <n v="13606.060606060608"/>
    <s v="61-80%"/>
    <n v="190"/>
    <x v="0"/>
  </r>
  <r>
    <s v="B0B3RRWSF6"/>
    <s v="Boat Wave Call Smart Watch, Smart Talk With Advanced Dedicated Bluetooth Calling Chip, 1.69‚Äù Hd Display With 550 Nits &amp; 70% Color Gamut, 150+ Watch Faces, Multi-Sport Modes,Hr,Spo2, Ip68(Active Black)"/>
    <s v="Boat "/>
    <s v="Electronics"/>
    <n v="1998"/>
    <n v="9999"/>
    <n v="0.8"/>
    <n v="0.80018001800180016"/>
    <n v="80"/>
    <n v="4"/>
    <n v="27709"/>
    <n v="55362582"/>
    <n v="277062291"/>
    <s v="&gt;₹5,000"/>
    <n v="49995.000000000015"/>
    <s v="81-100%"/>
    <n v="190"/>
    <x v="0"/>
  </r>
  <r>
    <s v="B0B5B6PQCT"/>
    <s v="Sandisk Cruzer Blade 32Gb Usb Flash Drive"/>
    <s v="Sandisk "/>
    <s v="Electronics"/>
    <n v="1799"/>
    <n v="7990"/>
    <n v="0.77"/>
    <n v="0.77484355444305386"/>
    <n v="77"/>
    <n v="4"/>
    <n v="17833"/>
    <n v="32081567"/>
    <n v="142485670"/>
    <s v="&gt;₹5,000"/>
    <n v="34739.130434782608"/>
    <s v="61-80%"/>
    <n v="190"/>
    <x v="0"/>
  </r>
  <r>
    <s v="B005FYNT3G"/>
    <s v="Logitech B170 Wireless Mouse, 2.4 Ghz With Usb Nano Receiver, Optical Tracking, 12-Months Battery Life, Ambidextrous, Pc/Mac/Laptop - Black"/>
    <s v="Logitech "/>
    <s v="Computers&amp;Accessories"/>
    <n v="289"/>
    <n v="650"/>
    <n v="0.56000000000000005"/>
    <n v="0.55538461538461537"/>
    <n v="56"/>
    <n v="4"/>
    <n v="253105"/>
    <n v="73147345"/>
    <n v="164518250"/>
    <s v="₹500–₹1,500"/>
    <n v="1477.2727272727275"/>
    <s v="41-60%"/>
    <n v="190"/>
    <x v="0"/>
  </r>
  <r>
    <s v="B01J0XWYKQ"/>
    <s v="Storio Kids Toys Lcd Writing Tablet 8.5Inch E-Note Pad Best Birthday Gift For Girls Boys, Multicolor (Sc1667)"/>
    <s v="Storio "/>
    <s v="Computers&amp;Accessories"/>
    <n v="599"/>
    <n v="895"/>
    <n v="0.33"/>
    <n v="0.33072625698324021"/>
    <n v="33"/>
    <n v="4"/>
    <n v="61314"/>
    <n v="36727086"/>
    <n v="54876030"/>
    <s v="₹500–₹1,500"/>
    <n v="1335.8208955223881"/>
    <s v="21-40%"/>
    <n v="190"/>
    <x v="0"/>
  </r>
  <r>
    <s v="B09CTRPSJR"/>
    <s v="Boat Airdopes 121V2 In-Ear True Wireless Earbuds With Upto 14 Hours Playback, 8Mm Drivers, Battery Indicators, Lightweight Earbuds &amp; Multifunction Controls (Active Black, With Mic)"/>
    <s v="Boat "/>
    <s v="Computers&amp;Accessories"/>
    <n v="217"/>
    <n v="237"/>
    <n v="0.08"/>
    <n v="8.4388185654008435E-2"/>
    <n v="8"/>
    <n v="4"/>
    <n v="7354"/>
    <n v="1595818"/>
    <n v="1742898"/>
    <s v="&lt;₹500"/>
    <n v="257.60869565217388"/>
    <s v="0-20%"/>
    <n v="190"/>
    <x v="0"/>
  </r>
  <r>
    <s v="B08JQN8DGZ"/>
    <s v="Ske Bed Study Table Portable Wood Multifunction Laptop-Table Lapdesk For Children Bed Foldabe Table Work With Tablet Slot &amp; Cup Holder Brown Black"/>
    <s v="Ske "/>
    <s v="Electronics"/>
    <n v="1299"/>
    <n v="2990"/>
    <n v="0.56999999999999995"/>
    <n v="0.56555183946488297"/>
    <n v="57"/>
    <n v="4"/>
    <n v="180998"/>
    <n v="235116402"/>
    <n v="541184020"/>
    <s v="&gt;₹5,000"/>
    <n v="6953.4883720930229"/>
    <s v="41-60%"/>
    <n v="190"/>
    <x v="0"/>
  </r>
  <r>
    <s v="B0B72BSW7K"/>
    <s v="Sandisk Ultra¬Æ Microsdxc‚Ñ¢ Uhs-I Card, 64Gb, 140Mb/S R, 10 Y Warranty, For Smartphones"/>
    <s v="Sandisk "/>
    <s v="Computers&amp;Accessories"/>
    <n v="263"/>
    <n v="699"/>
    <n v="0.62"/>
    <n v="0.62374821173104433"/>
    <n v="62"/>
    <n v="4"/>
    <n v="690"/>
    <n v="181470"/>
    <n v="482310"/>
    <s v="₹1,500–₹5,000"/>
    <n v="1839.4736842105262"/>
    <s v="61-80%"/>
    <n v="190"/>
    <x v="1"/>
  </r>
  <r>
    <s v="B0BDRVFDKP"/>
    <s v="Noise Pulse Go Buzz Smart Watch Bluetooth Calling With 1.69&quot; Display, 550 Nits, 150+ Cloud Watch Face, Spo2, Heart Rate Tracking, 100 Sports Mode With Auto Detection, Longer Battery (Jet Black)"/>
    <s v="Noise "/>
    <s v="Electronics"/>
    <n v="569"/>
    <n v="1000"/>
    <n v="0.43"/>
    <n v="0.43099999999999999"/>
    <n v="43"/>
    <n v="4"/>
    <n v="67262"/>
    <n v="38272078"/>
    <n v="67262000"/>
    <s v="₹1,500–₹5,000"/>
    <n v="1754.3859649122805"/>
    <s v="41-60%"/>
    <n v="189"/>
    <x v="0"/>
  </r>
  <r>
    <s v="B0B5LVS732"/>
    <s v="Boat Rockerz 255 Pro+ In-Ear Bluetooth Neckband With Upto 40 Hours Playback, Asap  Charge, Ipx7, Dual Pairing, Bt V5.0, With Mic (Active Black)"/>
    <s v="Boat "/>
    <s v="Electronics"/>
    <n v="1999"/>
    <n v="4999"/>
    <n v="0.6"/>
    <n v="0.60012002400480091"/>
    <n v="60"/>
    <n v="4"/>
    <n v="10689"/>
    <n v="21367311"/>
    <n v="53434311"/>
    <s v="&gt;₹5,000"/>
    <n v="12497.5"/>
    <s v="61-80%"/>
    <n v="189"/>
    <x v="0"/>
  </r>
  <r>
    <s v="B08TV2P1N8"/>
    <s v="Striff Adjustable Laptop Tabletop Stand Patented Riser Ventilated Portable Foldable Compatible With Macbook Notebook Tablet Tray Desk Table Book With Free Phone Stand (Black)"/>
    <s v="Striff "/>
    <s v="Electronics"/>
    <n v="1399"/>
    <n v="3990"/>
    <n v="0.65"/>
    <n v="0.64937343358395994"/>
    <n v="65"/>
    <n v="4"/>
    <n v="141841"/>
    <n v="198435559"/>
    <n v="565945590"/>
    <s v="&gt;₹5,000"/>
    <n v="11400"/>
    <s v="61-80%"/>
    <n v="189"/>
    <x v="0"/>
  </r>
  <r>
    <s v="B07XCM6T4N"/>
    <s v="Zebronics Zeb-Bro In Ear Wired Earphones With Mic, 3.5Mm Audio Jack, 10Mm Drivers, Phone/Tablet Compatible(Black)"/>
    <s v="Zebronics "/>
    <s v="Computers&amp;Accessories"/>
    <n v="349"/>
    <n v="1499"/>
    <n v="0.77"/>
    <n v="0.76717811874583053"/>
    <n v="77"/>
    <n v="4"/>
    <n v="24791"/>
    <n v="8652059"/>
    <n v="37161709"/>
    <s v="&gt;₹5,000"/>
    <n v="6517.3913043478269"/>
    <s v="61-80%"/>
    <n v="189"/>
    <x v="0"/>
  </r>
  <r>
    <s v="B07T5DKR5D"/>
    <s v="Jbl C100Si Wired In Ear Headphones With Mic, Jbl Pure Bass Sound, One Button Multi-Function Remote, Angled Buds For Comfort Fit (Black)"/>
    <s v="Jbl "/>
    <s v="Electronics"/>
    <n v="149"/>
    <n v="399"/>
    <n v="0.63"/>
    <n v="0.62656641604010022"/>
    <n v="63"/>
    <n v="4"/>
    <n v="21764"/>
    <n v="3242836"/>
    <n v="8683836"/>
    <s v="₹500–₹1,500"/>
    <n v="1078.3783783783783"/>
    <s v="61-80%"/>
    <n v="189"/>
    <x v="0"/>
  </r>
  <r>
    <s v="B01DEWVZ2C"/>
    <s v="Boat Rockerz 450 Bluetooth On Ear Headphones With Mic, Upto 15 Hours Playback, 40Mm Drivers, Padded Ear Cushions, Integrated Controls And Dual Modes(Luscious Black)"/>
    <s v="Boat "/>
    <s v="Electronics"/>
    <n v="599"/>
    <n v="999"/>
    <n v="0.4"/>
    <n v="0.40040040040040042"/>
    <n v="40"/>
    <n v="4"/>
    <n v="192587"/>
    <n v="115359613"/>
    <n v="192394413"/>
    <s v="₹1,500–₹5,000"/>
    <n v="1665"/>
    <s v="41-60%"/>
    <n v="189"/>
    <x v="0"/>
  </r>
  <r>
    <s v="B07PR1CL3S"/>
    <s v="Boat Wave Lite Smartwatch With 1.69&quot; Hd Display, Sleek Metal Body, Hr &amp; Spo2 Level Monitor, 140+ Watch Faces, Activity Tracker, Multiple Sports Modes, Ip68 &amp; 7 Days Battery Life(Active Black)"/>
    <s v="Boat "/>
    <s v="Electronics"/>
    <n v="1220"/>
    <n v="3990"/>
    <n v="0.69"/>
    <n v="0.69423558897243109"/>
    <n v="69"/>
    <n v="4"/>
    <n v="107151"/>
    <n v="130724220"/>
    <n v="427532490"/>
    <s v="&gt;₹5,000"/>
    <n v="12870.967741935481"/>
    <s v="61-80%"/>
    <n v="189"/>
    <x v="0"/>
  </r>
  <r>
    <s v="B09V12K8NT"/>
    <s v="Jbl C50Hi, Wired In Ear Headphones With Mic, One Button Multi-Function Remote, Lightweight &amp; Comfortable Fit (Black)"/>
    <s v="Jbl "/>
    <s v="Electronics"/>
    <n v="1499"/>
    <n v="6990"/>
    <n v="0.79"/>
    <n v="0.78555078683834045"/>
    <n v="79"/>
    <n v="4"/>
    <n v="21797"/>
    <n v="32673703"/>
    <n v="152361030"/>
    <s v="&gt;₹5,000"/>
    <n v="33285.71428571429"/>
    <s v="61-80%"/>
    <n v="189"/>
    <x v="0"/>
  </r>
  <r>
    <s v="B07JQKQ91F"/>
    <s v="Lapster Spiral Charger Spiral Charger Cable Protectors For Wires Data Cable Saver Charging Cord Protective Cable Cover Set Of 3 (12 Pieces)"/>
    <s v="Lapster "/>
    <s v="Electronics"/>
    <n v="499"/>
    <n v="999"/>
    <n v="0.5"/>
    <n v="0.50050050050050054"/>
    <n v="50"/>
    <n v="4"/>
    <n v="92995"/>
    <n v="46404505"/>
    <n v="92902005"/>
    <s v="₹1,500–₹5,000"/>
    <n v="1998"/>
    <s v="41-60%"/>
    <n v="189"/>
    <x v="0"/>
  </r>
  <r>
    <s v="B08W56G1K9"/>
    <s v="Ptron Bullet Pro 36W Pd Quick Charger, 3 Port Fast Car Charger Adapter - Compatible With All Smartphones &amp; Tablets (Black)"/>
    <s v="Ptron "/>
    <s v="Computers&amp;Accessories"/>
    <n v="99"/>
    <n v="999"/>
    <n v="0.9"/>
    <n v="0.90090090090090091"/>
    <n v="90"/>
    <n v="4"/>
    <n v="8751"/>
    <n v="866349"/>
    <n v="8742249"/>
    <s v="&gt;₹5,000"/>
    <n v="9990.0000000000018"/>
    <s v="81-100%"/>
    <n v="189"/>
    <x v="0"/>
  </r>
  <r>
    <s v="B07WG8PDCW"/>
    <s v="Hp V236W Usb 2.0 64Gb Pen Drive, Metal"/>
    <s v="Hp "/>
    <s v="Electronics"/>
    <n v="349"/>
    <n v="1299"/>
    <n v="0.73"/>
    <n v="0.73133179368745194"/>
    <n v="73"/>
    <n v="4"/>
    <n v="14283"/>
    <n v="4984767"/>
    <n v="18553617"/>
    <s v="₹1,500–₹5,000"/>
    <n v="4811.1111111111104"/>
    <s v="61-80%"/>
    <n v="189"/>
    <x v="0"/>
  </r>
  <r>
    <s v="B01L8ZNWN2"/>
    <s v="Hp X1000 Wired Usb Mouse With 3 Handy Buttons, Fast-Moving Scroll Wheel And Optical Sensor Works On Most Surfaces (H2C21Aa, Black/Grey)"/>
    <s v="Hp "/>
    <s v="Computers&amp;Accessories"/>
    <n v="475"/>
    <n v="1500"/>
    <n v="0.68"/>
    <n v="0.68333333333333335"/>
    <n v="68"/>
    <n v="4"/>
    <n v="64273"/>
    <n v="30529675"/>
    <n v="96409500"/>
    <s v="₹1,500–₹5,000"/>
    <n v="4687.5000000000009"/>
    <s v="61-80%"/>
    <n v="189"/>
    <x v="0"/>
  </r>
  <r>
    <s v="B009VCGPSY"/>
    <s v="Portronics Toad 23 Wireless Optical Mouse With 2.4Ghz, Usb Nano Dongle, Optical Orientation, Click Wheel, Adjustable Dpi(Black)"/>
    <s v="Portronics "/>
    <s v="Computers&amp;Accessories"/>
    <n v="269"/>
    <n v="649"/>
    <n v="0.59"/>
    <n v="0.58551617873651773"/>
    <n v="59"/>
    <n v="4"/>
    <n v="54315"/>
    <n v="14610735"/>
    <n v="35250435"/>
    <s v="₹1,500–₹5,000"/>
    <n v="1582.9268292682925"/>
    <s v="41-60%"/>
    <n v="189"/>
    <x v="0"/>
  </r>
  <r>
    <s v="B0B296NTFV"/>
    <s v="Noise Colorfit Pulse Grand Smart Watch With 1.69&quot;(4.29Cm) Hd Display, 60 Sports Modes, 150 Watch Faces, Fast Charge, Spo2, Stress, Sleep, Heart Rate Monitoring &amp; Ip68 Waterproof (Jet Black)"/>
    <s v="Noise "/>
    <s v="Computers&amp;Accessories"/>
    <n v="299"/>
    <n v="599"/>
    <n v="0.5"/>
    <n v="0.5008347245409015"/>
    <n v="50"/>
    <n v="4"/>
    <n v="1597"/>
    <n v="477503"/>
    <n v="956603"/>
    <s v="₹500–₹1,500"/>
    <n v="1198"/>
    <s v="41-60%"/>
    <n v="189"/>
    <x v="0"/>
  </r>
  <r>
    <s v="B09NVPSCQT"/>
    <s v="Fire-Boltt Ninja 3 Smartwatch Full Touch 1.69 &amp; 60 Sports Modes With Ip68, Sp02 Tracking, Over 100 Cloud Based Watch Faces - Black"/>
    <s v="Fire-Boltt "/>
    <s v="Electronics"/>
    <n v="1599"/>
    <n v="3999"/>
    <n v="0.6"/>
    <n v="0.60015003750937734"/>
    <n v="60"/>
    <n v="4"/>
    <n v="30254"/>
    <n v="48376146"/>
    <n v="120985746"/>
    <s v="&gt;₹5,000"/>
    <n v="9997.5"/>
    <s v="61-80%"/>
    <n v="189"/>
    <x v="0"/>
  </r>
  <r>
    <s v="B09YV4RG4D"/>
    <s v="Boult Audio Bassbuds X1 In-Ear Wired Earphones With 10Mm Extra Bass Driver And Hd Sound With Mic(Black)"/>
    <s v="Boult "/>
    <s v="Electronics"/>
    <n v="1499"/>
    <n v="7999"/>
    <n v="0.81"/>
    <n v="0.81260157519689957"/>
    <n v="81"/>
    <n v="4"/>
    <n v="22638"/>
    <n v="33934362"/>
    <n v="181081362"/>
    <s v="&gt;₹5,000"/>
    <n v="42100.000000000015"/>
    <s v="81-100%"/>
    <n v="189"/>
    <x v="0"/>
  </r>
  <r>
    <s v="B07TCN5VR9"/>
    <s v="Dell Kb216 Wired Multimedia Usb Keyboard With Super Quite Plunger Keys With Spill-Resistant ‚Äì Black"/>
    <s v="Dell "/>
    <s v="Electronics"/>
    <n v="329"/>
    <n v="999"/>
    <n v="0.67"/>
    <n v="0.67067067067067065"/>
    <n v="67"/>
    <n v="4"/>
    <n v="77027"/>
    <n v="25341883"/>
    <n v="76949973"/>
    <s v="₹1,500–₹5,000"/>
    <n v="3027.2727272727275"/>
    <s v="61-80%"/>
    <n v="189"/>
    <x v="0"/>
  </r>
  <r>
    <s v="B00ZYLMQH0"/>
    <s v="Fire-Boltt India'S No 1 Smartwatch Brand Talk 2 Bluetooth Calling Smartwatch With Dual Button, Hands On Voice Assistance, 60 Sports Modes, In Built Mic &amp; Speaker With Ip68 Rating"/>
    <s v="Fire-Boltt "/>
    <s v="Computers&amp;Accessories"/>
    <n v="549"/>
    <n v="1799"/>
    <n v="0.69"/>
    <n v="0.69483046136742632"/>
    <n v="69"/>
    <n v="4"/>
    <n v="28829"/>
    <n v="15827121"/>
    <n v="51863371"/>
    <s v="&gt;₹5,000"/>
    <n v="5803.2258064516118"/>
    <s v="61-80%"/>
    <n v="189"/>
    <x v="0"/>
  </r>
  <r>
    <s v="B09YV4MW2T"/>
    <s v="Dell Ms116 1000Dpi Usb Wired Optical Mouse, Led Tracking, Scrolling Wheel, Plug And Play."/>
    <s v="Dell "/>
    <s v="Electronics"/>
    <n v="2199"/>
    <n v="9999"/>
    <n v="0.78"/>
    <n v="0.78007800780078007"/>
    <n v="78"/>
    <n v="4"/>
    <n v="29478"/>
    <n v="64822122"/>
    <n v="294750522"/>
    <s v="&gt;₹5,000"/>
    <n v="45450.000000000007"/>
    <s v="61-80%"/>
    <n v="189"/>
    <x v="0"/>
  </r>
  <r>
    <s v="B01HJI0FS2"/>
    <s v="Boya Bym1 Auxiliary Omnidirectional Lavalier Condenser Microphone With 20Ft Audio Cable (Black)"/>
    <s v="Boya "/>
    <s v="Computers&amp;Accessories"/>
    <n v="299"/>
    <n v="650"/>
    <n v="0.54"/>
    <n v="0.54"/>
    <n v="54"/>
    <n v="5"/>
    <n v="33176"/>
    <n v="9919624"/>
    <n v="21564400"/>
    <s v="₹500–₹1,500"/>
    <n v="1413.0434782608697"/>
    <s v="41-60%"/>
    <n v="189"/>
    <x v="0"/>
  </r>
  <r>
    <s v="B076B8G5D8"/>
    <s v="Wayona Nylon Braided Usb To Lightning Fast Charging And Data Sync Cable Compatible For Iphone 13, 12,11, X, 8, 7, 6, 5, Ipad Air, Pro, Mini (3 Ft Pack Of 1, Grey)"/>
    <s v="Wayona "/>
    <s v="Musicalinstruments"/>
    <n v="798"/>
    <n v="1995"/>
    <n v="0.6"/>
    <n v="0.6"/>
    <n v="60"/>
    <n v="4"/>
    <n v="68664"/>
    <n v="54793872"/>
    <n v="136984680"/>
    <s v="₹1,500–₹5,000"/>
    <n v="4987.5"/>
    <s v="41-60%"/>
    <n v="189"/>
    <x v="0"/>
  </r>
  <r>
    <s v="B07JW9H4J1"/>
    <s v="Duracell Ultra Alkaline Aa Battery, 8 Pcs"/>
    <s v="Duracell "/>
    <s v="Computers&amp;Accessories"/>
    <n v="399"/>
    <n v="1099"/>
    <n v="0.64"/>
    <n v="0.63694267515923564"/>
    <n v="64"/>
    <n v="4"/>
    <n v="24269"/>
    <n v="9683331"/>
    <n v="26671631"/>
    <s v="₹1,500–₹5,000"/>
    <n v="3052.7777777777778"/>
    <s v="61-80%"/>
    <n v="189"/>
    <x v="0"/>
  </r>
  <r>
    <s v="B014SZO90Y"/>
    <s v="Classmate Octane Neon- Blue Gel Pens(Pack Of 5)|Smooth Writing Pen|Attractive Body Colour For Boys &amp; Girls|Waterproof Ink For Smudge Free Writing|Preferred By Students For Exam|Study At Home Essential"/>
    <s v="Classmate "/>
    <s v="Electronics"/>
    <n v="266"/>
    <n v="315"/>
    <n v="0.16"/>
    <n v="0.15555555555555556"/>
    <n v="16"/>
    <n v="5"/>
    <n v="28030"/>
    <n v="7455980"/>
    <n v="8829450"/>
    <s v="&lt;₹500"/>
    <n v="375"/>
    <s v="0-20%"/>
    <n v="189"/>
    <x v="0"/>
  </r>
  <r>
    <s v="B07KCMR8D6"/>
    <s v="3M Scotch Double Sided Heavy Duty Tape(1M Holds 4.5Kgs) For Indoor Hanging Applications (Photo Frames, Mirrors, Key Holders, Car Interiors, Extension Boards, Wall Decoration, Etc)(L: 3M, W: 24Mm)"/>
    <s v="3M "/>
    <s v="Officeproducts"/>
    <n v="50"/>
    <n v="50"/>
    <n v="0"/>
    <n v="0"/>
    <n v="0"/>
    <n v="4"/>
    <n v="5792"/>
    <n v="289600"/>
    <n v="289600"/>
    <s v="&lt;₹500"/>
    <n v="50"/>
    <s v="0-20%"/>
    <n v="189"/>
    <x v="0"/>
  </r>
  <r>
    <s v="B00N1U9AJS"/>
    <s v="Boat Bassheads 152 In Ear Wired Earphones With Mic(Active Black)"/>
    <s v="Boat "/>
    <s v="Home&amp;Kitchen"/>
    <n v="130"/>
    <n v="165"/>
    <n v="0.21"/>
    <n v="0.21212121212121213"/>
    <n v="21"/>
    <n v="4"/>
    <n v="14778"/>
    <n v="1921140"/>
    <n v="2438370"/>
    <s v="&lt;₹500"/>
    <n v="208.86075949367088"/>
    <s v="21-40%"/>
    <n v="189"/>
    <x v="0"/>
  </r>
  <r>
    <s v="B07KY3FNQP"/>
    <s v="Fire-Boltt Visionary 1.78&quot; Amoled Bluetooth Calling Smartwatch With 368*448 Pixel Resolution 100+ Sports Mode, Tws Connection, Voice Assistance, Spo2 &amp; Heart Rate Monitoring"/>
    <s v="Fire-Boltt "/>
    <s v="Electronics"/>
    <n v="449"/>
    <n v="1290"/>
    <n v="0.65"/>
    <n v="0.65193798449612406"/>
    <n v="65"/>
    <n v="4"/>
    <n v="91770"/>
    <n v="41204730"/>
    <n v="118383300"/>
    <s v="₹1,500–₹5,000"/>
    <n v="3685.7142857142858"/>
    <s v="61-80%"/>
    <n v="189"/>
    <x v="0"/>
  </r>
  <r>
    <s v="B0B3N7LR6K"/>
    <s v="Boat Bassheads 122 Wired Earphones With Heavy Bass, Integrated Controls And Mic (Gun Metal)"/>
    <s v="Boat "/>
    <s v="Electronics"/>
    <n v="3999"/>
    <n v="16999"/>
    <n v="0.76"/>
    <n v="0.76475086769809986"/>
    <n v="76"/>
    <n v="4"/>
    <n v="17162"/>
    <n v="68630838"/>
    <n v="291736838"/>
    <s v="&gt;₹5,000"/>
    <n v="70829.166666666672"/>
    <s v="61-80%"/>
    <n v="189"/>
    <x v="0"/>
  </r>
  <r>
    <s v="B07QZ3CZ48"/>
    <s v="Dell Usb Wireless Keyboard And Mouse Set- Km3322W, Anti-Fade &amp; Spill-Resistant Keys, Up To 36 Month Battery Life, 3Y Advance Exchange Warranty, Black"/>
    <s v="Dell "/>
    <s v="Electronics"/>
    <n v="399"/>
    <n v="1290"/>
    <n v="0.69"/>
    <n v="0.69069767441860463"/>
    <n v="69"/>
    <n v="4"/>
    <n v="206"/>
    <n v="82194"/>
    <n v="265740"/>
    <s v="₹1,500–₹5,000"/>
    <n v="4161.2903225806449"/>
    <s v="61-80%"/>
    <n v="189"/>
    <x v="1"/>
  </r>
  <r>
    <s v="B09T3H12GV"/>
    <s v="Ambrane Unbreakable 60W / 3A Fast Charging 1.5M Braided Type C Cable For Smartphones, Tablets, Laptops &amp; Other Type C Devices, Pd Technology, 480Mbps Data Sync, Quick Charge 3.0 (Rct15A, Black)"/>
    <s v="Ambrane "/>
    <s v="Computers&amp;Accessories"/>
    <n v="1399"/>
    <n v="2498"/>
    <n v="0.44"/>
    <n v="0.43995196156925542"/>
    <n v="44"/>
    <n v="4"/>
    <n v="33717"/>
    <n v="47170083"/>
    <n v="84225066"/>
    <s v="₹1,500–₹5,000"/>
    <n v="4460.7142857142853"/>
    <s v="41-60%"/>
    <n v="188"/>
    <x v="0"/>
  </r>
  <r>
    <s v="B098NS6PVG"/>
    <s v="Sounce Fast Phone Charging Cable &amp; Data Sync Usb Cable Compatible For Iphone 13, 12,11, X, 8, 7, 6, 5, Ipad Air, Pro, Mini &amp; Ios Devices"/>
    <s v="Sounce "/>
    <s v="Computers&amp;Accessories"/>
    <n v="199"/>
    <n v="349"/>
    <n v="0.43"/>
    <n v="0.42979942693409739"/>
    <n v="43"/>
    <n v="4"/>
    <n v="43994"/>
    <n v="8754806"/>
    <n v="15353906"/>
    <s v="₹500–₹1,500"/>
    <n v="612.28070175438586"/>
    <s v="41-60%"/>
    <n v="188"/>
    <x v="0"/>
  </r>
  <r>
    <s v="B096MSW6CT"/>
    <s v="Noise Colorfit Pro 4 Advanced Bluetooth Calling Smart Watch With 1.72&quot; Truview Display, Fully-Functional Digital Crown, 311 Ppi, 60Hz Refresh Rate, 500 Nits Brightness (Charcoal Black)"/>
    <s v="Noise "/>
    <s v="Computers&amp;Accessories"/>
    <n v="199"/>
    <n v="999"/>
    <n v="0.8"/>
    <n v="0.80080080080080085"/>
    <n v="80"/>
    <n v="4"/>
    <n v="7928"/>
    <n v="1577672"/>
    <n v="7920072"/>
    <s v="₹1,500–₹5,000"/>
    <n v="4995.0000000000009"/>
    <s v="81-100%"/>
    <n v="188"/>
    <x v="0"/>
  </r>
  <r>
    <s v="B09ZQK9X8G"/>
    <s v="Seagate Expansion 1Tb External Hdd - Usb 3.0 For Windows And Mac With 3 Yr Data Recovery Services, Portable Hard Drive (Stkm1000400)"/>
    <s v="Seagate "/>
    <s v="Electronics"/>
    <n v="2998"/>
    <n v="5999"/>
    <n v="0.5"/>
    <n v="0.50025004167361231"/>
    <n v="50"/>
    <n v="4"/>
    <n v="5179"/>
    <n v="15526642"/>
    <n v="31068821"/>
    <s v="&gt;₹5,000"/>
    <n v="11998"/>
    <s v="41-60%"/>
    <n v="188"/>
    <x v="0"/>
  </r>
  <r>
    <s v="B08ZJDWTJ1"/>
    <s v="Hp W100 480P 30 Fps Digital Webcam With Built-In Mic, Plug And Play Setup, Wide-Angle View For Video Calling On Skype, Zoom, Microsoft Teams And Other Apps (Black)"/>
    <s v="Hp "/>
    <s v="Computers&amp;Accessories"/>
    <n v="4098"/>
    <n v="4999"/>
    <n v="0.18"/>
    <n v="0.18023604720944189"/>
    <n v="18"/>
    <n v="5"/>
    <n v="50810"/>
    <n v="208219380"/>
    <n v="253999190"/>
    <s v="&gt;₹5,000"/>
    <n v="6096.3414634146338"/>
    <s v="0-20%"/>
    <n v="188"/>
    <x v="0"/>
  </r>
  <r>
    <s v="B08FTFXNNB"/>
    <s v="Zebronics Zeb-Dash Plus 2.4Ghz High Precision Wireless Mouse With Up To 1600 Dpi, Power Saving Mode, Nano Receiver And Plug &amp; Play Usage - Usb"/>
    <s v="Zebronics "/>
    <s v="Electronics"/>
    <n v="499"/>
    <n v="1999"/>
    <n v="0.75"/>
    <n v="0.75037518759379684"/>
    <n v="75"/>
    <n v="4"/>
    <n v="3369"/>
    <n v="1681131"/>
    <n v="6734631"/>
    <s v="&gt;₹5,000"/>
    <n v="7996"/>
    <s v="61-80%"/>
    <n v="188"/>
    <x v="0"/>
  </r>
  <r>
    <s v="B08YDFX7Y1"/>
    <s v="Boat Deuce Usb 300 2 In 1 Type-C &amp; Micro Usb Stress Resistant, Tangle-Free, Sturdy Cable With 3A Fast Charging &amp; 480Mbps Data Transmission, 10000+ Bends Lifespan And Extended 1.5M Length(Martian Red)"/>
    <s v="Boat "/>
    <s v="Computers&amp;Accessories"/>
    <n v="299"/>
    <n v="449"/>
    <n v="0.33"/>
    <n v="0.33407572383073497"/>
    <n v="33"/>
    <n v="4"/>
    <n v="11827"/>
    <n v="3536273"/>
    <n v="5310323"/>
    <s v="₹500–₹1,500"/>
    <n v="670.14925373134338"/>
    <s v="21-40%"/>
    <n v="188"/>
    <x v="0"/>
  </r>
  <r>
    <s v="B08HDJ86NZ"/>
    <s v="Zebronics Zeb-Companion 107 Usb Wireless Keyboard And Mouse Set With Nano Receiver (Black)"/>
    <s v="Zebronics "/>
    <s v="Computers&amp;Accessories"/>
    <n v="329"/>
    <n v="699"/>
    <n v="0.53"/>
    <n v="0.52932761087267521"/>
    <n v="53"/>
    <n v="4"/>
    <n v="94364"/>
    <n v="31045756"/>
    <n v="65960436"/>
    <s v="₹500–₹1,500"/>
    <n v="1487.2340425531916"/>
    <s v="41-60%"/>
    <n v="188"/>
    <x v="0"/>
  </r>
  <r>
    <s v="B087FXHB6J"/>
    <s v="Syvo Wt 3130 Aluminum Tripod (133Cm), Universal Lightweight Tripod With Mobile Phone Holder Mount &amp; Carry Bag For All Smart Phones, Gopro, Cameras - Brown"/>
    <s v="Syvo "/>
    <s v="Computers&amp;Accessories"/>
    <n v="699"/>
    <n v="999"/>
    <n v="0.3"/>
    <n v="0.3003003003003003"/>
    <n v="30"/>
    <n v="4"/>
    <n v="15295"/>
    <n v="10691205"/>
    <n v="15279705"/>
    <s v="₹500–₹1,500"/>
    <n v="1427.1428571428573"/>
    <s v="21-40%"/>
    <n v="188"/>
    <x v="0"/>
  </r>
  <r>
    <s v="B07N42JB4S"/>
    <s v="Boult Audio Airbass Z20 True Wireless, 40H Battery Life, Zen Enc Mic, Type-C Lightning Boult Fast Charging (10Mins=100Mins), Boomx Tech Bass, Enc, Ipx5 In Ear Earbuds With Mic (Green)"/>
    <s v="Boult "/>
    <s v="Electronics"/>
    <n v="799"/>
    <n v="3990"/>
    <n v="0.8"/>
    <n v="0.79974937343358399"/>
    <n v="80"/>
    <n v="4"/>
    <n v="27139"/>
    <n v="21684061"/>
    <n v="108284610"/>
    <s v="&gt;₹5,000"/>
    <n v="19950.000000000004"/>
    <s v="61-80%"/>
    <n v="188"/>
    <x v="0"/>
  </r>
  <r>
    <s v="B0B31BYXQQ"/>
    <s v="Portronics Konnect L 1.2M Fast Charging 3A 8 Pin Usb Cable With Charge &amp; Sync Function For Iphone, Ipad (Grey)"/>
    <s v="Portronics "/>
    <s v="Electronics"/>
    <n v="1399"/>
    <n v="5499"/>
    <n v="0.75"/>
    <n v="0.74559010729223496"/>
    <n v="75"/>
    <n v="4"/>
    <n v="9504"/>
    <n v="13296096"/>
    <n v="52262496"/>
    <s v="&gt;₹5,000"/>
    <n v="21996"/>
    <s v="61-80%"/>
    <n v="188"/>
    <x v="0"/>
  </r>
  <r>
    <s v="B08CF3B7N1"/>
    <s v="Sandisk Ultra Flair 64Gb Usb 3.0 Pen Drive, Multicolor"/>
    <s v="Sandisk "/>
    <s v="Computers&amp;Accessories"/>
    <n v="154"/>
    <n v="399"/>
    <n v="0.61"/>
    <n v="0.61403508771929827"/>
    <n v="61"/>
    <n v="4"/>
    <n v="16905"/>
    <n v="2603370"/>
    <n v="6745095"/>
    <s v="₹500–₹1,500"/>
    <n v="1023.0769230769231"/>
    <s v="61-80%"/>
    <n v="188"/>
    <x v="0"/>
  </r>
  <r>
    <s v="B07SLMR1K6"/>
    <s v="Boat Xtend Smartwatch With Alexa Built-In, 1.69‚Äù Hd Display, Multiple Watch Faces, Stress Monitor, Heart &amp; Spo2 Monitoring, 14 Sports Modes, Sleep Monitor, 5 Atm &amp; 7 Days Battery(Charcoal Black)"/>
    <s v="Boat "/>
    <s v="Computers&amp;Accessories"/>
    <n v="519"/>
    <n v="1350"/>
    <n v="0.62"/>
    <n v="0.61555555555555552"/>
    <n v="62"/>
    <n v="4"/>
    <n v="30058"/>
    <n v="15600102"/>
    <n v="40578300"/>
    <s v="₹1,500–₹5,000"/>
    <n v="3552.6315789473683"/>
    <s v="61-80%"/>
    <n v="188"/>
    <x v="0"/>
  </r>
  <r>
    <s v="B09MQSCJQ1"/>
    <s v="Tygot Bluetooth Extendable Selfie Sticks With Wireless Remote And Tripod Stand, 3-In-1 Multifunctional Selfie Stick With Tripod Stand Compatible With Iphone/Oneplus/Samsung/Oppo/Vivo And All Phones"/>
    <s v="Tygot "/>
    <s v="Electronics"/>
    <n v="2299"/>
    <n v="7990"/>
    <n v="0.71"/>
    <n v="0.71226533166458073"/>
    <n v="71"/>
    <n v="4"/>
    <n v="69619"/>
    <n v="160054081"/>
    <n v="556255810"/>
    <s v="&gt;₹5,000"/>
    <n v="27551.724137931033"/>
    <s v="61-80%"/>
    <n v="188"/>
    <x v="0"/>
  </r>
  <r>
    <s v="B094YFFSMY"/>
    <s v="Boat Rockerz 330 In-Ear Bluetooth Neckband With Upto 30 Hours Playtime, Asap  Charge, Signature Sound, Dual Pairing &amp; Ipx5 With Mic (Active Black)"/>
    <s v="Boat "/>
    <s v="Electronics"/>
    <n v="399"/>
    <n v="1999"/>
    <n v="0.8"/>
    <n v="0.80040020010004997"/>
    <n v="80"/>
    <n v="4"/>
    <n v="3382"/>
    <n v="1349418"/>
    <n v="6760618"/>
    <s v="&gt;₹5,000"/>
    <n v="9995.0000000000018"/>
    <s v="81-100%"/>
    <n v="188"/>
    <x v="0"/>
  </r>
  <r>
    <s v="B092X94QNQ"/>
    <s v="Casio Fx-991Es Plus-2Nd Edition Scientific Calculator, Black"/>
    <s v="Casio "/>
    <s v="Electronics"/>
    <n v="1499"/>
    <n v="3990"/>
    <n v="0.62"/>
    <n v="0.62431077694235593"/>
    <n v="62"/>
    <n v="4"/>
    <n v="109864"/>
    <n v="164686136"/>
    <n v="438357360"/>
    <s v="&gt;₹5,000"/>
    <n v="10500"/>
    <s v="61-80%"/>
    <n v="188"/>
    <x v="0"/>
  </r>
  <r>
    <s v="B0846D5CBP"/>
    <s v="Tp-Link Ac750 Wifi Range Extender | Up To 750Mbps | Dual Band Wifi Extender, Repeater, Wifi Signal Booster, Access Point| Easy Set-Up | Extends Wifi To Smart Home &amp; Alexa Devices (Re200)"/>
    <s v="Tp-Link "/>
    <s v="Officeproducts"/>
    <n v="1295"/>
    <n v="1295"/>
    <n v="0"/>
    <n v="0"/>
    <n v="0"/>
    <n v="5"/>
    <n v="5760"/>
    <n v="7459200"/>
    <n v="7459200"/>
    <s v="₹500–₹1,500"/>
    <n v="1295"/>
    <s v="0-20%"/>
    <n v="188"/>
    <x v="0"/>
  </r>
  <r>
    <s v="B00KXULGJQ"/>
    <s v="Boat Bassheads 242 In Ear Wired Earphones With Mic(Blue)"/>
    <s v="Boat "/>
    <s v="Computers&amp;Accessories"/>
    <n v="1889"/>
    <n v="5499"/>
    <n v="0.66"/>
    <n v="0.65648299690852885"/>
    <n v="66"/>
    <n v="4"/>
    <n v="49551"/>
    <n v="93601839"/>
    <n v="272480949"/>
    <s v="&gt;₹5,000"/>
    <n v="16173.529411764708"/>
    <s v="61-80%"/>
    <n v="188"/>
    <x v="0"/>
  </r>
  <r>
    <s v="B08H9Z3XQW"/>
    <s v="Digitek¬Æ (Dtr 260 Gt) Gorilla Tripod/Mini 33 Cm (13 Inch) Tripod For Mobile Phone With Phone Mount &amp; Remote, Flexible Gorilla Stand For Dslr &amp; Action Cameras"/>
    <s v="Digitek¬Æ "/>
    <s v="Electronics"/>
    <n v="455"/>
    <n v="1490"/>
    <n v="0.69"/>
    <n v="0.69463087248322153"/>
    <n v="69"/>
    <n v="4"/>
    <n v="161677"/>
    <n v="73563035"/>
    <n v="240898730"/>
    <s v="₹1,500–₹5,000"/>
    <n v="4806.4516129032254"/>
    <s v="61-80%"/>
    <n v="188"/>
    <x v="0"/>
  </r>
  <r>
    <s v="B08LPJZSSW"/>
    <s v="Samsung Evo Plus 128Gb Microsdxc Uhs-I U3 130Mb/S Full Hd &amp; 4K Uhd Memory Card With Adapter (Mb-Mc128Ka), Blue"/>
    <s v="Samsung "/>
    <s v="Electronics"/>
    <n v="399"/>
    <n v="995"/>
    <n v="0.6"/>
    <n v="0.59899497487437181"/>
    <n v="60"/>
    <n v="4"/>
    <n v="21372"/>
    <n v="8527428"/>
    <n v="21265140"/>
    <s v="₹1,500–₹5,000"/>
    <n v="2487.5"/>
    <s v="41-60%"/>
    <n v="188"/>
    <x v="0"/>
  </r>
  <r>
    <s v="B09MT84WV5"/>
    <s v="Ptron Solero Tb301 3A Type-C Data And Fast Charging Cable, Made In India, 480Mbps Data Sync, Strong And Durable 1.5-Meter Nylon Braided Usb Cable For Type-C Devices For Charging Adapter (Black)"/>
    <s v="Ptron "/>
    <s v="Electronics"/>
    <n v="1059"/>
    <n v="3999"/>
    <n v="0.74"/>
    <n v="0.7351837959489872"/>
    <n v="74"/>
    <n v="4"/>
    <n v="140035"/>
    <n v="148297065"/>
    <n v="559999965"/>
    <s v="&gt;₹5,000"/>
    <n v="15380.76923076923"/>
    <s v="61-80%"/>
    <n v="188"/>
    <x v="0"/>
  </r>
  <r>
    <s v="B08Y1TFSP6"/>
    <s v="Hp 805 Black Original Ink Cartridge"/>
    <s v="Hp "/>
    <s v="Computers&amp;Accessories"/>
    <n v="149"/>
    <n v="1000"/>
    <n v="0.85"/>
    <n v="0.85099999999999998"/>
    <n v="85"/>
    <n v="4"/>
    <n v="24870"/>
    <n v="3705630"/>
    <n v="24870000"/>
    <s v="&gt;₹5,000"/>
    <n v="6666.6666666666661"/>
    <s v="81-100%"/>
    <n v="188"/>
    <x v="0"/>
  </r>
  <r>
    <s v="B08CYPB15D"/>
    <s v="Sounce Spiral Charger Cable Protector Data Cable Saver Charging Cord Protective Cable Cover Headphone Macbook Laptop Earphone Cell Phone Set Of 3 (Cable Protector (12 Units))"/>
    <s v="Sounce "/>
    <s v="Computers&amp;Accessories"/>
    <n v="717"/>
    <n v="761"/>
    <n v="0.06"/>
    <n v="5.7818659658344283E-2"/>
    <n v="6"/>
    <n v="4"/>
    <n v="7199"/>
    <n v="5161683"/>
    <n v="5478439"/>
    <s v="₹500–₹1,500"/>
    <n v="809.57446808510645"/>
    <s v="0-20%"/>
    <n v="188"/>
    <x v="0"/>
  </r>
  <r>
    <s v="B085HY1DGR"/>
    <s v="Gizga Essentials Universal Silicone Keyboard Protector Skin For 15.6-Inches Laptop (5 X 6 X 3 Inches)"/>
    <s v="Gizga "/>
    <s v="Computers&amp;Accessories"/>
    <n v="99"/>
    <n v="999"/>
    <n v="0.9"/>
    <n v="0.90090090090090091"/>
    <n v="90"/>
    <n v="4"/>
    <n v="1396"/>
    <n v="138204"/>
    <n v="1394604"/>
    <s v="&gt;₹5,000"/>
    <n v="9990.0000000000018"/>
    <s v="81-100%"/>
    <n v="188"/>
    <x v="0"/>
  </r>
  <r>
    <s v="B00MFPCY5C"/>
    <s v="Sandisk Ultra 128 Gb Usb 3.0 Pen Drive (Black)"/>
    <s v="Sandisk "/>
    <s v="Computers&amp;Accessories"/>
    <n v="39"/>
    <n v="299"/>
    <n v="0.87"/>
    <n v="0.86956521739130432"/>
    <n v="87"/>
    <n v="4"/>
    <n v="15233"/>
    <n v="594087"/>
    <n v="4554667"/>
    <s v="₹1,500–₹5,000"/>
    <n v="2300"/>
    <s v="81-100%"/>
    <n v="188"/>
    <x v="0"/>
  </r>
  <r>
    <s v="B07JJFSG2B"/>
    <s v="Boult Audio Zcharge Bluetooth Wireless In Ear Earphones With Mic, 40H Playtime And Super Fast Charging, Environmental Noise Cancellation For Pro+ Calling And Ipx5 Water Resistant (Black)"/>
    <s v="Boult "/>
    <s v="Computers&amp;Accessories"/>
    <n v="889"/>
    <n v="2500"/>
    <n v="0.64"/>
    <n v="0.64439999999999997"/>
    <n v="64"/>
    <n v="4"/>
    <n v="55747"/>
    <n v="49559083"/>
    <n v="139367500"/>
    <s v="&gt;₹5,000"/>
    <n v="6944.4444444444443"/>
    <s v="61-80%"/>
    <n v="188"/>
    <x v="0"/>
  </r>
  <r>
    <s v="B09NR6G588"/>
    <s v="Dell Wm118 Wireless Mouse, 2.4 Ghz With Usb Nano Receiver, Optical Tracking, 12-Months Battery Life, Ambidextrous, Pc/Mac/Laptop - Black."/>
    <s v="Dell "/>
    <s v="Electronics"/>
    <n v="1199"/>
    <n v="4999"/>
    <n v="0.76"/>
    <n v="0.76015203040608126"/>
    <n v="76"/>
    <n v="4"/>
    <n v="14961"/>
    <n v="17938239"/>
    <n v="74790039"/>
    <s v="&gt;₹5,000"/>
    <n v="20829.166666666668"/>
    <s v="61-80%"/>
    <n v="188"/>
    <x v="0"/>
  </r>
  <r>
    <s v="B07JPX9CR7"/>
    <s v="Boult Audio Airbass Powerbuds With Inbuilt Powerbank, 120H Total Playtime, Ipx7 Fully Waterproof, Lightning Boult Type-C Fast Charging, Low Latency Gaming, Tws Earbuds With Pro+ Calling Mic (Black)"/>
    <s v="Boult "/>
    <s v="Computers&amp;Accessories"/>
    <n v="569"/>
    <n v="1299"/>
    <n v="0.56000000000000005"/>
    <n v="0.56197074672825253"/>
    <n v="56"/>
    <n v="4"/>
    <n v="9275"/>
    <n v="5277475"/>
    <n v="12048225"/>
    <s v="₹1,500–₹5,000"/>
    <n v="2952.2727272727275"/>
    <s v="41-60%"/>
    <n v="188"/>
    <x v="0"/>
  </r>
  <r>
    <s v="B08D11DZ2W"/>
    <s v="Eveready 1015 Carbon Zinc Aa Battery - 10 Pieces"/>
    <s v="Eveready "/>
    <s v="Electronics"/>
    <n v="1499"/>
    <n v="8999"/>
    <n v="0.83"/>
    <n v="0.83342593621513505"/>
    <n v="83"/>
    <n v="4"/>
    <n v="28324"/>
    <n v="42457676"/>
    <n v="254887676"/>
    <s v="&gt;₹5,000"/>
    <n v="52935.294117647049"/>
    <s v="81-100%"/>
    <n v="188"/>
    <x v="0"/>
  </r>
  <r>
    <s v="B07Q7561HD"/>
    <s v="Zebronics Zeb-Transformer-M Optical Usb Gaming Mouse With Led Effect(Black)"/>
    <s v="Zebronics "/>
    <s v="Electronics"/>
    <n v="149"/>
    <n v="180"/>
    <n v="0.17"/>
    <n v="0.17222222222222222"/>
    <n v="17"/>
    <n v="4"/>
    <n v="644"/>
    <n v="95956"/>
    <n v="115920"/>
    <s v="&lt;₹500"/>
    <n v="216.86746987951807"/>
    <s v="0-20%"/>
    <n v="188"/>
    <x v="1"/>
  </r>
  <r>
    <s v="B0819HZPXL"/>
    <s v="Pidilite Fevicryl Acrylic Colours Sunflower Kit (10 Colors X 15 Ml) Diy Paint, Rich Pigment, Non-Craking Paint For Canvas, Wood, Leather, Earthenware, Metal, Diwali Gifts For Diwali"/>
    <s v="Pidilite "/>
    <s v="Computers&amp;Accessories"/>
    <n v="399"/>
    <n v="549"/>
    <n v="0.27"/>
    <n v="0.27322404371584702"/>
    <n v="27"/>
    <n v="4"/>
    <n v="18139"/>
    <n v="7237461"/>
    <n v="9958311"/>
    <s v="₹500–₹1,500"/>
    <n v="752.05479452054794"/>
    <s v="21-40%"/>
    <n v="187"/>
    <x v="0"/>
  </r>
  <r>
    <s v="B00LXTFMRS"/>
    <s v="Striff Mpad Mouse Mat 230X190X3Mm Gaming Mouse Pad, Non-Slip Rubber Base, Waterproof Surface, Premium-Textured, Compatible With Laser And Optical Mice(Universe Black)"/>
    <s v="Striff "/>
    <s v="Home&amp;Kitchen"/>
    <n v="191"/>
    <n v="225"/>
    <n v="0.15"/>
    <n v="0.15111111111111111"/>
    <n v="15"/>
    <n v="4"/>
    <n v="7203"/>
    <n v="1375773"/>
    <n v="1620675"/>
    <s v="&lt;₹500"/>
    <n v="264.70588235294116"/>
    <s v="0-20%"/>
    <n v="187"/>
    <x v="0"/>
  </r>
  <r>
    <s v="B0B9LDCX89"/>
    <s v="Gizga Essentials Hard Drive Case Shell, 6.35Cm/2.5-Inch, Portable Storage Organizer Bag For Earphone Usb Cable Power Bank Mobile Charger Digital Gadget Hard Disk, Water Resistance Material, Black"/>
    <s v="Gizga "/>
    <s v="Computers&amp;Accessories"/>
    <n v="129"/>
    <n v="999"/>
    <n v="0.87"/>
    <n v="0.87087087087087089"/>
    <n v="87"/>
    <n v="4"/>
    <n v="491"/>
    <n v="63339"/>
    <n v="490509"/>
    <s v="&gt;₹5,000"/>
    <n v="7684.6153846153848"/>
    <s v="81-100%"/>
    <n v="187"/>
    <x v="1"/>
  </r>
  <r>
    <s v="B0765B3TH7"/>
    <s v="Boult Audio Fxcharge With Enc, 32H Playtime, 5Min=7H Type C Fast Charging, Zen Enc, 14.2 Mm Boomx Rich Bass, Ipx5, Bluetooth Wireless In Ear Earphones Neckband With Mic (Black)"/>
    <s v="Boult "/>
    <s v="Computers&amp;Accessories"/>
    <n v="199"/>
    <n v="599"/>
    <n v="0.67"/>
    <n v="0.667779632721202"/>
    <n v="67"/>
    <n v="5"/>
    <n v="13568"/>
    <n v="2700032"/>
    <n v="8127232"/>
    <s v="₹1,500–₹5,000"/>
    <n v="1815.1515151515155"/>
    <s v="61-80%"/>
    <n v="186"/>
    <x v="0"/>
  </r>
  <r>
    <s v="B0B1F6GQPS"/>
    <s v="Boult Audio Probass Curve Bluetooth Wireless In Ear Earphones With Mic With Ipx5 Water Resistant, 12H Battery Life &amp; Extra Bass (Black)"/>
    <s v="Boult "/>
    <s v="Electronics"/>
    <n v="999"/>
    <n v="4499"/>
    <n v="0.78"/>
    <n v="0.77795065570126698"/>
    <n v="78"/>
    <n v="4"/>
    <n v="3390"/>
    <n v="3386610"/>
    <n v="15251610"/>
    <s v="&gt;₹5,000"/>
    <n v="20450.000000000004"/>
    <s v="61-80%"/>
    <n v="186"/>
    <x v="0"/>
  </r>
  <r>
    <s v="B07LG59NPV"/>
    <s v="Ambrane 20000Mah Power Bank With 20W Fast Charging, Triple Output, Power Delivery, Type C Input, Made In India, Multi-Layer Protection, Li-Polymer + Type C Cable (Stylo-20K, Black)"/>
    <s v="Ambrane "/>
    <s v="Electronics"/>
    <n v="899"/>
    <n v="4499"/>
    <n v="0.8"/>
    <n v="0.80017781729273174"/>
    <n v="80"/>
    <n v="4"/>
    <n v="103052"/>
    <n v="92643748"/>
    <n v="463630948"/>
    <s v="&gt;₹5,000"/>
    <n v="22495.000000000004"/>
    <s v="81-100%"/>
    <n v="186"/>
    <x v="0"/>
  </r>
  <r>
    <s v="B07RD611Z8"/>
    <s v="Boat Micro Usb 55 Tangle-Free, Sturdy Micro Usb Cable With 3A Fast Charging &amp; 480Mbps Data Transmission (Black)"/>
    <s v="Boat "/>
    <s v="Electronics"/>
    <n v="1799"/>
    <n v="2499"/>
    <n v="0.28000000000000003"/>
    <n v="0.28011204481792717"/>
    <n v="28"/>
    <n v="4"/>
    <n v="18678"/>
    <n v="33601722"/>
    <n v="46676322"/>
    <s v="₹1,500–₹5,000"/>
    <n v="3470.8333333333335"/>
    <s v="21-40%"/>
    <n v="186"/>
    <x v="0"/>
  </r>
  <r>
    <s v="B08WRWPM22"/>
    <s v="Casio Fx-82Ms 2Nd Gen Non-Programmable Scientific Calculator, 240 Functions And 2-Line Display, Black"/>
    <s v="Casio "/>
    <s v="Computers&amp;Accessories"/>
    <n v="176.63"/>
    <n v="499"/>
    <n v="0.65"/>
    <n v="0.64603206412825653"/>
    <n v="65"/>
    <n v="4"/>
    <n v="15189"/>
    <n v="2682833.0699999998"/>
    <n v="7579311"/>
    <s v="₹500–₹1,500"/>
    <n v="1425.7142857142858"/>
    <s v="61-80%"/>
    <n v="186"/>
    <x v="0"/>
  </r>
  <r>
    <s v="B00AXHBBXU"/>
    <s v="Tygot 10 Inches Big Led Ring Light For Camera, Phone Tiktok Youtube Video Shooting And Makeup, 10&quot; Inch Ring Light With 7 Feet Long Foldable And Lightweight Tripod Stand"/>
    <s v="Tygot "/>
    <s v="Officeproducts"/>
    <n v="522"/>
    <n v="550"/>
    <n v="0.05"/>
    <n v="5.0909090909090911E-2"/>
    <n v="5"/>
    <n v="4"/>
    <n v="12179"/>
    <n v="6357438"/>
    <n v="6698450"/>
    <s v="₹500–₹1,500"/>
    <n v="578.94736842105272"/>
    <s v="0-20%"/>
    <n v="186"/>
    <x v="0"/>
  </r>
  <r>
    <s v="B08MCD9JFY"/>
    <s v="Hp X200 Wireless Mouse With 2.4 Ghz Wireless Connectivity, Adjustable Dpi Up To 1600, Ambidextrous Design, And 18-Month Long Battery Life. 3-Years Warranty (6Vy95Aa)"/>
    <s v="Hp "/>
    <s v="Electronics"/>
    <n v="799"/>
    <n v="1999"/>
    <n v="0.6"/>
    <n v="0.60030015007503756"/>
    <n v="60"/>
    <n v="4"/>
    <n v="12958"/>
    <n v="10353442"/>
    <n v="25903042"/>
    <s v="₹1,500–₹5,000"/>
    <n v="4997.5"/>
    <s v="61-80%"/>
    <n v="186"/>
    <x v="0"/>
  </r>
  <r>
    <s v="B083RCTXLL"/>
    <s v="Oakter Mini Ups For 12V Wifi Router Broadband Modem | Backup Upto 4 Hours | Wifi Router Ups Power Backup During Power Cuts | Ups For 12V Router Broadband Modem | Current Surge &amp; Deep Discharge Protection"/>
    <s v="Oakter "/>
    <s v="Computers&amp;Accessories"/>
    <n v="681"/>
    <n v="1199"/>
    <n v="0.43"/>
    <n v="0.43202668890742285"/>
    <n v="43"/>
    <n v="4"/>
    <n v="8258"/>
    <n v="5623698"/>
    <n v="9901342"/>
    <s v="₹1,500–₹5,000"/>
    <n v="2103.5087719298244"/>
    <s v="41-60%"/>
    <n v="186"/>
    <x v="0"/>
  </r>
  <r>
    <s v="B08HLZ28QC"/>
    <s v="Tp-Link Archer Ac1200 Archer C6 Wi-Fi Speed Up To 867 Mbps/5 Ghz + 400 Mbps/2.4 Ghz, 5 Gigabit Ports, 4 External Antennas, Mu-Mimo, Dual Band, Wifi Coverage With Access Point Mode, Black"/>
    <s v="Tp-Link "/>
    <s v="Computers&amp;Accessories"/>
    <n v="1199"/>
    <n v="3490"/>
    <n v="0.66"/>
    <n v="0.65644699140401142"/>
    <n v="66"/>
    <n v="4"/>
    <n v="11716"/>
    <n v="14047484"/>
    <n v="40888840"/>
    <s v="&gt;₹5,000"/>
    <n v="10264.705882352942"/>
    <s v="61-80%"/>
    <n v="186"/>
    <x v="0"/>
  </r>
  <r>
    <s v="B07GVR9TG7"/>
    <s v="Boat Rockerz 550 Over Ear Bluetooth Headphones With Upto 20 Hours Playback, 50Mm Drivers, Soft Padded Ear Cushions And Physical Noise Isolation, Without Mic (Black)"/>
    <s v="Boat "/>
    <s v="Computers&amp;Accessories"/>
    <n v="2499"/>
    <n v="4999"/>
    <n v="0.5"/>
    <n v="0.50010002000400078"/>
    <n v="50"/>
    <n v="4"/>
    <n v="35024"/>
    <n v="87524976"/>
    <n v="175084976"/>
    <s v="&gt;₹5,000"/>
    <n v="9998"/>
    <s v="41-60%"/>
    <n v="186"/>
    <x v="0"/>
  </r>
  <r>
    <s v="B0856HY85J"/>
    <s v="Xiaomi Mi Wired In Ear Earphones With Mic Basic With Ultra Deep Bass &amp; Aluminum Alloy Sound Chamber (Black)"/>
    <s v="Xiaomi "/>
    <s v="Electronics"/>
    <n v="1799"/>
    <n v="4999"/>
    <n v="0.64"/>
    <n v="0.64012802560512105"/>
    <n v="64"/>
    <n v="4"/>
    <n v="55192"/>
    <n v="99290408"/>
    <n v="275904808"/>
    <s v="&gt;₹5,000"/>
    <n v="13886.111111111111"/>
    <s v="61-80%"/>
    <n v="186"/>
    <x v="0"/>
  </r>
  <r>
    <s v="B07CD2BN46"/>
    <s v="Zodo 8. 5 Inch Lcd E-Writer Electronic Writing Pad/Tablet Drawing Board (Paperless Memo Digital Tablet)"/>
    <s v="Zodo "/>
    <s v="Electronics"/>
    <n v="429"/>
    <n v="599"/>
    <n v="0.28000000000000003"/>
    <n v="0.28380634390651083"/>
    <n v="28"/>
    <n v="4"/>
    <n v="119466"/>
    <n v="51250914"/>
    <n v="71560134"/>
    <s v="₹500–₹1,500"/>
    <n v="831.94444444444446"/>
    <s v="21-40%"/>
    <n v="186"/>
    <x v="0"/>
  </r>
  <r>
    <s v="B07PLHTTB4"/>
    <s v="Zebronics Zeb-Km2100 Multimedia Usb Keyboard Comes With 114 Keys Including 12 Dedicated Multimedia Keys &amp; With Rupee Key"/>
    <s v="Zebronics "/>
    <s v="Computers&amp;Accessories"/>
    <n v="100"/>
    <n v="499"/>
    <n v="0.8"/>
    <n v="0.79959919839679361"/>
    <n v="80"/>
    <n v="4"/>
    <n v="9638"/>
    <n v="963800"/>
    <n v="4809362"/>
    <s v="₹1,500–₹5,000"/>
    <n v="2495.0000000000005"/>
    <s v="61-80%"/>
    <n v="186"/>
    <x v="0"/>
  </r>
  <r>
    <s v="B077T3BG5L"/>
    <s v="Mi Usb Type-C Cable Smartphone (Black)"/>
    <s v="Mi "/>
    <s v="Computers&amp;Accessories"/>
    <n v="329"/>
    <n v="399"/>
    <n v="0.18"/>
    <n v="0.17543859649122806"/>
    <n v="18"/>
    <n v="4"/>
    <n v="33735"/>
    <n v="11098815"/>
    <n v="13460265"/>
    <s v="&lt;₹500"/>
    <n v="486.58536585365852"/>
    <s v="0-20%"/>
    <n v="186"/>
    <x v="0"/>
  </r>
  <r>
    <s v="B08DDRGWTJ"/>
    <s v="Zebronics Zeb-Comfort Wired Usb Mouse, 3-Button, 1000 Dpi Optical Sensor, Plug &amp; Play, For Windows/Mac, Black"/>
    <s v="Zebronics "/>
    <s v="Computers&amp;Accessories"/>
    <n v="229"/>
    <n v="299"/>
    <n v="0.23"/>
    <n v="0.23411371237458195"/>
    <n v="23"/>
    <n v="4"/>
    <n v="30411"/>
    <n v="6964119"/>
    <n v="9092889"/>
    <s v="&lt;₹500"/>
    <n v="388.31168831168833"/>
    <s v="21-40%"/>
    <n v="186"/>
    <x v="0"/>
  </r>
  <r>
    <s v="B079Y6JZC8"/>
    <s v="Boat Rockerz 370 On Ear Bluetooth Headphones With Upto 12 Hours Playtime, Cozy Padded Earcups And Bluetooth V5.0, With Mic (Buoyant Black)"/>
    <s v="Boat "/>
    <s v="Computers&amp;Accessories"/>
    <n v="139"/>
    <n v="299"/>
    <n v="0.54"/>
    <n v="0.53511705685618727"/>
    <n v="54"/>
    <n v="4"/>
    <n v="3044"/>
    <n v="423116"/>
    <n v="910156"/>
    <s v="₹500–₹1,500"/>
    <n v="650"/>
    <s v="41-60%"/>
    <n v="186"/>
    <x v="0"/>
  </r>
  <r>
    <s v="B0856HNMR7"/>
    <s v="Zebronics Zeb-Astra 20 Wireless Bt V5.0 Portable Speaker With 10W Rms Output, Tws, 10H Backup Approx, Built In Rechargeable Battery Fm Radio, Aux, Msd, Usb, Call Function And Dual 52Mm Drivers Multi"/>
    <s v="Zebronics "/>
    <s v="Electronics"/>
    <n v="1199"/>
    <n v="2499"/>
    <n v="0.52"/>
    <n v="0.52020808323329337"/>
    <n v="52"/>
    <n v="4"/>
    <n v="33584"/>
    <n v="40267216"/>
    <n v="83926416"/>
    <s v="&gt;₹5,000"/>
    <n v="5206.25"/>
    <s v="41-60%"/>
    <n v="186"/>
    <x v="0"/>
  </r>
  <r>
    <s v="B0B12K5BPM"/>
    <s v="Gizga Essentials Spiral Cable Protector Cord Saver For Mac Charger, Iphone Charger, Wire Protector, Lightweight Durable Flexible Wire Winder For Charging Cables, Data Cables, Earphones, Pack Of 10"/>
    <s v="Gizga "/>
    <s v="Electronics"/>
    <n v="1049"/>
    <n v="2299"/>
    <n v="0.54"/>
    <n v="0.54371465854719447"/>
    <n v="54"/>
    <n v="4"/>
    <n v="1779"/>
    <n v="1866171"/>
    <n v="4089921"/>
    <s v="₹1,500–₹5,000"/>
    <n v="4997.826086956522"/>
    <s v="41-60%"/>
    <n v="186"/>
    <x v="0"/>
  </r>
  <r>
    <s v="B08MTCKDYN"/>
    <s v="Portronics Konnect L Por-1081 Fast Charging 3A Type-C Cable 1.2Meter With Charge &amp; Sync Function For All Type-C Devices (Grey)"/>
    <s v="Portronics "/>
    <s v="Electronics"/>
    <n v="119"/>
    <n v="299"/>
    <n v="0.6"/>
    <n v="0.60200668896321075"/>
    <n v="60"/>
    <n v="4"/>
    <n v="5999"/>
    <n v="713881"/>
    <n v="1793701"/>
    <s v="₹500–₹1,500"/>
    <n v="747.5"/>
    <s v="61-80%"/>
    <n v="186"/>
    <x v="0"/>
  </r>
  <r>
    <s v="B08CF3D7QR"/>
    <s v="Panasonic Cr-2032/5Be Lithium Coin Battery - Pack Of 5"/>
    <s v="Panasonic "/>
    <s v="Computers&amp;Accessories"/>
    <n v="154"/>
    <n v="339"/>
    <n v="0.55000000000000004"/>
    <n v="0.54572271386430682"/>
    <n v="55"/>
    <n v="4"/>
    <n v="13391"/>
    <n v="2062214"/>
    <n v="4539549"/>
    <s v="₹500–₹1,500"/>
    <n v="753.33333333333337"/>
    <s v="41-60%"/>
    <n v="186"/>
    <x v="0"/>
  </r>
  <r>
    <s v="B00LVMTA2A"/>
    <s v="Memeho¬Æ Smart Standard Multi-Purpose Laptop Table With Dock Stand/Study Table/Bed Table/Foldable And Portable/Ergonomic &amp; Rounded Edges/Non-Slip Legs/Engineered Wood With Cup Holder (Black)"/>
    <s v="Memeho¬Æ "/>
    <s v="Electronics"/>
    <n v="225"/>
    <n v="250"/>
    <n v="0.1"/>
    <n v="0.1"/>
    <n v="10"/>
    <n v="4"/>
    <n v="26556"/>
    <n v="5975100"/>
    <n v="6639000"/>
    <s v="&lt;₹500"/>
    <n v="277.77777777777777"/>
    <s v="0-20%"/>
    <n v="186"/>
    <x v="0"/>
  </r>
  <r>
    <s v="B07TR5HSR9"/>
    <s v="Sandisk Ultra Dual Drive Go Usb Type C Pendrive For Mobile (Black, 128 Gb, 5Y - Sdddc3-128G-I35)"/>
    <s v="Sandisk "/>
    <s v="Computers&amp;Accessories"/>
    <n v="656"/>
    <n v="1499"/>
    <n v="0.56000000000000005"/>
    <n v="0.56237491661107408"/>
    <n v="56"/>
    <n v="4"/>
    <n v="25903"/>
    <n v="16992368"/>
    <n v="38828597"/>
    <s v="₹1,500–₹5,000"/>
    <n v="3406.8181818181824"/>
    <s v="41-60%"/>
    <n v="186"/>
    <x v="0"/>
  </r>
  <r>
    <s v="B0819ZZK5K"/>
    <s v="Boat Xtend Smartwatch With Alexa Built-In, 1.69‚Äù Hd Display, Multiple Watch Faces, Stress Monitor, Heart &amp; Spo2 Monitoring, 14 Sports Modes, Sleep Monitor, 5 Atm &amp; 7 Days Battery(Pitch Black)"/>
    <s v="Boat "/>
    <s v="Computers&amp;Accessories"/>
    <n v="1109"/>
    <n v="2800"/>
    <n v="0.6"/>
    <n v="0.60392857142857148"/>
    <n v="60"/>
    <n v="4"/>
    <n v="53464"/>
    <n v="59291576"/>
    <n v="149699200"/>
    <s v="&gt;₹5,000"/>
    <n v="7000"/>
    <s v="61-80%"/>
    <n v="186"/>
    <x v="0"/>
  </r>
  <r>
    <s v="B096VF5YYF"/>
    <s v="Tizum Mouse Pad/ Computer Mouse Mat With Anti-Slip Rubber Base | Smooth Mouse Control | Spill-Resistant Surface For Laptop, Notebook, Macbook, Gaming, Laser/ Optical Mouse, 9.4‚Äùx 7.9‚Äù, Multicolored"/>
    <s v="Tizum "/>
    <s v="Electronics"/>
    <n v="2999"/>
    <n v="7990"/>
    <n v="0.62"/>
    <n v="0.6246558197747184"/>
    <n v="62"/>
    <n v="4"/>
    <n v="48448"/>
    <n v="145295552"/>
    <n v="387099520"/>
    <s v="&gt;₹5,000"/>
    <n v="21026.315789473683"/>
    <s v="61-80%"/>
    <n v="186"/>
    <x v="0"/>
  </r>
  <r>
    <s v="B08QJJCY2Q"/>
    <s v="Epson 003 65 Ml For Ecotank L1110/L3100/L3101/L3110/L3115/L3116/L3150/L3151/L3152/L3156/L5190 Black Ink Bottle"/>
    <s v="Epson "/>
    <s v="Computers&amp;Accessories"/>
    <n v="169"/>
    <n v="299"/>
    <n v="0.43"/>
    <n v="0.43478260869565216"/>
    <n v="43"/>
    <n v="4"/>
    <n v="5176"/>
    <n v="874744"/>
    <n v="1547624"/>
    <s v="₹500–₹1,500"/>
    <n v="524.56140350877183"/>
    <s v="41-60%"/>
    <n v="186"/>
    <x v="0"/>
  </r>
  <r>
    <s v="B07L5L4GTB"/>
    <s v="Zebronics Zeb-Thunder Bluetooth Wireless Over Ear Headphone Fm, Msd, 9 Hrs Playback With Mic (Black)"/>
    <s v="Zebronics "/>
    <s v="Computers&amp;Accessories"/>
    <n v="309"/>
    <n v="404"/>
    <n v="0.24"/>
    <n v="0.23514851485148514"/>
    <n v="24"/>
    <n v="4"/>
    <n v="8614"/>
    <n v="2661726"/>
    <n v="3480056"/>
    <s v="₹500–₹1,500"/>
    <n v="531.57894736842104"/>
    <s v="21-40%"/>
    <n v="186"/>
    <x v="0"/>
  </r>
  <r>
    <s v="B07L8KNP5F"/>
    <s v="Quantum Qhm-7406 Full-Sized Keyboard With () Rupee Symbol, Hotkeys And 3-Pieces Led Function For Desktop/Laptop/Smart Tv Spill-Resistant Wired Usb Keyboard With 10 Million Keystrokes Lifespan (Black)"/>
    <s v="Quantum "/>
    <s v="Electronics"/>
    <n v="599"/>
    <n v="1399"/>
    <n v="0.56999999999999995"/>
    <n v="0.57183702644746248"/>
    <n v="57"/>
    <n v="4"/>
    <n v="60026"/>
    <n v="35955574"/>
    <n v="83976374"/>
    <s v="₹1,500–₹5,000"/>
    <n v="3253.4883720930229"/>
    <s v="41-60%"/>
    <n v="186"/>
    <x v="0"/>
  </r>
  <r>
    <s v="B08CF4SCNP"/>
    <s v="Striff Laptop Tabletop Stand, Fold-Up, Adjustable, Ventilated, Portable Holder For Desk, Aluminum Foldable Laptop Ergonomic Compatibility With Up To 15.6-Inch Laptop, All Mac, Tab, And Mobile (Silver)"/>
    <s v="Striff "/>
    <s v="Computers&amp;Accessories"/>
    <n v="299"/>
    <n v="599"/>
    <n v="0.5"/>
    <n v="0.5008347245409015"/>
    <n v="50"/>
    <n v="4"/>
    <n v="3066"/>
    <n v="916734"/>
    <n v="1836534"/>
    <s v="₹500–₹1,500"/>
    <n v="1198"/>
    <s v="41-60%"/>
    <n v="186"/>
    <x v="0"/>
  </r>
  <r>
    <s v="B09XX51X2G"/>
    <s v="Logitech M221 Wireless Mouse, Silent Buttons, 2.4 Ghz With Usb Mini Receiver, 1000 Dpi Optical Tracking, 18-Month Battery Life, Ambidextrous Pc / Mac / Laptop - Charcoal Grey"/>
    <s v="Logitech "/>
    <s v="Computers&amp;Accessories"/>
    <n v="449"/>
    <n v="999"/>
    <n v="0.55000000000000004"/>
    <n v="0.55055055055055058"/>
    <n v="55"/>
    <n v="4"/>
    <n v="2102"/>
    <n v="943798"/>
    <n v="2099898"/>
    <s v="₹1,500–₹5,000"/>
    <n v="2220"/>
    <s v="41-60%"/>
    <n v="186"/>
    <x v="0"/>
  </r>
  <r>
    <s v="B01M72LILF"/>
    <s v="Amazonbasics Flexible Premium Hdmi Cable (Black, 4K@60Hz, 18Gbps), 3-Foot"/>
    <s v="Amazonbasics "/>
    <s v="Computers&amp;Accessories"/>
    <n v="799"/>
    <n v="1295"/>
    <n v="0.38"/>
    <n v="0.383011583011583"/>
    <n v="38"/>
    <n v="4"/>
    <n v="34852"/>
    <n v="27846748"/>
    <n v="45133340"/>
    <s v="₹1,500–₹5,000"/>
    <n v="2088.7096774193546"/>
    <s v="21-40%"/>
    <n v="186"/>
    <x v="0"/>
  </r>
  <r>
    <s v="B07KSMBL2H"/>
    <s v="Classmate Soft Cover 6 Subject Spiral Binding Notebook, Single Line, 300 Pages"/>
    <s v="Classmate "/>
    <s v="Electronics"/>
    <n v="219"/>
    <n v="700"/>
    <n v="0.69"/>
    <n v="0.68714285714285717"/>
    <n v="69"/>
    <n v="4"/>
    <n v="426972"/>
    <n v="93506868"/>
    <n v="298880400"/>
    <s v="₹1,500–₹5,000"/>
    <n v="2258.0645161290317"/>
    <s v="61-80%"/>
    <n v="186"/>
    <x v="0"/>
  </r>
  <r>
    <s v="B00LZLQ624"/>
    <s v="Hp 32Gb Class 10 Microsd Memory Card (U1 Tf Card¬†32Gb)"/>
    <s v="Hp "/>
    <s v="Officeproducts"/>
    <n v="157"/>
    <n v="160"/>
    <n v="0.02"/>
    <n v="1.8749999999999999E-2"/>
    <n v="2"/>
    <n v="5"/>
    <n v="8618"/>
    <n v="1353026"/>
    <n v="1378880"/>
    <s v="&lt;₹500"/>
    <n v="163.26530612244898"/>
    <s v="0-20%"/>
    <n v="186"/>
    <x v="0"/>
  </r>
  <r>
    <s v="B07DJLFMPS"/>
    <s v="Hp 150 Wireless Usb Mouse With Ergonomic And Ambidextrous Design, 1600 Dpi Optical Tracking, 2.4 Ghz Wireless Connectivity, Dual-Function Scroll Wheel And 12 Month Long Battery Life. 3-Years Warranty."/>
    <s v="Hp "/>
    <s v="Electronics"/>
    <n v="369"/>
    <n v="1600"/>
    <n v="0.77"/>
    <n v="0.76937500000000003"/>
    <n v="77"/>
    <n v="4"/>
    <n v="32625"/>
    <n v="12038625"/>
    <n v="52200000"/>
    <s v="&gt;₹5,000"/>
    <n v="6956.521739130435"/>
    <s v="61-80%"/>
    <n v="186"/>
    <x v="0"/>
  </r>
  <r>
    <s v="B09GB5B4BK"/>
    <s v="Duracell Rechargeable Aa 1300Mah Batteries, 4Pcs"/>
    <s v="Duracell "/>
    <s v="Computers&amp;Accessories"/>
    <n v="599"/>
    <n v="899"/>
    <n v="0.33"/>
    <n v="0.33370411568409342"/>
    <n v="33"/>
    <n v="4"/>
    <n v="4018"/>
    <n v="2406782"/>
    <n v="3612182"/>
    <s v="₹500–₹1,500"/>
    <n v="1341.7910447761196"/>
    <s v="21-40%"/>
    <n v="186"/>
    <x v="0"/>
  </r>
  <r>
    <s v="B015ZXUDD0"/>
    <s v="Portronics Konnect Cl 20W Por-1067 Type-C To 8 Pin Usb 1.2M Cable With Power Delivery &amp; 3A Quick Charge Support, Nylon Braided For All Type-C And 8 Pin Devices, Green"/>
    <s v="Portronics "/>
    <s v="Electronics"/>
    <n v="479"/>
    <n v="599"/>
    <n v="0.2"/>
    <n v="0.20033388981636061"/>
    <n v="20"/>
    <n v="4"/>
    <n v="11687"/>
    <n v="5598073"/>
    <n v="7000513"/>
    <s v="₹500–₹1,500"/>
    <n v="748.75"/>
    <s v="21-40%"/>
    <n v="186"/>
    <x v="0"/>
  </r>
  <r>
    <s v="B085DTN6R2"/>
    <s v="Boat Airdopes 181 In-Ear True Wireless Earbuds With Enx  Tech, Beast  Mode(Low Latency Upto 60Ms) For Gaming, With Mic, Asap  Charge, 20H Playtime, Bluetooth V5.2, Ipx4 &amp; Iwp (Cool Grey)"/>
    <s v="Boat "/>
    <s v="Computers&amp;Accessories"/>
    <n v="350"/>
    <n v="899"/>
    <n v="0.61"/>
    <n v="0.61067853170189101"/>
    <n v="61"/>
    <n v="4"/>
    <n v="2262"/>
    <n v="791700"/>
    <n v="2033538"/>
    <s v="₹1,500–₹5,000"/>
    <n v="2305.1282051282051"/>
    <s v="61-80%"/>
    <n v="186"/>
    <x v="0"/>
  </r>
  <r>
    <s v="B09PL79D2X"/>
    <s v="Tp-Link Usb Bluetooth Adapter For Pc, 5.0 Bluetooth Dongle Receiver (Ub500) Supports Windows 11/10/8.1/7 For Desktop, Laptop, Mouse, Keyboard, Printers, Headsets, Speakers, Ps4/ Xbox Controllers"/>
    <s v="Tp-Link "/>
    <s v="Electronics"/>
    <n v="1598"/>
    <n v="2990"/>
    <n v="0.47"/>
    <n v="0.46555183946488293"/>
    <n v="47"/>
    <n v="4"/>
    <n v="11015"/>
    <n v="17601970"/>
    <n v="32934850"/>
    <s v="&gt;₹5,000"/>
    <n v="5641.5094339622638"/>
    <s v="41-60%"/>
    <n v="186"/>
    <x v="0"/>
  </r>
  <r>
    <s v="B098K3H92Z"/>
    <s v="Portronics Konnect L 1.2M Por-1401 Fast Charging 3A 8 Pin Usb Cable With Charge &amp; Sync Function (White)"/>
    <s v="Portronics "/>
    <s v="Computers&amp;Accessories"/>
    <n v="599"/>
    <n v="899"/>
    <n v="0.33"/>
    <n v="0.33370411568409342"/>
    <n v="33"/>
    <n v="4"/>
    <n v="95116"/>
    <n v="56974484"/>
    <n v="85509284"/>
    <s v="₹500–₹1,500"/>
    <n v="1341.7910447761196"/>
    <s v="21-40%"/>
    <n v="186"/>
    <x v="0"/>
  </r>
  <r>
    <s v="B09KLVMZ3B"/>
    <s v="Sandisk Ultra Dual Drive Luxe Usb Type C Flash Drive (Silver, 128 Gb, 5Y - Sdddc4-128G-I35)"/>
    <s v="Sandisk "/>
    <s v="Computers&amp;Accessories"/>
    <n v="159"/>
    <n v="399"/>
    <n v="0.6"/>
    <n v="0.60150375939849621"/>
    <n v="60"/>
    <n v="4"/>
    <n v="4768"/>
    <n v="758112"/>
    <n v="1902432"/>
    <s v="₹500–₹1,500"/>
    <n v="997.5"/>
    <s v="61-80%"/>
    <n v="186"/>
    <x v="0"/>
  </r>
  <r>
    <s v="B084PJSSQ1"/>
    <s v="Noise Colorfit Pulse Smartwatch With 3.56 Cm (1.4&quot;) Full Touch Hd Display, Spo2, Heart Rate, Sleep Monitors &amp; 10-Day Battery - Jet Black"/>
    <s v="Noise "/>
    <s v="Computers&amp;Accessories"/>
    <n v="1299"/>
    <n v="3000"/>
    <n v="0.56999999999999995"/>
    <n v="0.56699999999999995"/>
    <n v="57"/>
    <n v="4"/>
    <n v="23022"/>
    <n v="29905578"/>
    <n v="69066000"/>
    <s v="&gt;₹5,000"/>
    <n v="6976.7441860465105"/>
    <s v="41-60%"/>
    <n v="186"/>
    <x v="0"/>
  </r>
  <r>
    <s v="B097R25DP7"/>
    <s v="Rts [2 Pack] Mini Usb C Type C Adapter Plug, Type C Female To Usb A Male Charger Charging Cable Adapter Converter Compatible For Iphone, Samsung S20 Ultra/S21/S10/S8/S9/Macbook Pro Ipad Silver"/>
    <s v="Rts "/>
    <s v="Electronics"/>
    <n v="1599"/>
    <n v="4999"/>
    <n v="0.68"/>
    <n v="0.68013602720544108"/>
    <n v="68"/>
    <n v="4"/>
    <n v="67951"/>
    <n v="108653649"/>
    <n v="339687049"/>
    <s v="&gt;₹5,000"/>
    <n v="15621.875000000002"/>
    <s v="61-80%"/>
    <n v="186"/>
    <x v="0"/>
  </r>
  <r>
    <s v="B097C564GC"/>
    <s v="Hp 682 Black Original Ink Cartridge"/>
    <s v="Hp "/>
    <s v="Computers&amp;Accessories"/>
    <n v="294"/>
    <n v="4999"/>
    <n v="0.94"/>
    <n v="0.94118823764752946"/>
    <n v="94"/>
    <n v="4"/>
    <n v="4426"/>
    <n v="1301244"/>
    <n v="22125574"/>
    <s v="&gt;₹5,000"/>
    <n v="83316.666666666599"/>
    <s v="81-100%"/>
    <n v="186"/>
    <x v="0"/>
  </r>
  <r>
    <s v="B08CYNJ5KY"/>
    <s v="Logitech H111 Wired On Ear Headphones With Mic Black"/>
    <s v="Logitech "/>
    <s v="Computers&amp;Accessories"/>
    <n v="828"/>
    <n v="861"/>
    <n v="0.04"/>
    <n v="3.8327526132404179E-2"/>
    <n v="4"/>
    <n v="4"/>
    <n v="4567"/>
    <n v="3781476"/>
    <n v="3932187"/>
    <s v="₹500–₹1,500"/>
    <n v="896.875"/>
    <s v="0-20%"/>
    <n v="186"/>
    <x v="0"/>
  </r>
  <r>
    <s v="B00Y4ORQ46"/>
    <s v="Digitek Dtr 550 Lw (67 Inch) Tripod For Dslr, Camera |Operating Height: 5.57 Feet | Maximum Load Capacity Up To 4.5Kg | Portable Lightweight Aluminum Tripod With 360 Degree Ball Head | Carry Bag Included (Black) (Dtr 550Lw)"/>
    <s v="Digitek "/>
    <s v="Electronics"/>
    <n v="745"/>
    <n v="795"/>
    <n v="0.06"/>
    <n v="6.2893081761006289E-2"/>
    <n v="6"/>
    <n v="4"/>
    <n v="13797"/>
    <n v="10278765"/>
    <n v="10968615"/>
    <s v="₹500–₹1,500"/>
    <n v="845.74468085106389"/>
    <s v="0-20%"/>
    <n v="186"/>
    <x v="0"/>
  </r>
  <r>
    <s v="B074CWD7MS"/>
    <s v="Mi Braided Usb Type-C Cable For Charging Adapter (Red)"/>
    <s v="Mi "/>
    <s v="Electronics"/>
    <n v="1549"/>
    <n v="2495"/>
    <n v="0.38"/>
    <n v="0.37915831663326655"/>
    <n v="38"/>
    <n v="4"/>
    <n v="15137"/>
    <n v="23447213"/>
    <n v="37766815"/>
    <s v="₹1,500–₹5,000"/>
    <n v="4024.1935483870966"/>
    <s v="21-40%"/>
    <n v="186"/>
    <x v="0"/>
  </r>
  <r>
    <s v="B083342NKJ"/>
    <s v="Duracell Usb Lightning Apple Certified (Mfi) Braided Sync &amp; Charge Cable For Iphone, Ipad And Ipod. Fast Charging Lightning Cable, 3.9 Feet (1.2M) - Black"/>
    <s v="Duracell "/>
    <s v="Computers&amp;Accessories"/>
    <n v="349"/>
    <n v="399"/>
    <n v="0.13"/>
    <n v="0.12531328320802004"/>
    <n v="13"/>
    <n v="4"/>
    <n v="18757"/>
    <n v="6546193"/>
    <n v="7484043"/>
    <s v="&lt;₹500"/>
    <n v="458.62068965517244"/>
    <s v="0-20%"/>
    <n v="186"/>
    <x v="0"/>
  </r>
  <r>
    <s v="B09C6HXFC1"/>
    <s v="Tp-Link Tl-Wa850Re Single_Band 300Mbps Rj45 Wireless Range Extender, Broadband/Wi-Fi Extender, Wi-Fi Booster/Hotspot With 1 Ethernet Port, Plug And Play, Built-In Access Point Mode, White"/>
    <s v="Tp-Link "/>
    <s v="Computers&amp;Accessories"/>
    <n v="970"/>
    <n v="1799"/>
    <n v="0.46"/>
    <n v="0.46081156197887713"/>
    <n v="46"/>
    <n v="5"/>
    <n v="815"/>
    <n v="790550"/>
    <n v="1466185"/>
    <s v="₹1,500–₹5,000"/>
    <n v="3331.4814814814813"/>
    <s v="41-60%"/>
    <n v="186"/>
    <x v="1"/>
  </r>
  <r>
    <s v="B00A0VCJPI"/>
    <s v="Coi Note Pad/Memo Book With Sticky Notes &amp; Clip Holder With Pen For Gifting"/>
    <s v="Coi "/>
    <s v="Computers&amp;Accessories"/>
    <n v="1469"/>
    <n v="2499"/>
    <n v="0.41"/>
    <n v="0.41216486594637858"/>
    <n v="41"/>
    <n v="4"/>
    <n v="156638"/>
    <n v="230101222"/>
    <n v="391438362"/>
    <s v="₹1,500–₹5,000"/>
    <n v="4235.5932203389821"/>
    <s v="41-60%"/>
    <n v="185"/>
    <x v="0"/>
  </r>
  <r>
    <s v="B00UGZWM2I"/>
    <s v="Fujifilm Instax Mini Single Pack 10 Sheets Instant Film For Fuji Instant Cameras"/>
    <s v="Fujifilm "/>
    <s v="Officeproducts"/>
    <n v="198"/>
    <n v="800"/>
    <n v="0.75"/>
    <n v="0.75249999999999995"/>
    <n v="75"/>
    <n v="4"/>
    <n v="9344"/>
    <n v="1850112"/>
    <n v="7475200"/>
    <s v="₹1,500–₹5,000"/>
    <n v="3200"/>
    <s v="61-80%"/>
    <n v="185"/>
    <x v="0"/>
  </r>
  <r>
    <s v="B00R1P3B4O"/>
    <s v="Fire-Boltt Ring 3 Smart Watch 1.8 Biggest Display With Advanced Bluetooth Calling Chip, Voice Assistance,118 Sports Modes, In Built Calculator &amp; Games, Spo2, Heart Rate Monitoring"/>
    <s v="Fire-Boltt "/>
    <s v="Electronics"/>
    <n v="549"/>
    <n v="549"/>
    <n v="0"/>
    <n v="0"/>
    <n v="0"/>
    <n v="5"/>
    <n v="4875"/>
    <n v="2676375"/>
    <n v="2676375"/>
    <s v="₹500–₹1,500"/>
    <n v="549"/>
    <s v="0-20%"/>
    <n v="185"/>
    <x v="0"/>
  </r>
  <r>
    <s v="B0B3MWYCHQ"/>
    <s v="Samsung Galaxy Watch4 Bluetooth(4.4 Cm, Black, Compatible With Android Only)"/>
    <s v="Samsung "/>
    <s v="Electronics"/>
    <n v="2999"/>
    <n v="9999"/>
    <n v="0.7"/>
    <n v="0.7000700070007001"/>
    <n v="70"/>
    <n v="4"/>
    <n v="20881"/>
    <n v="62622119"/>
    <n v="208789119"/>
    <s v="&gt;₹5,000"/>
    <n v="33329.999999999993"/>
    <s v="61-80%"/>
    <n v="185"/>
    <x v="0"/>
  </r>
  <r>
    <s v="B09DG9VNWB"/>
    <s v="Noise Buds Vs104 Bluetooth Truly Wireless In Ear Earbuds With Mic, 30-Hours Of Playtime, Instacharge, 13Mm Driver And Hyper Sync (Charcoal Black)"/>
    <s v="Noise "/>
    <s v="Electronics"/>
    <n v="12000"/>
    <n v="29999"/>
    <n v="0.6"/>
    <n v="0.59998666622220742"/>
    <n v="60"/>
    <n v="4"/>
    <n v="4744"/>
    <n v="56928000"/>
    <n v="142315256"/>
    <s v="&gt;₹5,000"/>
    <n v="74997.5"/>
    <s v="41-60%"/>
    <n v="185"/>
    <x v="0"/>
  </r>
  <r>
    <s v="B09Y5MP7C4"/>
    <s v="Duracell Ultra Alkaline Aaa Battery, 8 Pcs"/>
    <s v="Duracell "/>
    <s v="Electronics"/>
    <n v="1299"/>
    <n v="3499"/>
    <n v="0.63"/>
    <n v="0.6287510717347814"/>
    <n v="63"/>
    <n v="4"/>
    <n v="12452"/>
    <n v="16175148"/>
    <n v="43569548"/>
    <s v="&gt;₹5,000"/>
    <n v="9456.7567567567567"/>
    <s v="61-80%"/>
    <n v="185"/>
    <x v="0"/>
  </r>
  <r>
    <s v="B01DJJVFPC"/>
    <s v="Jbl C200Si, Premium In Ear Wired Earphones With Mic, Signature Sound, One Button Multi-Function Remote, Angled Earbuds For Comfort Fit (Blue)"/>
    <s v="Jbl "/>
    <s v="Electronics"/>
    <n v="269"/>
    <n v="315"/>
    <n v="0.15"/>
    <n v="0.14603174603174604"/>
    <n v="15"/>
    <n v="5"/>
    <n v="17810"/>
    <n v="4790890"/>
    <n v="5610150"/>
    <s v="&lt;₹500"/>
    <n v="370.58823529411768"/>
    <s v="0-20%"/>
    <n v="185"/>
    <x v="0"/>
  </r>
  <r>
    <s v="B07DFYJRQV"/>
    <s v="Acer Ek220Q 21.5 Inch (54.61 Cm) Full Hd (1920X1080) Va Panel Lcd Monitor With Led Back Light I 250 Nits I Hdmi, Vga Ports I Eye Care Features Like Bluelight Shield, Flickerless &amp; Comfy View (Black)"/>
    <s v="Acer "/>
    <s v="Electronics"/>
    <n v="799"/>
    <n v="1499"/>
    <n v="0.47"/>
    <n v="0.46697798532354901"/>
    <n v="47"/>
    <n v="4"/>
    <n v="53648"/>
    <n v="42864752"/>
    <n v="80418352"/>
    <s v="₹1,500–₹5,000"/>
    <n v="2828.3018867924525"/>
    <s v="41-60%"/>
    <n v="185"/>
    <x v="0"/>
  </r>
  <r>
    <s v="B08L879JSN"/>
    <s v="E-Cosmos 5V 1.2W Portable Flexible Usb Led Light (Colors May Vary, Small) - Set Of 2 Pieces"/>
    <s v="E-Cosmos "/>
    <s v="Computers&amp;Accessories"/>
    <n v="6299"/>
    <n v="13750"/>
    <n v="0.54"/>
    <n v="0.54189090909090909"/>
    <n v="54"/>
    <n v="4"/>
    <n v="2014"/>
    <n v="12686186"/>
    <n v="27692500"/>
    <s v="&gt;₹5,000"/>
    <n v="29891.304347826088"/>
    <s v="41-60%"/>
    <n v="185"/>
    <x v="0"/>
  </r>
  <r>
    <s v="B08TDJNM3G"/>
    <s v="Boat Dual Port Rapid Car Charger (Qualcomm Certified) With Quick Charge 3.0 + Free Micro Usb Cable - (Black)"/>
    <s v="Boat "/>
    <s v="Computers&amp;Accessories"/>
    <n v="59"/>
    <n v="59"/>
    <n v="0"/>
    <n v="0"/>
    <n v="0"/>
    <n v="4"/>
    <n v="5958"/>
    <n v="351522"/>
    <n v="351522"/>
    <s v="&lt;₹500"/>
    <n v="59"/>
    <s v="0-20%"/>
    <n v="185"/>
    <x v="0"/>
  </r>
  <r>
    <s v="B06XSK3XL6"/>
    <s v="Zebronics Zeb-County 3W Wireless Bluetooth Portable Speaker With Supporting Carry Handle, Usb, Sd Card, Aux, Fm &amp; Call Function. (Green)"/>
    <s v="Zebronics "/>
    <s v="Electronics"/>
    <n v="571"/>
    <n v="999"/>
    <n v="0.43"/>
    <n v="0.42842842842842843"/>
    <n v="43"/>
    <n v="4"/>
    <n v="38221"/>
    <n v="21824191"/>
    <n v="38182779"/>
    <s v="₹1,500–₹5,000"/>
    <n v="1752.6315789473683"/>
    <s v="41-60%"/>
    <n v="185"/>
    <x v="0"/>
  </r>
  <r>
    <s v="B07YNTJ8ZM"/>
    <s v="Kingone Upgraded Stylus Pen, Ipad Pencil, Ultra High Precision &amp; Sensitivity, Palm Rejection, Prevents False On/Off Touch, Power Display, Tilt Sensitivity, Magnetic Adsorption For Ipad 2018 And Later"/>
    <s v="Kingone "/>
    <s v="Electronics"/>
    <n v="549"/>
    <n v="999"/>
    <n v="0.45"/>
    <n v="0.45045045045045046"/>
    <n v="45"/>
    <n v="4"/>
    <n v="64705"/>
    <n v="35523045"/>
    <n v="64640295"/>
    <s v="₹1,500–₹5,000"/>
    <n v="1816.3636363636363"/>
    <s v="41-60%"/>
    <n v="185"/>
    <x v="0"/>
  </r>
  <r>
    <s v="B09KGV7WSV"/>
    <s v="Lg 80 Cm (32 Inches) Hd Ready Smart Led Tv 32Lm563Bptc (Dark Iron Gray)"/>
    <s v="Lg "/>
    <s v="Electronics"/>
    <n v="2099"/>
    <n v="5999"/>
    <n v="0.65"/>
    <n v="0.6501083513918986"/>
    <n v="65"/>
    <n v="4"/>
    <n v="17129"/>
    <n v="35953771"/>
    <n v="102756871"/>
    <s v="&gt;₹5,000"/>
    <n v="17140"/>
    <s v="61-80%"/>
    <n v="185"/>
    <x v="0"/>
  </r>
  <r>
    <s v="B08DPLCM6T"/>
    <s v="Zebronics Wired Keyboard And Mouse Combo With 104 Keys And A Usb Mouse With 1200 Dpi - Judwaa 750"/>
    <s v="Zebronics "/>
    <s v="Electronics"/>
    <n v="13490"/>
    <n v="21990"/>
    <n v="0.39"/>
    <n v="0.38653933606184632"/>
    <n v="39"/>
    <n v="4"/>
    <n v="11976"/>
    <n v="161556240"/>
    <n v="263352240"/>
    <s v="&gt;₹5,000"/>
    <n v="36049.180327868853"/>
    <s v="21-40%"/>
    <n v="185"/>
    <x v="0"/>
  </r>
  <r>
    <s v="B07KR5P3YD"/>
    <s v="Jbl Tune 215Bt, 16 Hrs Playtime With Quick Charge, In Ear Bluetooth Wireless Earphones With Mic, 12.5Mm Premium Earbuds With Pure Bass, Bt 5.0, Dual Pairing, Type C &amp; Voice Assistant Support (Black)"/>
    <s v="Jbl "/>
    <s v="Computers&amp;Accessories"/>
    <n v="448"/>
    <n v="699"/>
    <n v="0.36"/>
    <n v="0.35908440629470673"/>
    <n v="36"/>
    <n v="4"/>
    <n v="17348"/>
    <n v="7771904"/>
    <n v="12126252"/>
    <s v="₹500–₹1,500"/>
    <n v="1092.1875"/>
    <s v="21-40%"/>
    <n v="185"/>
    <x v="0"/>
  </r>
  <r>
    <s v="B08FB2LNSZ"/>
    <s v="Gizga Essentials Professional 3-In-1 Cleaning Kit For Camera, Lens, Binocular, Laptop, Tv, Monitor, Smartphone, Tablet (Includes: Cleaning Liquid 100Ml, Plush Microfiber Cloth, Dust Removal Brush)"/>
    <s v="Gizga "/>
    <s v="Electronics"/>
    <n v="1499"/>
    <n v="2999"/>
    <n v="0.5"/>
    <n v="0.50016672224074687"/>
    <n v="50"/>
    <n v="4"/>
    <n v="87798"/>
    <n v="131609202"/>
    <n v="263306202"/>
    <s v="&gt;₹5,000"/>
    <n v="5998"/>
    <s v="41-60%"/>
    <n v="185"/>
    <x v="0"/>
  </r>
  <r>
    <s v="B01IBRHE3E"/>
    <s v="Sandisk Ultra Dual 64 Gb Usb 3.0 Otg Pen Drive (Black)"/>
    <s v="Sandisk "/>
    <s v="Electronics"/>
    <n v="299"/>
    <n v="499"/>
    <n v="0.4"/>
    <n v="0.40080160320641284"/>
    <n v="40"/>
    <n v="4"/>
    <n v="24432"/>
    <n v="7305168"/>
    <n v="12191568"/>
    <s v="₹500–₹1,500"/>
    <n v="831.66666666666674"/>
    <s v="41-60%"/>
    <n v="185"/>
    <x v="0"/>
  </r>
  <r>
    <s v="B01N6LU1VF"/>
    <s v="Tp-Link Tapo 360¬∞ 2Mp 1080P Full Hd Pan/Tilt Home Security Wi-Fi Smart Camera| Alexa Enabled| 2-Way Audio| Night Vision| Motion Detection| Sound And Light Alarm| Indoor Cctv (Tapo C200) White"/>
    <s v="Tp-Link "/>
    <s v="Computers&amp;Accessories"/>
    <n v="579"/>
    <n v="1400"/>
    <n v="0.59"/>
    <n v="0.58642857142857141"/>
    <n v="59"/>
    <n v="4"/>
    <n v="189104"/>
    <n v="109491216"/>
    <n v="264745600"/>
    <s v="₹1,500–₹5,000"/>
    <n v="3414.6341463414633"/>
    <s v="41-60%"/>
    <n v="185"/>
    <x v="0"/>
  </r>
  <r>
    <s v="B07XLML2YS"/>
    <s v="Boat Airdopes 171 In Ear Bluetooth True Wireless Earbuds With Upto 13 Hours Battery, Ipx4, Bluetooth V5.0, Dual Tone Finish With Mic (Mysterious Blue)"/>
    <s v="Boat "/>
    <s v="Electronics"/>
    <n v="2499"/>
    <n v="3299"/>
    <n v="0.24"/>
    <n v="0.24249772658381327"/>
    <n v="24"/>
    <n v="4"/>
    <n v="93112"/>
    <n v="232686888"/>
    <n v="307176488"/>
    <s v="₹1,500–₹5,000"/>
    <n v="4340.7894736842109"/>
    <s v="21-40%"/>
    <n v="185"/>
    <x v="0"/>
  </r>
  <r>
    <s v="B086WMSCN3"/>
    <s v="Duracell Plus Aaa Rechargeable Batteries (750 Mah) Pack Of 4"/>
    <s v="Duracell "/>
    <s v="Electronics"/>
    <n v="1199"/>
    <n v="5999"/>
    <n v="0.8"/>
    <n v="0.80013335555925991"/>
    <n v="80"/>
    <n v="4"/>
    <n v="47521"/>
    <n v="56977679"/>
    <n v="285078479"/>
    <s v="&gt;₹5,000"/>
    <n v="29995.000000000007"/>
    <s v="81-100%"/>
    <n v="185"/>
    <x v="0"/>
  </r>
  <r>
    <s v="B003B00484"/>
    <s v="Tizum Hdmi To Vga Adapter Cable 1080P For Projector, Computer, Laptop, Tv, Projectors &amp; Tv"/>
    <s v="Tizum "/>
    <s v="Electronics"/>
    <n v="399"/>
    <n v="499"/>
    <n v="0.2"/>
    <n v="0.20040080160320642"/>
    <n v="20"/>
    <n v="4"/>
    <n v="27201"/>
    <n v="10853199"/>
    <n v="13573299"/>
    <s v="₹500–₹1,500"/>
    <n v="623.75"/>
    <s v="21-40%"/>
    <n v="185"/>
    <x v="0"/>
  </r>
  <r>
    <s v="B085194JFL"/>
    <s v="Samsung 80 Cm (32 Inches) Wondertainment Series Hd Ready Led Smart Tv Ua32T4340Bkxxl (Glossy Black)"/>
    <s v="Samsung "/>
    <s v="Electronics"/>
    <n v="279"/>
    <n v="499"/>
    <n v="0.44"/>
    <n v="0.4408817635270541"/>
    <n v="44"/>
    <n v="4"/>
    <n v="10962"/>
    <n v="3058398"/>
    <n v="5470038"/>
    <s v="₹500–₹1,500"/>
    <n v="891.07142857142844"/>
    <s v="41-60%"/>
    <n v="185"/>
    <x v="0"/>
  </r>
  <r>
    <s v="B09F6S8BT6"/>
    <s v="Logitech B100 Wired Usb Mouse, 3 Yr Warranty, 800 Dpi Optical Tracking, Ambidextrous Pc/Mac/Laptop - Black"/>
    <s v="Logitech "/>
    <s v="Electronics"/>
    <n v="13490"/>
    <n v="22900"/>
    <n v="0.41"/>
    <n v="0.41091703056768558"/>
    <n v="41"/>
    <n v="4"/>
    <n v="16299"/>
    <n v="219873510"/>
    <n v="373247100"/>
    <s v="&gt;₹5,000"/>
    <n v="38813.559322033892"/>
    <s v="41-60%"/>
    <n v="185"/>
    <x v="0"/>
  </r>
  <r>
    <s v="B003L62T7W"/>
    <s v="Noise Pulse Buzz 1.69&quot; Bluetooth Calling Smart Watch With Call Function, 150 Watch Faces, 60 Sports Modes, Spo2 &amp; Heart Rate Monitoring, Calling Smart Watch For Men &amp; Women - Jet Black"/>
    <s v="Noise "/>
    <s v="Computers&amp;Accessories"/>
    <n v="279"/>
    <n v="375"/>
    <n v="0.26"/>
    <n v="0.25600000000000001"/>
    <n v="26"/>
    <n v="4"/>
    <n v="31534"/>
    <n v="8797986"/>
    <n v="11825250"/>
    <s v="₹500–₹1,500"/>
    <n v="506.75675675675677"/>
    <s v="21-40%"/>
    <n v="185"/>
    <x v="0"/>
  </r>
  <r>
    <s v="B09P18XVW6"/>
    <s v="Classmate 2100117 Soft Cover 6 Subject Spiral Binding Notebook, Single Line, 300 Pages"/>
    <s v="Classmate "/>
    <s v="Electronics"/>
    <n v="2499"/>
    <n v="4999"/>
    <n v="0.5"/>
    <n v="0.50010002000400078"/>
    <n v="50"/>
    <n v="4"/>
    <n v="7571"/>
    <n v="18919929"/>
    <n v="37847429"/>
    <s v="&gt;₹5,000"/>
    <n v="9998"/>
    <s v="41-60%"/>
    <n v="185"/>
    <x v="0"/>
  </r>
  <r>
    <s v="B00LZLPYHW"/>
    <s v="Flix Micro Usb Cable For Smartphone (Black)"/>
    <s v="Flix "/>
    <s v="Officeproducts"/>
    <n v="137"/>
    <n v="160"/>
    <n v="0.14000000000000001"/>
    <n v="0.14374999999999999"/>
    <n v="14"/>
    <n v="4"/>
    <n v="6537"/>
    <n v="895569"/>
    <n v="1045920"/>
    <s v="&lt;₹500"/>
    <n v="186.04651162790697"/>
    <s v="0-20%"/>
    <n v="185"/>
    <x v="0"/>
  </r>
  <r>
    <s v="B09NHVCHS9"/>
    <s v="Aircase Rugged Hard Drive Case For 2.5-Inch Western Digital, Seagate, Toshiba, Portable Storage Shell For Gadget Hard Disk Usb Cable Power Bank Mobile Charger Earphone, Waterproof (Black)"/>
    <s v="Aircase "/>
    <s v="Computers&amp;Accessories"/>
    <n v="59"/>
    <n v="199"/>
    <n v="0.7"/>
    <n v="0.70351758793969854"/>
    <n v="70"/>
    <n v="4"/>
    <n v="9377"/>
    <n v="553243"/>
    <n v="1866023"/>
    <s v="₹500–₹1,500"/>
    <n v="663.33333333333326"/>
    <s v="61-80%"/>
    <n v="185"/>
    <x v="0"/>
  </r>
  <r>
    <s v="B00NNQMYNE"/>
    <s v="Noise Buds Vs402 Truly Wireless In Ear Earbuds, 35-Hours Of Playtime, Instacharge, Quad Mic With Enc, Hyper Sync, Low Latency, 10Mm Driver, Bluetooth V5.3 And Breathing Led Lights (Neon Black)"/>
    <s v="Noise "/>
    <s v="Computers&amp;Accessories"/>
    <n v="299"/>
    <n v="499"/>
    <n v="0.4"/>
    <n v="0.40080160320641284"/>
    <n v="40"/>
    <n v="5"/>
    <n v="21010"/>
    <n v="6281990"/>
    <n v="10483990"/>
    <s v="₹500–₹1,500"/>
    <n v="831.66666666666674"/>
    <s v="41-60%"/>
    <n v="185"/>
    <x v="0"/>
  </r>
  <r>
    <s v="B0B217Z5VK"/>
    <s v="Jbl Go 2, Wireless Portable Bluetooth Speaker With Mic, Jbl Signature Sound, Vibrant Color Options With Ipx7 Waterproof &amp; Aux (Blue)"/>
    <s v="Jbl "/>
    <s v="Electronics"/>
    <n v="1799"/>
    <n v="3999"/>
    <n v="0.55000000000000004"/>
    <n v="0.55013753438359592"/>
    <n v="55"/>
    <n v="4"/>
    <n v="3517"/>
    <n v="6327083"/>
    <n v="14064483"/>
    <s v="&gt;₹5,000"/>
    <n v="8886.6666666666679"/>
    <s v="41-60%"/>
    <n v="185"/>
    <x v="0"/>
  </r>
  <r>
    <s v="B07B88KQZ8"/>
    <s v="Tizum High Speed Hdmi Cable With Ethernet | Supports 3D 4K | For All Hdmi Devices Laptop Computer Gaming Console Tv Set Top Box (1.5 Meter/ 5 Feet)"/>
    <s v="Tizum "/>
    <s v="Electronics"/>
    <n v="1999"/>
    <n v="2999"/>
    <n v="0.33"/>
    <n v="0.33344448149383127"/>
    <n v="33"/>
    <n v="4"/>
    <n v="63899"/>
    <n v="127734101"/>
    <n v="191633101"/>
    <s v="₹1,500–₹5,000"/>
    <n v="4476.1194029850749"/>
    <s v="21-40%"/>
    <n v="185"/>
    <x v="0"/>
  </r>
  <r>
    <s v="B01M4GGIVU"/>
    <s v="Robustrion Tempered Glass Screen Protector For Ipad 10.2 Inch 9Th Gen Generation 2021 8Th Gen 2020 7Th Gen 2019"/>
    <s v="Robustrion "/>
    <s v="Electronics"/>
    <n v="199"/>
    <n v="699"/>
    <n v="0.72"/>
    <n v="0.71530758226037194"/>
    <n v="72"/>
    <n v="4"/>
    <n v="12153"/>
    <n v="2418447"/>
    <n v="8494947"/>
    <s v="₹1,500–₹5,000"/>
    <n v="2496.4285714285711"/>
    <s v="61-80%"/>
    <n v="185"/>
    <x v="0"/>
  </r>
  <r>
    <s v="B07Z3K96FR"/>
    <s v="Redgear Pro Wireless Gamepad With 2.4Ghz Wireless Technology, Integrated Dual Intensity Motor, Illuminated Keys For Pc(Compatible With Windows 7/8/8.1/10 Only)"/>
    <s v="Redgear "/>
    <s v="Computers&amp;Accessories"/>
    <n v="399"/>
    <n v="1499"/>
    <n v="0.73"/>
    <n v="0.73382254836557703"/>
    <n v="73"/>
    <n v="4"/>
    <n v="5730"/>
    <n v="2286270"/>
    <n v="8589270"/>
    <s v="&gt;₹5,000"/>
    <n v="5551.8518518518513"/>
    <s v="61-80%"/>
    <n v="185"/>
    <x v="0"/>
  </r>
  <r>
    <s v="B0756CLQWL"/>
    <s v="Logitech M235 Wireless Mouse, 1000 Dpi Optical Tracking, 12 Month Life Battery, Compatible With Windows, Mac, Chromebook/Pc/Laptop"/>
    <s v="Logitech "/>
    <s v="Computers&amp;Accessories"/>
    <n v="1699"/>
    <n v="3999"/>
    <n v="0.57999999999999996"/>
    <n v="0.57514378594648663"/>
    <n v="58"/>
    <n v="4"/>
    <n v="25488"/>
    <n v="43304112"/>
    <n v="101926512"/>
    <s v="&gt;₹5,000"/>
    <n v="9521.4285714285706"/>
    <s v="41-60%"/>
    <n v="185"/>
    <x v="0"/>
  </r>
  <r>
    <s v="B004IO5BMQ"/>
    <s v="Striff 12 Pieces Highly Flexible Silicone Micro Usb Protector, Mouse Cable Protector, Suit For All Cell Phones, Computers And Chargers (White)"/>
    <s v="Striff "/>
    <s v="Computers&amp;Accessories"/>
    <n v="699"/>
    <n v="995"/>
    <n v="0.3"/>
    <n v="0.29748743718592963"/>
    <n v="30"/>
    <n v="5"/>
    <n v="54405"/>
    <n v="38029095"/>
    <n v="54132975"/>
    <s v="₹500–₹1,500"/>
    <n v="1421.4285714285716"/>
    <s v="21-40%"/>
    <n v="185"/>
    <x v="0"/>
  </r>
  <r>
    <s v="B09Z6WH2N1"/>
    <s v="Tp-Link N300 Wifi Wireless Router Tl-Wr845N | 300Mbps Wi-Fi Speed | Three 5Dbi High Gain Antennas | Ipv6 Compatible | Ap/Re/Wisp Mode | Parental Control | Guest Network"/>
    <s v="Tp-Link "/>
    <s v="Electronics"/>
    <n v="95"/>
    <n v="499"/>
    <n v="0.81"/>
    <n v="0.80961923847695394"/>
    <n v="81"/>
    <n v="4"/>
    <n v="1949"/>
    <n v="185155"/>
    <n v="972551"/>
    <s v="₹1,500–₹5,000"/>
    <n v="2626.3157894736851"/>
    <s v="81-100%"/>
    <n v="185"/>
    <x v="0"/>
  </r>
  <r>
    <s v="B01HGCLUH6"/>
    <s v="Logitech Mk240 Nano Wireless Usb Keyboard And Mouse Set, 12 Function Keys 2.4Ghz Wireless, 1000Dpi, Spill-Resistant Design, Pc/Mac, Black/Chartreuse Yellow"/>
    <s v="Logitech "/>
    <s v="Computers&amp;Accessories"/>
    <n v="1149"/>
    <n v="1699"/>
    <n v="0.32"/>
    <n v="0.32371983519717479"/>
    <n v="32"/>
    <n v="4"/>
    <n v="122478"/>
    <n v="140727222"/>
    <n v="208090122"/>
    <s v="₹1,500–₹5,000"/>
    <n v="2498.5294117647063"/>
    <s v="21-40%"/>
    <n v="185"/>
    <x v="0"/>
  </r>
  <r>
    <s v="B01N4EV2TL"/>
    <s v="Callas Multipurpose Foldable Laptop Table With Cup Holder | Drawer | Mac Holder | Table Holder Study Table, Breakfast Table, Foldable And Portable/Ergonomic &amp; Rounded Edges/Non-Slip Legs (Wa-27-Black)"/>
    <s v="Callas "/>
    <s v="Computers&amp;Accessories"/>
    <n v="1495"/>
    <n v="1995"/>
    <n v="0.25"/>
    <n v="0.25062656641604009"/>
    <n v="25"/>
    <n v="4"/>
    <n v="7241"/>
    <n v="10825295"/>
    <n v="14445795"/>
    <s v="₹1,500–₹5,000"/>
    <n v="2660"/>
    <s v="21-40%"/>
    <n v="185"/>
    <x v="0"/>
  </r>
  <r>
    <s v="B08MZQBFLN"/>
    <s v="Casio Mj-12D 150 Steps Check And Correct Desktop Calculator"/>
    <s v="Casio "/>
    <s v="Computers&amp;Accessories"/>
    <n v="849"/>
    <n v="4999"/>
    <n v="0.83"/>
    <n v="0.83016603320664129"/>
    <n v="83"/>
    <n v="4"/>
    <n v="20457"/>
    <n v="17367993"/>
    <n v="102264543"/>
    <s v="&gt;₹5,000"/>
    <n v="29405.882352941171"/>
    <s v="81-100%"/>
    <n v="185"/>
    <x v="0"/>
  </r>
  <r>
    <s v="B0752LL57V"/>
    <s v="Tukzer Capacitive Stylus Pen For Touch Screens Devices, Fine Point, Lightweight Metal Body With Magnetism Cover Cap For Smartphones/Tablets/Ipad/Ipad Pro/Iphone (Grey)"/>
    <s v="Tukzer "/>
    <s v="Officeproducts"/>
    <n v="440"/>
    <n v="440"/>
    <n v="0"/>
    <n v="0"/>
    <n v="0"/>
    <n v="5"/>
    <n v="8610"/>
    <n v="3788400"/>
    <n v="3788400"/>
    <s v="&lt;₹500"/>
    <n v="440"/>
    <s v="0-20%"/>
    <n v="185"/>
    <x v="0"/>
  </r>
  <r>
    <s v="B08K4PSZ3V"/>
    <s v="Amazon Basics Multipurpose Foldable Laptop Table With Cup Holder, Brown"/>
    <s v="Amazon "/>
    <s v="Electronics"/>
    <n v="349"/>
    <n v="999"/>
    <n v="0.65"/>
    <n v="0.65065065065065064"/>
    <n v="65"/>
    <n v="4"/>
    <n v="16557"/>
    <n v="5778393"/>
    <n v="16540443"/>
    <s v="₹1,500–₹5,000"/>
    <n v="2854.2857142857147"/>
    <s v="61-80%"/>
    <n v="185"/>
    <x v="0"/>
  </r>
  <r>
    <s v="B09Z28BQZT"/>
    <s v="Kanget [2 Pack] Type C Female To Usb A Male Charger | Charging Cable Adapter Converter Compatible For Iphone 14, 13, 12,11 Pro Max/Mini/Xr/Xs/X/Se, Samsung S20 Ultra/S21/S10/S8/S9/Macbook Pro Ipad (Grey)"/>
    <s v="Kanget "/>
    <s v="Computers&amp;Accessories"/>
    <n v="599"/>
    <n v="3999"/>
    <n v="0.85"/>
    <n v="0.85021255313828459"/>
    <n v="85"/>
    <n v="4"/>
    <n v="1087"/>
    <n v="651113"/>
    <n v="4346913"/>
    <s v="&gt;₹5,000"/>
    <n v="26659.999999999996"/>
    <s v="81-100%"/>
    <n v="185"/>
    <x v="0"/>
  </r>
  <r>
    <s v="B094DQWV9B"/>
    <s v="Amazon Basics Magic Slate 8.5-Inch Lcd Writing Tablet With Stylus Pen, For Drawing, Playing, Noting By Kids &amp; Adults, Black"/>
    <s v="Amazon "/>
    <s v="Computers&amp;Accessories"/>
    <n v="149"/>
    <n v="399"/>
    <n v="0.63"/>
    <n v="0.62656641604010022"/>
    <n v="63"/>
    <n v="4"/>
    <n v="1540"/>
    <n v="229460"/>
    <n v="614460"/>
    <s v="₹500–₹1,500"/>
    <n v="1078.3783783783783"/>
    <s v="61-80%"/>
    <n v="185"/>
    <x v="0"/>
  </r>
  <r>
    <s v="B0BBMPH39N"/>
    <s v="Zebronics Zeb-90Hb Usb Hub, 4 Ports, Pocket Sized, Plug &amp; Play, For Laptop &amp; Computers"/>
    <s v="Zebronics "/>
    <s v="Computers&amp;Accessories"/>
    <n v="289"/>
    <n v="999"/>
    <n v="0.71"/>
    <n v="0.71071071071071068"/>
    <n v="71"/>
    <n v="4"/>
    <n v="401"/>
    <n v="115889"/>
    <n v="400599"/>
    <s v="₹1,500–₹5,000"/>
    <n v="3444.8275862068963"/>
    <s v="61-80%"/>
    <n v="185"/>
    <x v="1"/>
  </r>
  <r>
    <s v="B097JQ1J5G"/>
    <s v="Noise Colorfit Pro 2 Full Touch Control Smart Watch With 35G Weight &amp; Upgraded Lcd Display,Ip68 Waterproof,Heart Rate Monitor,Sleep &amp; Step Tracker,Call &amp; Message Alerts &amp; Long Battery Life (Jet Black)"/>
    <s v="Noise "/>
    <s v="Computers&amp;Accessories"/>
    <n v="179"/>
    <n v="499"/>
    <n v="0.64"/>
    <n v="0.6412825651302605"/>
    <n v="64"/>
    <n v="3"/>
    <n v="9385"/>
    <n v="1679915"/>
    <n v="4683115"/>
    <s v="₹500–₹1,500"/>
    <n v="1386.1111111111111"/>
    <s v="61-80%"/>
    <n v="184"/>
    <x v="0"/>
  </r>
  <r>
    <s v="B07YY1BY5B"/>
    <s v="Zebronics Zeb Buds C2 In Ear Type C Wired Earphones With Mic, Braided 1.2 Metre Cable, Metallic Design, 10Mm Drivers, In Line Mic &amp; Volume Controller (Blue)"/>
    <s v="Zebronics "/>
    <s v="Electronics"/>
    <n v="1499"/>
    <n v="4999"/>
    <n v="0.7"/>
    <n v="0.70014002800560116"/>
    <n v="70"/>
    <n v="4"/>
    <n v="92588"/>
    <n v="138789412"/>
    <n v="462847412"/>
    <s v="&gt;₹5,000"/>
    <n v="16663.333333333332"/>
    <s v="61-80%"/>
    <n v="184"/>
    <x v="0"/>
  </r>
  <r>
    <s v="B08VRMK55F"/>
    <s v="Redgear A-15 Wired Gaming Mouse With Upto 6400 Dpi, Rgb &amp; Driver Customization For Pc(Black)"/>
    <s v="Redgear "/>
    <s v="Electronics"/>
    <n v="399"/>
    <n v="699"/>
    <n v="0.43"/>
    <n v="0.42918454935622319"/>
    <n v="43"/>
    <n v="3"/>
    <n v="3454"/>
    <n v="1378146"/>
    <n v="2414346"/>
    <s v="₹500–₹1,500"/>
    <n v="1226.3157894736842"/>
    <s v="41-60%"/>
    <n v="184"/>
    <x v="0"/>
  </r>
  <r>
    <s v="B08CHZ3ZQ7"/>
    <s v="Jbl Commercial Cslm20B Auxiliary Omnidirectional Lavalier Microphone With Battery For Content Creation, Voiceover/Dubbing, Recording (Black,Small)"/>
    <s v="Jbl "/>
    <s v="Computers&amp;Accessories"/>
    <n v="599"/>
    <n v="799"/>
    <n v="0.25"/>
    <n v="0.25031289111389238"/>
    <n v="25"/>
    <n v="4"/>
    <n v="15790"/>
    <n v="9458210"/>
    <n v="12616210"/>
    <s v="₹500–₹1,500"/>
    <n v="1065.3333333333333"/>
    <s v="21-40%"/>
    <n v="184"/>
    <x v="0"/>
  </r>
  <r>
    <s v="B08SCCG9D4"/>
    <s v="Fire-Boltt India'S No 1 Smartwatch Brand Ring Bluetooth Calling With Spo2 &amp; 1.7‚Äù Metal Body With Blood Oxygen Monitoring, Continuous Heart Rate, Full Touch &amp; Multiple Watch Faces"/>
    <s v="Fire-Boltt "/>
    <s v="Computers&amp;Accessories"/>
    <n v="949"/>
    <n v="2000"/>
    <n v="0.53"/>
    <n v="0.52549999999999997"/>
    <n v="53"/>
    <n v="4"/>
    <n v="14969"/>
    <n v="14205581"/>
    <n v="29938000"/>
    <s v="₹1,500–₹5,000"/>
    <n v="4255.3191489361707"/>
    <s v="41-60%"/>
    <n v="184"/>
    <x v="0"/>
  </r>
  <r>
    <s v="B0972BQ2RS"/>
    <s v="Eveready Red 1012 Aaa Batteries - Pack Of 10"/>
    <s v="Eveready "/>
    <s v="Electronics"/>
    <n v="2499"/>
    <n v="9999"/>
    <n v="0.75"/>
    <n v="0.75007500750075007"/>
    <n v="75"/>
    <n v="4"/>
    <n v="42139"/>
    <n v="105305361"/>
    <n v="421347861"/>
    <s v="&gt;₹5,000"/>
    <n v="39996"/>
    <s v="61-80%"/>
    <n v="184"/>
    <x v="0"/>
  </r>
  <r>
    <s v="B00ZRBWPA0"/>
    <s v="Sandisk Extreme Microsd Uhs I Card 128Gb For 4K Video On Smartphones,Action Cams 190Mb/S Read,90Mb/S Write"/>
    <s v="Sandisk "/>
    <s v="Electronics"/>
    <n v="159"/>
    <n v="180"/>
    <n v="0.12"/>
    <n v="0.11666666666666667"/>
    <n v="12"/>
    <n v="4"/>
    <n v="989"/>
    <n v="157251"/>
    <n v="178020"/>
    <s v="&lt;₹500"/>
    <n v="204.54545454545453"/>
    <s v="0-20%"/>
    <n v="184"/>
    <x v="1"/>
  </r>
  <r>
    <s v="B0B2DD66GS"/>
    <s v="Portronics Mport 31C 4-In-1 Usb Hub (Type C To 4 Usb-A Ports) With Fast Data Transfer"/>
    <s v="Portronics "/>
    <s v="Electronics"/>
    <n v="1329"/>
    <n v="2900"/>
    <n v="0.54"/>
    <n v="0.54172413793103447"/>
    <n v="54"/>
    <n v="5"/>
    <n v="19624"/>
    <n v="26080296"/>
    <n v="56909600"/>
    <s v="&gt;₹5,000"/>
    <n v="6304.347826086957"/>
    <s v="41-60%"/>
    <n v="183"/>
    <x v="0"/>
  </r>
  <r>
    <s v="B09M869Z5V"/>
    <s v="Infinity (Jbl Fuze Pint, Wireless Ultra Portable Mini Speaker With Mic, Deep Bass, Dual Equalizer, Bluetooth 5.0 With Voice Assistant Support For Mobiles (Black)"/>
    <s v="Infinity "/>
    <s v="Computers&amp;Accessories"/>
    <n v="570"/>
    <n v="999"/>
    <n v="0.43"/>
    <n v="0.42942942942942941"/>
    <n v="43"/>
    <n v="4"/>
    <n v="3201"/>
    <n v="1824570"/>
    <n v="3197799"/>
    <s v="₹1,500–₹5,000"/>
    <n v="1752.6315789473683"/>
    <s v="41-60%"/>
    <n v="183"/>
    <x v="0"/>
  </r>
  <r>
    <s v="B07W6VWZ8C"/>
    <s v="Aircase Protective Laptop Bag Sleeve Fits Upto 13.3&quot; Laptop/ Macbook, Wrinkle Free, Padded, Waterproof Light Neoprene Case Cover Pouch, For Men &amp; Women, Black- 6 Months Warranty"/>
    <s v="Aircase "/>
    <s v="Electronics"/>
    <n v="899"/>
    <n v="1999"/>
    <n v="0.55000000000000004"/>
    <n v="0.55027513756878443"/>
    <n v="55"/>
    <n v="4"/>
    <n v="30469"/>
    <n v="27391631"/>
    <n v="60907531"/>
    <s v="₹1,500–₹5,000"/>
    <n v="4442.2222222222226"/>
    <s v="41-60%"/>
    <n v="183"/>
    <x v="0"/>
  </r>
  <r>
    <s v="B07Z1X6VFC"/>
    <s v="Brand Conquer 6 In 1 With Otg, Sd Card Reader, Usb Type C, Usb 3.0 And Micro Usb, For Memory Card | Portable Card Reader | Compatible With Tf, Sd, Micro Sd, Sdhc, Sdxc, Mmc, Rs-Mmc, Micro Sdxc"/>
    <s v="Brand "/>
    <s v="Computers&amp;Accessories"/>
    <n v="449"/>
    <n v="999"/>
    <n v="0.55000000000000004"/>
    <n v="0.55055055055055058"/>
    <n v="55"/>
    <n v="4"/>
    <n v="9940"/>
    <n v="4463060"/>
    <n v="9930060"/>
    <s v="₹1,500–₹5,000"/>
    <n v="2220"/>
    <s v="41-60%"/>
    <n v="183"/>
    <x v="0"/>
  </r>
  <r>
    <s v="B07YL54NVJ"/>
    <s v="Tp-Link Ac750 Dual Band Wireless Cable Router, 4 10/100 Lan + 10/100 Wan Ports, Support Guest Network And Parental Control, 750Mbps Speed Wi-Fi, 3 Antennas (Archer C20) Blue, 2.4 Ghz"/>
    <s v="Tp-Link "/>
    <s v="Computers&amp;Accessories"/>
    <n v="549"/>
    <n v="999"/>
    <n v="0.45"/>
    <n v="0.45045045045045046"/>
    <n v="45"/>
    <n v="4"/>
    <n v="7758"/>
    <n v="4259142"/>
    <n v="7750242"/>
    <s v="₹1,500–₹5,000"/>
    <n v="1816.3636363636363"/>
    <s v="41-60%"/>
    <n v="183"/>
    <x v="0"/>
  </r>
  <r>
    <s v="B0759QMF85"/>
    <s v="Parker Quink Ink Bottle, Blue"/>
    <s v="Parker "/>
    <s v="Computers&amp;Accessories"/>
    <n v="1529"/>
    <n v="2399"/>
    <n v="0.36"/>
    <n v="0.3626511046269279"/>
    <n v="36"/>
    <n v="4"/>
    <n v="68409"/>
    <n v="104597361"/>
    <n v="164113191"/>
    <s v="₹1,500–₹5,000"/>
    <n v="3748.4375"/>
    <s v="21-40%"/>
    <n v="183"/>
    <x v="0"/>
  </r>
  <r>
    <s v="B00LM4X0KU"/>
    <s v="Striff Laptop Stand Adjustable Laptop Computer Stand Multi-Angle Stand Phone Stand Portable Foldable Laptop Riser Notebook Holder Stand Compatible For 9 To 15.6‚Äù Laptops Black(Black)"/>
    <s v="Striff "/>
    <s v="Officeproducts"/>
    <n v="100"/>
    <n v="100"/>
    <n v="0"/>
    <n v="0"/>
    <n v="0"/>
    <n v="4"/>
    <n v="3095"/>
    <n v="309500"/>
    <n v="309500"/>
    <s v="&lt;₹500"/>
    <n v="100"/>
    <s v="0-20%"/>
    <n v="183"/>
    <x v="0"/>
  </r>
  <r>
    <s v="B08PFSZ7FH"/>
    <s v="Logitech Mk215 Wireless Keyboard And Mouse Combo For Windows, 2.4 Ghz Wireless, Compact Design, 2-Year Battery Life(Keyboard),5 Month Battery Life(Mouse) Pc/Laptop- Black"/>
    <s v="Logitech "/>
    <s v="Computers&amp;Accessories"/>
    <n v="299"/>
    <n v="1499"/>
    <n v="0.8"/>
    <n v="0.80053368912608402"/>
    <n v="80"/>
    <n v="4"/>
    <n v="903"/>
    <n v="269997"/>
    <n v="1353597"/>
    <s v="&gt;₹5,000"/>
    <n v="7495.0000000000018"/>
    <s v="81-100%"/>
    <n v="183"/>
    <x v="1"/>
  </r>
  <r>
    <s v="B012MQS060"/>
    <s v="Boat Bassheads 225 In Ear Wired Earphones With Mic(Blue)"/>
    <s v="Boat "/>
    <s v="Computers&amp;Accessories"/>
    <n v="1295"/>
    <n v="1795"/>
    <n v="0.28000000000000003"/>
    <n v="0.2785515320334262"/>
    <n v="28"/>
    <n v="4"/>
    <n v="25771"/>
    <n v="33373445"/>
    <n v="46258945"/>
    <s v="₹1,500–₹5,000"/>
    <n v="2493.0555555555557"/>
    <s v="21-40%"/>
    <n v="182"/>
    <x v="0"/>
  </r>
  <r>
    <s v="B01MF8MB65"/>
    <s v="Luxor 5 Subject Single Ruled Notebook - A4, 70 Gsm, 300 Pages"/>
    <s v="Luxor "/>
    <s v="Electronics"/>
    <n v="699"/>
    <n v="999"/>
    <n v="0.3"/>
    <n v="0.3003003003003003"/>
    <n v="30"/>
    <n v="4"/>
    <n v="273189"/>
    <n v="190959111"/>
    <n v="272915811"/>
    <s v="₹500–₹1,500"/>
    <n v="1427.1428571428573"/>
    <s v="21-40%"/>
    <n v="182"/>
    <x v="0"/>
  </r>
  <r>
    <s v="B00LHZWD0C"/>
    <s v="Duracell Chhota Power Aa Battery Set Of 10 Pcs"/>
    <s v="Duracell "/>
    <s v="Officeproducts"/>
    <n v="252"/>
    <n v="315"/>
    <n v="0.2"/>
    <n v="0.2"/>
    <n v="20"/>
    <n v="5"/>
    <n v="3785"/>
    <n v="953820"/>
    <n v="1192275"/>
    <s v="&lt;₹500"/>
    <n v="393.75"/>
    <s v="0-20%"/>
    <n v="182"/>
    <x v="0"/>
  </r>
  <r>
    <s v="B08QDPB1SL"/>
    <s v="Zebronics Zeb-Transformer Gaming Keyboard And Mouse Combo (Usb, Braided Cable)"/>
    <s v="Zebronics "/>
    <s v="Electronics"/>
    <n v="190"/>
    <n v="220"/>
    <n v="0.14000000000000001"/>
    <n v="0.13636363636363635"/>
    <n v="14"/>
    <n v="4"/>
    <n v="2866"/>
    <n v="544540"/>
    <n v="630520"/>
    <s v="&lt;₹500"/>
    <n v="255.81395348837211"/>
    <s v="0-20%"/>
    <n v="182"/>
    <x v="0"/>
  </r>
  <r>
    <s v="B07BRKK9JQ"/>
    <s v="Sandisk Ultra 64 Gb Usb Pen Drives (Sdddc2-064G-I35, Black, Silver)"/>
    <s v="Sandisk "/>
    <s v="Computers&amp;Accessories"/>
    <n v="1299"/>
    <n v="1599"/>
    <n v="0.19"/>
    <n v="0.18761726078799248"/>
    <n v="19"/>
    <n v="4"/>
    <n v="27223"/>
    <n v="35362677"/>
    <n v="43529577"/>
    <s v="₹1,500–₹5,000"/>
    <n v="1974.0740740740739"/>
    <s v="0-20%"/>
    <n v="182"/>
    <x v="0"/>
  </r>
  <r>
    <s v="B01EZ0X3L8"/>
    <s v="Parker Classic Gold Gold Trim Ball Pen"/>
    <s v="Parker "/>
    <s v="Computers&amp;Accessories"/>
    <n v="729"/>
    <n v="1650"/>
    <n v="0.56000000000000005"/>
    <n v="0.55818181818181822"/>
    <n v="56"/>
    <n v="4"/>
    <n v="82356"/>
    <n v="60037524"/>
    <n v="135887400"/>
    <s v="₹1,500–₹5,000"/>
    <n v="3750.0000000000005"/>
    <s v="41-60%"/>
    <n v="182"/>
    <x v="0"/>
  </r>
  <r>
    <s v="B00LM4W1N2"/>
    <s v="Boat Flash Edition Smart Watch With Activity Tracker, Multiple Sports Modes, 1.3&quot; Screen, 170+ Watch Faces, Sleep Monitor, Gesture, Camera &amp; Music Control, Ip68 &amp; 7 Days Battery Life(Lightning Black)"/>
    <s v="Boat "/>
    <s v="Officeproducts"/>
    <n v="480"/>
    <n v="600"/>
    <n v="0.2"/>
    <n v="0.2"/>
    <n v="20"/>
    <n v="4"/>
    <n v="5719"/>
    <n v="2745120"/>
    <n v="3431400"/>
    <s v="₹500–₹1,500"/>
    <n v="750"/>
    <s v="0-20%"/>
    <n v="182"/>
    <x v="0"/>
  </r>
  <r>
    <s v="B0949SBKMP"/>
    <s v="Tarkan Portable Folding Laptop Desk For Bed, Lapdesk With Handle, Drawer, Cup &amp; Mobile/Tablet Holder For Study, Eating, Work (Black)"/>
    <s v="Tarkan "/>
    <s v="Electronics"/>
    <n v="1799"/>
    <n v="6990"/>
    <n v="0.74"/>
    <n v="0.74263233190271816"/>
    <n v="74"/>
    <n v="4"/>
    <n v="26880"/>
    <n v="48357120"/>
    <n v="187891200"/>
    <s v="&gt;₹5,000"/>
    <n v="26884.615384615383"/>
    <s v="61-80%"/>
    <n v="182"/>
    <x v="0"/>
  </r>
  <r>
    <s v="B08YD264ZS"/>
    <s v="Ambrane Unbreakable 3 In 1 Fast Charging Braided Multipurpose Cable For Speaker With 2.1 A Speed - 1.25 Meter, Black"/>
    <s v="Ambrane "/>
    <s v="Computers&amp;Accessories"/>
    <n v="999"/>
    <n v="2499"/>
    <n v="0.6"/>
    <n v="0.60024009603841533"/>
    <n v="60"/>
    <n v="4"/>
    <n v="1690"/>
    <n v="1688310"/>
    <n v="4223310"/>
    <s v="&gt;₹5,000"/>
    <n v="6247.5"/>
    <s v="61-80%"/>
    <n v="182"/>
    <x v="0"/>
  </r>
  <r>
    <s v="B094JNXNPV"/>
    <s v="Quantum Rj45 Ethernet Patch Cable/Lan Router Cable With Heavy Duty Gold Plated Connectors Supports Hi-Speed Gigabit Upto 1000Mbps, Waterproof And Durable,1-Year Warranty-32.8 Feet (10 Meters)(White)"/>
    <s v="Quantum "/>
    <s v="Computers&amp;Accessories"/>
    <n v="299"/>
    <n v="399"/>
    <n v="0.25"/>
    <n v="0.25062656641604009"/>
    <n v="25"/>
    <n v="4"/>
    <n v="2766"/>
    <n v="827034"/>
    <n v="1103634"/>
    <s v="₹500–₹1,500"/>
    <n v="532"/>
    <s v="21-40%"/>
    <n v="182"/>
    <x v="0"/>
  </r>
  <r>
    <s v="B00GZLB57U"/>
    <s v="Hp Usb Wireless Spill Resistance Keyboard And Mouse Set With 10M Working Range 2.4G Wireless Technology / 3 Years Warranty (4Sc12Pa), Black"/>
    <s v="Hp "/>
    <s v="Computers&amp;Accessories"/>
    <n v="238"/>
    <n v="699"/>
    <n v="0.66"/>
    <n v="0.65951359084406291"/>
    <n v="66"/>
    <n v="4"/>
    <n v="8372"/>
    <n v="1992536"/>
    <n v="5852028"/>
    <s v="₹1,500–₹5,000"/>
    <n v="2055.8823529411766"/>
    <s v="61-80%"/>
    <n v="182"/>
    <x v="0"/>
  </r>
  <r>
    <s v="B07V82W5CN"/>
    <s v="Boat A400 Usb Type-C To Usb-A 2.0 Male Data Cable, 2 Meter (Black)"/>
    <s v="Boat "/>
    <s v="Computers&amp;Accessories"/>
    <n v="1349"/>
    <n v="2198"/>
    <n v="0.39"/>
    <n v="0.38626023657870789"/>
    <n v="39"/>
    <n v="4"/>
    <n v="7113"/>
    <n v="9595437"/>
    <n v="15634374"/>
    <s v="₹1,500–₹5,000"/>
    <n v="3603.2786885245901"/>
    <s v="21-40%"/>
    <n v="182"/>
    <x v="0"/>
  </r>
  <r>
    <s v="B077Z65HSD"/>
    <s v="Humble Dynamic Lapel Collar Mic Voice Recording Filter Microphone For Singing Youtube Smartphones, Black"/>
    <s v="Humble "/>
    <s v="Computers&amp;Accessories"/>
    <n v="299"/>
    <n v="999"/>
    <n v="0.7"/>
    <n v="0.70070070070070067"/>
    <n v="70"/>
    <n v="4"/>
    <n v="20850"/>
    <n v="6234150"/>
    <n v="20829150"/>
    <s v="₹1,500–₹5,000"/>
    <n v="3329.9999999999995"/>
    <s v="61-80%"/>
    <n v="182"/>
    <x v="0"/>
  </r>
  <r>
    <s v="B08HD7JQHX"/>
    <s v="Boult Audio Omega With 30Db Anc+ Enc, 32H Playtime, 45Ms Latency Gaming Mode, Quad Mic Zen Enc, 3 Equalizer Modes, Anc, Type-C Fast Charging, Ipx5 True Wireless In Ear Bluetooth Earbuds (Black)"/>
    <s v="Boult "/>
    <s v="Computers&amp;Accessories"/>
    <n v="199"/>
    <n v="499"/>
    <n v="0.6"/>
    <n v="0.60120240480961928"/>
    <n v="60"/>
    <n v="3"/>
    <n v="2804"/>
    <n v="557996"/>
    <n v="1399196"/>
    <s v="₹500–₹1,500"/>
    <n v="1247.5"/>
    <s v="61-80%"/>
    <n v="182"/>
    <x v="0"/>
  </r>
  <r>
    <s v="B0B31FR4Y2"/>
    <s v="Striff Uph2W Multi Angle Tablet/Mobile Stand. Holder For Iphone, Android, Samsung, Oneplus, Xiaomi. Portable,Foldable Stand.Perfect For Bed,Office, Home,Gift And Desktop (White)"/>
    <s v="Striff "/>
    <s v="Electronics"/>
    <n v="1999"/>
    <n v="9999"/>
    <n v="0.8"/>
    <n v="0.80008000800080004"/>
    <n v="80"/>
    <n v="4"/>
    <n v="1986"/>
    <n v="3970014"/>
    <n v="19858014"/>
    <s v="&gt;₹5,000"/>
    <n v="49995.000000000015"/>
    <s v="81-100%"/>
    <n v="182"/>
    <x v="0"/>
  </r>
  <r>
    <s v="B09Y14JLP3"/>
    <s v="Amazon Basics Wireless Mouse | 2.4 Ghz Connection, 1600 Dpi | Type - C Adapter | Upto 12 Months Of Battery Life | Ambidextrous Design | Suitable For Pc/Mac/Laptop"/>
    <s v="Amazon "/>
    <s v="Electronics"/>
    <n v="99"/>
    <n v="499"/>
    <n v="0.8"/>
    <n v="0.80160320641282568"/>
    <n v="80"/>
    <n v="4"/>
    <n v="2451"/>
    <n v="242649"/>
    <n v="1223049"/>
    <s v="₹1,500–₹5,000"/>
    <n v="2495.0000000000005"/>
    <s v="81-100%"/>
    <n v="182"/>
    <x v="0"/>
  </r>
  <r>
    <s v="B09ZHCJDP1"/>
    <s v="Crucial Ram 8Gb Ddr4 3200Mhz Cl22 (Or 2933Mhz Or 2666Mhz) Laptop Memory Ct8G4Sfra32A"/>
    <s v="Crucial "/>
    <s v="Computers&amp;Accessories"/>
    <n v="499"/>
    <n v="1000"/>
    <n v="0.5"/>
    <n v="0.501"/>
    <n v="50"/>
    <n v="5"/>
    <n v="23"/>
    <n v="11477"/>
    <n v="23000"/>
    <s v="₹1,500–₹5,000"/>
    <n v="2000"/>
    <s v="41-60%"/>
    <n v="182"/>
    <x v="1"/>
  </r>
  <r>
    <s v="B08C4Z69LN"/>
    <s v="Apc Back-Ups Bx600C-In 600Va / 360W, 230V, Ups System, An Ideal Power Backup &amp; Protection For Home Office, Desktop Pc &amp; Home Electronics"/>
    <s v="Apc "/>
    <s v="Computers&amp;Accessories"/>
    <n v="1792"/>
    <n v="3500"/>
    <n v="0.49"/>
    <n v="0.48799999999999999"/>
    <n v="49"/>
    <n v="5"/>
    <n v="26194"/>
    <n v="46939648"/>
    <n v="91679000"/>
    <s v="&gt;₹5,000"/>
    <n v="6862.7450980392159"/>
    <s v="41-60%"/>
    <n v="181"/>
    <x v="0"/>
  </r>
  <r>
    <s v="B016XVRKZM"/>
    <s v="Luxor 5 Subject Single Ruled Notebook - A5 Size, 70 Gsm, 300 Pages"/>
    <s v="Luxor "/>
    <s v="Computers&amp;Accessories"/>
    <n v="3299"/>
    <n v="4100"/>
    <n v="0.2"/>
    <n v="0.19536585365853659"/>
    <n v="20"/>
    <n v="4"/>
    <n v="15783"/>
    <n v="52068117"/>
    <n v="64710300"/>
    <s v="&gt;₹5,000"/>
    <n v="5125"/>
    <s v="0-20%"/>
    <n v="181"/>
    <x v="0"/>
  </r>
  <r>
    <s v="B00LHZW3XY"/>
    <s v="Zebronics Zeb-Jaguar Wireless Mouse, 2.4Ghz With Usb Nano Receiver, High Precision Optical Tracking, 4 Buttons, Plug &amp; Play, Ambidextrous, For Pc/Mac/Laptop (Black+Grey)"/>
    <s v="Zebronics "/>
    <s v="Officeproducts"/>
    <n v="125"/>
    <n v="180"/>
    <n v="0.31"/>
    <n v="0.30555555555555558"/>
    <n v="31"/>
    <n v="4"/>
    <n v="8053"/>
    <n v="1006625"/>
    <n v="1449540"/>
    <s v="&lt;₹500"/>
    <n v="260.86956521739131"/>
    <s v="21-40%"/>
    <n v="181"/>
    <x v="0"/>
  </r>
  <r>
    <s v="B098JYT4SY"/>
    <s v="Boult Audio Truebuds With 30H Playtime, Ipx7 Waterproof, Lightning Boult‚Ñ¢ Type C Fast Charging (10 Min=100Mins), Boomx‚Ñ¢ Tech Rich Bass, Pro+ Calling Hd Mic, Touch Controls In Ear Earbuds Tws (Grey)"/>
    <s v="Boult "/>
    <s v="Computers&amp;Accessories"/>
    <n v="399"/>
    <n v="1190"/>
    <n v="0.66"/>
    <n v="0.66470588235294115"/>
    <n v="66"/>
    <n v="4"/>
    <n v="2809"/>
    <n v="1120791"/>
    <n v="3342710"/>
    <s v="₹1,500–₹5,000"/>
    <n v="3500.0000000000005"/>
    <s v="61-80%"/>
    <n v="181"/>
    <x v="0"/>
  </r>
  <r>
    <s v="B08CFCK6CW"/>
    <s v="Wembley Lcd Writing Pad/Tab | Writing, Drawing, Reusable, Portable Pad With Colorful Letters | 9 Inch Graphic Tablet (Assorted)"/>
    <s v="Wembley "/>
    <s v="Electronics"/>
    <n v="1199"/>
    <n v="7999"/>
    <n v="0.85"/>
    <n v="0.85010626328291039"/>
    <n v="85"/>
    <n v="4"/>
    <n v="25910"/>
    <n v="31066090"/>
    <n v="207254090"/>
    <s v="&gt;₹5,000"/>
    <n v="53326.666666666657"/>
    <s v="81-100%"/>
    <n v="181"/>
    <x v="0"/>
  </r>
  <r>
    <s v="B09P564ZTJ"/>
    <s v="Gizga Essentials Multi-Purpose Portable &amp; Foldable Wooden Desk For Bed Tray, Laptop Table, Study Table (Black)"/>
    <s v="Gizga "/>
    <s v="Computers&amp;Accessories"/>
    <n v="235"/>
    <n v="1599"/>
    <n v="0.85"/>
    <n v="0.85303314571607258"/>
    <n v="85"/>
    <n v="4"/>
    <n v="1173"/>
    <n v="275655"/>
    <n v="1875627"/>
    <s v="&gt;₹5,000"/>
    <n v="10659.999999999998"/>
    <s v="81-100%"/>
    <n v="181"/>
    <x v="0"/>
  </r>
  <r>
    <s v="B07MSLTW8Z"/>
    <s v="E-Cosmos Plug In Led Night Light Mini Usb Led Light Flexible Usb Led Ambient Light Mini Usb Led Light, Led Portable Car Bulb, Indoor, Outdoor, Reading, Sleep (4 Pcs)"/>
    <s v="E-Cosmos "/>
    <s v="Computers&amp;Accessories"/>
    <n v="549"/>
    <n v="1999"/>
    <n v="0.73"/>
    <n v="0.72536268134067039"/>
    <n v="73"/>
    <n v="4"/>
    <n v="6422"/>
    <n v="3525678"/>
    <n v="12837578"/>
    <s v="&gt;₹5,000"/>
    <n v="7403.7037037037035"/>
    <s v="61-80%"/>
    <n v="181"/>
    <x v="0"/>
  </r>
  <r>
    <s v="B09N6TTHT6"/>
    <s v="Duracell Usb C To Lightning Apple Certified (Mfi) Braided Sync &amp; Charge Cable For Iphone, Ipad And Ipod. Fast Charging Lightning Cable, 3.9 Feet (1.2M) - Black"/>
    <s v="Duracell "/>
    <s v="Computers&amp;Accessories"/>
    <n v="89"/>
    <n v="99"/>
    <n v="0.1"/>
    <n v="0.10101010101010101"/>
    <n v="10"/>
    <n v="4"/>
    <n v="241"/>
    <n v="21449"/>
    <n v="23859"/>
    <s v="&lt;₹500"/>
    <n v="110"/>
    <s v="0-20%"/>
    <n v="181"/>
    <x v="1"/>
  </r>
  <r>
    <s v="B09W5XR9RT"/>
    <s v="Noise Buds Vs201 V2 In-Ear Truly Wireless Earbuds With Dual Equalizer | With Mic | Total 14-Hour Playtime | Full Touch Control | Ipx5 Water Resistance And Bluetooth V5.1 (Olive Green)"/>
    <s v="Noise "/>
    <s v="Computers&amp;Accessories"/>
    <n v="970"/>
    <n v="1999"/>
    <n v="0.51"/>
    <n v="0.51475737868934468"/>
    <n v="51"/>
    <n v="4"/>
    <n v="184"/>
    <n v="178480"/>
    <n v="367816"/>
    <s v="₹1,500–₹5,000"/>
    <n v="4079.591836734694"/>
    <s v="41-60%"/>
    <n v="180"/>
    <x v="1"/>
  </r>
  <r>
    <s v="B098R25TGC"/>
    <s v="Lapster Gel Mouse Pad With Wrist Rest , Gaming Mouse Pad With Lycra Cloth Nonslip For Laptop , Computer, , Home &amp; Office (Black)"/>
    <s v="Lapster "/>
    <s v="Electronics"/>
    <n v="1299"/>
    <n v="2999"/>
    <n v="0.56999999999999995"/>
    <n v="0.56685561853951316"/>
    <n v="57"/>
    <n v="4"/>
    <n v="14629"/>
    <n v="19003071"/>
    <n v="43872371"/>
    <s v="&gt;₹5,000"/>
    <n v="6974.4186046511622"/>
    <s v="41-60%"/>
    <n v="179"/>
    <x v="0"/>
  </r>
  <r>
    <s v="B0B2PQL5N3"/>
    <s v="Gizga Essentials Earphone Carrying Case, Multi-Purpose Pocket Storage Travel Organizer For Earphones, Headset, Pen Drives, Sd Cards, Shock-Proof Ballistic Nylon, Soft Fabric, Mesh Pocket, Green"/>
    <s v="Gizga "/>
    <s v="Computers&amp;Accessories"/>
    <n v="230"/>
    <n v="999"/>
    <n v="0.77"/>
    <n v="0.76976976976976974"/>
    <n v="77"/>
    <n v="4"/>
    <n v="1528"/>
    <n v="351440"/>
    <n v="1526472"/>
    <s v="₹1,500–₹5,000"/>
    <n v="4343.4782608695659"/>
    <s v="61-80%"/>
    <n v="179"/>
    <x v="0"/>
  </r>
  <r>
    <s v="B07DKZCZ89"/>
    <s v="Sandisk Ultra Sdhc Uhs-I Card 32Gb 120Mb/S R For Dslr Cameras, For Full Hd Recording, 10Y Warranty"/>
    <s v="Sandisk "/>
    <s v="Electronics"/>
    <n v="119"/>
    <n v="499"/>
    <n v="0.76"/>
    <n v="0.76152304609218435"/>
    <n v="76"/>
    <n v="4"/>
    <n v="15032"/>
    <n v="1788808"/>
    <n v="7500968"/>
    <s v="₹1,500–₹5,000"/>
    <n v="2079.166666666667"/>
    <s v="61-80%"/>
    <n v="179"/>
    <x v="0"/>
  </r>
  <r>
    <s v="B08GYG6T12"/>
    <s v="Digitek¬Æ (Drl-14C) Professional (31Cm) Dual Temperature Led Ring Light With Tripod Stand &amp; Mini Tripod For Youtube, Photo-Shoot, Video Shoot, Live Stream, Makeup, Vlogging &amp; More"/>
    <s v="Digitek¬Æ "/>
    <s v="Electronics"/>
    <n v="449"/>
    <n v="800"/>
    <n v="0.44"/>
    <n v="0.43874999999999997"/>
    <n v="44"/>
    <n v="4"/>
    <n v="69585"/>
    <n v="31243665"/>
    <n v="55668000"/>
    <s v="₹500–₹1,500"/>
    <n v="1428.5714285714284"/>
    <s v="41-60%"/>
    <n v="179"/>
    <x v="0"/>
  </r>
  <r>
    <s v="B09BN2NPBD"/>
    <s v="Classmate Long Notebook - 140 Pages, Single Line, 297Mm X 210Mm (Pack Of 12)"/>
    <s v="Classmate "/>
    <s v="Electronics"/>
    <n v="1699"/>
    <n v="3495"/>
    <n v="0.51"/>
    <n v="0.51387696709585118"/>
    <n v="51"/>
    <n v="4"/>
    <n v="14371"/>
    <n v="24416329"/>
    <n v="50226645"/>
    <s v="&gt;₹5,000"/>
    <n v="7132.6530612244896"/>
    <s v="41-60%"/>
    <n v="179"/>
    <x v="0"/>
  </r>
  <r>
    <s v="B00J4YG0PC"/>
    <s v="Lenovo 300 Wired Plug &amp; Play Usb Mouse, High Resolution 1600 Dpi Optical Sensor, 3-Button Design With Clickable Scroll Wheel, Ambidextrous, Ergonomic Mouse For Comfortable All-Day Grip (Gx30M39704)"/>
    <s v="Lenovo "/>
    <s v="Officeproducts"/>
    <n v="561"/>
    <n v="720"/>
    <n v="0.22"/>
    <n v="0.22083333333333333"/>
    <n v="22"/>
    <n v="4"/>
    <n v="3182"/>
    <n v="1785102"/>
    <n v="2291040"/>
    <s v="₹500–₹1,500"/>
    <n v="923.07692307692309"/>
    <s v="21-40%"/>
    <n v="179"/>
    <x v="0"/>
  </r>
  <r>
    <s v="B073BRXPZX"/>
    <s v="Dyazo 6 Angles Adjustable Aluminum Ergonomic Foldable Portable Tabletop Laptop/Desktop Riser Stand Holder Compatible For Macbook, Hp, Dell, Lenovo &amp; All Other Notebook (Silver)"/>
    <s v="Dyazo "/>
    <s v="Computers&amp;Accessories"/>
    <n v="289"/>
    <n v="590"/>
    <n v="0.51"/>
    <n v="0.51016949152542368"/>
    <n v="51"/>
    <n v="4"/>
    <n v="25886"/>
    <n v="7481054"/>
    <n v="15272740"/>
    <s v="₹500–₹1,500"/>
    <n v="1204.0816326530612"/>
    <s v="41-60%"/>
    <n v="179"/>
    <x v="0"/>
  </r>
  <r>
    <s v="B08LHTJTBB"/>
    <s v="Western Digital Wd 2Tb My Passport Portable Hard Disk Drive, Usb 3.0 With¬† Automatic Backup, 256 Bit Aes Hardware Encryption,Password Protection,Compatible With Windows And Mac, External Hdd-Black"/>
    <s v="Western "/>
    <s v="Computers&amp;Accessories"/>
    <n v="599"/>
    <n v="1999"/>
    <n v="0.7"/>
    <n v="0.70035017508754382"/>
    <n v="70"/>
    <n v="4"/>
    <n v="4736"/>
    <n v="2836864"/>
    <n v="9467264"/>
    <s v="&gt;₹5,000"/>
    <n v="6663.3333333333321"/>
    <s v="61-80%"/>
    <n v="179"/>
    <x v="0"/>
  </r>
  <r>
    <s v="B07VTFN6HM"/>
    <s v="Logitech C270 Digital Hd Webcam With Widescreen Hd Video Calling, Hd Light Correction, Noise-Reducing Mic, For Skype, Facetime, Hangouts, Webex, Pc/Mac/Laptop/Macbook/Tablet - (Black, Hd 720P/30Fps)"/>
    <s v="Logitech "/>
    <s v="Computers&amp;Accessories"/>
    <n v="5599"/>
    <n v="7350"/>
    <n v="0.24"/>
    <n v="0.23823129251700681"/>
    <n v="24"/>
    <n v="4"/>
    <n v="73005"/>
    <n v="408754995"/>
    <n v="536586750"/>
    <s v="&gt;₹5,000"/>
    <n v="9671.0526315789466"/>
    <s v="21-40%"/>
    <n v="179"/>
    <x v="0"/>
  </r>
  <r>
    <s v="B008QS9J6Y"/>
    <s v="Portronics Mport 31 4 Ports Usb Hub (Usb A To 4 Usb-A Ports 4 In 1 Connector Usb Hub(Grey)"/>
    <s v="Portronics "/>
    <s v="Computers&amp;Accessories"/>
    <n v="1990"/>
    <n v="2595"/>
    <n v="0.23"/>
    <n v="0.23314065510597304"/>
    <n v="23"/>
    <n v="4"/>
    <n v="20398"/>
    <n v="40592020"/>
    <n v="52932810"/>
    <s v="₹1,500–₹5,000"/>
    <n v="3370.1298701298701"/>
    <s v="21-40%"/>
    <n v="179"/>
    <x v="0"/>
  </r>
  <r>
    <s v="B09M8888DM"/>
    <s v="Aircase Protective Laptop Bag Sleeve Fits Upto 15.6&quot; Laptop/ Macbook, Wrinkle Free, Padded, Waterproof Light Neoprene Case Cover Pouch, For Men &amp; Women, Black- 6 Months Warranty"/>
    <s v="Aircase "/>
    <s v="Computers&amp;Accessories"/>
    <n v="499"/>
    <n v="799"/>
    <n v="0.38"/>
    <n v="0.37546933667083854"/>
    <n v="38"/>
    <n v="4"/>
    <n v="2125"/>
    <n v="1060375"/>
    <n v="1697875"/>
    <s v="₹500–₹1,500"/>
    <n v="1288.7096774193549"/>
    <s v="21-40%"/>
    <n v="179"/>
    <x v="0"/>
  </r>
  <r>
    <s v="B07Z1YVP72"/>
    <s v="Zinq Five Fan Cooling Pad And Laptop Stand With Dual Height Adjustment And Dual Usb Port Extension (Black)"/>
    <s v="Zinq "/>
    <s v="Computers&amp;Accessories"/>
    <n v="449"/>
    <n v="999"/>
    <n v="0.55000000000000004"/>
    <n v="0.55055055055055058"/>
    <n v="55"/>
    <n v="4"/>
    <n v="11330"/>
    <n v="5087170"/>
    <n v="11318670"/>
    <s v="₹1,500–₹5,000"/>
    <n v="2220"/>
    <s v="41-60%"/>
    <n v="179"/>
    <x v="0"/>
  </r>
  <r>
    <s v="B082FTPRSK"/>
    <s v="Gizga Essentials Webcam Cover, Privacy Protector Webcam Cover Slide, Compatible With Laptop, Desktop, Pc, Smartphone, Protect Your Privacy And Security, Strong Adhesive, Set Of 3, Black"/>
    <s v="Gizga "/>
    <s v="Computers&amp;Accessories"/>
    <n v="999"/>
    <n v="1999"/>
    <n v="0.5"/>
    <n v="0.5002501250625313"/>
    <n v="50"/>
    <n v="4"/>
    <n v="27441"/>
    <n v="27413559"/>
    <n v="54854559"/>
    <s v="₹1,500–₹5,000"/>
    <n v="3998"/>
    <s v="41-60%"/>
    <n v="179"/>
    <x v="0"/>
  </r>
  <r>
    <s v="B09RF2QXGX"/>
    <s v="Hp Z3700 Wireless Optical Mouse With Usb Receiver And 2.4Ghz Wireless Connection/ 1200Dpi / 16 Months Long Battery Life /Ambidextrous And Slim Design (Modern Gold)"/>
    <s v="Hp "/>
    <s v="Computers&amp;Accessories"/>
    <n v="69"/>
    <n v="299"/>
    <n v="0.77"/>
    <n v="0.76923076923076927"/>
    <n v="77"/>
    <n v="4"/>
    <n v="255"/>
    <n v="17595"/>
    <n v="76245"/>
    <s v="₹500–₹1,500"/>
    <n v="1300"/>
    <s v="61-80%"/>
    <n v="179"/>
    <x v="1"/>
  </r>
  <r>
    <s v="B01KK0HU3Y"/>
    <s v="Maono Au-400 Lavalier Auxiliary Omnidirectional Microphone (Black)"/>
    <s v="Maono "/>
    <s v="Computers&amp;Accessories"/>
    <n v="899"/>
    <n v="1499"/>
    <n v="0.4"/>
    <n v="0.40026684456304201"/>
    <n v="40"/>
    <n v="4"/>
    <n v="23174"/>
    <n v="20833426"/>
    <n v="34737826"/>
    <s v="₹1,500–₹5,000"/>
    <n v="2498.3333333333335"/>
    <s v="41-60%"/>
    <n v="178"/>
    <x v="0"/>
  </r>
  <r>
    <s v="B07JF9B592"/>
    <s v="Table Magic Multipurpose Laptop Table Mat Finish Top Work At Home Study Table (Tm Regular- Black) (Alloy Steel)"/>
    <s v="Table "/>
    <s v="Musicalinstruments"/>
    <n v="478"/>
    <n v="699"/>
    <n v="0.32"/>
    <n v="0.31616595135908443"/>
    <n v="32"/>
    <n v="4"/>
    <n v="20218"/>
    <n v="9664204"/>
    <n v="14132382"/>
    <s v="₹500–₹1,500"/>
    <n v="1027.9411764705883"/>
    <s v="21-40%"/>
    <n v="178"/>
    <x v="0"/>
  </r>
  <r>
    <s v="B086394NY5"/>
    <s v="Amazonbasics Usb 2.0 - A-Male To A-Female Extension Cable For Personal Computer, Printer (Black, 9.8 Feet/3 Meters)"/>
    <s v="Amazonbasics "/>
    <s v="Computers&amp;Accessories"/>
    <n v="1399"/>
    <n v="2490"/>
    <n v="0.44"/>
    <n v="0.43815261044176707"/>
    <n v="44"/>
    <n v="4"/>
    <n v="11074"/>
    <n v="15492526"/>
    <n v="27574260"/>
    <s v="₹1,500–₹5,000"/>
    <n v="4446.4285714285706"/>
    <s v="41-60%"/>
    <n v="178"/>
    <x v="0"/>
  </r>
  <r>
    <s v="B00NH11PEY"/>
    <s v="Gizga Essentials Portable Tabletop Tablet Stand Mobile Holder, Desktop Stand, Cradle, Dock For Ipad, Smartphone, Kindle, E-Reader, Fully Foldable, Adjustable Angle, Anti-Slip Pads, Black"/>
    <s v="Gizga "/>
    <s v="Computers&amp;Accessories"/>
    <n v="199"/>
    <n v="750"/>
    <n v="0.73"/>
    <n v="0.73466666666666669"/>
    <n v="73"/>
    <n v="5"/>
    <n v="74976"/>
    <n v="14920224"/>
    <n v="56232000"/>
    <s v="₹1,500–₹5,000"/>
    <n v="2777.7777777777774"/>
    <s v="61-80%"/>
    <n v="178"/>
    <x v="0"/>
  </r>
  <r>
    <s v="B017PDR9N0"/>
    <s v="Boat Stone 650 10W Bluetooth Speaker With Upto 7 Hours Playback, Ipx5 And Integrated Controls (Blue)"/>
    <s v="Boat "/>
    <s v="Computers&amp;Accessories"/>
    <n v="149"/>
    <n v="499"/>
    <n v="0.7"/>
    <n v="0.70140280561122248"/>
    <n v="70"/>
    <n v="4"/>
    <n v="25607"/>
    <n v="3815443"/>
    <n v="12777893"/>
    <s v="₹1,500–₹5,000"/>
    <n v="1663.333333333333"/>
    <s v="61-80%"/>
    <n v="178"/>
    <x v="0"/>
  </r>
  <r>
    <s v="B07NC12T2R"/>
    <s v="Esnipe Mart Worldwide Travel Adapter With Build In Dual Usb Charger Ports With 125V 6A, 250V Protected Electrical Plug For Laptops, Cameras (White)"/>
    <s v="Esnipe "/>
    <s v="Electronics"/>
    <n v="1799"/>
    <n v="4990"/>
    <n v="0.64"/>
    <n v="0.63947895791583165"/>
    <n v="64"/>
    <n v="4"/>
    <n v="41226"/>
    <n v="74165574"/>
    <n v="205717740"/>
    <s v="&gt;₹5,000"/>
    <n v="13861.111111111111"/>
    <s v="61-80%"/>
    <n v="178"/>
    <x v="0"/>
  </r>
  <r>
    <s v="B07WKBD37W"/>
    <s v="Boat Stone 180 5W Bluetooth Speaker With Upto 10 Hours Playback, 1.75&quot; Driver, Ipx7 &amp; Tws Feature(Black)"/>
    <s v="Boat "/>
    <s v="Homeimprovement"/>
    <n v="425"/>
    <n v="999"/>
    <n v="0.56999999999999995"/>
    <n v="0.57457457457457461"/>
    <n v="57"/>
    <n v="4"/>
    <n v="2581"/>
    <n v="1096925"/>
    <n v="2578419"/>
    <s v="₹1,500–₹5,000"/>
    <n v="2323.2558139534881"/>
    <s v="41-60%"/>
    <n v="178"/>
    <x v="0"/>
  </r>
  <r>
    <s v="B08JMC1988"/>
    <s v="Portronics Ruffpad 8.5M Multicolor Lcd Writing Pad With Screen 21.5Cm (8.5-Inch) For Drawing, Playing, Handwriting Gifts For Kids &amp; Adults, India'S First Notepad To Save And Share Your Child'S First Creatives Via Ruffpad App On Your Smartphone(Black)"/>
    <s v="Portronics "/>
    <s v="Electronics"/>
    <n v="999"/>
    <n v="2490"/>
    <n v="0.6"/>
    <n v="0.59879518072289162"/>
    <n v="60"/>
    <n v="4"/>
    <n v="18331"/>
    <n v="18312669"/>
    <n v="45644190"/>
    <s v="&gt;₹5,000"/>
    <n v="6225"/>
    <s v="41-60%"/>
    <n v="178"/>
    <x v="0"/>
  </r>
  <r>
    <s v="B09GFN8WZL"/>
    <s v="Brustro Copytinta Coloured Craft Paper A4 Size 80 Gsm Mixed Bright Colour 40 Sheets Pack (10 Cols X 4 Sheets) Double Side Color For Office Printing, Art And Craft."/>
    <s v="Brustro "/>
    <s v="Computers&amp;Accessories"/>
    <n v="378"/>
    <n v="999"/>
    <n v="0.62"/>
    <n v="0.6216216216216216"/>
    <n v="62"/>
    <n v="4"/>
    <n v="1779"/>
    <n v="672462"/>
    <n v="1777221"/>
    <s v="₹1,500–₹5,000"/>
    <n v="2628.9473684210525"/>
    <s v="61-80%"/>
    <n v="178"/>
    <x v="0"/>
  </r>
  <r>
    <s v="B095X38CJS"/>
    <s v="Cuzor 12V Mini Ups For Wifi Router | Power Backup Up To 4 Hours | Replaceable Battery | Ups For Wi-Fi Router And Modem | Ups For Router Up To 2A | Ups For Uninterrupted Wi-Fi"/>
    <s v="Cuzor "/>
    <s v="Officeproducts"/>
    <n v="99"/>
    <n v="99"/>
    <n v="0"/>
    <n v="0"/>
    <n v="0"/>
    <n v="4"/>
    <n v="388"/>
    <n v="38412"/>
    <n v="38412"/>
    <s v="&lt;₹500"/>
    <n v="99"/>
    <s v="0-20%"/>
    <n v="178"/>
    <x v="1"/>
  </r>
  <r>
    <s v="B07ZKD8T1Q"/>
    <s v="Crucial Bx500 240Gb 3D Nand Sata 6.35 Cm (2.5-Inch) Ssd (Ct240Bx500Ssd1)"/>
    <s v="Crucial "/>
    <s v="Computers&amp;Accessories"/>
    <n v="1499"/>
    <n v="2999"/>
    <n v="0.5"/>
    <n v="0.50016672224074687"/>
    <n v="50"/>
    <n v="5"/>
    <n v="8656"/>
    <n v="12975344"/>
    <n v="25959344"/>
    <s v="&gt;₹5,000"/>
    <n v="5998"/>
    <s v="41-60%"/>
    <n v="177"/>
    <x v="0"/>
  </r>
  <r>
    <s v="B07G3YNLJB"/>
    <s v="Classmate Pulse Spiral Notebook - 240 Mm X 180 Mm, Soft Cover, 200 Pages, Unruled"/>
    <s v="Classmate "/>
    <s v="Computers&amp;Accessories"/>
    <n v="1815"/>
    <n v="3100"/>
    <n v="0.41"/>
    <n v="0.41451612903225804"/>
    <n v="41"/>
    <n v="5"/>
    <n v="92925"/>
    <n v="168658875"/>
    <n v="288067500"/>
    <s v="&gt;₹5,000"/>
    <n v="5254.2372881355923"/>
    <s v="41-60%"/>
    <n v="177"/>
    <x v="0"/>
  </r>
  <r>
    <s v="B00P93X2H6"/>
    <s v="Portronics My Buddy Plus Adjustable Laptop Cooling Table (Brown)"/>
    <s v="Portronics "/>
    <s v="Officeproducts"/>
    <n v="67"/>
    <n v="75"/>
    <n v="0.11"/>
    <n v="0.10666666666666667"/>
    <n v="11"/>
    <n v="4"/>
    <n v="1269"/>
    <n v="85023"/>
    <n v="95175"/>
    <s v="&lt;₹500"/>
    <n v="84.269662921348313"/>
    <s v="0-20%"/>
    <n v="177"/>
    <x v="0"/>
  </r>
  <r>
    <s v="B0798PJPCL"/>
    <s v="Zebronics Zeb-Evolve Wireless In Ear Neckband Earphone With Supporting Bluetooth V5.0, Voice Assistant, Rapid Charge, Call Function &amp; Magnetic Earpiece, With Mic (Metallic Blue)"/>
    <s v="Zebronics "/>
    <s v="Computers&amp;Accessories"/>
    <n v="1889"/>
    <n v="2699"/>
    <n v="0.3"/>
    <n v="0.30011115227862173"/>
    <n v="30"/>
    <n v="4"/>
    <n v="17394"/>
    <n v="32857266"/>
    <n v="46946406"/>
    <s v="₹1,500–₹5,000"/>
    <n v="3855.7142857142858"/>
    <s v="21-40%"/>
    <n v="177"/>
    <x v="0"/>
  </r>
  <r>
    <s v="B09GFWJDY1"/>
    <s v="Inovera World Map Extended Anti Slip Rubber Gaming Stitched Mouse Pad Desk Mat For Computer Laptop (Black, 900L X 400B X 2H Mm)"/>
    <s v="Inovera "/>
    <s v="Electronics"/>
    <n v="499"/>
    <n v="1499"/>
    <n v="0.67"/>
    <n v="0.66711140760507004"/>
    <n v="67"/>
    <n v="4"/>
    <n v="9169"/>
    <n v="4575331"/>
    <n v="13744331"/>
    <s v="₹1,500–₹5,000"/>
    <n v="4542.4242424242429"/>
    <s v="61-80%"/>
    <n v="177"/>
    <x v="0"/>
  </r>
  <r>
    <s v="B09MZ6WZ6V"/>
    <s v="Seagate One Touch 2Tb External Hdd With Password Protection ‚Äì Black, For Windows And Mac, With 3 Yr Data Recovery Services, And 4 Months Adobe Cc Photography (Stky2000400)"/>
    <s v="Seagate "/>
    <s v="Computers&amp;Accessories"/>
    <n v="499"/>
    <n v="999"/>
    <n v="0.5"/>
    <n v="0.50050050050050054"/>
    <n v="50"/>
    <n v="4"/>
    <n v="1030"/>
    <n v="513970"/>
    <n v="1028970"/>
    <s v="₹1,500–₹5,000"/>
    <n v="1998"/>
    <s v="41-60%"/>
    <n v="177"/>
    <x v="0"/>
  </r>
  <r>
    <s v="B094QZLJQ6"/>
    <s v="Zebronics Zeb-Fame 5Watts 2.0 Multi Media Speakers With Aux, Usb And Volume Control (Black)"/>
    <s v="Zebronics "/>
    <s v="Computers&amp;Accessories"/>
    <n v="5799"/>
    <n v="7999"/>
    <n v="0.28000000000000003"/>
    <n v="0.2750343792974122"/>
    <n v="28"/>
    <n v="5"/>
    <n v="50273"/>
    <n v="291533127"/>
    <n v="402133727"/>
    <s v="&gt;₹5,000"/>
    <n v="11109.722222222223"/>
    <s v="21-40%"/>
    <n v="177"/>
    <x v="0"/>
  </r>
  <r>
    <s v="B07L3NDN24"/>
    <s v="Tvara Lcd Writing Tablet 8.5 Inch E-Note Pad Lcd Writing Tablet, Kids Drawing Pad 8.5 Inch Doodle Board, Toddler Boy And Girl Learning Gift For 3 4 5 6 Years Old, Black"/>
    <s v="Tvara "/>
    <s v="Electronics"/>
    <n v="499"/>
    <n v="799"/>
    <n v="0.38"/>
    <n v="0.37546933667083854"/>
    <n v="38"/>
    <n v="4"/>
    <n v="6742"/>
    <n v="3364258"/>
    <n v="5386858"/>
    <s v="₹500–₹1,500"/>
    <n v="1288.7096774193549"/>
    <s v="21-40%"/>
    <n v="177"/>
    <x v="0"/>
  </r>
  <r>
    <s v="B08WD18LJZ"/>
    <s v="Ambrane 60W / 3A Type C Fast Charging Unbreakable 1.5M L Shaped Braided Cable, Pd Technology, 480Mbps Data Transfer For Smartphones, Tablet, Laptops &amp; Other Type C Devices (Ablc10, Black)"/>
    <s v="Ambrane "/>
    <s v="Computers&amp;Accessories"/>
    <n v="249"/>
    <n v="600"/>
    <n v="0.59"/>
    <n v="0.58499999999999996"/>
    <n v="59"/>
    <n v="4"/>
    <n v="1208"/>
    <n v="300792"/>
    <n v="724800"/>
    <s v="₹500–₹1,500"/>
    <n v="1463.4146341463413"/>
    <s v="41-60%"/>
    <n v="177"/>
    <x v="0"/>
  </r>
  <r>
    <s v="B09CMM3VGK"/>
    <s v="Western Digital Wd 1.5Tb Elements Portable Hard Disk Drive, Usb 3.0, Compatible With Pc, Ps4 And Xbox, External Hdd (Wdbu6Y0015Bbk-Wesn)"/>
    <s v="Western "/>
    <s v="Computers&amp;Accessories"/>
    <n v="179"/>
    <n v="499"/>
    <n v="0.64"/>
    <n v="0.6412825651302605"/>
    <n v="64"/>
    <n v="4"/>
    <n v="1933"/>
    <n v="346007"/>
    <n v="964567"/>
    <s v="₹500–₹1,500"/>
    <n v="1386.1111111111111"/>
    <s v="61-80%"/>
    <n v="177"/>
    <x v="0"/>
  </r>
  <r>
    <s v="B06XDKWLJH"/>
    <s v="Redgear Mp35 Speed-Type Gaming Mousepad (Black/Red)"/>
    <s v="Redgear "/>
    <s v="Computers&amp;Accessories"/>
    <n v="4449"/>
    <n v="5734"/>
    <n v="0.22"/>
    <n v="0.22410184862225321"/>
    <n v="22"/>
    <n v="4"/>
    <n v="25006"/>
    <n v="111251694"/>
    <n v="143384404"/>
    <s v="&gt;₹5,000"/>
    <n v="7351.2820512820508"/>
    <s v="21-40%"/>
    <n v="177"/>
    <x v="0"/>
  </r>
  <r>
    <s v="B01J1CFO5I"/>
    <s v="Lenovo 400 Wireless Mouse, 1200Dpi Optical Sensor, 2.4Ghz Wireless Nano Usb, 3-Button (Left,Right,Scroll) Upto 8M Left/Right &amp; 100K Scroll Clicks &amp; 1Yr Battery, Ambidextrous, Ergonomic Gy50R91293"/>
    <s v="Lenovo "/>
    <s v="Computers&amp;Accessories"/>
    <n v="299"/>
    <n v="550"/>
    <n v="0.46"/>
    <n v="0.45636363636363636"/>
    <n v="46"/>
    <n v="5"/>
    <n v="33434"/>
    <n v="9996766"/>
    <n v="18388700"/>
    <s v="₹500–₹1,500"/>
    <n v="1018.5185185185185"/>
    <s v="41-60%"/>
    <n v="177"/>
    <x v="0"/>
  </r>
  <r>
    <s v="B07J2NGB69"/>
    <s v="Logitech K480 Wireless Multi-Device Keyboard For Windows, Macos, Ipados, Android Or Chrome Os, Bluetooth, Compact, Compatible With Pc, Mac, Laptop, Smartphone, Tablet - Black"/>
    <s v="Logitech "/>
    <s v="Computers&amp;Accessories"/>
    <n v="629"/>
    <n v="1390"/>
    <n v="0.55000000000000004"/>
    <n v="0.5474820143884892"/>
    <n v="55"/>
    <n v="4"/>
    <n v="6301"/>
    <n v="3963329"/>
    <n v="8758390"/>
    <s v="₹1,500–₹5,000"/>
    <n v="3088.8888888888891"/>
    <s v="41-60%"/>
    <n v="177"/>
    <x v="0"/>
  </r>
  <r>
    <s v="B00MUTWLW4"/>
    <s v="Zoul Usb C 60W Fast Charging 3A 6Ft/2M Long Type C Nylon Braided Data Cable Quick Charger Cable Qc 3.0 For Samsung Galaxy M31S M30 S10 S9 S20 Plus, Note 10 9 8, A20E A40 A50 A70 (2M, Grey)"/>
    <s v="Zoul "/>
    <s v="Computers&amp;Accessories"/>
    <n v="2595"/>
    <n v="3295"/>
    <n v="0.21"/>
    <n v="0.21244309559939301"/>
    <n v="21"/>
    <n v="4"/>
    <n v="22618"/>
    <n v="58693710"/>
    <n v="74526310"/>
    <s v="₹1,500–₹5,000"/>
    <n v="4170.8860759493673"/>
    <s v="21-40%"/>
    <n v="177"/>
    <x v="0"/>
  </r>
  <r>
    <s v="B08QSC1XY8"/>
    <s v="Resonate Routerups Cru12V2A | Zero Drop | Ups For Wifi Router | Mini Ups | Up To 4 Hours Powerbackup | Battery Replacement Program | Router Ups Compatible With 12V &lt;2A Routers, Ftth, Modem, Set Top Box, Alexa, Mini Camera"/>
    <s v="Resonate "/>
    <s v="Computers&amp;Accessories"/>
    <n v="389"/>
    <n v="1099"/>
    <n v="0.65"/>
    <n v="0.64604185623293908"/>
    <n v="65"/>
    <n v="4"/>
    <n v="974"/>
    <n v="378886"/>
    <n v="1070426"/>
    <s v="₹1,500–₹5,000"/>
    <n v="3140"/>
    <s v="61-80%"/>
    <n v="177"/>
    <x v="1"/>
  </r>
  <r>
    <s v="B017NC2IPM"/>
    <s v="3M Post-It Sticky Note Cube, 200 Sheets (4 Colors X 50 Sheets) | 3&quot; X 3&quot; Size | For Notes, Reminders, Study, School And Organizing"/>
    <s v="3M "/>
    <s v="Computers&amp;Accessories"/>
    <n v="1799"/>
    <n v="2911"/>
    <n v="0.38"/>
    <n v="0.38199931295087597"/>
    <n v="38"/>
    <n v="4"/>
    <n v="20342"/>
    <n v="36595258"/>
    <n v="59215562"/>
    <s v="₹1,500–₹5,000"/>
    <n v="4695.1612903225805"/>
    <s v="21-40%"/>
    <n v="176"/>
    <x v="0"/>
  </r>
  <r>
    <s v="B00N1U7JXM"/>
    <s v="Ofixo Multi-Purpose Laptop Table/Study Table/Bed Table/Foldable And Portable Wooden/Writing Desk (Wooden)"/>
    <s v="Ofixo "/>
    <s v="Officeproducts"/>
    <n v="90"/>
    <n v="175"/>
    <n v="0.49"/>
    <n v="0.48571428571428571"/>
    <n v="49"/>
    <n v="4"/>
    <n v="7429"/>
    <n v="668610"/>
    <n v="1300075"/>
    <s v="&lt;₹500"/>
    <n v="343.13725490196077"/>
    <s v="41-60%"/>
    <n v="176"/>
    <x v="0"/>
  </r>
  <r>
    <s v="B08HQL67D6"/>
    <s v="Fire-Boltt Ninja Calling 1.69&quot; Bluetooth Calling Smart Watch, Dial Pad, Speaker, Ai Voice Assistant With 450 Nits Peak Brightness, Wrist Gaming &amp; 100+ Watch Faces With Spo2, Hr, Multiple Sports Mode"/>
    <s v="Fire-Boltt "/>
    <s v="Computers&amp;Accessories"/>
    <n v="599"/>
    <n v="599"/>
    <n v="0"/>
    <n v="0"/>
    <n v="0"/>
    <n v="4"/>
    <n v="26423"/>
    <n v="15827377"/>
    <n v="15827377"/>
    <s v="₹500–₹1,500"/>
    <n v="599"/>
    <s v="0-20%"/>
    <n v="176"/>
    <x v="0"/>
  </r>
  <r>
    <s v="B09RKFBCV7"/>
    <s v="Airtel Amf-311Ww Data Card (Black), 4G Hotspot Support With 2300 Mah Battery"/>
    <s v="Airtel "/>
    <s v="Electronics"/>
    <n v="1999"/>
    <n v="7999"/>
    <n v="0.75"/>
    <n v="0.75009376172021502"/>
    <n v="75"/>
    <n v="4"/>
    <n v="31305"/>
    <n v="62578695"/>
    <n v="250408695"/>
    <s v="&gt;₹5,000"/>
    <n v="31996"/>
    <s v="61-80%"/>
    <n v="176"/>
    <x v="0"/>
  </r>
  <r>
    <s v="B08KHM9VBJ"/>
    <s v="Gizga Essentials Laptop Power Cable Cord- 3 Pin Adapter Isi Certified(1 Meter/3.3 Feet)"/>
    <s v="Gizga "/>
    <s v="Computers&amp;Accessories"/>
    <n v="2099"/>
    <n v="3250"/>
    <n v="0.35"/>
    <n v="0.35415384615384615"/>
    <n v="35"/>
    <n v="4"/>
    <n v="11213"/>
    <n v="23536087"/>
    <n v="36442250"/>
    <s v="₹1,500–₹5,000"/>
    <n v="5000"/>
    <s v="21-40%"/>
    <n v="176"/>
    <x v="0"/>
  </r>
  <r>
    <s v="B01IOZUHRS"/>
    <s v="Logitech Mk270R Usb Wireless Keyboard And Mouse Set For Windows, 2.4 Ghz Wireless, Spill-Resistant Design, 8 Multimedia &amp; Shortcut Keys, 2-Year Battery Life, Pc/Laptop- Black"/>
    <s v="Logitech "/>
    <s v="Computers&amp;Accessories"/>
    <n v="179"/>
    <n v="499"/>
    <n v="0.64"/>
    <n v="0.6412825651302605"/>
    <n v="64"/>
    <n v="4"/>
    <n v="10174"/>
    <n v="1821146"/>
    <n v="5076826"/>
    <s v="₹500–₹1,500"/>
    <n v="1386.1111111111111"/>
    <s v="61-80%"/>
    <n v="176"/>
    <x v="0"/>
  </r>
  <r>
    <s v="B00CEQEGPI"/>
    <s v="Digitek¬Æ (Dtr-200Mt) (18 Cm) Portable &amp; Flexible Mini Tripod With Mobile Holder &amp; 360 Degree Ball Head, For Smart Phones, Compact Cameras, Gopro, Maximum Operating Height: 7.87 Inch, Maximum Load Upto: 1 Kgs"/>
    <s v="Digitek¬Æ "/>
    <s v="Computers&amp;Accessories"/>
    <n v="1345"/>
    <n v="2295"/>
    <n v="0.41"/>
    <n v="0.41394335511982572"/>
    <n v="41"/>
    <n v="4"/>
    <n v="17413"/>
    <n v="23420485"/>
    <n v="39962835"/>
    <s v="₹1,500–₹5,000"/>
    <n v="3889.8305084745757"/>
    <s v="41-60%"/>
    <n v="176"/>
    <x v="0"/>
  </r>
  <r>
    <s v="B08B6XWQ1C"/>
    <s v="Fedus Cat6 Ethernet Cable, 10 Meter High Speed 550Mhz / 10 Gigabit Speed Utp Lan Cable, Network Cable Internet Cable Rj45 Cable Lan Wire, Patch Computer Cord Gigabit Category 6 Wires For Modem, Router"/>
    <s v="Fedus "/>
    <s v="Electronics"/>
    <n v="349"/>
    <n v="995"/>
    <n v="0.65"/>
    <n v="0.64924623115577884"/>
    <n v="65"/>
    <n v="4"/>
    <n v="6676"/>
    <n v="2329924"/>
    <n v="6642620"/>
    <s v="₹1,500–₹5,000"/>
    <n v="2842.8571428571431"/>
    <s v="61-80%"/>
    <n v="176"/>
    <x v="0"/>
  </r>
  <r>
    <s v="B01DGVKBC6"/>
    <s v="Samsung Original Type C To C Cable - 3.28 Feet (1 Meter), White"/>
    <s v="Samsung "/>
    <s v="Computers&amp;Accessories"/>
    <n v="287"/>
    <n v="499"/>
    <n v="0.42"/>
    <n v="0.42484969939879758"/>
    <n v="42"/>
    <n v="4"/>
    <n v="8076"/>
    <n v="2317812"/>
    <n v="4029924"/>
    <s v="₹500–₹1,500"/>
    <n v="860.34482758620675"/>
    <s v="41-60%"/>
    <n v="176"/>
    <x v="0"/>
  </r>
  <r>
    <s v="B008FWZGSG"/>
    <s v="Kingston Datatraveler Exodia Dtx/32 Gb Pen Drive Usb 3.2 Gen 1 (Multicolor)"/>
    <s v="Kingston "/>
    <s v="Computers&amp;Accessories"/>
    <n v="599"/>
    <n v="599"/>
    <n v="0"/>
    <n v="0"/>
    <n v="0"/>
    <n v="4"/>
    <n v="355"/>
    <n v="212645"/>
    <n v="212645"/>
    <s v="₹500–₹1,500"/>
    <n v="599"/>
    <s v="0-20%"/>
    <n v="176"/>
    <x v="1"/>
  </r>
  <r>
    <s v="B08JD36C6H"/>
    <s v="Duracell Rechargeable Aa 2500Mah Batteries, 4 Pcs"/>
    <s v="Duracell "/>
    <s v="Computers&amp;Accessories"/>
    <n v="349"/>
    <n v="450"/>
    <n v="0.22"/>
    <n v="0.22444444444444445"/>
    <n v="22"/>
    <n v="4"/>
    <n v="18656"/>
    <n v="6510944"/>
    <n v="8395200"/>
    <s v="₹500–₹1,500"/>
    <n v="576.92307692307691"/>
    <s v="21-40%"/>
    <n v="175"/>
    <x v="0"/>
  </r>
  <r>
    <s v="B00E3DVQFS"/>
    <s v="Ptron Solero T351 3.5Amps Fast Charging Type-C To Type-C Pd Data &amp; Charging Usb Cable, Made In India, 480Mbps Data Sync, Durable 1 Meter Long Cable For Type-C Smartphones, Tablets &amp; Laptops (Black)"/>
    <s v="Ptron "/>
    <s v="Electronics"/>
    <n v="879"/>
    <n v="1109"/>
    <n v="0.21"/>
    <n v="0.20739404869251579"/>
    <n v="21"/>
    <n v="4"/>
    <n v="31599"/>
    <n v="27775521"/>
    <n v="35043291"/>
    <s v="₹500–₹1,500"/>
    <n v="1403.7974683544303"/>
    <s v="21-40%"/>
    <n v="175"/>
    <x v="0"/>
  </r>
  <r>
    <s v="B0B4HJNPV4"/>
    <s v="Envie¬Æ (Aa10004Plni-Cd) Aa Rechargeable Batteries, Low Self Discharge, Aa 1000Mah Ni-Cd (Pack Of 4)"/>
    <s v="Envie¬Æ "/>
    <s v="Computers&amp;Accessories"/>
    <n v="199"/>
    <n v="999"/>
    <n v="0.8"/>
    <n v="0.80080080080080085"/>
    <n v="80"/>
    <n v="4"/>
    <n v="1075"/>
    <n v="213925"/>
    <n v="1073925"/>
    <s v="₹1,500–₹5,000"/>
    <n v="4995.0000000000009"/>
    <s v="81-100%"/>
    <n v="175"/>
    <x v="0"/>
  </r>
  <r>
    <s v="B00BN5SNF0"/>
    <s v="Zebronics Zeb-Buds 30 3.5Mm Stereo Wired In Ear Earphones With Mic For Calling, Volume Control, Multifunction Button, 14Mm Drivers, Stylish Eartip,1.2 Meter Durable Cable And Lightweight Design(Red)"/>
    <s v="Zebronics "/>
    <s v="Electronics"/>
    <n v="250"/>
    <n v="250"/>
    <n v="0"/>
    <n v="0"/>
    <n v="0"/>
    <n v="4"/>
    <n v="13971"/>
    <n v="3492750"/>
    <n v="3492750"/>
    <s v="&lt;₹500"/>
    <n v="250"/>
    <s v="0-20%"/>
    <n v="175"/>
    <x v="0"/>
  </r>
  <r>
    <s v="B09SGGRKV8"/>
    <s v="Amazonbasics Nylon Braided Usb-C To Lightning Cable, Fast Charging Mfi Certified Smartphone, Iphone Charger (6-Foot, Dark Grey)"/>
    <s v="Amazonbasics "/>
    <s v="Electronics"/>
    <n v="199"/>
    <n v="499"/>
    <n v="0.6"/>
    <n v="0.60120240480961928"/>
    <n v="60"/>
    <n v="4"/>
    <n v="2492"/>
    <n v="495908"/>
    <n v="1243508"/>
    <s v="₹500–₹1,500"/>
    <n v="1247.5"/>
    <s v="61-80%"/>
    <n v="175"/>
    <x v="0"/>
  </r>
  <r>
    <s v="B07XLCFSSN"/>
    <s v="Sounce 65W Oneplus Dash Warp Charge Cable, 6.5A Type-C To Usb C Pd Data Sync Fast Charging Cable Compatible With One Plus 8T/ 9/ 9R/ 9 Pro/ 9Rt/ 10R/ Nord &amp; For All Type C Devices ‚Äì Red, 1 Meter"/>
    <s v="Sounce "/>
    <s v="Computers&amp;Accessories"/>
    <n v="899"/>
    <n v="1900"/>
    <n v="0.53"/>
    <n v="0.52684210526315789"/>
    <n v="53"/>
    <n v="4"/>
    <n v="13552"/>
    <n v="12183248"/>
    <n v="25748800"/>
    <s v="₹1,500–₹5,000"/>
    <n v="4042.5531914893618"/>
    <s v="41-60%"/>
    <n v="175"/>
    <x v="0"/>
  </r>
  <r>
    <s v="B09RZS1NQT"/>
    <s v="Lapster Accessories Power Cable Cord 2 Pin Laptop Adapter And Tape Recorder 1.5M"/>
    <s v="Lapster "/>
    <s v="Computers&amp;Accessories"/>
    <n v="199"/>
    <n v="999"/>
    <n v="0.8"/>
    <n v="0.80080080080080085"/>
    <n v="80"/>
    <n v="4"/>
    <n v="575"/>
    <n v="114425"/>
    <n v="574425"/>
    <s v="₹1,500–₹5,000"/>
    <n v="4995.0000000000009"/>
    <s v="81-100%"/>
    <n v="175"/>
    <x v="1"/>
  </r>
  <r>
    <s v="B084BR3QX8"/>
    <s v="Portronics Ruffpad 12E Re-Writable Lcd Writing Pad With 30.4Cm (12 Inch) Writing Area, Single Tap Erase, Smart Lock, Long Battery Life, India'S First Notepad To Save And Share Your Child'S First Creatives Via Ruffpad App On Your Smartphone(Black)"/>
    <s v="Portronics "/>
    <s v="Computers&amp;Accessories"/>
    <n v="149"/>
    <n v="999"/>
    <n v="0.85"/>
    <n v="0.85085085085085088"/>
    <n v="85"/>
    <n v="4"/>
    <n v="2523"/>
    <n v="375927"/>
    <n v="2520477"/>
    <s v="&gt;₹5,000"/>
    <n v="6659.9999999999991"/>
    <s v="81-100%"/>
    <n v="174"/>
    <x v="0"/>
  </r>
  <r>
    <s v="B09VC2D2WG"/>
    <s v="Verilux¬Æ Usb C Hub Multiport Adapter- 6 In 1 Portable Aluminum Type C Hub With 4K Hdmi Output, Usb 2.0/3.0 Ports, Sd/Micro Sd Card Reader Compatible For Macbook Pro 2016-2020, Macbook Air 2018-2020, Type-C Devices"/>
    <s v="Verilux¬Æ "/>
    <s v="Computers&amp;Accessories"/>
    <n v="469"/>
    <n v="1499"/>
    <n v="0.69"/>
    <n v="0.68712474983322214"/>
    <n v="69"/>
    <n v="4"/>
    <n v="352"/>
    <n v="165088"/>
    <n v="527648"/>
    <s v="₹1,500–₹5,000"/>
    <n v="4835.4838709677415"/>
    <s v="61-80%"/>
    <n v="174"/>
    <x v="1"/>
  </r>
  <r>
    <s v="B09163Q5CD"/>
    <s v="Zebronics Zeb Wonderbar 10 Usb Powered 2.0 Computer Speaker With Rgb Lights"/>
    <s v="Zebronics "/>
    <s v="Computers&amp;Accessories"/>
    <n v="1187"/>
    <n v="1929"/>
    <n v="0.38"/>
    <n v="0.38465526179367548"/>
    <n v="38"/>
    <n v="4"/>
    <n v="1662"/>
    <n v="1972794"/>
    <n v="3205998"/>
    <s v="₹1,500–₹5,000"/>
    <n v="3111.2903225806454"/>
    <s v="21-40%"/>
    <n v="173"/>
    <x v="0"/>
  </r>
  <r>
    <s v="B08K9PX15C"/>
    <s v="Hp Wired Mouse 100 With 1600 Dpi Optical Sensor, Usb Plug-And -Play,Ambidextrous Design, Built-In Scrolling And 3 Handy Buttons. 3-Years Warranty (6Vy96Aa)"/>
    <s v="Hp "/>
    <s v="Computers&amp;Accessories"/>
    <n v="849"/>
    <n v="1499"/>
    <n v="0.43"/>
    <n v="0.43362241494329551"/>
    <n v="43"/>
    <n v="4"/>
    <n v="7352"/>
    <n v="6241848"/>
    <n v="11020648"/>
    <s v="₹1,500–₹5,000"/>
    <n v="2629.8245614035086"/>
    <s v="41-60%"/>
    <n v="173"/>
    <x v="0"/>
  </r>
  <r>
    <s v="B083RD1J99"/>
    <s v="Anjaney Enterprise Smart Multipurpose Foldable Laptop Table With Cup Holder, Study Table, Bed Table, Breakfast Table, Foldable And Portable/Ergonomic &amp; Rounded Edges/Non-Slip (Black)"/>
    <s v="Anjaney "/>
    <s v="Computers&amp;Accessories"/>
    <n v="328"/>
    <n v="399"/>
    <n v="0.18"/>
    <n v="0.17794486215538846"/>
    <n v="18"/>
    <n v="4"/>
    <n v="3441"/>
    <n v="1128648"/>
    <n v="1372959"/>
    <s v="&lt;₹500"/>
    <n v="486.58536585365852"/>
    <s v="0-20%"/>
    <n v="173"/>
    <x v="0"/>
  </r>
  <r>
    <s v="B09Z7YGV3R"/>
    <s v="Envie Ecr-20 Charger For Aa &amp; Aaa Rechargeable Batteries"/>
    <s v="Envie "/>
    <s v="Computers&amp;Accessories"/>
    <n v="269"/>
    <n v="699"/>
    <n v="0.62"/>
    <n v="0.61516452074391992"/>
    <n v="62"/>
    <n v="4"/>
    <n v="93"/>
    <n v="25017"/>
    <n v="65007"/>
    <s v="₹1,500–₹5,000"/>
    <n v="1839.4736842105262"/>
    <s v="61-80%"/>
    <n v="173"/>
    <x v="1"/>
  </r>
  <r>
    <s v="B00N3XLDW0"/>
    <s v="Proelite Faux Leather Smart Flip Case Cover For Apple Ipad 10.2&quot; 9Th Gen (2021) / 8Th Gen / 7Th Gen With Stylus Pen, Black"/>
    <s v="Proelite "/>
    <s v="Electronics"/>
    <n v="299"/>
    <n v="400"/>
    <n v="0.25"/>
    <n v="0.2525"/>
    <n v="25"/>
    <n v="4"/>
    <n v="40895"/>
    <n v="12227605"/>
    <n v="16358000"/>
    <s v="₹500–₹1,500"/>
    <n v="533.33333333333337"/>
    <s v="21-40%"/>
    <n v="172"/>
    <x v="0"/>
  </r>
  <r>
    <s v="B07Z53L5QL"/>
    <s v="Classmate Pulse 6 Subject Notebook - Unruled, 300 Pages, Spiral Binding, 240Mm*180Mm"/>
    <s v="Classmate "/>
    <s v="Computers&amp;Accessories"/>
    <n v="549"/>
    <n v="1499"/>
    <n v="0.63"/>
    <n v="0.63375583722481654"/>
    <n v="63"/>
    <n v="4"/>
    <n v="11006"/>
    <n v="6042294"/>
    <n v="16497994"/>
    <s v="₹1,500–₹5,000"/>
    <n v="4051.3513513513512"/>
    <s v="61-80%"/>
    <n v="172"/>
    <x v="0"/>
  </r>
  <r>
    <s v="B00P93X0VO"/>
    <s v="Pentonic Multicolor Ball Point Pen, Pack Of 10"/>
    <s v="Pentonic "/>
    <s v="Officeproducts"/>
    <n v="114"/>
    <n v="120"/>
    <n v="0.05"/>
    <n v="0.05"/>
    <n v="5"/>
    <n v="4"/>
    <n v="8938"/>
    <n v="1018932"/>
    <n v="1072560"/>
    <s v="&lt;₹500"/>
    <n v="126.31578947368422"/>
    <s v="0-20%"/>
    <n v="172"/>
    <x v="0"/>
  </r>
  <r>
    <s v="B07SBGFDX9"/>
    <s v="Duracell Type C To Type C 5A (100W) Braided Sync &amp; Fast Charging Cable, 3.9 Feet (1.2M). Usb C To C Cable, Supports Pd &amp; Qc 3.0 Charging, 5 Gbps Data Transmission ‚Äì Black"/>
    <s v="Duracell "/>
    <s v="Officeproducts"/>
    <n v="120"/>
    <n v="120"/>
    <n v="0"/>
    <n v="0"/>
    <n v="0"/>
    <n v="4"/>
    <n v="4308"/>
    <n v="516960"/>
    <n v="516960"/>
    <s v="&lt;₹500"/>
    <n v="120"/>
    <s v="0-20%"/>
    <n v="172"/>
    <x v="0"/>
  </r>
  <r>
    <s v="B09C6HWG18"/>
    <s v="Amazonbasics Usb 2.0 Cable - A-Male To B-Male - For Personal Computer, Printer- 6 Feet (1.8 Meters), Black"/>
    <s v="Amazonbasics "/>
    <s v="Computers&amp;Accessories"/>
    <n v="970"/>
    <n v="1999"/>
    <n v="0.51"/>
    <n v="0.51475737868934468"/>
    <n v="51"/>
    <n v="4"/>
    <n v="462"/>
    <n v="448140"/>
    <n v="923538"/>
    <s v="₹1,500–₹5,000"/>
    <n v="4079.591836734694"/>
    <s v="41-60%"/>
    <n v="172"/>
    <x v="1"/>
  </r>
  <r>
    <s v="B00NH11KIK"/>
    <s v="Logitech Pebble M350 Wireless Mouse With Bluetooth Or Usb - Silent, Slim Computer Mouse With Quiet Click For Laptop, Notebook, Pc And Mac - Graphite"/>
    <s v="Logitech "/>
    <s v="Computers&amp;Accessories"/>
    <n v="209"/>
    <n v="695"/>
    <n v="0.7"/>
    <n v="0.69928057553956835"/>
    <n v="70"/>
    <n v="5"/>
    <n v="107686"/>
    <n v="22506374"/>
    <n v="74841770"/>
    <s v="₹1,500–₹5,000"/>
    <n v="2316.6666666666665"/>
    <s v="61-80%"/>
    <n v="171"/>
    <x v="0"/>
  </r>
  <r>
    <s v="B07X2L5Z8C"/>
    <s v="Apsara Platinum Pencils Value Pack - Pack Of 20"/>
    <s v="Apsara "/>
    <s v="Computers&amp;Accessories"/>
    <n v="1490"/>
    <n v="2295"/>
    <n v="0.35"/>
    <n v="0.35076252723311546"/>
    <n v="35"/>
    <n v="5"/>
    <n v="10652"/>
    <n v="15871480"/>
    <n v="24446340"/>
    <s v="₹1,500–₹5,000"/>
    <n v="3530.7692307692305"/>
    <s v="21-40%"/>
    <n v="171"/>
    <x v="0"/>
  </r>
  <r>
    <s v="B00VA7YYUO"/>
    <s v="Zebronics Zeb-Power Wired Usb Mouse, 3-Button, 1200 Dpi Optical Sensor, Plug &amp; Play, For Windows/Mac"/>
    <s v="Zebronics "/>
    <s v="Home&amp;Kitchen"/>
    <n v="99"/>
    <n v="99"/>
    <n v="0"/>
    <n v="0"/>
    <n v="0"/>
    <n v="4"/>
    <n v="5036"/>
    <n v="498564"/>
    <n v="498564"/>
    <s v="&lt;₹500"/>
    <n v="99"/>
    <s v="0-20%"/>
    <n v="171"/>
    <x v="0"/>
  </r>
  <r>
    <s v="B07L9FW9GF"/>
    <s v="Ant Esports Gm320 Rgb Optical Wired Gaming Mouse | 8 Programmable Buttons | 12800 Dpi"/>
    <s v="Ant "/>
    <s v="Computers&amp;Accessories"/>
    <n v="149"/>
    <n v="249"/>
    <n v="0.4"/>
    <n v="0.40160642570281124"/>
    <n v="40"/>
    <n v="4"/>
    <n v="5057"/>
    <n v="753493"/>
    <n v="1259193"/>
    <s v="&lt;₹500"/>
    <n v="415"/>
    <s v="41-60%"/>
    <n v="171"/>
    <x v="0"/>
  </r>
  <r>
    <s v="B08D64C9FN"/>
    <s v="Wecool Nylon Braided Multifunction Fast Charging Cable For Android Smartphone, Ios And Type C Usb Devices, 3 In 1 Charging Cable, 3A, (3 Feet) (Black)"/>
    <s v="Wecool "/>
    <s v="Computers&amp;Accessories"/>
    <n v="575"/>
    <n v="2799"/>
    <n v="0.79"/>
    <n v="0.7945694891032512"/>
    <n v="79"/>
    <n v="4"/>
    <n v="8537"/>
    <n v="4908775"/>
    <n v="23895063"/>
    <s v="&gt;₹5,000"/>
    <n v="13328.571428571431"/>
    <s v="61-80%"/>
    <n v="171"/>
    <x v="0"/>
  </r>
  <r>
    <s v="B07XJYYH7L"/>
    <s v="Pilot V7 Liquid Ink Roller Ball Pen (2 Blue + 1 Black)"/>
    <s v="Pilot "/>
    <s v="Computers&amp;Accessories"/>
    <n v="333"/>
    <n v="999"/>
    <n v="0.67"/>
    <n v="0.66666666666666663"/>
    <n v="67"/>
    <n v="3"/>
    <n v="9792"/>
    <n v="3260736"/>
    <n v="9782208"/>
    <s v="₹1,500–₹5,000"/>
    <n v="3027.2727272727275"/>
    <s v="61-80%"/>
    <n v="171"/>
    <x v="0"/>
  </r>
  <r>
    <s v="B00LOD70SC"/>
    <s v="Boat Airdopes 191G True Wireless Earbuds With Enx‚Ñ¢ Tech Equipped Quad Mics, Beast‚Ñ¢ Mode(Low Latency- 65Ms) For Gaming, 2X6Mm Dual Drivers, 30H Playtime, Ipx5, Iwp‚Ñ¢, Appealing Case Leds(Sport Blue)"/>
    <s v="Boat "/>
    <s v="Officeproducts"/>
    <n v="178"/>
    <n v="210"/>
    <n v="0.15"/>
    <n v="0.15238095238095239"/>
    <n v="15"/>
    <n v="4"/>
    <n v="2450"/>
    <n v="436100"/>
    <n v="514500"/>
    <s v="&lt;₹500"/>
    <n v="247.05882352941177"/>
    <s v="0-20%"/>
    <n v="171"/>
    <x v="0"/>
  </r>
  <r>
    <s v="B09X76VL5L"/>
    <s v="Boult Audio Bassbuds Oak In-Ear Wired Earphones With 10Mm Extra Bass Driver And Hd Sound With Mic(Brown)"/>
    <s v="Boult "/>
    <s v="Electronics"/>
    <n v="1599"/>
    <n v="3490"/>
    <n v="0.54"/>
    <n v="0.54183381088825211"/>
    <n v="54"/>
    <n v="4"/>
    <n v="676"/>
    <n v="1080924"/>
    <n v="2359240"/>
    <s v="&gt;₹5,000"/>
    <n v="7586.9565217391309"/>
    <s v="41-60%"/>
    <n v="171"/>
    <x v="1"/>
  </r>
  <r>
    <s v="B091JF2TFD"/>
    <s v="It2M Designer Mouse Pad For Laptop/Computer (9.2 X 7.6 Inches, 12788)"/>
    <s v="It2M "/>
    <s v="Electronics"/>
    <n v="499"/>
    <n v="1299"/>
    <n v="0.62"/>
    <n v="0.61585835257890686"/>
    <n v="62"/>
    <n v="4"/>
    <n v="1173"/>
    <n v="585327"/>
    <n v="1523727"/>
    <s v="₹1,500–₹5,000"/>
    <n v="3418.4210526315787"/>
    <s v="61-80%"/>
    <n v="170"/>
    <x v="0"/>
  </r>
  <r>
    <s v="B07S7DCJKS"/>
    <s v="Noise Colorfit Ultra Buzz Bluetooth Calling Smart Watch With 1.75&quot; Hd Display, 320X385 Px Resolution, 100 Sports Modes, Stock Market Info Smartwatch For Men &amp; Women (Olive Green)"/>
    <s v="Noise "/>
    <s v="Computers&amp;Accessories"/>
    <n v="199"/>
    <n v="499"/>
    <n v="0.6"/>
    <n v="0.60120240480961928"/>
    <n v="60"/>
    <n v="4"/>
    <n v="9998"/>
    <n v="1989602"/>
    <n v="4989002"/>
    <s v="₹500–₹1,500"/>
    <n v="1247.5"/>
    <s v="61-80%"/>
    <n v="170"/>
    <x v="0"/>
  </r>
  <r>
    <s v="B09NC2TY11"/>
    <s v="Lapster Caddy For Ssd And Hdd, Optical Bay 2Nd Hard Drive Caddy, Caddy 9.5Mm For Laptop"/>
    <s v="Lapster "/>
    <s v="Electronics"/>
    <n v="2499"/>
    <n v="5999"/>
    <n v="0.57999999999999996"/>
    <n v="0.58343057176196034"/>
    <n v="58"/>
    <n v="4"/>
    <n v="5852"/>
    <n v="14624148"/>
    <n v="35106148"/>
    <s v="&gt;₹5,000"/>
    <n v="14283.333333333332"/>
    <s v="41-60%"/>
    <n v="170"/>
    <x v="0"/>
  </r>
  <r>
    <s v="B0BDS8MY8J"/>
    <s v="Sandisk Extreme Sd Uhs I 64Gb Card For 4K Video For Dslr And Mirrorless Cameras 170Mb/S Read &amp; 80Mb/S Write"/>
    <s v="Sandisk "/>
    <s v="Computers&amp;Accessories"/>
    <n v="199"/>
    <n v="999"/>
    <n v="0.8"/>
    <n v="0.80080080080080085"/>
    <n v="80"/>
    <n v="4"/>
    <n v="362"/>
    <n v="72038"/>
    <n v="361638"/>
    <s v="₹1,500–₹5,000"/>
    <n v="4995.0000000000009"/>
    <s v="81-100%"/>
    <n v="170"/>
    <x v="1"/>
  </r>
  <r>
    <s v="B09X7DY7Q4"/>
    <s v="Fire-Boltt Ring Pro Bluetooth Calling, 1.75‚Äù 320*385Px High Res, Ip68 &amp; Spo2 Monitoring, Pin Code Locking Functionality &amp; Split Screen Access, Built In Mic &amp; Speaker For Hd Calls, Black, Free Size"/>
    <s v="Fire-Boltt "/>
    <s v="Electronics"/>
    <n v="939"/>
    <n v="1800"/>
    <n v="0.48"/>
    <n v="0.47833333333333333"/>
    <n v="48"/>
    <n v="5"/>
    <n v="205052"/>
    <n v="192543828"/>
    <n v="369093600"/>
    <s v="₹1,500–₹5,000"/>
    <n v="3461.5384615384614"/>
    <s v="41-60%"/>
    <n v="169"/>
    <x v="0"/>
  </r>
  <r>
    <s v="B09YV575RK"/>
    <s v="Lenovo 600 Bluetooth 5.0 Silent Mouse: Compact, Portable, Dongle-Free Multi-Device Connectivity With Microsoft Swift Pair | 3-Level Adjustable Dpi Up To 2400 | Battery Life: Up To 1 Yr"/>
    <s v="Lenovo "/>
    <s v="Electronics"/>
    <n v="2499"/>
    <n v="9999"/>
    <n v="0.75"/>
    <n v="0.75007500750075007"/>
    <n v="75"/>
    <n v="4"/>
    <n v="9090"/>
    <n v="22715910"/>
    <n v="90890910"/>
    <s v="&gt;₹5,000"/>
    <n v="39996"/>
    <s v="61-80%"/>
    <n v="169"/>
    <x v="0"/>
  </r>
  <r>
    <s v="B08LW31NQ6"/>
    <s v="Boult Audio Airbass Propods X Tws Bluetooth Truly Wireless In Ear Earbuds With Mic, 32H Playtime, Fast Charging Type-C, Ipx5 Water Resistant, Touch Controls And Voice Assistant (Red)"/>
    <s v="Boult "/>
    <s v="Computers&amp;Accessories"/>
    <n v="1439"/>
    <n v="2890"/>
    <n v="0.5"/>
    <n v="0.50207612456747408"/>
    <n v="50"/>
    <n v="5"/>
    <n v="4099"/>
    <n v="5898461"/>
    <n v="11846110"/>
    <s v="&gt;₹5,000"/>
    <n v="5780"/>
    <s v="41-60%"/>
    <n v="169"/>
    <x v="0"/>
  </r>
  <r>
    <s v="B09ND94ZRG"/>
    <s v="Classmate Soft Cover 6 Subject Spiral Binding Notebook, Unruled, 300 Pages"/>
    <s v="Classmate "/>
    <s v="Electronics"/>
    <n v="1099"/>
    <n v="5999"/>
    <n v="0.82"/>
    <n v="0.81680280046674447"/>
    <n v="82"/>
    <n v="4"/>
    <n v="12966"/>
    <n v="14249634"/>
    <n v="77783034"/>
    <s v="&gt;₹5,000"/>
    <n v="33327.777777777766"/>
    <s v="81-100%"/>
    <n v="169"/>
    <x v="0"/>
  </r>
  <r>
    <s v="B00P93X6EK"/>
    <s v="Tp-Link Nano Ac600 Usb Wi-Fi Adapter(Archer T2U Nano)- 2.4G/5G Dual Band Wireless Network Adapter For Pc Desktop Laptop, Mini Travel Size, Supports Windows 11,10, 8.1, 8, 7, Xp/Mac Os 10.9-10.15"/>
    <s v="Tp-Link "/>
    <s v="Officeproducts"/>
    <n v="157"/>
    <n v="160"/>
    <n v="0.02"/>
    <n v="1.8749999999999999E-2"/>
    <n v="2"/>
    <n v="5"/>
    <n v="4428"/>
    <n v="695196"/>
    <n v="708480"/>
    <s v="&lt;₹500"/>
    <n v="163.26530612244898"/>
    <s v="0-20%"/>
    <n v="169"/>
    <x v="0"/>
  </r>
  <r>
    <s v="B07KRCW6LZ"/>
    <s v="Ls Lapster Quality Assured Universal Silicone 15.6&quot; Keyboard Protector Skin|| Keyboard Dust Cover|| Keyboard Skin For 15.6&quot; Laptop| 15.6&quot; Keyguard| (3.93 X 11.81 X 0.39 Inches)"/>
    <s v="Ls "/>
    <s v="Computers&amp;Accessories"/>
    <n v="999"/>
    <n v="1599"/>
    <n v="0.38"/>
    <n v="0.37523452157598497"/>
    <n v="38"/>
    <n v="4"/>
    <n v="12093"/>
    <n v="12080907"/>
    <n v="19336707"/>
    <s v="₹1,500–₹5,000"/>
    <n v="2579.0322580645161"/>
    <s v="21-40%"/>
    <n v="169"/>
    <x v="0"/>
  </r>
  <r>
    <s v="B0994GP1CX"/>
    <s v="Klam Lcd Writing Tablet Screenwriting Toys Board Smart Digital E-Note Pad 8.5 Inch Light Weight Magic Slate For Drawing Playing Noting By Kids And Adults Best Birthday Gift Girls Boys, Multicolor"/>
    <s v="Klam "/>
    <s v="Computers&amp;Accessories"/>
    <n v="115"/>
    <n v="999"/>
    <n v="0.88"/>
    <n v="0.88488488488488493"/>
    <n v="88"/>
    <n v="3"/>
    <n v="5692"/>
    <n v="654580"/>
    <n v="5686308"/>
    <s v="&gt;₹5,000"/>
    <n v="8325"/>
    <s v="81-100%"/>
    <n v="169"/>
    <x v="0"/>
  </r>
  <r>
    <s v="B07H8W9PB6"/>
    <s v="Cp Plus 2Mp Full Hd Smart Wi-Fi Cctv Security Camera | 360¬∞ With Pan Tilt | Two Way Talk | Cloud Monitor | Motion Detect | Night Vision | Supports Sd Card (Up To 128 Gb) | Alexa &amp; Ok Google | Cp-E21A"/>
    <s v="Cp "/>
    <s v="Computers&amp;Accessories"/>
    <n v="175"/>
    <n v="499"/>
    <n v="0.65"/>
    <n v="0.64929859719438876"/>
    <n v="65"/>
    <n v="4"/>
    <n v="21"/>
    <n v="3675"/>
    <n v="10479"/>
    <s v="₹500–₹1,500"/>
    <n v="1425.7142857142858"/>
    <s v="61-80%"/>
    <n v="169"/>
    <x v="1"/>
  </r>
  <r>
    <s v="B09NNHFSSF"/>
    <s v="Hp Deskjet 2331 Colour Printer, Scanner And Copier For Home/Small Office, Compact Size, Reliable, Easy Set-Up Through Smart App On Your Pc Connected Through Usb, Ideal For Home."/>
    <s v="Hp "/>
    <s v="Electronics"/>
    <n v="1999"/>
    <n v="4700"/>
    <n v="0.56999999999999995"/>
    <n v="0.57468085106382982"/>
    <n v="57"/>
    <n v="4"/>
    <n v="1880"/>
    <n v="3758120"/>
    <n v="8836000"/>
    <s v="&gt;₹5,000"/>
    <n v="10930.232558139534"/>
    <s v="41-60%"/>
    <n v="168"/>
    <x v="0"/>
  </r>
  <r>
    <s v="B08D9NDZ1Y"/>
    <s v="D-Link Dir-615 Wi-Fi Ethernet-N300 Single_Band 300Mbps Router, Mobile App Support, Router | Ap | Repeater | Client Modes(Black)"/>
    <s v="D-Link "/>
    <s v="Computers&amp;Accessories"/>
    <n v="3999"/>
    <n v="4332.96"/>
    <n v="0.08"/>
    <n v="7.7074332557881917E-2"/>
    <n v="8"/>
    <n v="4"/>
    <n v="21762"/>
    <n v="87026238"/>
    <n v="94293875.519999996"/>
    <s v="₹1,500–₹5,000"/>
    <n v="4709.7391304347821"/>
    <s v="0-20%"/>
    <n v="168"/>
    <x v="0"/>
  </r>
  <r>
    <s v="B0085IATT6"/>
    <s v="Rpm Euro Games Gaming Mousepad Speed Type Extended Large (Size - 800 Mm X 300 Mm X 3 Mm)"/>
    <s v="Rpm "/>
    <s v="Computers&amp;Accessories"/>
    <n v="899"/>
    <n v="1800"/>
    <n v="0.5"/>
    <n v="0.50055555555555553"/>
    <n v="50"/>
    <n v="4"/>
    <n v="22375"/>
    <n v="20115125"/>
    <n v="40275000"/>
    <s v="₹1,500–₹5,000"/>
    <n v="3600"/>
    <s v="41-60%"/>
    <n v="168"/>
    <x v="0"/>
  </r>
  <r>
    <s v="B08WJ86PV2"/>
    <s v="Wacom One By Ctl-472/K0-Cx Digital Drawing Graphics Pen Tablet (Red &amp; Black) Small (6-Inch X 3.5-Inch)(15X8Cm) | Battery Free Cordless Pen With 2048 Pressure Level"/>
    <s v="Wacom "/>
    <s v="Computers&amp;Accessories"/>
    <n v="299"/>
    <n v="990"/>
    <n v="0.7"/>
    <n v="0.69797979797979803"/>
    <n v="70"/>
    <n v="5"/>
    <n v="2453"/>
    <n v="733447"/>
    <n v="2428470"/>
    <s v="₹1,500–₹5,000"/>
    <n v="3299.9999999999995"/>
    <s v="61-80%"/>
    <n v="168"/>
    <x v="0"/>
  </r>
  <r>
    <s v="B078HRR1XV"/>
    <s v="Lenovo 300 Fhd Webcam With Full Stereo Dual Built-In Mics | Fhd 1080P 2.1 Megapixel Cmos Camera |Privacy Shutter | Ultra-Wide 95 Lens | 360 Rotation | Flexible Mount, Plug-N-Play | Cloud Grey"/>
    <s v="Lenovo "/>
    <s v="Computers&amp;Accessories"/>
    <n v="3303"/>
    <n v="4699"/>
    <n v="0.3"/>
    <n v="0.29708448606086402"/>
    <n v="30"/>
    <n v="4"/>
    <n v="13544"/>
    <n v="44735832"/>
    <n v="63643256"/>
    <s v="&gt;₹5,000"/>
    <n v="6712.8571428571431"/>
    <s v="21-40%"/>
    <n v="168"/>
    <x v="0"/>
  </r>
  <r>
    <s v="B09P22HXH6"/>
    <s v="Parker Quink Ink Bottle (Black)"/>
    <s v="Parker "/>
    <s v="Computers&amp;Accessories"/>
    <n v="1890"/>
    <n v="5490"/>
    <n v="0.66"/>
    <n v="0.65573770491803274"/>
    <n v="66"/>
    <n v="4"/>
    <n v="10976"/>
    <n v="20744640"/>
    <n v="60258240"/>
    <s v="&gt;₹5,000"/>
    <n v="16147.058823529413"/>
    <s v="61-80%"/>
    <n v="168"/>
    <x v="0"/>
  </r>
  <r>
    <s v="B00LM4X3XE"/>
    <s v="Sony Wi-C100 Wireless Headphones With Customizable Equalizer For Deep Bass &amp; 25 Hrs Battery, Dsee-Upscale, Splash Proof, 360Ra, Fast Pair, In-Ear Bluetooth Headset With Mic For Phone Calls (Black)"/>
    <s v="Sony "/>
    <s v="Officeproducts"/>
    <n v="90"/>
    <n v="100"/>
    <n v="0.1"/>
    <n v="0.1"/>
    <n v="10"/>
    <n v="4"/>
    <n v="3061"/>
    <n v="275490"/>
    <n v="306100"/>
    <s v="&lt;₹500"/>
    <n v="111.11111111111111"/>
    <s v="0-20%"/>
    <n v="168"/>
    <x v="0"/>
  </r>
  <r>
    <s v="B09YLFHFDW"/>
    <s v="Zebronics, Zeb-Nc3300 Usb Powered Laptop Cooling Pad With Dual Fan, Dual Usb Port And Blue Led Lights"/>
    <s v="Zebronics, "/>
    <s v="Electronics"/>
    <n v="1599"/>
    <n v="2790"/>
    <n v="0.43"/>
    <n v="0.42688172043010753"/>
    <n v="43"/>
    <n v="4"/>
    <n v="2272"/>
    <n v="3632928"/>
    <n v="6338880"/>
    <s v="₹1,500–₹5,000"/>
    <n v="4894.7368421052624"/>
    <s v="41-60%"/>
    <n v="168"/>
    <x v="0"/>
  </r>
  <r>
    <s v="B07YWS9SP9"/>
    <s v="D-Link Dwa-131 300 Mbps Wireless Nano Usb Adapter (Black)"/>
    <s v="D-Link "/>
    <s v="Computers&amp;Accessories"/>
    <n v="599"/>
    <n v="999"/>
    <n v="0.4"/>
    <n v="0.40040040040040042"/>
    <n v="40"/>
    <n v="4"/>
    <n v="7601"/>
    <n v="4552999"/>
    <n v="7593399"/>
    <s v="₹1,500–₹5,000"/>
    <n v="1665"/>
    <s v="41-60%"/>
    <n v="168"/>
    <x v="0"/>
  </r>
  <r>
    <s v="B002PD61Y4"/>
    <s v="Tukzer Gel Mouse Pad Wrist Rest Memory-Foam Ergonomic Mousepad| Cushion Wrist Support &amp; Pain Relief| Suitable For Gaming, Computer, Laptop, Home &amp; Office Non-Slip Rubber Base (Blue)"/>
    <s v="Tukzer "/>
    <s v="Computers&amp;Accessories"/>
    <n v="507"/>
    <n v="1208"/>
    <n v="0.57999999999999996"/>
    <n v="0.58029801324503316"/>
    <n v="58"/>
    <n v="4"/>
    <n v="8131"/>
    <n v="4122417"/>
    <n v="9822248"/>
    <s v="₹1,500–₹5,000"/>
    <n v="2876.1904761904757"/>
    <s v="41-60%"/>
    <n v="168"/>
    <x v="0"/>
  </r>
  <r>
    <s v="B08WLY8V9S"/>
    <s v="Infinity (Jbl Glide 510, 72 Hrs Playtime With Quick Charge, Wireless On Ear Headphone With Mic, Deep Bass, Dual Equalizer, Bluetooth 5.0 With Voice Assistant Support (Black)"/>
    <s v="Infinity "/>
    <s v="Computers&amp;Accessories"/>
    <n v="425"/>
    <n v="899"/>
    <n v="0.53"/>
    <n v="0.52725250278086766"/>
    <n v="53"/>
    <n v="5"/>
    <n v="4219"/>
    <n v="1793075"/>
    <n v="3792881"/>
    <s v="₹1,500–₹5,000"/>
    <n v="1912.7659574468087"/>
    <s v="41-60%"/>
    <n v="168"/>
    <x v="0"/>
  </r>
  <r>
    <s v="B0873L7J6X"/>
    <s v="Robustrion Smart Trifold Hard Back Flip Stand Case Cover For Apple Ipad 10.2 Cover Ipad 9Th Generation Cover 2021 8Th Gen 2020 7Th Gen 2019 Generation Case - Black"/>
    <s v="Robustrion "/>
    <s v="Electronics"/>
    <n v="1499"/>
    <n v="3999"/>
    <n v="0.63"/>
    <n v="0.62515628907226806"/>
    <n v="63"/>
    <n v="4"/>
    <n v="42775"/>
    <n v="64119725"/>
    <n v="171057225"/>
    <s v="&gt;₹5,000"/>
    <n v="10808.108108108108"/>
    <s v="61-80%"/>
    <n v="168"/>
    <x v="0"/>
  </r>
  <r>
    <s v="B07YNHCW6N"/>
    <s v="Amazonbasics Micro Usb Fast Charging Cable For Android Smartphone,Personal Computer,Printer With Gold Plated Connectors (6 Feet, Black)"/>
    <s v="Amazonbasics "/>
    <s v="Computers&amp;Accessories"/>
    <n v="549"/>
    <n v="2499"/>
    <n v="0.78"/>
    <n v="0.78031212484993995"/>
    <n v="78"/>
    <n v="4"/>
    <n v="5556"/>
    <n v="3050244"/>
    <n v="13884444"/>
    <s v="&gt;₹5,000"/>
    <n v="11359.09090909091"/>
    <s v="61-80%"/>
    <n v="168"/>
    <x v="0"/>
  </r>
  <r>
    <s v="B07232M876"/>
    <s v="Logitech M331 Silent Plus Wireless Mouse, 2.4Ghz With Usb Nano Receiver, 1000 Dpi Optical Tracking, 3 Buttons, 24 Month Life Battery, Pc/Mac/Laptop - Black"/>
    <s v="Logitech "/>
    <s v="Computers&amp;Accessories"/>
    <n v="199"/>
    <n v="395"/>
    <n v="0.5"/>
    <n v="0.4962025316455696"/>
    <n v="50"/>
    <n v="4"/>
    <n v="92595"/>
    <n v="18426405"/>
    <n v="36575025"/>
    <s v="₹500–₹1,500"/>
    <n v="790"/>
    <s v="41-60%"/>
    <n v="168"/>
    <x v="0"/>
  </r>
  <r>
    <s v="B01MQ2A86A"/>
    <s v="Camel Artist Acrylic Color Box - 9Ml Tubes, 12 Shades"/>
    <s v="Camel "/>
    <s v="Computers&amp;Accessories"/>
    <n v="1295"/>
    <n v="1645"/>
    <n v="0.21"/>
    <n v="0.21276595744680851"/>
    <n v="21"/>
    <n v="5"/>
    <n v="12375"/>
    <n v="16025625"/>
    <n v="20356875"/>
    <s v="₹1,500–₹5,000"/>
    <n v="2082.2784810126582"/>
    <s v="21-40%"/>
    <n v="168"/>
    <x v="0"/>
  </r>
  <r>
    <s v="B00KIE28X0"/>
    <s v="Liramark Webcam Cover Slide, Ultra Thin Laptop Camera Cover Slide Blocker For Computer Macbook Pro Imac Pc Tablet (Pack Of 3)"/>
    <s v="Liramark "/>
    <s v="Home&amp;Kitchen"/>
    <n v="310"/>
    <n v="310"/>
    <n v="0"/>
    <n v="0"/>
    <n v="0"/>
    <n v="5"/>
    <n v="5882"/>
    <n v="1823420"/>
    <n v="1823420"/>
    <s v="&lt;₹500"/>
    <n v="310"/>
    <s v="0-20%"/>
    <n v="168"/>
    <x v="0"/>
  </r>
  <r>
    <s v="B08BQ947H3"/>
    <s v="Portronics Key2 Combo Multimedia Usb Wireless Keyboard And Mouse Set With 2.4 Ghz Wireless Technology, Soft &amp; Silent Button, Compact Size (Grey)"/>
    <s v="Portronics "/>
    <s v="Computers&amp;Accessories"/>
    <n v="149"/>
    <n v="149"/>
    <n v="0"/>
    <n v="0"/>
    <n v="0"/>
    <n v="4"/>
    <n v="10833"/>
    <n v="1614117"/>
    <n v="1614117"/>
    <s v="&lt;₹500"/>
    <n v="149"/>
    <s v="0-20%"/>
    <n v="168"/>
    <x v="0"/>
  </r>
  <r>
    <s v="B0BHYJ8CVF"/>
    <s v="Supcares Laptop Stand 7 Height Adjustable, Aluminium, Ventilated, Foldable, Portable Laptop Holder For Desk &amp; Table Mount Upto 15.6 Inch Laptop With Carry Pouch (Silver)"/>
    <s v="Supcares "/>
    <s v="Computers&amp;Accessories"/>
    <n v="1149"/>
    <n v="1499"/>
    <n v="0.23"/>
    <n v="0.2334889926617745"/>
    <n v="23"/>
    <n v="4"/>
    <n v="10443"/>
    <n v="11999007"/>
    <n v="15654057"/>
    <s v="₹1,500–₹5,000"/>
    <n v="1946.7532467532467"/>
    <s v="21-40%"/>
    <n v="168"/>
    <x v="0"/>
  </r>
  <r>
    <s v="B0BCVJ3PVP"/>
    <s v="Zebronics Zeb-Sound Bomb N1 True Wireless In Ear Earbuds With Mic Enc, Gaming Mode (Up To 50Ms), Up To 18H Playback, Bt V5.2, Fidget Case, Voice Assistant, Splash Proof, Type C (Midnight Black)"/>
    <s v="Zebronics "/>
    <s v="Computers&amp;Accessories"/>
    <n v="499"/>
    <n v="1299"/>
    <n v="0.62"/>
    <n v="0.61585835257890686"/>
    <n v="62"/>
    <n v="5"/>
    <n v="434"/>
    <n v="216566"/>
    <n v="563766"/>
    <s v="₹1,500–₹5,000"/>
    <n v="3418.4210526315787"/>
    <s v="61-80%"/>
    <n v="168"/>
    <x v="1"/>
  </r>
  <r>
    <s v="B0B2931FCV"/>
    <s v="Western Digital Wd Green Sata 240Gb Internal Ssd Solid State Drive - Sata 6Gb/S 2.5 Inches - Wds240G3G0A"/>
    <s v="Western "/>
    <s v="Electronics"/>
    <n v="999"/>
    <n v="4199"/>
    <n v="0.76"/>
    <n v="0.76208621100261964"/>
    <n v="76"/>
    <n v="4"/>
    <n v="1913"/>
    <n v="1911087"/>
    <n v="8032687"/>
    <s v="&gt;₹5,000"/>
    <n v="17495.833333333336"/>
    <s v="61-80%"/>
    <n v="167"/>
    <x v="0"/>
  </r>
  <r>
    <s v="B09TMZ1MF8"/>
    <s v="Classmate Octane Neon- 25 Blue Gel Pens | Smooth Writing Pens| Water-Proof Ink For Smudge-Free Writing| Preferred By Students For Exam &amp; Class Notes| Study At Home Essential"/>
    <s v="Classmate "/>
    <s v="Computers&amp;Accessories"/>
    <n v="1709"/>
    <n v="4000"/>
    <n v="0.56999999999999995"/>
    <n v="0.57274999999999998"/>
    <n v="57"/>
    <n v="4"/>
    <n v="3029"/>
    <n v="5176561"/>
    <n v="12116000"/>
    <s v="&gt;₹5,000"/>
    <n v="9302.3255813953474"/>
    <s v="41-60%"/>
    <n v="167"/>
    <x v="0"/>
  </r>
  <r>
    <s v="B07VV37FT4"/>
    <s v="Tp-Link Ac600 600 Mbps Wifi Wireless Network Usb Adapter For Desktop Pc With 2.4Ghz/5Ghz High Gain Dual Band 5Dbi Antenna Wi-Fi, Supports Windows 11/10/8.1/8/7/Xp, Mac Os 10.15 And Earlier (Archer T2U Plus)"/>
    <s v="Tp-Link "/>
    <s v="Officeproducts"/>
    <n v="250"/>
    <n v="250"/>
    <n v="0"/>
    <n v="0"/>
    <n v="0"/>
    <n v="4"/>
    <n v="2628"/>
    <n v="657000"/>
    <n v="657000"/>
    <s v="&lt;₹500"/>
    <n v="250"/>
    <s v="0-20%"/>
    <n v="167"/>
    <x v="0"/>
  </r>
  <r>
    <s v="B07P681N66"/>
    <s v="Classmate Octane Colour Burst-Multicolour Gel Pens (Pack Of 10) | Gold &amp; Silver Glitter Sparkle Pens|10 Colour Ink Shades For Art Lovers And Kids|Fun At Home Essentials"/>
    <s v="Classmate "/>
    <s v="Computers&amp;Accessories"/>
    <n v="1199"/>
    <n v="2199"/>
    <n v="0.45"/>
    <n v="0.45475216007276037"/>
    <n v="45"/>
    <n v="4"/>
    <n v="24780"/>
    <n v="29711220"/>
    <n v="54491220"/>
    <s v="₹1,500–₹5,000"/>
    <n v="3998.181818181818"/>
    <s v="41-60%"/>
    <n v="167"/>
    <x v="0"/>
  </r>
  <r>
    <s v="B07JB2Y4SR"/>
    <s v="Tukzer Stylus Pen, Ipad Pencil With Palm Rejection Tilt Sensor| 2Nd Gen For 2018-2022 Ipad 6/7/8/9Th Gen; Ipad 10.2&quot;, Pro 12.9/11&quot;, Mini 6/5Th, Air 5/4/3Rd, Precise For Writing/Drawing (3 Spare Tips)"/>
    <s v="Tukzer "/>
    <s v="Home&amp;Kitchen"/>
    <n v="90"/>
    <n v="100"/>
    <n v="0.1"/>
    <n v="0.1"/>
    <n v="10"/>
    <n v="4"/>
    <n v="10718"/>
    <n v="964620"/>
    <n v="1071800"/>
    <s v="&lt;₹500"/>
    <n v="111.11111111111111"/>
    <s v="0-20%"/>
    <n v="167"/>
    <x v="0"/>
  </r>
  <r>
    <s v="B08KRMK9LZ"/>
    <s v="Logitech G102 Usb Light Sync Gaming Mouse With Customizable Rgb Lighting, 6 Programmable Buttons, Gaming Grade Sensor, 8K Dpi Tracking, 16.8Mn Color, Light Weight - Black"/>
    <s v="Logitech "/>
    <s v="Electronics"/>
    <n v="2025"/>
    <n v="5999"/>
    <n v="0.66"/>
    <n v="0.66244374062343725"/>
    <n v="66"/>
    <n v="4"/>
    <n v="6233"/>
    <n v="12621825"/>
    <n v="37391767"/>
    <s v="&gt;₹5,000"/>
    <n v="17644.117647058825"/>
    <s v="61-80%"/>
    <n v="167"/>
    <x v="0"/>
  </r>
  <r>
    <s v="B08LT9BMPP"/>
    <s v="Amazonbasics New Release Nylon Usb-A To Lightning Cable Cord, Fast Charging Mfi Certified Charger For Apple Iphone, Ipad (6-Ft, Rose Gold)"/>
    <s v="Amazonbasics "/>
    <s v="Computers&amp;Accessories"/>
    <n v="1495"/>
    <n v="1995"/>
    <n v="0.25"/>
    <n v="0.25062656641604009"/>
    <n v="25"/>
    <n v="5"/>
    <n v="10541"/>
    <n v="15758795"/>
    <n v="21029295"/>
    <s v="₹1,500–₹5,000"/>
    <n v="2660"/>
    <s v="21-40%"/>
    <n v="167"/>
    <x v="0"/>
  </r>
  <r>
    <s v="B082T6V3DT"/>
    <s v="Zebronics Zeb-Vita Wireless Bluetooth 10W Portable Bar Speaker With Supporting Usb, Sd Card, Aux, Fm, Tws &amp; Call Function"/>
    <s v="Zebronics "/>
    <s v="Computers&amp;Accessories"/>
    <n v="799"/>
    <n v="2100"/>
    <n v="0.62"/>
    <n v="0.61952380952380948"/>
    <n v="62"/>
    <n v="4"/>
    <n v="8188"/>
    <n v="6542212"/>
    <n v="17194800"/>
    <s v="&gt;₹5,000"/>
    <n v="5526.3157894736842"/>
    <s v="61-80%"/>
    <n v="167"/>
    <x v="0"/>
  </r>
  <r>
    <s v="B0814ZY6FP"/>
    <s v="Lapster Usb 3.0 Sata Cable For 2.5 Inch Ssd And Hdd , Usb 3.0 To Sata Iii Hard Driver Adapter , Sata To Usb Cable-(Blue)"/>
    <s v="Lapster "/>
    <s v="Electronics"/>
    <n v="899"/>
    <n v="1199"/>
    <n v="0.25"/>
    <n v="0.25020850708924103"/>
    <n v="25"/>
    <n v="4"/>
    <n v="10751"/>
    <n v="9665149"/>
    <n v="12890449"/>
    <s v="₹1,500–₹5,000"/>
    <n v="1598.6666666666667"/>
    <s v="21-40%"/>
    <n v="167"/>
    <x v="0"/>
  </r>
  <r>
    <s v="B09F3PDDRF"/>
    <s v="Urbn 10000 Mah Lithium Power Bank Upr10K With 12 Watt Fast Charging, Blue"/>
    <s v="Urbn "/>
    <s v="Computers&amp;Accessories"/>
    <n v="349"/>
    <n v="999"/>
    <n v="0.65"/>
    <n v="0.65065065065065064"/>
    <n v="65"/>
    <n v="4"/>
    <n v="817"/>
    <n v="285133"/>
    <n v="816183"/>
    <s v="₹1,500–₹5,000"/>
    <n v="2854.2857142857147"/>
    <s v="61-80%"/>
    <n v="167"/>
    <x v="1"/>
  </r>
  <r>
    <s v="B07X963JNS"/>
    <s v="Qubo Smart Cam 360 From Hero Group | Made In India | 2Mp 1080P Full Hd | Cctv Wi-Fi Camera | 360 Degree Coverage| Two Way Talk | Mobile App Connectivity | Night Vision | Cloud &amp; Sd Card Recording"/>
    <s v="Qubo "/>
    <s v="Electronics"/>
    <n v="900"/>
    <n v="2499"/>
    <n v="0.64"/>
    <n v="0.63985594237695076"/>
    <n v="64"/>
    <n v="4"/>
    <n v="36384"/>
    <n v="32745600"/>
    <n v="90923616"/>
    <s v="&gt;₹5,000"/>
    <n v="6941.666666666667"/>
    <s v="61-80%"/>
    <n v="166"/>
    <x v="0"/>
  </r>
  <r>
    <s v="B09LD3116F"/>
    <s v="Duracell Cr2025 3V Lithium Coin Battery, 5 Pcs, 2025 Coin Button Cell Battery, Dl2025"/>
    <s v="Duracell "/>
    <s v="Electronics"/>
    <n v="2490"/>
    <n v="3990"/>
    <n v="0.38"/>
    <n v="0.37593984962406013"/>
    <n v="38"/>
    <n v="4"/>
    <n v="3606"/>
    <n v="8978940"/>
    <n v="14387940"/>
    <s v="&gt;₹5,000"/>
    <n v="6435.4838709677424"/>
    <s v="21-40%"/>
    <n v="166"/>
    <x v="0"/>
  </r>
  <r>
    <s v="B08Y5QJTVK"/>
    <s v="Camel Fabrica Acrylic Ultra Color - 15Ml Each, 10 Shades"/>
    <s v="Camel "/>
    <s v="Electronics"/>
    <n v="116"/>
    <n v="200"/>
    <n v="0.42"/>
    <n v="0.42"/>
    <n v="42"/>
    <n v="4"/>
    <n v="357"/>
    <n v="41412"/>
    <n v="71400"/>
    <s v="&lt;₹500"/>
    <n v="344.82758620689651"/>
    <s v="41-60%"/>
    <n v="166"/>
    <x v="1"/>
  </r>
  <r>
    <s v="B00LY1FN1K"/>
    <s v="Lenovo Gx20L29764 65W Laptop Adapter/Charger With Power Cord For Select Models Of Lenovo (Round Pin) (Black)"/>
    <s v="Lenovo "/>
    <s v="Home&amp;Kitchen"/>
    <n v="200"/>
    <n v="230"/>
    <n v="0.13"/>
    <n v="0.13043478260869565"/>
    <n v="13"/>
    <n v="4"/>
    <n v="10170"/>
    <n v="2034000"/>
    <n v="2339100"/>
    <s v="&lt;₹500"/>
    <n v="264.36781609195401"/>
    <s v="0-20%"/>
    <n v="165"/>
    <x v="0"/>
  </r>
  <r>
    <s v="B07DJ5KYDZ"/>
    <s v="Hp Wired On Ear Headphones With Mic With 3.5 Mm Drivers, In-Built Noise Cancelling, Foldable And Adjustable For Laptop/Pc/Office/Home/ 1 Year Warranty (B4B09Pa)"/>
    <s v="Hp "/>
    <s v="Computers&amp;Accessories"/>
    <n v="1249"/>
    <n v="2796"/>
    <n v="0.55000000000000004"/>
    <n v="0.5532904148783977"/>
    <n v="55"/>
    <n v="4"/>
    <n v="4598"/>
    <n v="5742902"/>
    <n v="12856008"/>
    <s v="&gt;₹5,000"/>
    <n v="6213.3333333333339"/>
    <s v="41-60%"/>
    <n v="165"/>
    <x v="0"/>
  </r>
  <r>
    <s v="B009LJ2BXA"/>
    <s v="Redragon K617 Fizz 60% Wired Rgb Gaming Keyboard, 61 Keys Compact Mechanical Keyboard W/White And Grey Color Keycaps, Linear Red Switch, Pro Driver/Software Supported"/>
    <s v="Redragon "/>
    <s v="Computers&amp;Accessories"/>
    <n v="649"/>
    <n v="999"/>
    <n v="0.35"/>
    <n v="0.35035035035035034"/>
    <n v="35"/>
    <n v="4"/>
    <n v="7222"/>
    <n v="4687078"/>
    <n v="7214778"/>
    <s v="₹1,500–₹5,000"/>
    <n v="1536.9230769230769"/>
    <s v="21-40%"/>
    <n v="165"/>
    <x v="0"/>
  </r>
  <r>
    <s v="B09BVCVTBC"/>
    <s v="Ambrane Unbreakable 3A Fast Charging Braided Type C Cable    1.5 Meter (Rct15, Blue) Supports Qc 2.0/3.0 Charging"/>
    <s v="Ambrane "/>
    <s v="Computers&amp;Accessories"/>
    <n v="2649"/>
    <n v="3499"/>
    <n v="0.24"/>
    <n v="0.2429265504429837"/>
    <n v="24"/>
    <n v="5"/>
    <n v="1271"/>
    <n v="3366879"/>
    <n v="4447229"/>
    <s v="₹1,500–₹5,000"/>
    <n v="4603.9473684210525"/>
    <s v="21-40%"/>
    <n v="165"/>
    <x v="0"/>
  </r>
  <r>
    <s v="B0BFWGBX61"/>
    <s v="Hp Gt 53 Xl Cartridge Ink"/>
    <s v="Hp "/>
    <s v="Computers&amp;Accessories"/>
    <n v="199"/>
    <n v="349"/>
    <n v="0.43"/>
    <n v="0.42979942693409739"/>
    <n v="43"/>
    <n v="4"/>
    <n v="314"/>
    <n v="62486"/>
    <n v="109586"/>
    <s v="₹500–₹1,500"/>
    <n v="612.28070175438586"/>
    <s v="41-60%"/>
    <n v="165"/>
    <x v="1"/>
  </r>
  <r>
    <s v="B07SY4C3TD"/>
    <s v="Noise Colorfit Ultra Smart Watch With 1.75&quot; Hd Display, Aluminium Alloy Body, 60 Sports Modes, Spo2, Lightweight, Stock Market Info, Calls &amp; Sms Reply (Space Blue)"/>
    <s v="Noise "/>
    <s v="Computers&amp;Accessories"/>
    <n v="596"/>
    <n v="723"/>
    <n v="0.18"/>
    <n v="0.17565698478561548"/>
    <n v="18"/>
    <n v="4"/>
    <n v="3219"/>
    <n v="1918524"/>
    <n v="2327337"/>
    <s v="₹500–₹1,500"/>
    <n v="881.70731707317066"/>
    <s v="0-20%"/>
    <n v="164"/>
    <x v="0"/>
  </r>
  <r>
    <s v="B094JB13XL"/>
    <s v="Zebronics Zeb-Jukebar 3900, 80W Multimedia Soundbar With Subwoofer Supporting Bluetooth, Hdmi(Arc), Coaxial Input, Aux, Usb &amp; Remote Control (Black)"/>
    <s v="Zebronics "/>
    <s v="Electronics"/>
    <n v="2499"/>
    <n v="5999"/>
    <n v="0.57999999999999996"/>
    <n v="0.58343057176196034"/>
    <n v="58"/>
    <n v="4"/>
    <n v="38879"/>
    <n v="97158621"/>
    <n v="233235121"/>
    <s v="&gt;₹5,000"/>
    <n v="14283.333333333332"/>
    <s v="41-60%"/>
    <n v="164"/>
    <x v="0"/>
  </r>
  <r>
    <s v="B08CRRQK6Z"/>
    <s v="Boat Bassheads 102 Wired In Ear Earphones With Mic (Mint Green)"/>
    <s v="Boat "/>
    <s v="Electronics"/>
    <n v="4999"/>
    <n v="12499"/>
    <n v="0.6"/>
    <n v="0.60004800384030721"/>
    <n v="60"/>
    <n v="4"/>
    <n v="4541"/>
    <n v="22700459"/>
    <n v="56757959"/>
    <s v="&gt;₹5,000"/>
    <n v="31247.5"/>
    <s v="61-80%"/>
    <n v="164"/>
    <x v="0"/>
  </r>
  <r>
    <s v="B08MTLLSL8"/>
    <s v="Duracell Cr2016 3V Lithium Coin Battery, 5 Pcs, 2016 Coin Button Cell Battery, Dl2016"/>
    <s v="Duracell "/>
    <s v="Electronics"/>
    <n v="399"/>
    <n v="1290"/>
    <n v="0.69"/>
    <n v="0.69069767441860463"/>
    <n v="69"/>
    <n v="4"/>
    <n v="76042"/>
    <n v="30340758"/>
    <n v="98094180"/>
    <s v="₹1,500–₹5,000"/>
    <n v="4161.2903225806449"/>
    <s v="61-80%"/>
    <n v="164"/>
    <x v="0"/>
  </r>
  <r>
    <s v="B08Y57TPDM"/>
    <s v="Mi 360¬∞ Home Security Wireless Camera 2K Pro With Bluetooth Gateway Ble 4.2 L Dual Band Wi-Fi Connection L 3 Million 1296P| Full Color In Low-Light | Ai Human Detection, White"/>
    <s v="Mi "/>
    <s v="Electronics"/>
    <n v="116"/>
    <n v="200"/>
    <n v="0.42"/>
    <n v="0.42"/>
    <n v="42"/>
    <n v="4"/>
    <n v="485"/>
    <n v="56260"/>
    <n v="97000"/>
    <s v="&lt;₹500"/>
    <n v="344.82758620689651"/>
    <s v="41-60%"/>
    <n v="164"/>
    <x v="1"/>
  </r>
  <r>
    <s v="B09CYTJV3N"/>
    <s v="Zebronics Zeb-100Hb 4 Ports Usb Hub For Laptop, Pc Computers, Plug &amp; Play, Backward Compatible - Black"/>
    <s v="Zebronics "/>
    <s v="Electronics"/>
    <n v="4499"/>
    <n v="5999"/>
    <n v="0.25"/>
    <n v="0.2500416736122687"/>
    <n v="25"/>
    <n v="4"/>
    <n v="44696"/>
    <n v="201087304"/>
    <n v="268131304"/>
    <s v="&gt;₹5,000"/>
    <n v="7998.666666666667"/>
    <s v="21-40%"/>
    <n v="163"/>
    <x v="0"/>
  </r>
  <r>
    <s v="B07GLNJC25"/>
    <s v="Boult Audio Bass Buds Q2 Lightweight Stereo Wired Over Ear Headphones Set With Mic With Deep Bass, Comfortable Ear Cushions, &amp; Long Cord (Black)"/>
    <s v="Boult "/>
    <s v="Computers&amp;Accessories"/>
    <n v="330"/>
    <n v="499"/>
    <n v="0.34"/>
    <n v="0.33867735470941884"/>
    <n v="34"/>
    <n v="4"/>
    <n v="8566"/>
    <n v="2826780"/>
    <n v="4274434"/>
    <s v="₹500–₹1,500"/>
    <n v="756.06060606060612"/>
    <s v="21-40%"/>
    <n v="163"/>
    <x v="0"/>
  </r>
  <r>
    <s v="B08FY4FG5X"/>
    <s v="Esr Screen Protector Compatible With Ipad Pro 11 Inch (2022/2021/2020/2018) And Ipad Air 5/4 (2022/2020, 10.9 Inch), Tempered-Glass Film With Alignment Frame, Scratch Resistant, Hd Clarity, 2 Pack"/>
    <s v="Esr "/>
    <s v="Electronics"/>
    <n v="649"/>
    <n v="2499"/>
    <n v="0.74"/>
    <n v="0.74029611844737897"/>
    <n v="74"/>
    <n v="4"/>
    <n v="13049"/>
    <n v="8468801"/>
    <n v="32609451"/>
    <s v="&gt;₹5,000"/>
    <n v="9611.538461538461"/>
    <s v="61-80%"/>
    <n v="163"/>
    <x v="0"/>
  </r>
  <r>
    <s v="B07TMCXRFV"/>
    <s v="Boat Rockerz 400 Bluetooth On Ear Headphones With Mic With Upto 8 Hours Playback &amp; Soft Padded Ear Cushions(Grey/Green)"/>
    <s v="Boat "/>
    <s v="Computers&amp;Accessories"/>
    <n v="1234"/>
    <n v="1599"/>
    <n v="0.23"/>
    <n v="0.22826766729205752"/>
    <n v="23"/>
    <n v="5"/>
    <n v="16680"/>
    <n v="20583120"/>
    <n v="26671320"/>
    <s v="₹1,500–₹5,000"/>
    <n v="2076.6233766233768"/>
    <s v="21-40%"/>
    <n v="163"/>
    <x v="0"/>
  </r>
  <r>
    <s v="B01FSYQ2A4"/>
    <s v="Parker Vector Standard Chrome Trim Ball Pen (Ink - Black)"/>
    <s v="Parker "/>
    <s v="Electronics"/>
    <n v="1399"/>
    <n v="2990"/>
    <n v="0.53"/>
    <n v="0.53210702341137128"/>
    <n v="53"/>
    <n v="4"/>
    <n v="97174"/>
    <n v="135946426"/>
    <n v="290550260"/>
    <s v="&gt;₹5,000"/>
    <n v="6361.7021276595751"/>
    <s v="41-60%"/>
    <n v="163"/>
    <x v="0"/>
  </r>
  <r>
    <s v="B00LZPQVMK"/>
    <s v="Silicone Rubber Earbuds Tips, Eartips, Earpads, Earplugs, For Replacement In Earphones And Bluetooth Medium Size (10 Pcs Black)"/>
    <s v="Silicone "/>
    <s v="Officeproducts"/>
    <n v="272"/>
    <n v="320"/>
    <n v="0.15"/>
    <n v="0.15"/>
    <n v="15"/>
    <n v="4"/>
    <n v="3686"/>
    <n v="1002592"/>
    <n v="1179520"/>
    <s v="&lt;₹500"/>
    <n v="376.47058823529414"/>
    <s v="0-20%"/>
    <n v="163"/>
    <x v="0"/>
  </r>
  <r>
    <s v="B08X77LM8C"/>
    <s v="Canon Pixma Mg2577S All-In-One Inkjet Colour Printer With 1 Additional Colour Cartridge"/>
    <s v="Canon "/>
    <s v="Electronics"/>
    <n v="99"/>
    <n v="999"/>
    <n v="0.9"/>
    <n v="0.90090090090090091"/>
    <n v="90"/>
    <n v="4"/>
    <n v="594"/>
    <n v="58806"/>
    <n v="593406"/>
    <s v="&gt;₹5,000"/>
    <n v="9990.0000000000018"/>
    <s v="81-100%"/>
    <n v="163"/>
    <x v="1"/>
  </r>
  <r>
    <s v="B01EJ5MM5M"/>
    <s v="Samsung 24-Inch(60.46Cm) Fhd Monitor, Ips, 75 Hz, Bezel Less Design, Amd Freesync, Flicker Free, Hdmi, D-Sub, (Lf24T350Fhwxxl, Dark Blue Gray)"/>
    <s v="Samsung "/>
    <s v="Computers&amp;Accessories"/>
    <n v="3498"/>
    <n v="3875"/>
    <n v="0.1"/>
    <n v="9.7290322580645155E-2"/>
    <n v="10"/>
    <n v="3"/>
    <n v="12185"/>
    <n v="42623130"/>
    <n v="47216875"/>
    <s v="₹1,500–₹5,000"/>
    <n v="4305.5555555555557"/>
    <s v="0-20%"/>
    <n v="162"/>
    <x v="0"/>
  </r>
  <r>
    <s v="B08J82K4GX"/>
    <s v="Aircase Protective Laptop Bag Sleeve Fits Upto 14.1&quot; Laptop/ Macbook, Wrinkle Free, Padded, Waterproof Light Neoprene Case Cover Pouch, For Men &amp; Women, Black- 6 Months Warranty"/>
    <s v="Aircase "/>
    <s v="Computers&amp;Accessories"/>
    <n v="10099"/>
    <n v="19110"/>
    <n v="0.47"/>
    <n v="0.47153322867608582"/>
    <n v="47"/>
    <n v="4"/>
    <n v="2623"/>
    <n v="26489677"/>
    <n v="50125530"/>
    <s v="&gt;₹5,000"/>
    <n v="36056.603773584902"/>
    <s v="41-60%"/>
    <n v="162"/>
    <x v="0"/>
  </r>
  <r>
    <s v="B07Z1Z77ZZ"/>
    <s v="Faber-Castell Connector Pen Set - Pack Of 25 (Assorted)"/>
    <s v="Faber-Castell "/>
    <s v="Computers&amp;Accessories"/>
    <n v="449"/>
    <n v="999"/>
    <n v="0.55000000000000004"/>
    <n v="0.55055055055055058"/>
    <n v="55"/>
    <n v="4"/>
    <n v="9701"/>
    <n v="4355749"/>
    <n v="9691299"/>
    <s v="₹1,500–₹5,000"/>
    <n v="2220"/>
    <s v="41-60%"/>
    <n v="162"/>
    <x v="0"/>
  </r>
  <r>
    <s v="B00DJ5N9VK"/>
    <s v="Wecool Unbreakable 3 In 1 Charging Cable With 3A Speed, Fast Charging Multi Purpose Cable 1.25 Mtr Long, Type C Cable, Micro Usb Cable And Cable For Iphone, White"/>
    <s v="Wecool "/>
    <s v="Toys&amp;Games"/>
    <n v="150"/>
    <n v="150"/>
    <n v="0"/>
    <n v="0"/>
    <n v="0"/>
    <n v="4"/>
    <n v="15867"/>
    <n v="2380050"/>
    <n v="2380050"/>
    <s v="&lt;₹500"/>
    <n v="150"/>
    <s v="0-20%"/>
    <n v="162"/>
    <x v="0"/>
  </r>
  <r>
    <s v="B0B4DT8MKT"/>
    <s v="Zinq Ups For Router, Mini Ups For 12V Wifi Router Broadband Modem With Upto 4 Hours Power Backup, Upto 2Amp, Works With Existing Adapter, Also Works With Set-Top Box, Smart Camera, Cctv (Black)"/>
    <s v="Zinq "/>
    <s v="Computers&amp;Accessories"/>
    <n v="348"/>
    <n v="1499"/>
    <n v="0.77"/>
    <n v="0.76784523015343564"/>
    <n v="77"/>
    <n v="4"/>
    <n v="656"/>
    <n v="228288"/>
    <n v="983344"/>
    <s v="&gt;₹5,000"/>
    <n v="6517.3913043478269"/>
    <s v="61-80%"/>
    <n v="162"/>
    <x v="1"/>
  </r>
  <r>
    <s v="B08FGNPQ9X"/>
    <s v="Saleon‚Ñ¢ Portable Storage Organizer Bag For Earphone Usb Cable Power Bank Mobile Charger Digital Gadget Hard Disk, Water Resistance Material - Dark Grey"/>
    <s v="Saleon‚Ñ¢ "/>
    <s v="Computers&amp;Accessories"/>
    <n v="1199"/>
    <n v="2999"/>
    <n v="0.6"/>
    <n v="0.60020006668889625"/>
    <n v="60"/>
    <n v="4"/>
    <n v="10725"/>
    <n v="12859275"/>
    <n v="32164275"/>
    <s v="&gt;₹5,000"/>
    <n v="7497.5"/>
    <s v="61-80%"/>
    <n v="161"/>
    <x v="0"/>
  </r>
  <r>
    <s v="B07NTKGW45"/>
    <s v="Portronics Konnect L 1.2Mtr, Fast Charging 3A Micro Usb Cable With Charge &amp; Sync Function (Grey)"/>
    <s v="Portronics "/>
    <s v="Computers&amp;Accessories"/>
    <n v="397"/>
    <n v="899"/>
    <n v="0.56000000000000005"/>
    <n v="0.5583982202447163"/>
    <n v="56"/>
    <n v="4"/>
    <n v="3025"/>
    <n v="1200925"/>
    <n v="2719475"/>
    <s v="₹1,500–₹5,000"/>
    <n v="2043.1818181818185"/>
    <s v="41-60%"/>
    <n v="161"/>
    <x v="0"/>
  </r>
  <r>
    <s v="B08CDKQ8T6"/>
    <s v="Rpm Euro Games Laptop/Pc Controller Wired For Windows - 7, 8, 8.1, 10 And Xp, Ps3(Upgraded With Xyab Buttons)"/>
    <s v="Rpm "/>
    <s v="Computers&amp;Accessories"/>
    <n v="154"/>
    <n v="349"/>
    <n v="0.56000000000000005"/>
    <n v="0.55873925501432664"/>
    <n v="56"/>
    <n v="4"/>
    <n v="7064"/>
    <n v="1087856"/>
    <n v="2465336"/>
    <s v="₹500–₹1,500"/>
    <n v="793.18181818181824"/>
    <s v="41-60%"/>
    <n v="161"/>
    <x v="0"/>
  </r>
  <r>
    <s v="B08J4PL1Z3"/>
    <s v="Realme Buds Wireless In Ear Bluetooth Earphones With Mic, 11.2Mm Bass Boost Driver, Magnetic Fast Pair, Fast Charging And 12 Hrs Playtime (Yellow)"/>
    <s v="Realme "/>
    <s v="Computers&amp;Accessories"/>
    <n v="699"/>
    <n v="1490"/>
    <n v="0.53"/>
    <n v="0.53087248322147651"/>
    <n v="53"/>
    <n v="4"/>
    <n v="5736"/>
    <n v="4009464"/>
    <n v="8546640"/>
    <s v="₹1,500–₹5,000"/>
    <n v="3170.2127659574471"/>
    <s v="41-60%"/>
    <n v="161"/>
    <x v="0"/>
  </r>
  <r>
    <s v="B07XJWTYM2"/>
    <s v="Tvara Lcd Writing Tablet, 8.5&quot; Inch Colorful Toddler Doodle Board Drawing Tablet, Erasable Reusable Electronic Drawing Pads, Educational And Learning Tool For 3-6 Years Old Boy And Girls Mix Colors"/>
    <s v="Tvara "/>
    <s v="Electronics"/>
    <n v="1679"/>
    <n v="1999"/>
    <n v="0.16"/>
    <n v="0.16008004002001"/>
    <n v="16"/>
    <n v="4"/>
    <n v="72563"/>
    <n v="121833277"/>
    <n v="145053437"/>
    <s v="₹1,500–₹5,000"/>
    <n v="2379.761904761905"/>
    <s v="0-20%"/>
    <n v="161"/>
    <x v="0"/>
  </r>
  <r>
    <s v="B09939XJX8"/>
    <s v="Wings Phantom Pro Earphones Gaming Earbuds With Led Battery Indicator, 50Ms Low Latency, Bluetooth 5.3, 40 Hours Playtime, Mems Mic, Ipx4 Resist, 12Mm Driver, 500Mah Case, Headphones, (Black Tws)"/>
    <s v="Wings "/>
    <s v="Computers&amp;Accessories"/>
    <n v="354"/>
    <n v="1500"/>
    <n v="0.76"/>
    <n v="0.76400000000000001"/>
    <n v="76"/>
    <n v="4"/>
    <n v="1026"/>
    <n v="363204"/>
    <n v="1539000"/>
    <s v="&gt;₹5,000"/>
    <n v="6250"/>
    <s v="61-80%"/>
    <n v="161"/>
    <x v="0"/>
  </r>
  <r>
    <s v="B09MDCZJXS"/>
    <s v="Robustrion [Anti-Scratch] &amp; [Smudge Proof] [S Pen Compatible] Premium Tempered Glass Screen Protector For Samsung Tab S6 Lite 10.4 Inch Sm-P610/615 [Bubble Free]"/>
    <s v="Robustrion "/>
    <s v="Computers&amp;Accessories"/>
    <n v="1199"/>
    <n v="5499"/>
    <n v="0.78"/>
    <n v="0.78196035642844153"/>
    <n v="78"/>
    <n v="4"/>
    <n v="2043"/>
    <n v="2449557"/>
    <n v="11234457"/>
    <s v="&gt;₹5,000"/>
    <n v="24995.454545454548"/>
    <s v="61-80%"/>
    <n v="161"/>
    <x v="0"/>
  </r>
  <r>
    <s v="B08CTQP51L"/>
    <s v="Cablet 2.5 Inch Sata Usb 3.0 Hdd/Ssd Portable External Enclosure For 7Mm And 9.5Mm, Tool-Free Design, Supports Uasp Max 6Tb"/>
    <s v="Cablet "/>
    <s v="Computers&amp;Accessories"/>
    <n v="379"/>
    <n v="1499"/>
    <n v="0.75"/>
    <n v="0.74716477651767843"/>
    <n v="75"/>
    <n v="4"/>
    <n v="4149"/>
    <n v="1572471"/>
    <n v="6219351"/>
    <s v="&gt;₹5,000"/>
    <n v="5996"/>
    <s v="61-80%"/>
    <n v="161"/>
    <x v="0"/>
  </r>
  <r>
    <s v="B0BG62HMDJ"/>
    <s v="Sandisk 1Tb Extreme Portable Ssd 1050Mb/S R, 1000Mb/S W,Upto 2 Meter Drop Protection With Ip55 Water/Dust Resistance, Hw Encryption, Pc,Mac &amp; Typec Smartphone Compatible, 5Y Warranty, External Ssd"/>
    <s v="Sandisk "/>
    <s v="Computers&amp;Accessories"/>
    <n v="499"/>
    <n v="775"/>
    <n v="0.36"/>
    <n v="0.35612903225806453"/>
    <n v="36"/>
    <n v="4"/>
    <n v="74"/>
    <n v="36926"/>
    <n v="57350"/>
    <s v="₹500–₹1,500"/>
    <n v="1210.9375"/>
    <s v="21-40%"/>
    <n v="161"/>
    <x v="1"/>
  </r>
  <r>
    <s v="B08GTYFC37"/>
    <s v="Zebronics Zeb-Warrior Ii 10 Watts 2.0 Multimedia Speaker With Rgb Lights, Usb Powered, Aux Input, Volume Control Pod For Pc, Laptops, Desktop"/>
    <s v="Zebronics "/>
    <s v="Computers&amp;Accessories"/>
    <n v="10389"/>
    <n v="32000"/>
    <n v="0.68"/>
    <n v="0.67534375000000002"/>
    <n v="68"/>
    <n v="4"/>
    <n v="41398"/>
    <n v="430083822"/>
    <n v="1324736000"/>
    <s v="&gt;₹5,000"/>
    <n v="100000.00000000001"/>
    <s v="61-80%"/>
    <n v="160"/>
    <x v="0"/>
  </r>
  <r>
    <s v="B08SBH499M"/>
    <s v="Tp-Link Ue300C Usb Type-C To Rj45 Gigabit Ethernet Network Adapter/Rj45 Lan Wired Adapter For Ultrabook, Chromebook, Laptop, Desktop, Plug &amp; Play, Usb 3.0, Foldable And Portable Design"/>
    <s v="Tp-Link "/>
    <s v="Computers&amp;Accessories"/>
    <n v="649"/>
    <n v="1300"/>
    <n v="0.5"/>
    <n v="0.50076923076923074"/>
    <n v="50"/>
    <n v="4"/>
    <n v="5195"/>
    <n v="3371555"/>
    <n v="6753500"/>
    <s v="₹1,500–₹5,000"/>
    <n v="2600"/>
    <s v="41-60%"/>
    <n v="160"/>
    <x v="0"/>
  </r>
  <r>
    <s v="B08FYB5HHK"/>
    <s v="Lapster 1.5 Mtr Usb 2.0 Type A Male To Usb A Male Cable For Computer And Laptop"/>
    <s v="Lapster "/>
    <s v="Computers&amp;Accessories"/>
    <n v="1199"/>
    <n v="1999"/>
    <n v="0.4"/>
    <n v="0.40020010005002499"/>
    <n v="40"/>
    <n v="5"/>
    <n v="22420"/>
    <n v="26881580"/>
    <n v="44817580"/>
    <s v="₹1,500–₹5,000"/>
    <n v="3331.666666666667"/>
    <s v="41-60%"/>
    <n v="160"/>
    <x v="0"/>
  </r>
  <r>
    <s v="B0994GFWBH"/>
    <s v="Wecool Moonwalk M1 Enc True Wireless In Ear Earbuds With Mic, Titanium Drivers For Rich Bass Experience, 40+ Hours Play Time, Type C Fast Charging, Low Latency, Bt 5.3, Ipx5, Deep Bass (Black)"/>
    <s v="Wecool "/>
    <s v="Computers&amp;Accessories"/>
    <n v="139"/>
    <n v="999"/>
    <n v="0.86"/>
    <n v="0.86086086086086089"/>
    <n v="86"/>
    <n v="4"/>
    <n v="1313"/>
    <n v="182507"/>
    <n v="1311687"/>
    <s v="&gt;₹5,000"/>
    <n v="7135.7142857142853"/>
    <s v="81-100%"/>
    <n v="160"/>
    <x v="0"/>
  </r>
  <r>
    <s v="B0B5GJRTHB"/>
    <s v="Hp 330 Wireless Black Keyboard And Mouse Set With Numeric Keypad, 2.4Ghz Wireless Connection And 1600 Dpi, Usb Receiver, Led Indicators , Black(2V9E6Aa)"/>
    <s v="Hp "/>
    <s v="Electronics"/>
    <n v="889"/>
    <n v="1999"/>
    <n v="0.56000000000000005"/>
    <n v="0.55527763881940972"/>
    <n v="56"/>
    <n v="4"/>
    <n v="2284"/>
    <n v="2030476"/>
    <n v="4565716"/>
    <s v="₹1,500–₹5,000"/>
    <n v="4543.1818181818189"/>
    <s v="41-60%"/>
    <n v="160"/>
    <x v="0"/>
  </r>
  <r>
    <s v="B09GBBJV72"/>
    <s v="Rc Print Gi 790 Ink Refill For Canon G1000, G1010, G1100, G2000, G2002, G2010, G2012, G2100, G3000, G3010, G3012, G3100, G4000, G4010"/>
    <s v="Rc "/>
    <s v="Computers&amp;Accessories"/>
    <n v="1409"/>
    <n v="2199"/>
    <n v="0.36"/>
    <n v="0.35925420645748068"/>
    <n v="36"/>
    <n v="4"/>
    <n v="427"/>
    <n v="601643"/>
    <n v="938973"/>
    <s v="₹1,500–₹5,000"/>
    <n v="3435.9375"/>
    <s v="21-40%"/>
    <n v="160"/>
    <x v="1"/>
  </r>
  <r>
    <s v="B07P434WJY"/>
    <s v="Redgear Cloak Wired Rgb Wired Over Ear Gaming Headphones With Mic For Pc"/>
    <s v="Redgear "/>
    <s v="Computers&amp;Accessories"/>
    <n v="549"/>
    <n v="1999"/>
    <n v="0.73"/>
    <n v="0.72536268134067039"/>
    <n v="73"/>
    <n v="4"/>
    <n v="1367"/>
    <n v="750483"/>
    <n v="2732633"/>
    <s v="&gt;₹5,000"/>
    <n v="7403.7037037037035"/>
    <s v="61-80%"/>
    <n v="159"/>
    <x v="0"/>
  </r>
  <r>
    <s v="B07T9FV9YP"/>
    <s v="Amazonbasics Usb Type-C To Usb Type-C 2.0 Cable - 3 Feet Laptop (0.9 Meters) - White"/>
    <s v="Amazonbasics "/>
    <s v="Computers&amp;Accessories"/>
    <n v="749"/>
    <n v="1799"/>
    <n v="0.57999999999999996"/>
    <n v="0.58365758754863817"/>
    <n v="58"/>
    <n v="4"/>
    <n v="13199"/>
    <n v="9886051"/>
    <n v="23745001"/>
    <s v="₹1,500–₹5,000"/>
    <n v="4283.333333333333"/>
    <s v="41-60%"/>
    <n v="159"/>
    <x v="0"/>
  </r>
  <r>
    <s v="B01GGKZ0V6"/>
    <s v="Wayona Type C To Type C 65W/3.25A Nylon Braided Fast Charging Cable Compatible For Laptop, Macbook, Samsung Galaxy M33 M53 M51 S20 Ultra, A71, A53, A51, Ipad Pro 2018 (1M, Grey)"/>
    <s v="Wayona "/>
    <s v="Computers&amp;Accessories"/>
    <n v="329"/>
    <n v="845"/>
    <n v="0.61"/>
    <n v="0.61065088757396446"/>
    <n v="61"/>
    <n v="4"/>
    <n v="29746"/>
    <n v="9786434"/>
    <n v="25135370"/>
    <s v="₹1,500–₹5,000"/>
    <n v="2166.6666666666665"/>
    <s v="61-80%"/>
    <n v="159"/>
    <x v="0"/>
  </r>
  <r>
    <s v="B08WKFSN84"/>
    <s v="Amazfit Gts2 Mini (New Version) Smart Watch With Always-On Amoled Display, Alexa Built-In, Spo2, 14 Days' Battery Life, 68 Sports Modes, Gps, Hr, Sleep &amp; Stress Monitoring (Meteor Black)"/>
    <s v="Amazfit "/>
    <s v="Computers&amp;Accessories"/>
    <n v="379"/>
    <n v="1099"/>
    <n v="0.66"/>
    <n v="0.65514103730664242"/>
    <n v="66"/>
    <n v="4"/>
    <n v="2806"/>
    <n v="1063474"/>
    <n v="3083794"/>
    <s v="₹1,500–₹5,000"/>
    <n v="3232.3529411764707"/>
    <s v="61-80%"/>
    <n v="159"/>
    <x v="0"/>
  </r>
  <r>
    <s v="B09TBCVJS3"/>
    <s v="Tabelito¬Æ Polyester Foam, Nylon Hybrid Laptopss Bag Sleeve Case Cover Pouch For Laptopss Apple/Dell/Lenovo/ Asus/ Hp/Samsung/Mi/Macbook/Ultrabook/Thinkpad/Ideapad/Surfacepro (15.6 Inches /39.6Cm, Blue) Laptopsss"/>
    <s v="Tabelito¬Æ "/>
    <s v="Electronics"/>
    <n v="5998"/>
    <n v="7999"/>
    <n v="0.25"/>
    <n v="0.25015626953369169"/>
    <n v="25"/>
    <n v="4"/>
    <n v="30355"/>
    <n v="182069290"/>
    <n v="242809645"/>
    <s v="&gt;₹5,000"/>
    <n v="10665.333333333334"/>
    <s v="21-40%"/>
    <n v="159"/>
    <x v="0"/>
  </r>
  <r>
    <s v="B08TR61BVK"/>
    <s v="Robustrion Anti-Scratch &amp; Smudge Proof Tempered Glass Screen Protector For Xiaomi Mi Pad 5 11 Inch"/>
    <s v="Robustrion "/>
    <s v="Computers&amp;Accessories"/>
    <n v="299"/>
    <n v="1499"/>
    <n v="0.8"/>
    <n v="0.80053368912608402"/>
    <n v="80"/>
    <n v="4"/>
    <n v="2868"/>
    <n v="857532"/>
    <n v="4299132"/>
    <s v="&gt;₹5,000"/>
    <n v="7495.0000000000018"/>
    <s v="81-100%"/>
    <n v="159"/>
    <x v="0"/>
  </r>
  <r>
    <s v="B0B2CPVXHX"/>
    <s v="Portronics Ruffpad 15 Re-Writable Lcd Screen 38.1Cm (15-Inch) Writing Pad For Drawing, Playing, Handwriting Gifts For Kids &amp; Adults (Grey)"/>
    <s v="Portronics "/>
    <s v="Computers&amp;Accessories"/>
    <n v="379"/>
    <n v="1499"/>
    <n v="0.75"/>
    <n v="0.74716477651767843"/>
    <n v="75"/>
    <n v="4"/>
    <n v="670"/>
    <n v="253930"/>
    <n v="1004330"/>
    <s v="&gt;₹5,000"/>
    <n v="5996"/>
    <s v="61-80%"/>
    <n v="159"/>
    <x v="1"/>
  </r>
  <r>
    <s v="B08XNL93PL"/>
    <s v="Digitek¬Æ (Dls-9Ft) Lightweight &amp; Portable Aluminum Alloy Light Stand For Ring Light, Reflector, Flash Units, Diffuser, Portrait, Softbox, Studio Lighting &amp; More Ideal For Outdoor &amp; Indoor Shoots"/>
    <s v="Digitek¬Æ "/>
    <s v="Officeproducts"/>
    <n v="1399"/>
    <n v="2999"/>
    <n v="0.53"/>
    <n v="0.53351117039013007"/>
    <n v="53"/>
    <n v="4"/>
    <n v="3530"/>
    <n v="4938470"/>
    <n v="10586470"/>
    <s v="&gt;₹5,000"/>
    <n v="6380.8510638297876"/>
    <s v="41-60%"/>
    <n v="158"/>
    <x v="0"/>
  </r>
  <r>
    <s v="B088GXTJM3"/>
    <s v="Classmate Pulse 1 Subject Notebook - 240Mm X 180Mm , Soft Cover, 180 Pages, Single Line, Pack Of 4"/>
    <s v="Classmate "/>
    <s v="Electronics"/>
    <n v="699"/>
    <n v="1299"/>
    <n v="0.46"/>
    <n v="0.46189376443418012"/>
    <n v="46"/>
    <n v="4"/>
    <n v="6183"/>
    <n v="4321917"/>
    <n v="8031717"/>
    <s v="₹1,500–₹5,000"/>
    <n v="2405.5555555555552"/>
    <s v="41-60%"/>
    <n v="158"/>
    <x v="0"/>
  </r>
  <r>
    <s v="B099S26HWG"/>
    <s v="Scarters Mouse Pad, Desk Mat Extended For Work From Home/Office/Gaming | Vegan Pu Leather | Anti-Skid, Anti-Slip, Reversible Splash-Proof ‚Äì Deskspread ~ Navy Blue &amp; Yellow"/>
    <s v="Scarters "/>
    <s v="Officeproducts"/>
    <n v="300"/>
    <n v="300"/>
    <n v="0"/>
    <n v="0"/>
    <n v="0"/>
    <n v="4"/>
    <n v="419"/>
    <n v="125700"/>
    <n v="125700"/>
    <s v="&lt;₹500"/>
    <n v="300"/>
    <s v="0-20%"/>
    <n v="158"/>
    <x v="1"/>
  </r>
  <r>
    <s v="B08461VC1Z"/>
    <s v="Casio Mj-120D 150 Steps Check And Correct Desktop Calculator With Tax Keys, Black"/>
    <s v="Casio "/>
    <s v="Computers&amp;Accessories"/>
    <n v="999"/>
    <n v="1995"/>
    <n v="0.5"/>
    <n v="0.49924812030075189"/>
    <n v="50"/>
    <n v="5"/>
    <n v="7317"/>
    <n v="7309683"/>
    <n v="14597415"/>
    <s v="₹1,500–₹5,000"/>
    <n v="3990"/>
    <s v="41-60%"/>
    <n v="157"/>
    <x v="0"/>
  </r>
  <r>
    <s v="B00K32PEW4"/>
    <s v="Redmi 80 Cm (32 Inches) Android 11 Series Hd Ready Smart Led Tv | L32M6-Ra/L32M7-Ra (Black)"/>
    <s v="Redmi "/>
    <s v="Officeproducts"/>
    <n v="535"/>
    <n v="535"/>
    <n v="0"/>
    <n v="0"/>
    <n v="0"/>
    <n v="4"/>
    <n v="4426"/>
    <n v="2367910"/>
    <n v="2367910"/>
    <s v="₹500–₹1,500"/>
    <n v="535"/>
    <s v="0-20%"/>
    <n v="157"/>
    <x v="0"/>
  </r>
  <r>
    <s v="B09F9YQQ7B"/>
    <s v="Gizga Essentials Laptop Bag Sleeve Case Cover Pouch With Handle For 14.1 Inch Laptop For Men &amp; Women, Padded Laptop Compartment, Premium Zipper Closure, Water Repellent Nylon Fabric, Grey"/>
    <s v="Gizga "/>
    <s v="Electronics"/>
    <n v="13999"/>
    <n v="24999"/>
    <n v="0.44"/>
    <n v="0.44001760070402818"/>
    <n v="44"/>
    <n v="4"/>
    <n v="45237"/>
    <n v="633272763"/>
    <n v="1130879763"/>
    <s v="&gt;₹5,000"/>
    <n v="44641.071428571428"/>
    <s v="41-60%"/>
    <n v="157"/>
    <x v="0"/>
  </r>
  <r>
    <s v="B07LFWP97N"/>
    <s v="Parker Vector Camouflage Gift Set - Roller Ball Pen &amp; Parker Logo Keychain (Black Body, Blue Ink), 2 Piece Set"/>
    <s v="Parker "/>
    <s v="Computers&amp;Accessories"/>
    <n v="269"/>
    <n v="1099"/>
    <n v="0.76"/>
    <n v="0.75523202911737941"/>
    <n v="76"/>
    <n v="4"/>
    <n v="1092"/>
    <n v="293748"/>
    <n v="1200108"/>
    <s v="₹1,500–₹5,000"/>
    <n v="4579.166666666667"/>
    <s v="61-80%"/>
    <n v="157"/>
    <x v="0"/>
  </r>
  <r>
    <s v="B0746N6WML"/>
    <s v="Tp-Link Ac1200 Archer A6 Smart Wifi, 5Ghz Gigabit Dual Band Mu-Mimo Wireless Internet Router, Long Range Coverage By 4 Antennas, Qualcomm Chipset"/>
    <s v="Tp-Link "/>
    <s v="Officeproducts"/>
    <n v="341"/>
    <n v="450"/>
    <n v="0.24"/>
    <n v="0.24222222222222223"/>
    <n v="24"/>
    <n v="4"/>
    <n v="2493"/>
    <n v="850113"/>
    <n v="1121850"/>
    <s v="₹500–₹1,500"/>
    <n v="592.10526315789468"/>
    <s v="21-40%"/>
    <n v="157"/>
    <x v="0"/>
  </r>
  <r>
    <s v="B07W9KYT62"/>
    <s v="Cedo 65W Oneplus Dash Warp Charge Cable, Usb A To Type C Data Sync Fast Charging Cable Compatible With One Plus 3 /3T /5 /5T /6 /6T /7 /7T /7 Pro &amp; For All Type C Devices - 1 Meter, Red"/>
    <s v="Cedo "/>
    <s v="Computers&amp;Accessories"/>
    <n v="2499"/>
    <n v="3999"/>
    <n v="0.38"/>
    <n v="0.37509377344336087"/>
    <n v="38"/>
    <n v="4"/>
    <n v="12679"/>
    <n v="31684821"/>
    <n v="50703321"/>
    <s v="&gt;₹5,000"/>
    <n v="6450"/>
    <s v="21-40%"/>
    <n v="157"/>
    <x v="0"/>
  </r>
  <r>
    <s v="B0B5ZF3NRK"/>
    <s v="Hp Deskjet 2723 Aio Printer, Copy, Scan, Wifi, Bluetooth, Usb, Simple Setup Smart App, Ideal For Home."/>
    <s v="Hp "/>
    <s v="Computers&amp;Accessories"/>
    <n v="349"/>
    <n v="599"/>
    <n v="0.42"/>
    <n v="0.41736227045075125"/>
    <n v="42"/>
    <n v="4"/>
    <n v="210"/>
    <n v="73290"/>
    <n v="125790"/>
    <s v="₹500–₹1,500"/>
    <n v="1032.7586206896551"/>
    <s v="41-60%"/>
    <n v="157"/>
    <x v="1"/>
  </r>
  <r>
    <s v="B08D9MNH4B"/>
    <s v="Oraimo 18W Usb &amp; Type-C Dual Output Super Fast Charger Wall Adapter Pe2.0&amp;Quick Charge 3.0 &amp; Power Delivery 3.0 Compatible For Iphone 13/13 Mini/13 Pro Max/12/12 Pro Max, Ipad Mini/Pro, Pixel, Galaxy, Airpods Pro"/>
    <s v="Oraimo "/>
    <s v="Computers&amp;Accessories"/>
    <n v="5899"/>
    <n v="7005"/>
    <n v="0.16"/>
    <n v="0.15788722341184869"/>
    <n v="16"/>
    <n v="4"/>
    <n v="4199"/>
    <n v="24769901"/>
    <n v="29413995"/>
    <s v="&gt;₹5,000"/>
    <n v="8339.2857142857138"/>
    <s v="0-20%"/>
    <n v="156"/>
    <x v="0"/>
  </r>
  <r>
    <s v="B078G6ZF5Z"/>
    <s v="Xiaomi Mi 4A Dual_Band Ethernet 1200Mbps Speed Router| 2.4Ghz &amp; 5Ghz Frequency|128Mb Ram | Dualcore 4 Thread Cpu|4 Omni Directional Antenna|Mi Wi-Fi App-Parental Control &amp; Anti Hacking|Repeater, White"/>
    <s v="Xiaomi "/>
    <s v="Electronics"/>
    <n v="699"/>
    <n v="1199"/>
    <n v="0.42"/>
    <n v="0.4170141784820684"/>
    <n v="42"/>
    <n v="4"/>
    <n v="14403"/>
    <n v="10067697"/>
    <n v="17269197"/>
    <s v="₹1,500–₹5,000"/>
    <n v="2067.2413793103447"/>
    <s v="41-60%"/>
    <n v="156"/>
    <x v="0"/>
  </r>
  <r>
    <s v="B09MKG4ZCM"/>
    <s v="Slovic¬Æ Tripod Mount Adapter| Tripod Mobile Holder|Tripod Phone Mount(Made In India)| Smartphone Clip Clipper 360 Degree For Taking Magic Video Shots &amp; Pictures."/>
    <s v="Slovic¬Æ "/>
    <s v="Computers&amp;Accessories"/>
    <n v="1565"/>
    <n v="2999"/>
    <n v="0.48"/>
    <n v="0.47815938646215406"/>
    <n v="48"/>
    <n v="4"/>
    <n v="11113"/>
    <n v="17391845"/>
    <n v="33327887"/>
    <s v="&gt;₹5,000"/>
    <n v="5767.3076923076924"/>
    <s v="41-60%"/>
    <n v="156"/>
    <x v="0"/>
  </r>
  <r>
    <s v="B07RZZ1QSW"/>
    <s v="Sounce Gold Plated 3.5 Mm Headphone Splitter For Computer 2 Male To 1 Female 3.5Mm Headphone Mic Audio Y Splitter Cable Smartphone Headset To Pc Adapter ‚Äì (Black,20Cm)"/>
    <s v="Sounce "/>
    <s v="Electronics"/>
    <n v="326"/>
    <n v="799"/>
    <n v="0.59"/>
    <n v="0.5919899874843555"/>
    <n v="59"/>
    <n v="4"/>
    <n v="10773"/>
    <n v="3511998"/>
    <n v="8607627"/>
    <s v="₹1,500–₹5,000"/>
    <n v="1948.7804878048778"/>
    <s v="41-60%"/>
    <n v="156"/>
    <x v="0"/>
  </r>
  <r>
    <s v="B08BCKN299"/>
    <s v="Orico 2.5&quot;(6.3Cm) Usb 3.0 Hdd Enclosure Case Cover For Sata Ssd Hdd | Sata Ssd Hdd Enclosure High Speed Usb 3.0 | Tool Free Installation | Black"/>
    <s v="Orico "/>
    <s v="Electronics"/>
    <n v="120"/>
    <n v="999"/>
    <n v="0.88"/>
    <n v="0.87987987987987992"/>
    <n v="88"/>
    <n v="4"/>
    <n v="6491"/>
    <n v="778920"/>
    <n v="6484509"/>
    <s v="&gt;₹5,000"/>
    <n v="8325"/>
    <s v="81-100%"/>
    <n v="156"/>
    <x v="0"/>
  </r>
  <r>
    <s v="B07222HQKP"/>
    <s v="Logitech G402 Hyperion Fury Usb Wired Gaming Mouse, 4,000 Dpi, Lightweight, 8 Programmable Buttons, Compatible For Pc/Mac - Black"/>
    <s v="Logitech "/>
    <s v="Computers&amp;Accessories"/>
    <n v="657"/>
    <n v="999"/>
    <n v="0.34"/>
    <n v="0.34234234234234234"/>
    <n v="34"/>
    <n v="4"/>
    <n v="13944"/>
    <n v="9161208"/>
    <n v="13930056"/>
    <s v="₹1,500–₹5,000"/>
    <n v="1513.6363636363637"/>
    <s v="21-40%"/>
    <n v="156"/>
    <x v="0"/>
  </r>
  <r>
    <s v="B00NFD0ETQ"/>
    <s v="Panasonic Eneloop Bq-Cc55N Advanced, Smart And Quick Charger For Aa &amp; Aaa Rechargeable Batteries, White"/>
    <s v="Panasonic "/>
    <s v="Computers&amp;Accessories"/>
    <n v="1995"/>
    <n v="2895"/>
    <n v="0.31"/>
    <n v="0.31088082901554404"/>
    <n v="31"/>
    <n v="5"/>
    <n v="10760"/>
    <n v="21466200"/>
    <n v="31150200"/>
    <s v="₹1,500–₹5,000"/>
    <n v="4195.652173913044"/>
    <s v="21-40%"/>
    <n v="156"/>
    <x v="0"/>
  </r>
  <r>
    <s v="B075DB1F13"/>
    <s v="Logitech K380 Wireless Multi-Device Keyboard For Windows, Apple Ios, Apple Tv Android Or Chrome, Bluetooth, Compact Space-Saving Design, Pc/Mac/Laptop/Smartphone/Tablet (Dark Grey)"/>
    <s v="Logitech "/>
    <s v="Electronics"/>
    <n v="1500"/>
    <n v="1500"/>
    <n v="0"/>
    <n v="0"/>
    <n v="0"/>
    <n v="4"/>
    <n v="25996"/>
    <n v="38994000"/>
    <n v="38994000"/>
    <s v="₹500–₹1,500"/>
    <n v="1500"/>
    <s v="0-20%"/>
    <n v="156"/>
    <x v="0"/>
  </r>
  <r>
    <s v="B0148NPH9I"/>
    <s v="Canon Pixma E477 All-In-One Wireless Ink Efficient Colour Printer (White/Blue)"/>
    <s v="Canon "/>
    <s v="Computers&amp;Accessories"/>
    <n v="2640"/>
    <n v="3195"/>
    <n v="0.17"/>
    <n v="0.17370892018779344"/>
    <n v="17"/>
    <n v="5"/>
    <n v="16146"/>
    <n v="42625440"/>
    <n v="51586470"/>
    <s v="₹1,500–₹5,000"/>
    <n v="3849.397590361446"/>
    <s v="0-20%"/>
    <n v="156"/>
    <x v="0"/>
  </r>
  <r>
    <s v="B01JOFKL0A"/>
    <s v="Portronics Konnect L 20W Pd Quick Charge Type-C To 8-Pin Usb Mobile Charging Cable, 1.2M, Tangle Resistant, Fast Data Sync(Grey)"/>
    <s v="Portronics "/>
    <s v="Computers&amp;Accessories"/>
    <n v="5299"/>
    <n v="6355"/>
    <n v="0.17"/>
    <n v="0.16616837136113297"/>
    <n v="17"/>
    <n v="4"/>
    <n v="8280"/>
    <n v="43875720"/>
    <n v="52619400"/>
    <s v="&gt;₹5,000"/>
    <n v="7656.6265060240967"/>
    <s v="0-20%"/>
    <n v="156"/>
    <x v="0"/>
  </r>
  <r>
    <s v="B09Q8HMKZX"/>
    <s v="Redgear Cosmo 7,1 Usb Gaming Wired Over Ear Headphones With Mic With Virtual Surround Sound,50Mm Driver, Rgb Leds &amp; Remote Control(Black)"/>
    <s v="Redgear "/>
    <s v="Computers&amp;Accessories"/>
    <n v="263"/>
    <n v="699"/>
    <n v="0.62"/>
    <n v="0.62374821173104433"/>
    <n v="62"/>
    <n v="4"/>
    <n v="450"/>
    <n v="118350"/>
    <n v="314550"/>
    <s v="₹1,500–₹5,000"/>
    <n v="1839.4736842105262"/>
    <s v="61-80%"/>
    <n v="156"/>
    <x v="1"/>
  </r>
  <r>
    <s v="B079S811J3"/>
    <s v="Belkin Essential Series 4-Socket Surge Protector Universal Socket With 5Ft Heavy Duty Cable (Grey)"/>
    <s v="Belkin "/>
    <s v="Computers&amp;Accessories"/>
    <n v="1990"/>
    <n v="2999"/>
    <n v="0.34"/>
    <n v="0.33644548182727574"/>
    <n v="34"/>
    <n v="4"/>
    <n v="14237"/>
    <n v="28331630"/>
    <n v="42696763"/>
    <s v="₹1,500–₹5,000"/>
    <n v="4543.9393939393949"/>
    <s v="21-40%"/>
    <n v="155"/>
    <x v="0"/>
  </r>
  <r>
    <s v="B0083T231O"/>
    <s v="Classmate Long Book - Unruled, 160 Pages, 314 Mm X 194 Mm - Pack Of 3"/>
    <s v="Classmate "/>
    <s v="Electronics"/>
    <n v="1289"/>
    <n v="1499"/>
    <n v="0.14000000000000001"/>
    <n v="0.14009339559706471"/>
    <n v="14"/>
    <n v="5"/>
    <n v="20668"/>
    <n v="26641052"/>
    <n v="30981332"/>
    <s v="₹1,500–₹5,000"/>
    <n v="1743.0232558139535"/>
    <s v="0-20%"/>
    <n v="155"/>
    <x v="0"/>
  </r>
  <r>
    <s v="B086PXQ2R4"/>
    <s v="Artis Ar-45W-Mg2 45 Watts Mg2 Laptop Adapter/Charger Compatible With Mb Air 13‚Äù &amp; Mb Air 11‚Äù (14.5 V, 3.1 A) Connector: Mg2 (T Tip Connector)"/>
    <s v="Artis "/>
    <s v="Officeproducts"/>
    <n v="165"/>
    <n v="165"/>
    <n v="0"/>
    <n v="0"/>
    <n v="0"/>
    <n v="5"/>
    <n v="1674"/>
    <n v="276210"/>
    <n v="276210"/>
    <s v="&lt;₹500"/>
    <n v="165"/>
    <s v="0-20%"/>
    <n v="155"/>
    <x v="0"/>
  </r>
  <r>
    <s v="B07L1N3TJX"/>
    <s v="Imou 360¬∞ 1080P Full Hd Security Camera, Human Detection, Motion Tracking, 2-Way Audio, Night Vision, Dome Camera With Wifi &amp; Ethernet Connection, Alexa Google Assistant, Up To 256Gb Sd Card Support"/>
    <s v="Imou "/>
    <s v="Computers&amp;Accessories"/>
    <n v="1699"/>
    <n v="3499"/>
    <n v="0.51"/>
    <n v="0.51443269505573019"/>
    <n v="51"/>
    <n v="4"/>
    <n v="7689"/>
    <n v="13063611"/>
    <n v="26903811"/>
    <s v="&gt;₹5,000"/>
    <n v="7140.8163265306121"/>
    <s v="41-60%"/>
    <n v="155"/>
    <x v="0"/>
  </r>
  <r>
    <s v="B07YFWVRCM"/>
    <s v="Amazon Basics Usb Type-C To Usb-A 2.0 Male Fast Charging Cable For Laptop - 3 Feet (0.9 Meters), Black"/>
    <s v="Amazon "/>
    <s v="Electronics"/>
    <n v="2299"/>
    <n v="7500"/>
    <n v="0.69"/>
    <n v="0.69346666666666668"/>
    <n v="69"/>
    <n v="4"/>
    <n v="5554"/>
    <n v="12768646"/>
    <n v="41655000"/>
    <s v="&gt;₹5,000"/>
    <n v="24193.548387096769"/>
    <s v="61-80%"/>
    <n v="155"/>
    <x v="0"/>
  </r>
  <r>
    <s v="B01GGKYKQM"/>
    <s v="E-Cosmos 5V 1.2W Portable Flexible Usb Led Light (Colours May Vary, Small, Ec-Pof1)"/>
    <s v="E-Cosmos "/>
    <s v="Computers&amp;Accessories"/>
    <n v="219"/>
    <n v="700"/>
    <n v="0.69"/>
    <n v="0.68714285714285717"/>
    <n v="69"/>
    <n v="4"/>
    <n v="20053"/>
    <n v="4391607"/>
    <n v="14037100"/>
    <s v="₹1,500–₹5,000"/>
    <n v="2258.0645161290317"/>
    <s v="61-80%"/>
    <n v="155"/>
    <x v="0"/>
  </r>
  <r>
    <s v="B08TDJ5BVF"/>
    <s v="Xiaomi Pad 5| Qualcomm Snapdragon 860| 120Hz Refresh Rate| 6Gb, 128Gb| 2.5K+ Display (10.95-Inch/27.81Cm)|1 Billion Colours| Dolby Vision Atmos| Quad Speakers| Wi-Fi| Gray"/>
    <s v="Xiaomi "/>
    <s v="Computers&amp;Accessories"/>
    <n v="39"/>
    <n v="39"/>
    <n v="0"/>
    <n v="0"/>
    <n v="0"/>
    <n v="4"/>
    <n v="3344"/>
    <n v="130416"/>
    <n v="130416"/>
    <s v="&lt;₹500"/>
    <n v="39"/>
    <s v="0-20%"/>
    <n v="155"/>
    <x v="0"/>
  </r>
  <r>
    <s v="B09XXZXQC1"/>
    <s v="Sennheiser Cx 80S In-Ear Wired Headphones With In-Line One-Button Smart Remote With Microphone Black"/>
    <s v="Sennheiser "/>
    <s v="Computers&amp;Accessories"/>
    <n v="26999"/>
    <n v="37999"/>
    <n v="0.28999999999999998"/>
    <n v="0.28948130213952999"/>
    <n v="29"/>
    <n v="5"/>
    <n v="2886"/>
    <n v="77919114"/>
    <n v="109665114"/>
    <s v="&gt;₹5,000"/>
    <n v="53519.718309859156"/>
    <s v="21-40%"/>
    <n v="155"/>
    <x v="0"/>
  </r>
  <r>
    <s v="B083T5G5PM"/>
    <s v="Hb Plus Folding Height Adjustable Aluminum Foldable Portable Adjustment Desktop Laptop Holder Riser Stand"/>
    <s v="Hb "/>
    <s v="Electronics"/>
    <n v="1490"/>
    <n v="1990"/>
    <n v="0.25"/>
    <n v="0.25125628140703515"/>
    <n v="25"/>
    <n v="4"/>
    <n v="98250"/>
    <n v="146392500"/>
    <n v="195517500"/>
    <s v="₹1,500–₹5,000"/>
    <n v="2653.3333333333335"/>
    <s v="21-40%"/>
    <n v="155"/>
    <x v="0"/>
  </r>
  <r>
    <s v="B0BHVPTM2C"/>
    <s v="Oraimo 65W Type C To C Fast Charging Cable Usb C To Usb C Cable High Speed Syncing, Nylon Braided 1M Length With Led Indicator Compatible For Laptop, Macbook, Samsung Galaxy S22 S20 S10 S20Fe S21 S21 Ultra A70 A51 A71 A50S M31 M51 M31S M53 5G"/>
    <s v="Oraimo "/>
    <s v="Computers&amp;Accessories"/>
    <n v="398"/>
    <n v="1949"/>
    <n v="0.8"/>
    <n v="0.7957927142124166"/>
    <n v="80"/>
    <n v="4"/>
    <n v="75"/>
    <n v="29850"/>
    <n v="146175"/>
    <s v="&gt;₹5,000"/>
    <n v="9745.0000000000018"/>
    <s v="61-80%"/>
    <n v="155"/>
    <x v="1"/>
  </r>
  <r>
    <s v="B0B86CDHL1"/>
    <s v="Hp 65W Ac Laptops Charger Adapter 4.5Mm For Hp Pavilion Black (Without Power Cable)"/>
    <s v="Hp "/>
    <s v="Computers&amp;Accessories"/>
    <n v="349"/>
    <n v="899"/>
    <n v="0.61"/>
    <n v="0.61179087875417126"/>
    <n v="61"/>
    <n v="5"/>
    <n v="149"/>
    <n v="52001"/>
    <n v="133951"/>
    <s v="₹1,500–₹5,000"/>
    <n v="2305.1282051282051"/>
    <s v="61-80%"/>
    <n v="154"/>
    <x v="1"/>
  </r>
  <r>
    <s v="B01NBX5RSB"/>
    <s v="Tukzer Fully Foldable Tabletop Desktop Tablet Mobile Stand Holder - Angle &amp; Height Adjustable For Desk, Cradle, Dock, Compatible With Smartphones &amp; Tablets (White)"/>
    <s v="Tukzer "/>
    <s v="Computers&amp;Accessories"/>
    <n v="770"/>
    <n v="1547"/>
    <n v="0.5"/>
    <n v="0.50226244343891402"/>
    <n v="50"/>
    <n v="4"/>
    <n v="2585"/>
    <n v="1990450"/>
    <n v="3998995"/>
    <s v="₹1,500–₹5,000"/>
    <n v="3094"/>
    <s v="41-60%"/>
    <n v="153"/>
    <x v="0"/>
  </r>
  <r>
    <s v="B08MWJTST6"/>
    <s v="Gizga Essentials Cable Organiser, Cord Management System For Pc, Tv, Home Theater, Speaker &amp; Cables, Reusable Cable Organizer For Desk, Wfh Accessories, Organizer Tape Roll, Reusable Cable Ties Strap"/>
    <s v="Gizga "/>
    <s v="Electronics"/>
    <n v="279"/>
    <n v="1299"/>
    <n v="0.79"/>
    <n v="0.78521939953810627"/>
    <n v="79"/>
    <n v="4"/>
    <n v="5072"/>
    <n v="1415088"/>
    <n v="6588528"/>
    <s v="&gt;₹5,000"/>
    <n v="6185.7142857142871"/>
    <s v="61-80%"/>
    <n v="153"/>
    <x v="0"/>
  </r>
  <r>
    <s v="B07R99NBVB"/>
    <s v="Pinnaclz Original Combo Of 2 Micro Usb Fast Charging Cable, Usb Charging Cable For Data Transfer Perfect For Android Smart Phones White 1.2 Meter Made In India (Pack Of 2)"/>
    <s v="Pinnaclz "/>
    <s v="Homeimprovement"/>
    <n v="249"/>
    <n v="599"/>
    <n v="0.57999999999999996"/>
    <n v="0.58430717863105175"/>
    <n v="58"/>
    <n v="5"/>
    <n v="5985"/>
    <n v="1490265"/>
    <n v="3585015"/>
    <s v="₹500–₹1,500"/>
    <n v="1426.1904761904761"/>
    <s v="41-60%"/>
    <n v="153"/>
    <x v="0"/>
  </r>
  <r>
    <s v="B08R69VDHT"/>
    <s v="Camel Oil Pastel With Reusable Plastic Box - 50 Shades"/>
    <s v="Camel "/>
    <s v="Computers&amp;Accessories"/>
    <n v="115"/>
    <n v="499"/>
    <n v="0.77"/>
    <n v="0.76953907815631262"/>
    <n v="77"/>
    <n v="4"/>
    <n v="7732"/>
    <n v="889180"/>
    <n v="3858268"/>
    <s v="₹1,500–₹5,000"/>
    <n v="2169.5652173913045"/>
    <s v="61-80%"/>
    <n v="153"/>
    <x v="0"/>
  </r>
  <r>
    <s v="B00LY12TH6"/>
    <s v="Boat Type C A750 Stress Resistant, Tangle-Free, Sturdy Flat Cable With 6.5A Fast Charging &amp; 480Mbps Data Transmission, 10000+ Bends Lifespan And Extended 1.5M Length(Rebellious Black)"/>
    <s v="Boat "/>
    <s v="Home&amp;Kitchen"/>
    <n v="230"/>
    <n v="230"/>
    <n v="0"/>
    <n v="0"/>
    <n v="0"/>
    <n v="5"/>
    <n v="9427"/>
    <n v="2168210"/>
    <n v="2168210"/>
    <s v="&lt;₹500"/>
    <n v="230"/>
    <s v="0-20%"/>
    <n v="153"/>
    <x v="0"/>
  </r>
  <r>
    <s v="B09RWZRCP1"/>
    <s v="Hp M270 Backlit Usb Wired Gaming Mouse With 6 Buttons, 4-Speed Customizable 2400 Dpi, Ergonomic Design, Breathing Led Lighting, Metal Scroll Wheel, Lightweighted / 3 Years Warranty (7Zz87Aa), Black"/>
    <s v="Hp "/>
    <s v="Computers&amp;Accessories"/>
    <n v="399"/>
    <n v="999"/>
    <n v="0.6"/>
    <n v="0.60060060060060061"/>
    <n v="60"/>
    <n v="4"/>
    <n v="1780"/>
    <n v="710220"/>
    <n v="1778220"/>
    <s v="₹1,500–₹5,000"/>
    <n v="2497.5"/>
    <s v="61-80%"/>
    <n v="153"/>
    <x v="0"/>
  </r>
  <r>
    <s v="B08497Z1MQ"/>
    <s v="Foxin Ftc 12A / Q2612A Black Laser Toner Cartridge Compatible With Laserjet 1020,M1005,1018,1010,1012,1015,1020 Plus,1022,3015,3020,3030,3050, 3050Z, 3052,3055 (Black)"/>
    <s v="Foxin "/>
    <s v="Computers&amp;Accessories"/>
    <n v="599"/>
    <n v="700"/>
    <n v="0.14000000000000001"/>
    <n v="0.14428571428571429"/>
    <n v="14"/>
    <n v="4"/>
    <n v="2301"/>
    <n v="1378299"/>
    <n v="1610700"/>
    <s v="₹500–₹1,500"/>
    <n v="813.95348837209303"/>
    <s v="0-20%"/>
    <n v="153"/>
    <x v="0"/>
  </r>
  <r>
    <s v="B07KNM95JK"/>
    <s v="Robustrion [Anti-Scratch] &amp; [Smudge Proof] [Bubble Free] Premium Tempered Glass Screen Protector Guard For Samsung Galaxy Tab A8 10.5 Inch [Sm-X200/X205/X207] 2022"/>
    <s v="Robustrion "/>
    <s v="Computers&amp;Accessories"/>
    <n v="598"/>
    <n v="1150"/>
    <n v="0.48"/>
    <n v="0.48"/>
    <n v="48"/>
    <n v="4"/>
    <n v="2535"/>
    <n v="1515930"/>
    <n v="2915250"/>
    <s v="₹1,500–₹5,000"/>
    <n v="2211.5384615384614"/>
    <s v="41-60%"/>
    <n v="153"/>
    <x v="0"/>
  </r>
  <r>
    <s v="B09Q3M3WLJ"/>
    <s v="Pc Square Laptop Tabletop Stand/ Computer Tablet Stand 6 Angles Adjustable Aluminum Ergonomic Foldable Portable Desktop Holder Compatible With Macbook, Hp, Dell, Lenovo &amp; All Other Notebook (Silver)"/>
    <s v="Pc "/>
    <s v="Computers&amp;Accessories"/>
    <n v="399"/>
    <n v="1499"/>
    <n v="0.73"/>
    <n v="0.73382254836557703"/>
    <n v="73"/>
    <n v="4"/>
    <n v="691"/>
    <n v="275709"/>
    <n v="1035809"/>
    <s v="&gt;₹5,000"/>
    <n v="5551.8518518518513"/>
    <s v="61-80%"/>
    <n v="153"/>
    <x v="1"/>
  </r>
  <r>
    <s v="B09B9SPC7F"/>
    <s v="Ambrane 2 In 1 Type-C &amp; Micro Usb Cable With 60W / 3A Fast Charging, 480 Mbps High Data, Pd Technology &amp; Quick Charge 3.0, Compatible With All Type-C &amp; Micro Usb Devices (Abdc-10, Black)"/>
    <s v="Ambrane "/>
    <s v="Computers&amp;Accessories"/>
    <n v="499"/>
    <n v="1299"/>
    <n v="0.62"/>
    <n v="0.61585835257890686"/>
    <n v="62"/>
    <n v="4"/>
    <n v="2740"/>
    <n v="1367260"/>
    <n v="3559260"/>
    <s v="₹1,500–₹5,000"/>
    <n v="3418.4210526315787"/>
    <s v="61-80%"/>
    <n v="152"/>
    <x v="0"/>
  </r>
  <r>
    <s v="B09CMP1SC8"/>
    <s v="Lenovo 130 Wireless Compact Mouse, 1K Dpi Optical Sensor, 2.4Ghz Wireless Nanousb, 10M Range, 3Button(Left,Right,Scroll) Upto 3M Left/Right Clicks, 10 Month Battery, Ambidextrous, Ergonomic Gy51C12380"/>
    <s v="Lenovo "/>
    <s v="Computers&amp;Accessories"/>
    <n v="199"/>
    <n v="499"/>
    <n v="0.6"/>
    <n v="0.60120240480961928"/>
    <n v="60"/>
    <n v="4"/>
    <n v="602"/>
    <n v="119798"/>
    <n v="300398"/>
    <s v="₹500–₹1,500"/>
    <n v="1247.5"/>
    <s v="61-80%"/>
    <n v="152"/>
    <x v="1"/>
  </r>
  <r>
    <s v="B099SD8PRP"/>
    <s v="Ambrane 60W / 3A Fast Charging Output Cable With Type-C To Usb For Mobile, Neckband, True Wireless Earphone Charging, 480Mbps Data Sync Speed, 1M Length (Act - Az10, Black)"/>
    <s v="Ambrane "/>
    <s v="Computers&amp;Accessories"/>
    <n v="579"/>
    <n v="1090"/>
    <n v="0.47"/>
    <n v="0.46880733944954128"/>
    <n v="47"/>
    <n v="4"/>
    <n v="3482"/>
    <n v="2016078"/>
    <n v="3795380"/>
    <s v="₹1,500–₹5,000"/>
    <n v="2056.6037735849054"/>
    <s v="41-60%"/>
    <n v="151"/>
    <x v="0"/>
  </r>
  <r>
    <s v="B09YLXYP7Y"/>
    <s v="Pilot Frixion Clicker Roller Pen (Blue), (9000019529)"/>
    <s v="Pilot "/>
    <s v="Computers&amp;Accessories"/>
    <n v="179"/>
    <n v="399"/>
    <n v="0.55000000000000004"/>
    <n v="0.55137844611528819"/>
    <n v="55"/>
    <n v="4"/>
    <n v="1423"/>
    <n v="254717"/>
    <n v="567777"/>
    <s v="₹500–₹1,500"/>
    <n v="886.66666666666674"/>
    <s v="41-60%"/>
    <n v="151"/>
    <x v="0"/>
  </r>
  <r>
    <s v="B00S2SEV7K"/>
    <s v="Zebronics Aluminium Alloy Laptop Stand, Compatible With 9-15.6 Inch Laptops, 7 Angles Adjustable, Anti Slip Silicon Rubber Pads, Foldable, Velvet Pouch Inside, Zeb-Ns2000 (Dark Grey)"/>
    <s v="Zebronics "/>
    <s v="Officeproducts"/>
    <n v="90"/>
    <n v="100"/>
    <n v="0.1"/>
    <n v="0.1"/>
    <n v="10"/>
    <n v="4"/>
    <n v="6199"/>
    <n v="557910"/>
    <n v="619900"/>
    <s v="&lt;₹500"/>
    <n v="111.11111111111111"/>
    <s v="0-20%"/>
    <n v="151"/>
    <x v="0"/>
  </r>
  <r>
    <s v="B08WKCTFF3"/>
    <s v="Hp K500F Backlit Membrane Wired Gaming Keyboard With Mixed Color Lighting, Metal Panel With Logo Lighting, 26 Anti-Ghosting Keys, And Windows Lock Key / 3 Years Warranty(7Zz97Aa)"/>
    <s v="Hp "/>
    <s v="Computers&amp;Accessories"/>
    <n v="899"/>
    <n v="1999"/>
    <n v="0.55000000000000004"/>
    <n v="0.55027513756878443"/>
    <n v="55"/>
    <n v="4"/>
    <n v="1667"/>
    <n v="1498633"/>
    <n v="3332333"/>
    <s v="₹1,500–₹5,000"/>
    <n v="4442.2222222222226"/>
    <s v="41-60%"/>
    <n v="151"/>
    <x v="0"/>
  </r>
  <r>
    <s v="B08498D67S"/>
    <s v="Gizga Club-Laptop Neoprene Reversible For 15.6-Inches Laptop Sleeve - Black-Red"/>
    <s v="Gizga "/>
    <s v="Computers&amp;Accessories"/>
    <n v="1149"/>
    <n v="1800"/>
    <n v="0.36"/>
    <n v="0.36166666666666669"/>
    <n v="36"/>
    <n v="4"/>
    <n v="4723"/>
    <n v="5426727"/>
    <n v="8501400"/>
    <s v="₹1,500–₹5,000"/>
    <n v="2812.5"/>
    <s v="21-40%"/>
    <n v="151"/>
    <x v="0"/>
  </r>
  <r>
    <s v="B00C3GBCIS"/>
    <s v="Inventis 5V 1.2W Portable Flexible Usb Led Light Lamp (Colors May Vary)"/>
    <s v="Inventis "/>
    <s v="Computers&amp;Accessories"/>
    <n v="249"/>
    <n v="499"/>
    <n v="0.5"/>
    <n v="0.50100200400801598"/>
    <n v="50"/>
    <n v="4"/>
    <n v="22860"/>
    <n v="5692140"/>
    <n v="11407140"/>
    <s v="₹500–₹1,500"/>
    <n v="998"/>
    <s v="41-60%"/>
    <n v="151"/>
    <x v="0"/>
  </r>
  <r>
    <s v="B00URH5E34"/>
    <s v="Tp-Link Tl-Wa855Re 300 Mbps Wi-Fi Range Extender (White)"/>
    <s v="Tp-Link "/>
    <s v="Computers&amp;Accessories"/>
    <n v="39"/>
    <n v="39"/>
    <n v="0"/>
    <n v="0"/>
    <n v="0"/>
    <n v="4"/>
    <n v="13572"/>
    <n v="529308"/>
    <n v="529308"/>
    <s v="&lt;₹500"/>
    <n v="39"/>
    <s v="0-20%"/>
    <n v="151"/>
    <x v="0"/>
  </r>
  <r>
    <s v="B00EYW1U68"/>
    <s v="Boat Stone 250 Portable Wireless Speaker With 5W Rms Immersive Audio, Rgb Leds, Up To 8Hrs Playtime, Ipx7 Water Resistance, Multi-Compatibility Modes(Black)"/>
    <s v="Boat "/>
    <s v="Computers&amp;Accessories"/>
    <n v="1599"/>
    <n v="3599"/>
    <n v="0.56000000000000005"/>
    <n v="0.55570991942206172"/>
    <n v="56"/>
    <n v="4"/>
    <n v="16182"/>
    <n v="25875018"/>
    <n v="58239018"/>
    <s v="&gt;₹5,000"/>
    <n v="8179.5454545454559"/>
    <s v="41-60%"/>
    <n v="151"/>
    <x v="0"/>
  </r>
  <r>
    <s v="B08SMJT55F"/>
    <s v="Swapkart Fast Charging Cable And Data Sync Usb Cable Compatible For Iphone 6/6S/7/7+/8/8+/10/11, 12, 13 Pro Max Ipad Air/Mini, Ipod And Ios Devices (White)"/>
    <s v="Swapkart "/>
    <s v="Electronics"/>
    <n v="1199"/>
    <n v="3990"/>
    <n v="0.7"/>
    <n v="0.69949874686716795"/>
    <n v="70"/>
    <n v="4"/>
    <n v="2908"/>
    <n v="3486692"/>
    <n v="11602920"/>
    <s v="&gt;₹5,000"/>
    <n v="13299.999999999998"/>
    <s v="61-80%"/>
    <n v="151"/>
    <x v="0"/>
  </r>
  <r>
    <s v="B0B2DJDCPX"/>
    <s v="Offbeat¬Æ - Dash 2.4Ghz Wireless + Bluetooth 5.1 Mouse, Multi-Device Dual Mode Slim Rechargeable Silent Click Buttons Wireless Bluetooth Mouse, 3 Adjustable Dpi, Works On 2 Devices At The Same Time With A Switch Button For Windows/Mac/Android/Ipad/Smart Tv"/>
    <s v="Offbeat¬Æ "/>
    <s v="Computers&amp;Accessories"/>
    <n v="209"/>
    <n v="499"/>
    <n v="0.57999999999999996"/>
    <n v="0.58116232464929862"/>
    <n v="58"/>
    <n v="4"/>
    <n v="536"/>
    <n v="112024"/>
    <n v="267464"/>
    <s v="₹500–₹1,500"/>
    <n v="1188.0952380952381"/>
    <s v="41-60%"/>
    <n v="151"/>
    <x v="1"/>
  </r>
  <r>
    <s v="B08Y7MXFMK"/>
    <s v="Classmate Drawing Book - Unruled, 40 Pages, 210 Mm X 297 Mm - Pack Of 4"/>
    <s v="Classmate "/>
    <s v="Computers&amp;Accessories"/>
    <n v="1099"/>
    <n v="1499"/>
    <n v="0.27"/>
    <n v="0.26684456304202803"/>
    <n v="27"/>
    <n v="4"/>
    <n v="2375"/>
    <n v="2610125"/>
    <n v="3560125"/>
    <s v="₹1,500–₹5,000"/>
    <n v="2053.4246575342468"/>
    <s v="21-40%"/>
    <n v="150"/>
    <x v="0"/>
  </r>
  <r>
    <s v="B086Q3QMFS"/>
    <s v="Hp Gk320 Wired Full Size Rgb Backlight Mechanical Gaming Keyboard, 4 Led Indicators, Mechanical Switches, Double Injection Key Caps, And Windows Lock Key(4Qn01Aa)"/>
    <s v="Hp "/>
    <s v="Officeproducts"/>
    <n v="120"/>
    <n v="120"/>
    <n v="0"/>
    <n v="0"/>
    <n v="0"/>
    <n v="5"/>
    <n v="4951"/>
    <n v="594120"/>
    <n v="594120"/>
    <s v="&lt;₹500"/>
    <n v="120"/>
    <s v="0-20%"/>
    <n v="150"/>
    <x v="0"/>
  </r>
  <r>
    <s v="B08498H13H"/>
    <s v="Parker Moments Vector Timecheck Gold Trim Roller Ball Pen (Black)"/>
    <s v="Parker "/>
    <s v="Computers&amp;Accessories"/>
    <n v="1519"/>
    <n v="3499"/>
    <n v="0.56999999999999995"/>
    <n v="0.56587596456130318"/>
    <n v="57"/>
    <n v="4"/>
    <n v="408"/>
    <n v="619752"/>
    <n v="1427592"/>
    <s v="&gt;₹5,000"/>
    <n v="8137.2093023255802"/>
    <s v="41-60%"/>
    <n v="150"/>
    <x v="1"/>
  </r>
  <r>
    <s v="B07LFQLKFZ"/>
    <s v="Camlin Elegante Fountain Pen - Black/Blue/Red"/>
    <s v="Camlin "/>
    <s v="Officeproducts"/>
    <n v="420"/>
    <n v="420"/>
    <n v="0"/>
    <n v="0"/>
    <n v="0"/>
    <n v="4"/>
    <n v="1926"/>
    <n v="808920"/>
    <n v="808920"/>
    <s v="&lt;₹500"/>
    <n v="420"/>
    <s v="0-20%"/>
    <n v="149"/>
    <x v="0"/>
  </r>
  <r>
    <s v="B00LY17RHI"/>
    <s v="Carecase¬Æ Optical Bay 2Nd Hard Drive Caddy, 9.5 Mm Cd/Dvd Drive Slot For Ssd And Hdd"/>
    <s v="Carecase¬Æ "/>
    <s v="Officeproducts"/>
    <n v="225"/>
    <n v="225"/>
    <n v="0"/>
    <n v="0"/>
    <n v="0"/>
    <n v="4"/>
    <n v="4798"/>
    <n v="1079550"/>
    <n v="1079550"/>
    <s v="&lt;₹500"/>
    <n v="225"/>
    <s v="0-20%"/>
    <n v="149"/>
    <x v="0"/>
  </r>
  <r>
    <s v="B07W14CHV8"/>
    <s v="Wecool S5 Long Selfie Stick, With Large Reinforced Tripod Stand Up To 61 Inch / 156 Cms, Ultra Long Multi Function Bluetooth Selfie Stick With 1/4 Screw Compatible With Gopro, Camera, And Ring Light"/>
    <s v="Wecool "/>
    <s v="Computers&amp;Accessories"/>
    <n v="199"/>
    <n v="799"/>
    <n v="0.75"/>
    <n v="0.75093867334167708"/>
    <n v="75"/>
    <n v="4"/>
    <n v="7333"/>
    <n v="1459267"/>
    <n v="5859067"/>
    <s v="₹1,500–₹5,000"/>
    <n v="3196"/>
    <s v="61-80%"/>
    <n v="149"/>
    <x v="0"/>
  </r>
  <r>
    <s v="B0B9BXKBC7"/>
    <s v="Canon E4570 All-In-One Wi-Fi Ink Efficient Colour Printer With Fax/Adf/Duplex Printing (Black)- Smart Speaker Compatible, Standard"/>
    <s v="Canon "/>
    <s v="Electronics"/>
    <n v="1799"/>
    <n v="3999"/>
    <n v="0.55000000000000004"/>
    <n v="0.55013753438359592"/>
    <n v="55"/>
    <n v="5"/>
    <n v="245"/>
    <n v="440755"/>
    <n v="979755"/>
    <s v="&gt;₹5,000"/>
    <n v="8886.6666666666679"/>
    <s v="41-60%"/>
    <n v="149"/>
    <x v="1"/>
  </r>
  <r>
    <s v="B09F5Z694W"/>
    <s v="Crucial P3 500Gb Pcie 3.0 3D Nand Nvme M.2 Ssd, Up To 3500Mb/S - Ct500P3Ssd8"/>
    <s v="Crucial "/>
    <s v="Computers&amp;Accessories"/>
    <n v="8349"/>
    <n v="9625"/>
    <n v="0.13"/>
    <n v="0.13257142857142856"/>
    <n v="13"/>
    <n v="4"/>
    <n v="3652"/>
    <n v="30490548"/>
    <n v="35150500"/>
    <s v="&gt;₹5,000"/>
    <n v="11063.218390804597"/>
    <s v="0-20%"/>
    <n v="148"/>
    <x v="0"/>
  </r>
  <r>
    <s v="B0B25LQQPC"/>
    <s v="Wayona Usb Type C Fast Charger Cable Fast Charging Usb C Cable/Cord Compatible For Samsung Galaxy S10E S10 S9 S8 Plus S10+,Note 10 Note 9 Note 8,S20,M31S,M40,Realme X3,Pixel 2 Xl (3 Ft Pack Of 1,Grey)"/>
    <s v="Wayona "/>
    <s v="Computers&amp;Accessories"/>
    <n v="3307"/>
    <n v="6100"/>
    <n v="0.46"/>
    <n v="0.45786885245901637"/>
    <n v="46"/>
    <n v="4"/>
    <n v="2515"/>
    <n v="8317105"/>
    <n v="15341500"/>
    <s v="&gt;₹5,000"/>
    <n v="11296.296296296296"/>
    <s v="41-60%"/>
    <n v="148"/>
    <x v="0"/>
  </r>
  <r>
    <s v="B07GVGTSLN"/>
    <s v="Hp V222W 64Gb Usb 2.0 Pen Drive (Silver)"/>
    <s v="Hp "/>
    <s v="Computers&amp;Accessories"/>
    <n v="325"/>
    <n v="1299"/>
    <n v="0.75"/>
    <n v="0.7498075442648191"/>
    <n v="75"/>
    <n v="4"/>
    <n v="10576"/>
    <n v="3437200"/>
    <n v="13738224"/>
    <s v="&gt;₹5,000"/>
    <n v="5196"/>
    <s v="61-80%"/>
    <n v="148"/>
    <x v="0"/>
  </r>
  <r>
    <s v="B01LYLJ99X"/>
    <s v="Duracell Ultra Alkaline D Battery, 2 Pcs"/>
    <s v="Duracell "/>
    <s v="Computers&amp;Accessories"/>
    <n v="449"/>
    <n v="1300"/>
    <n v="0.65"/>
    <n v="0.6546153846153846"/>
    <n v="65"/>
    <n v="4"/>
    <n v="4959"/>
    <n v="2226591"/>
    <n v="6446700"/>
    <s v="₹1,500–₹5,000"/>
    <n v="3714.2857142857147"/>
    <s v="61-80%"/>
    <n v="148"/>
    <x v="0"/>
  </r>
  <r>
    <s v="B014SZPBM4"/>
    <s v="Bestor¬Æ Lcd Writing Tablet/Pad 12 Inches | Electronic Writing Scribble Board For Kids | Kids Learning Toy | Portable Ruff For Lcd Paperless Memo Digital Tablet Notepad E-Writer/Writing/Drawing Pad Home/School/Office (Black)"/>
    <s v="Bestor¬Æ "/>
    <s v="Electronics"/>
    <n v="380"/>
    <n v="400"/>
    <n v="0.05"/>
    <n v="0.05"/>
    <n v="5"/>
    <n v="4"/>
    <n v="2111"/>
    <n v="802180"/>
    <n v="844400"/>
    <s v="&lt;₹500"/>
    <n v="421.0526315789474"/>
    <s v="0-20%"/>
    <n v="148"/>
    <x v="0"/>
  </r>
  <r>
    <s v="B08CZHGHKH"/>
    <s v="Lenovo Ideapad 3 11Th Gen Intel Core I3 15.6&quot; Fhd Thin &amp; Light Laptop(8Gb/512Gb Ssd/Windows 11/Office 2021/2Yr Warranty/3Months Xbox Game Pass/Platinum Grey/1.7Kg), 81X800Lgin"/>
    <s v="Lenovo "/>
    <s v="Computers&amp;Accessories"/>
    <n v="499"/>
    <n v="1399"/>
    <n v="0.64"/>
    <n v="0.64331665475339528"/>
    <n v="64"/>
    <n v="4"/>
    <n v="1462"/>
    <n v="729538"/>
    <n v="2045338"/>
    <s v="₹1,500–₹5,000"/>
    <n v="3886.1111111111113"/>
    <s v="61-80%"/>
    <n v="148"/>
    <x v="0"/>
  </r>
  <r>
    <s v="B0B2RBP83P"/>
    <s v="Boat Bassheads 900 On-Ear Wired Headphones With Mic (White)"/>
    <s v="Boat "/>
    <s v="Computers&amp;Accessories"/>
    <n v="37247"/>
    <n v="59890"/>
    <n v="0.38"/>
    <n v="0.37807647353481383"/>
    <n v="38"/>
    <n v="4"/>
    <n v="323"/>
    <n v="12030781"/>
    <n v="19344470"/>
    <s v="&gt;₹5,000"/>
    <n v="96596.774193548394"/>
    <s v="21-40%"/>
    <n v="148"/>
    <x v="1"/>
  </r>
  <r>
    <s v="B078W65FJ7"/>
    <s v="Zebronics Astra 10 Portable Wireless Bt V5.0 Speaker, 10W Rms Power, 15* Hours Backup, 2.25&quot; Drive Size, Up To 6.4&quot; Mobile Holder Support, Carry Handle, Usb, Msd, Aux Input And Fm Radio With Antenna"/>
    <s v="Zebronics "/>
    <s v="Electronics"/>
    <n v="849"/>
    <n v="2490"/>
    <n v="0.66"/>
    <n v="0.65903614457831328"/>
    <n v="66"/>
    <n v="4"/>
    <n v="91188"/>
    <n v="77418612"/>
    <n v="227058120"/>
    <s v="&gt;₹5,000"/>
    <n v="7323.5294117647063"/>
    <s v="61-80%"/>
    <n v="147"/>
    <x v="0"/>
  </r>
  <r>
    <s v="B08S74GTBT"/>
    <s v="Kingone Wireless Charging Pencil (2Nd Generation) For Ipad With Magnetic And Tilt Sensitive, Palm Rejection, Compatible With Apple Ipad Pro 11 Inch 1/2/3/4, Ipad Pro 12.9 Inch 3/4/5/6, Ipad Air 4/5, Mini6"/>
    <s v="Kingone "/>
    <s v="Electronics"/>
    <n v="799"/>
    <n v="1999"/>
    <n v="0.6"/>
    <n v="0.60030015007503756"/>
    <n v="60"/>
    <n v="4"/>
    <n v="418"/>
    <n v="333982"/>
    <n v="835582"/>
    <s v="₹1,500–₹5,000"/>
    <n v="4997.5"/>
    <s v="61-80%"/>
    <n v="147"/>
    <x v="1"/>
  </r>
  <r>
    <s v="B0B9BD2YL4"/>
    <s v="Lapster 65W Compatible For Oneplus Dash Warp Charge Cable , Type C To C Cable Fast Charging Data Sync Cable Compatible With One Plus 10R / 9Rt/ 9 Pro/ 9R/ 8T/ 9/ Nord &amp; For All Type C Devices ‚Äì Red, 1 Meter"/>
    <s v="Lapster "/>
    <s v="Electronics"/>
    <n v="2599"/>
    <n v="6999"/>
    <n v="0.63"/>
    <n v="0.62866123731961709"/>
    <n v="63"/>
    <n v="5"/>
    <n v="1526"/>
    <n v="3966074"/>
    <n v="10680474"/>
    <s v="&gt;₹5,000"/>
    <n v="18916.216216216217"/>
    <s v="61-80%"/>
    <n v="146"/>
    <x v="0"/>
  </r>
  <r>
    <s v="B0BMXMLSMM"/>
    <s v="Gizga Essentials Usb Wifi Adapter For Pc, 150 Mbps Wireless Network Adapter For Desktop - Nano Size Wifi Dongle Compatible With Windows, Mac Os &amp; Linux Kernel | Wpa/Wpa2 Encryption Standards| Black"/>
    <s v="Gizga "/>
    <s v="Computers&amp;Accessories"/>
    <n v="199"/>
    <n v="999"/>
    <n v="0.8"/>
    <n v="0.80080080080080085"/>
    <n v="80"/>
    <n v="5"/>
    <n v="127"/>
    <n v="25273"/>
    <n v="126873"/>
    <s v="₹1,500–₹5,000"/>
    <n v="4995.0000000000009"/>
    <s v="81-100%"/>
    <n v="146"/>
    <x v="1"/>
  </r>
  <r>
    <s v="B0141EZMAI"/>
    <s v="Swapkart Portable Flexible Adjustable Eye Protection Usb Led Desk Light Table Lamp For Reading, Working On Pc, Laptop, Power Bank, Bedroom ( Multicolour )"/>
    <s v="Swapkart "/>
    <s v="Computers&amp;Accessories"/>
    <n v="269"/>
    <n v="800"/>
    <n v="0.66"/>
    <n v="0.66374999999999995"/>
    <n v="66"/>
    <n v="4"/>
    <n v="10134"/>
    <n v="2726046"/>
    <n v="8107200"/>
    <s v="₹1,500–₹5,000"/>
    <n v="2352.9411764705883"/>
    <s v="61-80%"/>
    <n v="145"/>
    <x v="0"/>
  </r>
  <r>
    <s v="B07QMRHWJD"/>
    <s v="Infinity (Jbl Fuze 100, Wireless Portable Bluetooth Speaker With Mic, Deep Bass, Dual Equalizer, Ipx7 Waterproof, Rugged Fabric Design (Black)"/>
    <s v="Infinity "/>
    <s v="Computers&amp;Accessories"/>
    <n v="298"/>
    <n v="999"/>
    <n v="0.7"/>
    <n v="0.70170170170170165"/>
    <n v="70"/>
    <n v="4"/>
    <n v="1552"/>
    <n v="462496"/>
    <n v="1550448"/>
    <s v="₹1,500–₹5,000"/>
    <n v="3329.9999999999995"/>
    <s v="61-80%"/>
    <n v="145"/>
    <x v="0"/>
  </r>
  <r>
    <s v="B07W7Z6DVL"/>
    <s v="Pigeon By Stovekraft Amaze Plus Electric Kettle (14289) With Stainless Steel Body, 1.5 Litre, Used For Boiling Water, Making Tea And Coffee, Instant Noodles, Soup Etc. 1500 Watt (Silver)"/>
    <s v="Pigeon "/>
    <s v="Electronics"/>
    <n v="1499"/>
    <n v="2999"/>
    <n v="0.5"/>
    <n v="0.50016672224074687"/>
    <n v="50"/>
    <n v="4"/>
    <n v="25262"/>
    <n v="37867738"/>
    <n v="75760738"/>
    <s v="&gt;₹5,000"/>
    <n v="5998"/>
    <s v="41-60%"/>
    <n v="145"/>
    <x v="0"/>
  </r>
  <r>
    <s v="B07WMS7TWB"/>
    <s v="Usha Quartz Room Heater With Overheating Protection (3002, Ivory, 800 Watts)"/>
    <s v="Usha "/>
    <s v="Home&amp;Kitchen"/>
    <n v="649"/>
    <n v="1245"/>
    <n v="0.48"/>
    <n v="0.47871485943775099"/>
    <n v="48"/>
    <n v="4"/>
    <n v="123365"/>
    <n v="80063885"/>
    <n v="153589425"/>
    <s v="₹1,500–₹5,000"/>
    <n v="2394.2307692307691"/>
    <s v="41-60%"/>
    <n v="145"/>
    <x v="0"/>
  </r>
  <r>
    <s v="B00H47GVGY"/>
    <s v="Amazon Brand - Solimo 2000/1000 Watts Room Heater With Adjustable Thermostat (Isi Certified, White Colour, Ideal For Small To Medium Room/Area)"/>
    <s v="Amazon "/>
    <s v="Home&amp;Kitchen"/>
    <n v="1199"/>
    <n v="1695"/>
    <n v="0.28999999999999998"/>
    <n v="0.29262536873156342"/>
    <n v="29"/>
    <n v="4"/>
    <n v="13300"/>
    <n v="15946700"/>
    <n v="22543500"/>
    <s v="₹1,500–₹5,000"/>
    <n v="2387.323943661972"/>
    <s v="21-40%"/>
    <n v="145"/>
    <x v="0"/>
  </r>
  <r>
    <s v="B07VX71FZP"/>
    <s v="Stylehouse Lint Remover For Woolen Clothes, Electric Lint Remover, Best Lint Shaver For Clothes"/>
    <s v="Stylehouse "/>
    <s v="Home&amp;Kitchen"/>
    <n v="1199"/>
    <n v="2000"/>
    <n v="0.4"/>
    <n v="0.40050000000000002"/>
    <n v="40"/>
    <n v="4"/>
    <n v="18543"/>
    <n v="22233057"/>
    <n v="37086000"/>
    <s v="₹1,500–₹5,000"/>
    <n v="3333.3333333333335"/>
    <s v="41-60%"/>
    <n v="145"/>
    <x v="0"/>
  </r>
  <r>
    <s v="B07NCKMXVZ"/>
    <s v="Beatxp Kitchen Scale Multipurpose Portable Electronic Digital Weighing Scale | Weight Machine With Back Light Lcd Display | White |10 Kg | 2 Year Warranty |"/>
    <s v="Beatxp "/>
    <s v="Home&amp;Kitchen"/>
    <n v="455"/>
    <n v="999"/>
    <n v="0.54"/>
    <n v="0.5445445445445446"/>
    <n v="54"/>
    <n v="4"/>
    <n v="3578"/>
    <n v="1627990"/>
    <n v="3574422"/>
    <s v="₹1,500–₹5,000"/>
    <n v="2171.739130434783"/>
    <s v="41-60%"/>
    <n v="145"/>
    <x v="0"/>
  </r>
  <r>
    <s v="B0B61DSF17"/>
    <s v="Glun Multipurpose Portable Electronic Digital Weighing Scale Weight Machine (10 Kg - With Back Light)"/>
    <s v="Glun "/>
    <s v="Home&amp;Kitchen"/>
    <n v="199"/>
    <n v="1999"/>
    <n v="0.9"/>
    <n v="0.90045022511255624"/>
    <n v="90"/>
    <n v="4"/>
    <n v="2031"/>
    <n v="404169"/>
    <n v="4059969"/>
    <s v="&gt;₹5,000"/>
    <n v="19990.000000000004"/>
    <s v="81-100%"/>
    <n v="145"/>
    <x v="0"/>
  </r>
  <r>
    <s v="B07VQGVL68"/>
    <s v="Pigeon Polypropylene Mini Handy And Compact Chopper With 3 Blades For Effortlessly Chopping Vegetables And Fruits For Your Kitchen (12420, Green, 400 Ml)"/>
    <s v="Pigeon "/>
    <s v="Home&amp;Kitchen"/>
    <n v="293"/>
    <n v="499"/>
    <n v="0.41"/>
    <n v="0.41282565130260523"/>
    <n v="41"/>
    <n v="4"/>
    <n v="44994"/>
    <n v="13183242"/>
    <n v="22452006"/>
    <s v="₹500–₹1,500"/>
    <n v="845.7627118644067"/>
    <s v="41-60%"/>
    <n v="145"/>
    <x v="0"/>
  </r>
  <r>
    <s v="B01LWYDEQ7"/>
    <s v="Prestige 1.5 Litre Kettle 1500-Watts, Red"/>
    <s v="Prestige "/>
    <s v="Home&amp;Kitchen"/>
    <n v="199"/>
    <n v="495"/>
    <n v="0.6"/>
    <n v="0.59797979797979794"/>
    <n v="60"/>
    <n v="4"/>
    <n v="270563"/>
    <n v="53842037"/>
    <n v="133928685"/>
    <s v="₹500–₹1,500"/>
    <n v="1237.5"/>
    <s v="41-60%"/>
    <n v="145"/>
    <x v="0"/>
  </r>
  <r>
    <s v="B07VNFP3C2"/>
    <s v="Bajaj Rhx-2 800-Watt Room Heater (White)"/>
    <s v="Bajaj "/>
    <s v="Home&amp;Kitchen"/>
    <n v="749"/>
    <n v="1245"/>
    <n v="0.4"/>
    <n v="0.39839357429718875"/>
    <n v="40"/>
    <n v="4"/>
    <n v="31783"/>
    <n v="23805467"/>
    <n v="39569835"/>
    <s v="₹1,500–₹5,000"/>
    <n v="2075"/>
    <s v="21-40%"/>
    <n v="145"/>
    <x v="0"/>
  </r>
  <r>
    <s v="B00LUGTJGO"/>
    <s v="Prestige Electric Kettle Pkoss - 1500Watts, Steel (1.5Ltr), Black"/>
    <s v="Prestige "/>
    <s v="Home&amp;Kitchen"/>
    <n v="1399"/>
    <n v="1549"/>
    <n v="0.1"/>
    <n v="9.6836668818592639E-2"/>
    <n v="10"/>
    <n v="4"/>
    <n v="2602"/>
    <n v="3640198"/>
    <n v="4030498"/>
    <s v="₹1,500–₹5,000"/>
    <n v="1721.1111111111111"/>
    <s v="0-20%"/>
    <n v="145"/>
    <x v="0"/>
  </r>
  <r>
    <s v="B01MQZ7J8K"/>
    <s v="Pigeon By Stovekraft Cruise 1800 Watt Induction Cooktop (Black)"/>
    <s v="Pigeon "/>
    <s v="Home&amp;Kitchen"/>
    <n v="749"/>
    <n v="1445"/>
    <n v="0.48"/>
    <n v="0.48166089965397924"/>
    <n v="48"/>
    <n v="4"/>
    <n v="63350"/>
    <n v="47449150"/>
    <n v="91540750"/>
    <s v="₹1,500–₹5,000"/>
    <n v="2778.8461538461538"/>
    <s v="41-60%"/>
    <n v="145"/>
    <x v="0"/>
  </r>
  <r>
    <s v="B01GFTEV5Y"/>
    <s v="Prestige Pkgss 1.7L 1500W Electric Kettle (Stainless Steel)"/>
    <s v="Prestige "/>
    <s v="Home&amp;Kitchen"/>
    <n v="1699"/>
    <n v="3193"/>
    <n v="0.47"/>
    <n v="0.46789852803006576"/>
    <n v="47"/>
    <n v="4"/>
    <n v="54032"/>
    <n v="91800368"/>
    <n v="172524176"/>
    <s v="&gt;₹5,000"/>
    <n v="6024.5283018867922"/>
    <s v="41-60%"/>
    <n v="145"/>
    <x v="0"/>
  </r>
  <r>
    <s v="B00NW4UWN6"/>
    <s v="Shoptoshop Electric Lint Remover, Best Lint Shaver For Clothes,Lint Remover For Woolen Clothes ,Lint Remover For Sweaters"/>
    <s v="Shoptoshop "/>
    <s v="Home&amp;Kitchen"/>
    <n v="1043"/>
    <n v="1345"/>
    <n v="0.22"/>
    <n v="0.2245353159851301"/>
    <n v="22"/>
    <n v="4"/>
    <n v="15592"/>
    <n v="16262456"/>
    <n v="20971240"/>
    <s v="₹1,500–₹5,000"/>
    <n v="1724.3589743589744"/>
    <s v="21-40%"/>
    <n v="145"/>
    <x v="0"/>
  </r>
  <r>
    <s v="B01NCVJMKX"/>
    <s v="Orpat Oeh-1260 2000-Watt Fan Heater (Grey)"/>
    <s v="Orpat "/>
    <s v="Home&amp;Kitchen"/>
    <n v="499"/>
    <n v="999"/>
    <n v="0.5"/>
    <n v="0.50050050050050054"/>
    <n v="50"/>
    <n v="4"/>
    <n v="4859"/>
    <n v="2424641"/>
    <n v="4854141"/>
    <s v="₹1,500–₹5,000"/>
    <n v="1998"/>
    <s v="41-60%"/>
    <n v="145"/>
    <x v="0"/>
  </r>
  <r>
    <s v="B00O24PUO6"/>
    <s v="Pro365 Indo Mocktails/Coffee Foamer/Cappuccino/Lemonade/Milk Frother (6 Months Warranty)"/>
    <s v="Pro365 "/>
    <s v="Home&amp;Kitchen"/>
    <n v="1464"/>
    <n v="1650"/>
    <n v="0.11"/>
    <n v="0.11272727272727273"/>
    <n v="11"/>
    <n v="4"/>
    <n v="14120"/>
    <n v="20671680"/>
    <n v="23298000"/>
    <s v="₹1,500–₹5,000"/>
    <n v="1853.9325842696628"/>
    <s v="0-20%"/>
    <n v="145"/>
    <x v="0"/>
  </r>
  <r>
    <s v="B07GXPDLYQ"/>
    <s v="Bajaj Dx-6 1000W Dry Iron With Advance Soleplate And Anti-Bacterial German Coating Technology, White"/>
    <s v="Bajaj "/>
    <s v="Home&amp;Kitchen"/>
    <n v="249"/>
    <n v="499"/>
    <n v="0.5"/>
    <n v="0.50100200400801598"/>
    <n v="50"/>
    <n v="3"/>
    <n v="8427"/>
    <n v="2098323"/>
    <n v="4205073"/>
    <s v="₹500–₹1,500"/>
    <n v="998"/>
    <s v="41-60%"/>
    <n v="145"/>
    <x v="0"/>
  </r>
  <r>
    <s v="B01C8P29N0"/>
    <s v="Croma 500W Mixer Grinder With 3 Stainless Steel Leak-Proof Jars, 3 Speed &amp; Pulse Function, 2 Years Warranty (Crak4184, White &amp; Purple)"/>
    <s v="Croma "/>
    <s v="Home&amp;Kitchen"/>
    <n v="625"/>
    <n v="1400"/>
    <n v="0.55000000000000004"/>
    <n v="0.5535714285714286"/>
    <n v="55"/>
    <n v="4"/>
    <n v="23316"/>
    <n v="14572500"/>
    <n v="32642400"/>
    <s v="₹1,500–₹5,000"/>
    <n v="3111.1111111111113"/>
    <s v="41-60%"/>
    <n v="145"/>
    <x v="0"/>
  </r>
  <r>
    <s v="B08KDBLMQP"/>
    <s v="Havells Instanio 3-Litre Instant Geyser (White/Blue)"/>
    <s v="Havells "/>
    <s v="Home&amp;Kitchen"/>
    <n v="1290"/>
    <n v="2500"/>
    <n v="0.48"/>
    <n v="0.48399999999999999"/>
    <n v="48"/>
    <n v="4"/>
    <n v="6530"/>
    <n v="8423700"/>
    <n v="16325000"/>
    <s v="₹1,500–₹5,000"/>
    <n v="4807.6923076923076"/>
    <s v="41-60%"/>
    <n v="145"/>
    <x v="0"/>
  </r>
  <r>
    <s v="B078JDNZJ8"/>
    <s v="Morphy Richards Ofr Room Heater, 09 Fin 2000 Watts Oil Filled Room Heater , Isi Approved (Ofr 9 Grey)"/>
    <s v="Morphy "/>
    <s v="Home&amp;Kitchen"/>
    <n v="3600"/>
    <n v="6190"/>
    <n v="0.42"/>
    <n v="0.4184168012924071"/>
    <n v="42"/>
    <n v="4"/>
    <n v="11924"/>
    <n v="42926400"/>
    <n v="73809560"/>
    <s v="&gt;₹5,000"/>
    <n v="10672.413793103447"/>
    <s v="41-60%"/>
    <n v="145"/>
    <x v="0"/>
  </r>
  <r>
    <s v="B01M5F614J"/>
    <s v="Havells Aqua Plus 1.2 Litre Double Wall Kettle / 304 Stainless Steel Inner Body / Cool Touch Outer Body / Wider Mouth/ 2 Year Warranty (Black, 1500 Watt)"/>
    <s v="Havells "/>
    <s v="Home&amp;Kitchen"/>
    <n v="6549"/>
    <n v="13999"/>
    <n v="0.53"/>
    <n v="0.53218087006214732"/>
    <n v="53"/>
    <n v="4"/>
    <n v="2961"/>
    <n v="19391589"/>
    <n v="41451039"/>
    <s v="&gt;₹5,000"/>
    <n v="29785.106382978724"/>
    <s v="41-60%"/>
    <n v="145"/>
    <x v="0"/>
  </r>
  <r>
    <s v="B083GKDRKR"/>
    <s v="Bajaj Splendora 3 Litre 3Kw Iwh Instant Water Heater (Geyser), White"/>
    <s v="Bajaj "/>
    <s v="Home&amp;Kitchen"/>
    <n v="1625"/>
    <n v="2995"/>
    <n v="0.46"/>
    <n v="0.45742904841402338"/>
    <n v="46"/>
    <n v="5"/>
    <n v="23484"/>
    <n v="38161500"/>
    <n v="70334580"/>
    <s v="&gt;₹5,000"/>
    <n v="5546.2962962962956"/>
    <s v="41-60%"/>
    <n v="145"/>
    <x v="0"/>
  </r>
  <r>
    <s v="B097R2V1W8"/>
    <s v="Kent 16052 Elegant Electric Glass Kettle 1.8L 2000 W | Blue Led Illumination | Borosilicate Glass Body | Boil Drying Protection | Used As Boiler | Milk | Tea | Water &amp; Soup | 1 Year Warranty"/>
    <s v="Kent "/>
    <s v="Home&amp;Kitchen"/>
    <n v="2599"/>
    <n v="5890"/>
    <n v="0.56000000000000005"/>
    <n v="0.55874363327674026"/>
    <n v="56"/>
    <n v="4"/>
    <n v="21783"/>
    <n v="56614017"/>
    <n v="128301870"/>
    <s v="&gt;₹5,000"/>
    <n v="13386.363636363638"/>
    <s v="41-60%"/>
    <n v="145"/>
    <x v="0"/>
  </r>
  <r>
    <s v="B07YR26BJ3"/>
    <s v="Bajaj New Shakti Neo 15L Vertical Storage Water Heater (Geyser 15 Litres) 4 Star Bee Rated Heater For Water Heating With Titanium Armour, Swirl Flow Technology, Glasslined Tank (White), 1 Yr Warranty"/>
    <s v="Bajaj "/>
    <s v="Home&amp;Kitchen"/>
    <n v="1199"/>
    <n v="2000"/>
    <n v="0.4"/>
    <n v="0.40050000000000002"/>
    <n v="40"/>
    <n v="4"/>
    <n v="14030"/>
    <n v="16821970"/>
    <n v="28060000"/>
    <s v="₹1,500–₹5,000"/>
    <n v="3333.3333333333335"/>
    <s v="41-60%"/>
    <n v="145"/>
    <x v="0"/>
  </r>
  <r>
    <s v="B097R45BH8"/>
    <s v="Lifelong Llmg23 Power Pro 500-Watt Mixer Grinder With 3 Jars (Liquidizing, Wet Grinding And Chutney Jar), Stainless Steel Blades, 1 Year Warranty (Black)"/>
    <s v="Lifelong "/>
    <s v="Home&amp;Kitchen"/>
    <n v="5499"/>
    <n v="13150"/>
    <n v="0.57999999999999996"/>
    <n v="0.58182509505703417"/>
    <n v="58"/>
    <n v="4"/>
    <n v="6398"/>
    <n v="35182602"/>
    <n v="84133700"/>
    <s v="&gt;₹5,000"/>
    <n v="31309.523809523806"/>
    <s v="41-60%"/>
    <n v="145"/>
    <x v="0"/>
  </r>
  <r>
    <s v="B09X5C9VLK"/>
    <s v="Bajaj Majesty Dx-11 1000W Dry Iron With Advance Soleplate And Anti-Bacterial German Coating Technology, White And Blue"/>
    <s v="Bajaj "/>
    <s v="Home&amp;Kitchen"/>
    <n v="1299"/>
    <n v="3500"/>
    <n v="0.63"/>
    <n v="0.62885714285714289"/>
    <n v="63"/>
    <n v="4"/>
    <n v="44050"/>
    <n v="57220950"/>
    <n v="154175000"/>
    <s v="&gt;₹5,000"/>
    <n v="9459.45945945946"/>
    <s v="61-80%"/>
    <n v="145"/>
    <x v="0"/>
  </r>
  <r>
    <s v="B01C8P29T4"/>
    <s v="Bajaj Rex 500W Mixer Grinder With Nutri-Pro Feature, 3 Jars, White"/>
    <s v="Bajaj "/>
    <s v="Home&amp;Kitchen"/>
    <n v="599"/>
    <n v="785"/>
    <n v="0.24"/>
    <n v="0.23694267515923567"/>
    <n v="24"/>
    <n v="4"/>
    <n v="24247"/>
    <n v="14523953"/>
    <n v="19033895"/>
    <s v="₹500–₹1,500"/>
    <n v="1032.8947368421052"/>
    <s v="21-40%"/>
    <n v="145"/>
    <x v="0"/>
  </r>
  <r>
    <s v="B00HVXS7WC"/>
    <s v="Lifelong Llek15 Electric Kettle 1.5L With Stainless Steel Body, Easy And Fast Boiling Of Water For Instant Noodles, Soup, Tea Etc. (1 Year Warranty, Silver)"/>
    <s v="Lifelong "/>
    <s v="Home&amp;Kitchen"/>
    <n v="1999"/>
    <n v="3210"/>
    <n v="0.38"/>
    <n v="0.37725856697819315"/>
    <n v="38"/>
    <n v="4"/>
    <n v="41349"/>
    <n v="82656651"/>
    <n v="132730290"/>
    <s v="&gt;₹5,000"/>
    <n v="5177.4193548387093"/>
    <s v="21-40%"/>
    <n v="145"/>
    <x v="0"/>
  </r>
  <r>
    <s v="B096YCN3SD"/>
    <s v="Lifelong Llqh922 Regalia 800 W (Isi Certified) Quartz Room Heater With 2 Power Settings, Overheating Protection, 2 Rod Heater (1 Year Warranty, White)"/>
    <s v="Lifelong "/>
    <s v="Home&amp;Kitchen"/>
    <n v="549"/>
    <n v="1000"/>
    <n v="0.45"/>
    <n v="0.45100000000000001"/>
    <n v="45"/>
    <n v="4"/>
    <n v="1074"/>
    <n v="589626"/>
    <n v="1074000"/>
    <s v="₹1,500–₹5,000"/>
    <n v="1818.181818181818"/>
    <s v="41-60%"/>
    <n v="145"/>
    <x v="0"/>
  </r>
  <r>
    <s v="B09LQH3SD9"/>
    <s v="R B Nova Lint/Fabric Shaver For Cloths, Lint Remover For Woolen Sweaters, Blankets, Jackets/Burr Remover Pill Remover From Carpets, Pack Of 1"/>
    <s v="R "/>
    <s v="Home&amp;Kitchen"/>
    <n v="999"/>
    <n v="2000"/>
    <n v="0.5"/>
    <n v="0.50049999999999994"/>
    <n v="50"/>
    <n v="4"/>
    <n v="1163"/>
    <n v="1161837"/>
    <n v="2326000"/>
    <s v="₹1,500–₹5,000"/>
    <n v="4000"/>
    <s v="41-60%"/>
    <n v="145"/>
    <x v="0"/>
  </r>
  <r>
    <s v="B09KNMLH4Y"/>
    <s v="Bajaj Immersion Rod Water Heater 1500 Watts, Silver"/>
    <s v="Bajaj "/>
    <s v="Home&amp;Kitchen"/>
    <n v="398"/>
    <n v="1999"/>
    <n v="0.8"/>
    <n v="0.80090045022511258"/>
    <n v="80"/>
    <n v="4"/>
    <n v="257"/>
    <n v="102286"/>
    <n v="513743"/>
    <s v="&gt;₹5,000"/>
    <n v="9995.0000000000018"/>
    <s v="81-100%"/>
    <n v="145"/>
    <x v="1"/>
  </r>
  <r>
    <s v="B00ABMASXG"/>
    <s v="Inalsa Electric Kettle 1.5 Litre With Stainless Steel Body - Absa|Auto Shut Off &amp; Boil Dry Protection Safety Features| Cordless Base &amp; Cord Winder|Hot Water Kettle |Water Heater Jug"/>
    <s v="Inalsa "/>
    <s v="Home&amp;Kitchen"/>
    <n v="539"/>
    <n v="720"/>
    <n v="0.25"/>
    <n v="0.25138888888888888"/>
    <n v="25"/>
    <n v="4"/>
    <n v="36017"/>
    <n v="19413163"/>
    <n v="25932240"/>
    <s v="₹500–₹1,500"/>
    <n v="960"/>
    <s v="21-40%"/>
    <n v="144"/>
    <x v="0"/>
  </r>
  <r>
    <s v="B07QDSN9V6"/>
    <s v="Prestige Pic 20 1600 Watt Induction Cooktop With Push Button (Black)"/>
    <s v="Prestige "/>
    <s v="Home&amp;Kitchen"/>
    <n v="699"/>
    <n v="1595"/>
    <n v="0.56000000000000005"/>
    <n v="0.56175548589341695"/>
    <n v="56"/>
    <n v="4"/>
    <n v="8090"/>
    <n v="5654910"/>
    <n v="12903550"/>
    <s v="₹1,500–₹5,000"/>
    <n v="3625.0000000000005"/>
    <s v="41-60%"/>
    <n v="144"/>
    <x v="0"/>
  </r>
  <r>
    <s v="B00YMJ0OI8"/>
    <s v="Pigeon Healthifry Digital Air Fryer, 360¬∞ High Speed Air Circulation Technology 1200 W With Non-Stick 4.2 L Basket - Green"/>
    <s v="Pigeon "/>
    <s v="Home&amp;Kitchen"/>
    <n v="2148"/>
    <n v="3645"/>
    <n v="0.41"/>
    <n v="0.41069958847736626"/>
    <n v="41"/>
    <n v="4"/>
    <n v="31388"/>
    <n v="67421424"/>
    <n v="114409260"/>
    <s v="&gt;₹5,000"/>
    <n v="6177.9661016949149"/>
    <s v="41-60%"/>
    <n v="144"/>
    <x v="0"/>
  </r>
  <r>
    <s v="B0B8XNPQPN"/>
    <s v="Prettykrafts Laundry Basket For Clothes With Lid &amp; Handles, Toys Organiser, 75 Ltr Black &amp; Grey"/>
    <s v="Prettykrafts "/>
    <s v="Home&amp;Kitchen"/>
    <n v="3599"/>
    <n v="7950"/>
    <n v="0.55000000000000004"/>
    <n v="0.5472955974842767"/>
    <n v="55"/>
    <n v="4"/>
    <n v="136"/>
    <n v="489464"/>
    <n v="1081200"/>
    <s v="&gt;₹5,000"/>
    <n v="17666.666666666668"/>
    <s v="41-60%"/>
    <n v="144"/>
    <x v="1"/>
  </r>
  <r>
    <s v="B0814P4L98"/>
    <s v="Philips Gc1905 1440-Watt Steam Iron With Spray (Blue)"/>
    <s v="Philips "/>
    <s v="Home&amp;Kitchen"/>
    <n v="351"/>
    <n v="999"/>
    <n v="0.65"/>
    <n v="0.64864864864864868"/>
    <n v="65"/>
    <n v="4"/>
    <n v="5380"/>
    <n v="1888380"/>
    <n v="5374620"/>
    <s v="₹1,500–₹5,000"/>
    <n v="2854.2857142857147"/>
    <s v="61-80%"/>
    <n v="143"/>
    <x v="0"/>
  </r>
  <r>
    <s v="B008QTK47Q"/>
    <s v="Havells Immersion Hb15 1500 Watt (White Blue)"/>
    <s v="Havells "/>
    <s v="Home&amp;Kitchen"/>
    <n v="1614"/>
    <n v="1745"/>
    <n v="0.08"/>
    <n v="7.5071633237822344E-2"/>
    <n v="8"/>
    <n v="4"/>
    <n v="37974"/>
    <n v="61290036"/>
    <n v="66264630"/>
    <s v="₹1,500–₹5,000"/>
    <n v="1896.7391304347825"/>
    <s v="0-20%"/>
    <n v="143"/>
    <x v="0"/>
  </r>
  <r>
    <s v="B088ZTJT2R"/>
    <s v="Agaro Lr2007 Lint Remover, Rechargeable, For Woolen Sweaters, Blankets, Jackets, Burr Remover, Pill Remover From Carpets, Curtains"/>
    <s v="Agaro "/>
    <s v="Home&amp;Kitchen"/>
    <n v="719"/>
    <n v="1295"/>
    <n v="0.44"/>
    <n v="0.44478764478764476"/>
    <n v="44"/>
    <n v="4"/>
    <n v="17218"/>
    <n v="12379742"/>
    <n v="22297310"/>
    <s v="₹1,500–₹5,000"/>
    <n v="2312.5"/>
    <s v="41-60%"/>
    <n v="143"/>
    <x v="0"/>
  </r>
  <r>
    <s v="B0BK1K598K"/>
    <s v="Pigeon 1.5 Litre Hot Kettle And Stainless Steel Water Bottle Combo Used For Boiling Water, Making Tea And Coffee, Instant Noodles, Soup, 1500 Watt With Auto Shut- Off Feature - (Silver)"/>
    <s v="Pigeon "/>
    <s v="Home&amp;Kitchen"/>
    <n v="678"/>
    <n v="1499"/>
    <n v="0.55000000000000004"/>
    <n v="0.54769846564376246"/>
    <n v="55"/>
    <n v="4"/>
    <n v="900"/>
    <n v="610200"/>
    <n v="1349100"/>
    <s v="₹1,500–₹5,000"/>
    <n v="3331.1111111111113"/>
    <s v="41-60%"/>
    <n v="143"/>
    <x v="1"/>
  </r>
  <r>
    <s v="B09Y5FZK9N"/>
    <s v="Nutripro Juicer Mixer Grinder - Smoothie Maker - 500 Watts (3 Jars 2 Blades)"/>
    <s v="Nutripro "/>
    <s v="Home&amp;Kitchen"/>
    <n v="809"/>
    <n v="1545"/>
    <n v="0.48"/>
    <n v="0.47637540453074434"/>
    <n v="48"/>
    <n v="4"/>
    <n v="976"/>
    <n v="789584"/>
    <n v="1507920"/>
    <s v="₹1,500–₹5,000"/>
    <n v="2971.1538461538462"/>
    <s v="41-60%"/>
    <n v="142"/>
    <x v="1"/>
  </r>
  <r>
    <s v="B09J2SCVQT"/>
    <s v="Philips Gc026/30 Fabric Shaver, Lint Remover For Woolen Sweaters, Blankets, Jackets/Burr Remover Pill Remover From Carpets, Curtains (White)"/>
    <s v="Philips "/>
    <s v="Home&amp;Kitchen"/>
    <n v="1969"/>
    <n v="5000"/>
    <n v="0.61"/>
    <n v="0.60619999999999996"/>
    <n v="61"/>
    <n v="4"/>
    <n v="4927"/>
    <n v="9701263"/>
    <n v="24635000"/>
    <s v="&gt;₹5,000"/>
    <n v="12820.51282051282"/>
    <s v="61-80%"/>
    <n v="141"/>
    <x v="0"/>
  </r>
  <r>
    <s v="B00TDD0YM4"/>
    <s v="Havells Cista Room Heater, White, 2000 Watts"/>
    <s v="Havells "/>
    <s v="Home&amp;Kitchen"/>
    <n v="1490"/>
    <n v="1695"/>
    <n v="0.12"/>
    <n v="0.12094395280235988"/>
    <n v="12"/>
    <n v="4"/>
    <n v="3543"/>
    <n v="5279070"/>
    <n v="6005385"/>
    <s v="₹1,500–₹5,000"/>
    <n v="1926.1363636363637"/>
    <s v="0-20%"/>
    <n v="141"/>
    <x v="0"/>
  </r>
  <r>
    <s v="B078KRFWQB"/>
    <s v="Agaro Regal 800 Watts Handheld Vacuum Cleaner, Lightweight &amp; Durable Body, Small/Mini Size ( Black)"/>
    <s v="Agaro "/>
    <s v="Home&amp;Kitchen"/>
    <n v="2499"/>
    <n v="3945"/>
    <n v="0.37"/>
    <n v="0.36653992395437263"/>
    <n v="37"/>
    <n v="4"/>
    <n v="2732"/>
    <n v="6827268"/>
    <n v="10777740"/>
    <s v="&gt;₹5,000"/>
    <n v="6261.9047619047615"/>
    <s v="21-40%"/>
    <n v="141"/>
    <x v="0"/>
  </r>
  <r>
    <s v="B07SRM58TP"/>
    <s v="Philips Viva Collection Hd4928/01 2100-Watt Induction Cooktop With Feather Touch Sensor And Crystal Glass Plate (Black)"/>
    <s v="Philips "/>
    <s v="Home&amp;Kitchen"/>
    <n v="1665"/>
    <n v="2099"/>
    <n v="0.21"/>
    <n v="0.20676512625059551"/>
    <n v="21"/>
    <n v="4"/>
    <n v="14368"/>
    <n v="23922720"/>
    <n v="30158432"/>
    <s v="₹1,500–₹5,000"/>
    <n v="2656.9620253164558"/>
    <s v="21-40%"/>
    <n v="141"/>
    <x v="0"/>
  </r>
  <r>
    <s v="B00EDJJ7FS"/>
    <s v="Pigeon By Stovekraft Abs Plastic Acer Plus Induction Cooktop 1800 Watts With Feather Touch Control - Black"/>
    <s v="Pigeon "/>
    <s v="Home&amp;Kitchen"/>
    <n v="3229"/>
    <n v="5295"/>
    <n v="0.39"/>
    <n v="0.39017941454202076"/>
    <n v="39"/>
    <n v="4"/>
    <n v="39724"/>
    <n v="128268796"/>
    <n v="210338580"/>
    <s v="&gt;₹5,000"/>
    <n v="8680.3278688524588"/>
    <s v="21-40%"/>
    <n v="141"/>
    <x v="0"/>
  </r>
  <r>
    <s v="B0832W3B7Q"/>
    <s v="Agaro Esteem Multi Kettle 1.2 Litre, 600W With 3 Heating Modes &amp; Rapid Boil Technology"/>
    <s v="Agaro "/>
    <s v="Home&amp;Kitchen"/>
    <n v="1799"/>
    <n v="3595"/>
    <n v="0.5"/>
    <n v="0.49958275382475659"/>
    <n v="50"/>
    <n v="4"/>
    <n v="9791"/>
    <n v="17614009"/>
    <n v="35198645"/>
    <s v="&gt;₹5,000"/>
    <n v="7190"/>
    <s v="41-60%"/>
    <n v="141"/>
    <x v="0"/>
  </r>
  <r>
    <s v="B07WNK1FFN"/>
    <s v="Bajaj Minor 1000 Watts Radiant Room Heater (Steel, Isi Approved)"/>
    <s v="Bajaj "/>
    <s v="Home&amp;Kitchen"/>
    <n v="1260"/>
    <n v="1699"/>
    <n v="0.26"/>
    <n v="0.25838728663919952"/>
    <n v="26"/>
    <n v="4"/>
    <n v="2891"/>
    <n v="3642660"/>
    <n v="4911809"/>
    <s v="₹1,500–₹5,000"/>
    <n v="2295.9459459459458"/>
    <s v="21-40%"/>
    <n v="141"/>
    <x v="0"/>
  </r>
  <r>
    <s v="B009P2LK08"/>
    <s v="Butterfly Jet Elite Mixer Grinder, 750W, 4 Jars (Grey)"/>
    <s v="Butterfly "/>
    <s v="Home&amp;Kitchen"/>
    <n v="749"/>
    <n v="1129"/>
    <n v="0.34"/>
    <n v="0.3365810451727192"/>
    <n v="34"/>
    <n v="4"/>
    <n v="2446"/>
    <n v="1832054"/>
    <n v="2761534"/>
    <s v="₹1,500–₹5,000"/>
    <n v="1710.6060606060607"/>
    <s v="21-40%"/>
    <n v="141"/>
    <x v="0"/>
  </r>
  <r>
    <s v="B07DGD4Z4C"/>
    <s v="Soflin Egg Boiler Electric Automatic Off 7 Egg Poacher For Steaming, Cooking, Boiling And Frying (400 Watts, Blue)"/>
    <s v="Soflin "/>
    <s v="Home&amp;Kitchen"/>
    <n v="3499"/>
    <n v="5795"/>
    <n v="0.4"/>
    <n v="0.39620362381363244"/>
    <n v="40"/>
    <n v="4"/>
    <n v="25340"/>
    <n v="88664660"/>
    <n v="146845300"/>
    <s v="&gt;₹5,000"/>
    <n v="9658.3333333333339"/>
    <s v="21-40%"/>
    <n v="141"/>
    <x v="0"/>
  </r>
  <r>
    <s v="B07GMFY9QM"/>
    <s v="Lifelong Llqh925 Dyno Quartz Heater 2 Power Settings Tip Over Cut-Off Switch 800 Watt Silent Operation Power Indicator 2 Rod Room Heater (1 Year Warranty, Grey)"/>
    <s v="Lifelong "/>
    <s v="Home&amp;Kitchen"/>
    <n v="379"/>
    <n v="999"/>
    <n v="0.62"/>
    <n v="0.62062062062062062"/>
    <n v="62"/>
    <n v="4"/>
    <n v="3096"/>
    <n v="1173384"/>
    <n v="3092904"/>
    <s v="₹1,500–₹5,000"/>
    <n v="2628.9473684210525"/>
    <s v="61-80%"/>
    <n v="141"/>
    <x v="0"/>
  </r>
  <r>
    <s v="B0BGPN4GGH"/>
    <s v="Amazon Basics 1500 W Electric Kettle (Stainless Steel Body, 1.5 L)"/>
    <s v="Amazon "/>
    <s v="Home&amp;Kitchen"/>
    <n v="1099"/>
    <n v="2400"/>
    <n v="0.54"/>
    <n v="0.54208333333333336"/>
    <n v="54"/>
    <n v="4"/>
    <n v="4"/>
    <n v="4396"/>
    <n v="9600"/>
    <s v="&gt;₹5,000"/>
    <n v="5217.3913043478269"/>
    <s v="41-60%"/>
    <n v="141"/>
    <x v="1"/>
  </r>
  <r>
    <s v="B0B2DZ5S6R"/>
    <s v="Prestige Sandwich Maker Pgmfd 01, Black"/>
    <s v="Prestige "/>
    <s v="Home&amp;Kitchen"/>
    <n v="749"/>
    <n v="1299"/>
    <n v="0.42"/>
    <n v="0.42340261739799845"/>
    <n v="42"/>
    <n v="4"/>
    <n v="119"/>
    <n v="89131"/>
    <n v="154581"/>
    <s v="₹1,500–₹5,000"/>
    <n v="2239.655172413793"/>
    <s v="41-60%"/>
    <n v="140"/>
    <x v="1"/>
  </r>
  <r>
    <s v="B07S851WX5"/>
    <s v="Orient Electric Fabrijoy Difj10Bp 1000-Watt Dry Iron, Non-Stick (White And Blue)"/>
    <s v="Orient "/>
    <s v="Home&amp;Kitchen"/>
    <n v="1299"/>
    <n v="1299"/>
    <n v="0"/>
    <n v="0"/>
    <n v="0"/>
    <n v="4"/>
    <n v="40106"/>
    <n v="52097694"/>
    <n v="52097694"/>
    <s v="₹500–₹1,500"/>
    <n v="1299"/>
    <s v="0-20%"/>
    <n v="139"/>
    <x v="0"/>
  </r>
  <r>
    <s v="B01MY839VW"/>
    <s v="Lifelong Llfh921 Regalia 2000 W Fan Heater, 3 Air Settings, Room Heater With Overheating Protection, 1 Year Warranty ( White, (Isi Certified, Ideal For Small To Medium Room/Area)"/>
    <s v="Lifelong "/>
    <s v="Home&amp;Kitchen"/>
    <n v="549"/>
    <n v="1090"/>
    <n v="0.5"/>
    <n v="0.4963302752293578"/>
    <n v="50"/>
    <n v="4"/>
    <n v="13029"/>
    <n v="7152921"/>
    <n v="14201610"/>
    <s v="₹1,500–₹5,000"/>
    <n v="2180"/>
    <s v="41-60%"/>
    <n v="139"/>
    <x v="0"/>
  </r>
  <r>
    <s v="B09LV1CMGH"/>
    <s v="Philips Gc181 Heavy Weight 1000-Watt Dry Iron, Pack Of 1"/>
    <s v="Philips "/>
    <s v="Home&amp;Kitchen"/>
    <n v="899"/>
    <n v="2000"/>
    <n v="0.55000000000000004"/>
    <n v="0.55049999999999999"/>
    <n v="55"/>
    <n v="4"/>
    <n v="291"/>
    <n v="261609"/>
    <n v="582000"/>
    <s v="₹1,500–₹5,000"/>
    <n v="4444.4444444444453"/>
    <s v="41-60%"/>
    <n v="139"/>
    <x v="1"/>
  </r>
  <r>
    <s v="B01EY310UM"/>
    <s v="Bulfyss Usb Rechargeable Lint Remover Fabric Shaver Pet Hair Remover, Effectively And Quickly Remove Fuzz For Clothes, Sweater, Couch, Sofa, Blanket, Curtain, Wool, Cashmere (Grey, 1 Year Warranty)"/>
    <s v="Bulfyss "/>
    <s v="Home&amp;Kitchen"/>
    <n v="1321"/>
    <n v="1545"/>
    <n v="0.14000000000000001"/>
    <n v="0.14498381877022654"/>
    <n v="14"/>
    <n v="4"/>
    <n v="15453"/>
    <n v="20413413"/>
    <n v="23874885"/>
    <s v="₹1,500–₹5,000"/>
    <n v="1796.5116279069769"/>
    <s v="0-20%"/>
    <n v="138"/>
    <x v="0"/>
  </r>
  <r>
    <s v="B09NL7LBWT"/>
    <s v="Bajaj Dx-7 1000W Dry Iron With Advance Soleplate And Anti-Bacterial German Coating Technology, White"/>
    <s v="Bajaj "/>
    <s v="Home&amp;Kitchen"/>
    <n v="1099"/>
    <n v="1999"/>
    <n v="0.45"/>
    <n v="0.45022511255627812"/>
    <n v="45"/>
    <n v="4"/>
    <n v="604"/>
    <n v="663796"/>
    <n v="1207396"/>
    <s v="₹1,500–₹5,000"/>
    <n v="3634.545454545454"/>
    <s v="41-60%"/>
    <n v="138"/>
    <x v="1"/>
  </r>
  <r>
    <s v="B008YW8M0G"/>
    <s v="Bajaj New Shakti Neo 25L Vertical Storage Water Heater (Geyser 25 Litres) 4 Star Bee Rated Heater For Water Heating With Titanium Armour, Swirl Flow Technology, Glasslined Tank(White), 1 Yr Warranty"/>
    <s v="Bajaj "/>
    <s v="Home&amp;Kitchen"/>
    <n v="775"/>
    <n v="875"/>
    <n v="0.11"/>
    <n v="0.11428571428571428"/>
    <n v="11"/>
    <n v="4"/>
    <n v="46647"/>
    <n v="36151425"/>
    <n v="40816125"/>
    <s v="₹500–₹1,500"/>
    <n v="983.14606741573027"/>
    <s v="0-20%"/>
    <n v="137"/>
    <x v="0"/>
  </r>
  <r>
    <s v="B097R3XH9R"/>
    <s v="Philips Handheld Garment Steamer Sth3000/20 - Compact &amp; Foldable, Convenient Vertical Steaming, 1000 Watt Quick Heat Up, Up To 20G/Min, Kills 99.9%* Bacteria (Reno Blue), Small"/>
    <s v="Philips "/>
    <s v="Home&amp;Kitchen"/>
    <n v="6299"/>
    <n v="15270"/>
    <n v="0.59"/>
    <n v="0.58749181401440731"/>
    <n v="59"/>
    <n v="4"/>
    <n v="3233"/>
    <n v="20364667"/>
    <n v="49367910"/>
    <s v="&gt;₹5,000"/>
    <n v="37243.902439024387"/>
    <s v="41-60%"/>
    <n v="137"/>
    <x v="0"/>
  </r>
  <r>
    <s v="B08TM71L54"/>
    <s v="Room Heater Warmer Wall-Outlet 400 Watts Electric Handy Room Heater (Room Heaters Home For Bedroom, Reading Books, Work, Bathrooms, Rooms, Offices, Home Offices,2022"/>
    <s v="Room "/>
    <s v="Home&amp;Kitchen"/>
    <n v="3190"/>
    <n v="4195"/>
    <n v="0.24"/>
    <n v="0.2395709177592372"/>
    <n v="24"/>
    <n v="4"/>
    <n v="1282"/>
    <n v="4089580"/>
    <n v="5377990"/>
    <s v="&gt;₹5,000"/>
    <n v="5519.7368421052633"/>
    <s v="21-40%"/>
    <n v="137"/>
    <x v="0"/>
  </r>
  <r>
    <s v="B0BPBXNQQT"/>
    <s v="Wonderchef Nutri-Blend Mixer, Grinder &amp; Blender | Powerful 400W 22000 Rpm Motor | Stainless Steel Blades | 2 Unbreakable Jars | 2 Years Warranty | Online Recipe Book By Chef Sanjeev Kapoor | Black"/>
    <s v="Wonderchef "/>
    <s v="Home&amp;Kitchen"/>
    <n v="799"/>
    <n v="1989"/>
    <n v="0.6"/>
    <n v="0.59829059829059827"/>
    <n v="60"/>
    <n v="4"/>
    <n v="70"/>
    <n v="55930"/>
    <n v="139230"/>
    <s v="₹1,500–₹5,000"/>
    <n v="4972.5"/>
    <s v="41-60%"/>
    <n v="137"/>
    <x v="1"/>
  </r>
  <r>
    <s v="B00W56GLOQ"/>
    <s v="Usha Armor Ar1100Wb 1100 W Dry Iron With Black Weilburger Soleplate (Purple)"/>
    <s v="Usha "/>
    <s v="Home&amp;Kitchen"/>
    <n v="2699"/>
    <n v="5000"/>
    <n v="0.46"/>
    <n v="0.4602"/>
    <n v="46"/>
    <n v="4"/>
    <n v="26164"/>
    <n v="70616636"/>
    <n v="130820000"/>
    <s v="&gt;₹5,000"/>
    <n v="9259.2592592592591"/>
    <s v="41-60%"/>
    <n v="136"/>
    <x v="0"/>
  </r>
  <r>
    <s v="B0883KDSXC"/>
    <s v="Butterfly Ekn 1.5-Litre Electric Kettle (Silver With Black)"/>
    <s v="Butterfly "/>
    <s v="Home&amp;Kitchen"/>
    <n v="599"/>
    <n v="990"/>
    <n v="0.39"/>
    <n v="0.39494949494949494"/>
    <n v="39"/>
    <n v="4"/>
    <n v="16166"/>
    <n v="9683434"/>
    <n v="16004340"/>
    <s v="₹1,500–₹5,000"/>
    <n v="1622.9508196721313"/>
    <s v="21-40%"/>
    <n v="136"/>
    <x v="0"/>
  </r>
  <r>
    <s v="B078V8R9BS"/>
    <s v="Crompton Arno Neo 15-L 5 Star Rated Storage Water Heater (Geyser) With Advanced 3 Level Safety (Grey)"/>
    <s v="Crompton "/>
    <s v="Home&amp;Kitchen"/>
    <n v="749"/>
    <n v="1111"/>
    <n v="0.33"/>
    <n v="0.32583258325832581"/>
    <n v="33"/>
    <n v="4"/>
    <n v="35693"/>
    <n v="26734057"/>
    <n v="39654923"/>
    <s v="₹1,500–₹5,000"/>
    <n v="1658.2089552238808"/>
    <s v="21-40%"/>
    <n v="136"/>
    <x v="0"/>
  </r>
  <r>
    <s v="B08GSQXLJ2"/>
    <s v="Borosil Chef Delite Bch20Dbb21 300-Watt Chopper (Black)"/>
    <s v="Borosil "/>
    <s v="Home&amp;Kitchen"/>
    <n v="6199"/>
    <n v="10400"/>
    <n v="0.4"/>
    <n v="0.40394230769230771"/>
    <n v="40"/>
    <n v="4"/>
    <n v="14391"/>
    <n v="89209809"/>
    <n v="149666400"/>
    <s v="&gt;₹5,000"/>
    <n v="17333.333333333336"/>
    <s v="41-60%"/>
    <n v="136"/>
    <x v="0"/>
  </r>
  <r>
    <s v="B01M5B0TPW"/>
    <s v="Kent 16055 Amaze Cool Touch Electric Kettle 1.8 L 1500 W | Plastic Outer &amp; Stainless Steel Inside Body | Auto Shut Off Over Heating Protection | Multipurpose Hot Water Kettle | 1 Year Warranty"/>
    <s v="Kent "/>
    <s v="Home&amp;Kitchen"/>
    <n v="1819"/>
    <n v="2490"/>
    <n v="0.27"/>
    <n v="0.26947791164658635"/>
    <n v="27"/>
    <n v="4"/>
    <n v="7946"/>
    <n v="14453774"/>
    <n v="19785540"/>
    <s v="₹1,500–₹5,000"/>
    <n v="3410.9589041095892"/>
    <s v="21-40%"/>
    <n v="136"/>
    <x v="0"/>
  </r>
  <r>
    <s v="B082KVTRW8"/>
    <s v="Prestige Iris Plus 750 Watt Mixer Grinder"/>
    <s v="Prestige "/>
    <s v="Home&amp;Kitchen"/>
    <n v="1199"/>
    <n v="1900"/>
    <n v="0.37"/>
    <n v="0.36894736842105263"/>
    <n v="37"/>
    <n v="4"/>
    <n v="1765"/>
    <n v="2116235"/>
    <n v="3353500"/>
    <s v="₹1,500–₹5,000"/>
    <n v="3015.8730158730159"/>
    <s v="21-40%"/>
    <n v="136"/>
    <x v="0"/>
  </r>
  <r>
    <s v="B08CFJBZRK"/>
    <s v="Simxen Egg Boiler Electric Automatic Off 7 Egg Poacher For Steaming, Cooking Also Boiling And Frying 400 W (Blue, Pink)"/>
    <s v="Simxen "/>
    <s v="Home&amp;Kitchen"/>
    <n v="3249"/>
    <n v="6295"/>
    <n v="0.48"/>
    <n v="0.48387609213661636"/>
    <n v="48"/>
    <n v="4"/>
    <n v="14062"/>
    <n v="45687438"/>
    <n v="88520290"/>
    <s v="&gt;₹5,000"/>
    <n v="12105.76923076923"/>
    <s v="41-60%"/>
    <n v="136"/>
    <x v="0"/>
  </r>
  <r>
    <s v="B07H3WDC4X"/>
    <s v="Amazon Basics 2000/1000 Watt Room Heater With Adjustable Thermostat (Isi Certified, White Color, Ideal For Small To Medium Room/Area)"/>
    <s v="Amazon "/>
    <s v="Home&amp;Kitchen"/>
    <n v="349"/>
    <n v="999"/>
    <n v="0.65"/>
    <n v="0.65065065065065064"/>
    <n v="65"/>
    <n v="4"/>
    <n v="15646"/>
    <n v="5460454"/>
    <n v="15630354"/>
    <s v="₹1,500–₹5,000"/>
    <n v="2854.2857142857147"/>
    <s v="61-80%"/>
    <n v="136"/>
    <x v="0"/>
  </r>
  <r>
    <s v="B09ZTZ9N3Q"/>
    <s v="Healthsense Weight Machine For Kitchen, Kitchen Food Weighing Scale For Health, Fitness, Home Baking &amp; Cooking With Hanging Design, Touch Button, Tare Function &amp; 1 Year Warranty ‚Äì Chef-Mate Ks 40"/>
    <s v="Healthsense "/>
    <s v="Home&amp;Kitchen"/>
    <n v="1049"/>
    <n v="1699"/>
    <n v="0.38"/>
    <n v="0.3825779870512066"/>
    <n v="38"/>
    <n v="3"/>
    <n v="111"/>
    <n v="116439"/>
    <n v="188589"/>
    <s v="₹1,500–₹5,000"/>
    <n v="2740.3225806451615"/>
    <s v="21-40%"/>
    <n v="136"/>
    <x v="1"/>
  </r>
  <r>
    <s v="B083P71WKK"/>
    <s v="Bajaj New Shakti Neo 10L Vertical Storage Water Heater (Geyser 10 Litres) 4 Star Bee Rated Heater For Water Heating With Titanium Armour, Swirl Flow Technology, Glasslined Tank(White), 1 Yr Warranty"/>
    <s v="Bajaj "/>
    <s v="Home&amp;Kitchen"/>
    <n v="799"/>
    <n v="1500"/>
    <n v="0.47"/>
    <n v="0.46733333333333332"/>
    <n v="47"/>
    <n v="4"/>
    <n v="9695"/>
    <n v="7746305"/>
    <n v="14542500"/>
    <s v="₹1,500–₹5,000"/>
    <n v="2830.1886792452829"/>
    <s v="41-60%"/>
    <n v="135"/>
    <x v="0"/>
  </r>
  <r>
    <s v="B097R4D42G"/>
    <s v="Bosch Pro 1000W Mixer Grinder Mgm8842Min - Black"/>
    <s v="Bosch "/>
    <s v="Home&amp;Kitchen"/>
    <n v="4999"/>
    <n v="9650"/>
    <n v="0.48"/>
    <n v="0.48196891191709845"/>
    <n v="48"/>
    <n v="4"/>
    <n v="1772"/>
    <n v="8858228"/>
    <n v="17099800"/>
    <s v="&gt;₹5,000"/>
    <n v="18557.692307692309"/>
    <s v="41-60%"/>
    <n v="135"/>
    <x v="0"/>
  </r>
  <r>
    <s v="B07MKMFKPG"/>
    <s v="Bulfyss Stainless Steel Digital Kitchen Weighing Scale &amp; Food Weight Machine For Diet, Nutrition, Health, Fitness, Baking &amp; Cooking (5Kgs, Stainless Steel, 2 Years Warranty)"/>
    <s v="Bulfyss "/>
    <s v="Home&amp;Kitchen"/>
    <n v="6999"/>
    <n v="10590"/>
    <n v="0.34"/>
    <n v="0.33909348441926346"/>
    <n v="34"/>
    <n v="4"/>
    <n v="11499"/>
    <n v="80481501"/>
    <n v="121774410"/>
    <s v="&gt;₹5,000"/>
    <n v="16045.454545454548"/>
    <s v="21-40%"/>
    <n v="135"/>
    <x v="0"/>
  </r>
  <r>
    <s v="B0949FPSFY"/>
    <s v="Vr 18 Pcs - 3 Different Size Plastic Food Snack Bag Pouch Clip Sealer Large, Medium, Small Plastic Snack Seal Sealing Bag Clips Vacuum Sealer (Set Of 18, Multi-Color) (Multicolor)"/>
    <s v="Vr "/>
    <s v="Home&amp;Kitchen"/>
    <n v="799"/>
    <n v="1999"/>
    <n v="0.6"/>
    <n v="0.60030015007503756"/>
    <n v="60"/>
    <n v="4"/>
    <n v="2162"/>
    <n v="1727438"/>
    <n v="4321838"/>
    <s v="₹1,500–₹5,000"/>
    <n v="4997.5"/>
    <s v="61-80%"/>
    <n v="135"/>
    <x v="0"/>
  </r>
  <r>
    <s v="B08F47T4X5"/>
    <s v="Orient Electric Apex-Fx 1200Mm Ultra High Speed 400 Rpm Ceiling Fan (Brown)"/>
    <s v="Orient "/>
    <s v="Home&amp;Kitchen"/>
    <n v="89"/>
    <n v="89"/>
    <n v="0"/>
    <n v="0"/>
    <n v="0"/>
    <n v="4"/>
    <n v="19621"/>
    <n v="1746269"/>
    <n v="1746269"/>
    <s v="&lt;₹500"/>
    <n v="89"/>
    <s v="0-20%"/>
    <n v="135"/>
    <x v="0"/>
  </r>
  <r>
    <s v="B01M0505SJ"/>
    <s v="Prettykrafts Folding Laundry Basket For Clothes With Lid &amp; Handle, Toys Organiser, 75 Litre, (Pack Of 1), Mushroom Print"/>
    <s v="Prettykrafts "/>
    <s v="Home&amp;Kitchen"/>
    <n v="1400"/>
    <n v="2485"/>
    <n v="0.44"/>
    <n v="0.43661971830985913"/>
    <n v="44"/>
    <n v="4"/>
    <n v="19998"/>
    <n v="27997200"/>
    <n v="49695030"/>
    <s v="₹1,500–₹5,000"/>
    <n v="4437.5"/>
    <s v="41-60%"/>
    <n v="135"/>
    <x v="0"/>
  </r>
  <r>
    <s v="B08D6RCM3Q"/>
    <s v="Bajaj Majesty Rx11 2000 Watts Heat Convector Room Heater (White, Isi Approved)"/>
    <s v="Bajaj "/>
    <s v="Home&amp;Kitchen"/>
    <n v="355"/>
    <n v="899"/>
    <n v="0.61"/>
    <n v="0.60511679644048944"/>
    <n v="61"/>
    <n v="4"/>
    <n v="1051"/>
    <n v="373105"/>
    <n v="944849"/>
    <s v="₹1,500–₹5,000"/>
    <n v="2305.1282051282051"/>
    <s v="61-80%"/>
    <n v="135"/>
    <x v="0"/>
  </r>
  <r>
    <s v="B009P2LITG"/>
    <s v="Eureka Forbes Trendy Zip 1000 Watts Powerful Suction Vacuum Cleaner With Resuable Dust Bag &amp; 5 Accessories,1 Year Warrantycompact,Light Weight &amp; Easy To Use (Black)"/>
    <s v="Eureka "/>
    <s v="Home&amp;Kitchen"/>
    <n v="2169"/>
    <n v="3279"/>
    <n v="0.34"/>
    <n v="0.33851784080512354"/>
    <n v="34"/>
    <n v="4"/>
    <n v="1716"/>
    <n v="3722004"/>
    <n v="5626764"/>
    <s v="₹1,500–₹5,000"/>
    <n v="4968.1818181818189"/>
    <s v="21-40%"/>
    <n v="135"/>
    <x v="0"/>
  </r>
  <r>
    <s v="B00V9NHDI4"/>
    <s v="Pigeon By Stovekraft Quartz Electric Kettle (14299) 1.7 Litre With Stainless Steel Body, Used For Boiling Water, Making Tea And Coffee, Instant Noodles, Soup Etc. 1500 Watt (Silver)"/>
    <s v="Pigeon "/>
    <s v="Home&amp;Kitchen"/>
    <n v="2799"/>
    <n v="3799"/>
    <n v="0.26"/>
    <n v="0.26322716504343247"/>
    <n v="26"/>
    <n v="4"/>
    <n v="32931"/>
    <n v="92173869"/>
    <n v="125104869"/>
    <s v="&gt;₹5,000"/>
    <n v="5133.7837837837842"/>
    <s v="21-40%"/>
    <n v="135"/>
    <x v="0"/>
  </r>
  <r>
    <s v="B07WGPBXY9"/>
    <s v="Maharaja Whiteline Lava Neo 1200-Watts Halogen Heater (White And Red)"/>
    <s v="Maharaja "/>
    <s v="Home&amp;Kitchen"/>
    <n v="899"/>
    <n v="1249"/>
    <n v="0.28000000000000003"/>
    <n v="0.28022417934347477"/>
    <n v="28"/>
    <n v="4"/>
    <n v="17424"/>
    <n v="15664176"/>
    <n v="21762576"/>
    <s v="₹1,500–₹5,000"/>
    <n v="1734.7222222222224"/>
    <s v="21-40%"/>
    <n v="135"/>
    <x v="0"/>
  </r>
  <r>
    <s v="B00KRCBA6E"/>
    <s v="Crompton Gracee 5-L Instant Water Heater (Geyser)"/>
    <s v="Crompton "/>
    <s v="Home&amp;Kitchen"/>
    <n v="2499"/>
    <n v="5000"/>
    <n v="0.5"/>
    <n v="0.50019999999999998"/>
    <n v="50"/>
    <n v="4"/>
    <n v="1889"/>
    <n v="4720611"/>
    <n v="9445000"/>
    <s v="&gt;₹5,000"/>
    <n v="10000"/>
    <s v="41-60%"/>
    <n v="135"/>
    <x v="0"/>
  </r>
  <r>
    <s v="B0B3X2BY3M"/>
    <s v="Bajaj Dx-2 600W Dry Iron With Advance Soleplate And Anti-Bacterial German Coating Technology, Black"/>
    <s v="Bajaj "/>
    <s v="Home&amp;Kitchen"/>
    <n v="3599"/>
    <n v="7299"/>
    <n v="0.51"/>
    <n v="0.50691875599397174"/>
    <n v="51"/>
    <n v="4"/>
    <n v="10324"/>
    <n v="37156076"/>
    <n v="75354876"/>
    <s v="&gt;₹5,000"/>
    <n v="14895.91836734694"/>
    <s v="41-60%"/>
    <n v="135"/>
    <x v="0"/>
  </r>
  <r>
    <s v="B00F159RIK"/>
    <s v="Bajaj Waterproof 1500 Watts Immersion Rod Heater"/>
    <s v="Bajaj "/>
    <s v="Home&amp;Kitchen"/>
    <n v="499"/>
    <n v="625"/>
    <n v="0.2"/>
    <n v="0.2016"/>
    <n v="20"/>
    <n v="4"/>
    <n v="5355"/>
    <n v="2672145"/>
    <n v="3346875"/>
    <s v="₹500–₹1,500"/>
    <n v="781.25"/>
    <s v="21-40%"/>
    <n v="135"/>
    <x v="0"/>
  </r>
  <r>
    <s v="B08MV82R99"/>
    <s v="Agaro Supreme High Pressure Washer, 1800 Watts, 120 Bars, 6.5L/Min Flow Rate, 8 Meters Outlet Hose, Portable, For Car,Bike And Home Cleaning Purpose, Black And Orange"/>
    <s v="Agaro "/>
    <s v="Home&amp;Kitchen"/>
    <n v="653"/>
    <n v="1020"/>
    <n v="0.36"/>
    <n v="0.35980392156862745"/>
    <n v="36"/>
    <n v="4"/>
    <n v="3366"/>
    <n v="2197998"/>
    <n v="3433320"/>
    <s v="₹1,500–₹5,000"/>
    <n v="1593.75"/>
    <s v="21-40%"/>
    <n v="135"/>
    <x v="0"/>
  </r>
  <r>
    <s v="B09VKWGZD7"/>
    <s v="Bajaj Deluxe 2000 Watts Halogen Room Heater (Steel, Isi Approved), Multicolor"/>
    <s v="Bajaj "/>
    <s v="Home&amp;Kitchen"/>
    <n v="4789"/>
    <n v="8990"/>
    <n v="0.47"/>
    <n v="0.46729699666295882"/>
    <n v="47"/>
    <n v="4"/>
    <n v="1017"/>
    <n v="4870413"/>
    <n v="9142830"/>
    <s v="&gt;₹5,000"/>
    <n v="16962.264150943396"/>
    <s v="41-60%"/>
    <n v="135"/>
    <x v="0"/>
  </r>
  <r>
    <s v="B009P2LK80"/>
    <s v="Orpat Hhb-100E Wob 250-Watt Hand Blender (White)"/>
    <s v="Orpat "/>
    <s v="Home&amp;Kitchen"/>
    <n v="1409"/>
    <n v="1639"/>
    <n v="0.14000000000000001"/>
    <n v="0.14032946918852959"/>
    <n v="14"/>
    <n v="4"/>
    <n v="787"/>
    <n v="1108883"/>
    <n v="1289893"/>
    <s v="₹1,500–₹5,000"/>
    <n v="1905.8139534883721"/>
    <s v="0-20%"/>
    <n v="135"/>
    <x v="1"/>
  </r>
  <r>
    <s v="B00A7PLVU6"/>
    <s v="Gilton Egg Boiler Electric Automatic Off 7 Egg Poacher For Steaming, Cooking Also Boiling And Frying, Multi Color"/>
    <s v="Gilton "/>
    <s v="Home&amp;Kitchen"/>
    <n v="753"/>
    <n v="899"/>
    <n v="0.16"/>
    <n v="0.16240266963292546"/>
    <n v="16"/>
    <n v="4"/>
    <n v="18462"/>
    <n v="13901886"/>
    <n v="16597338"/>
    <s v="₹500–₹1,500"/>
    <n v="1070.2380952380952"/>
    <s v="0-20%"/>
    <n v="134"/>
    <x v="0"/>
  </r>
  <r>
    <s v="B0B25DJ352"/>
    <s v="Healthsense Chef-Mate Ks 33 Digital Kitchen Weighing Scale &amp; Food Weight Machine For Health, Fitness, Home Baking &amp; Cooking With Free Bowl, 1 Year Warranty &amp; Batteries Included"/>
    <s v="Healthsense "/>
    <s v="Home&amp;Kitchen"/>
    <n v="353"/>
    <n v="1199"/>
    <n v="0.71"/>
    <n v="0.70558798999165973"/>
    <n v="71"/>
    <n v="4"/>
    <n v="629"/>
    <n v="222037"/>
    <n v="754171"/>
    <s v="₹1,500–₹5,000"/>
    <n v="4134.4827586206893"/>
    <s v="61-80%"/>
    <n v="134"/>
    <x v="1"/>
  </r>
  <r>
    <s v="B013B2WGT6"/>
    <s v="Philips Digital Air Fryer Hd9252/90 With Touch Panel, Uses Up To 90% Less Fat, 7 Pre-Set Menu, 1400W, 4.1 Liter, With Rapid Air Technology (Black), Large"/>
    <s v="Philips "/>
    <s v="Home&amp;Kitchen"/>
    <n v="1099"/>
    <n v="1899"/>
    <n v="0.42"/>
    <n v="0.42127435492364401"/>
    <n v="42"/>
    <n v="4"/>
    <n v="15276"/>
    <n v="16788324"/>
    <n v="29009124"/>
    <s v="₹1,500–₹5,000"/>
    <n v="3274.1379310344823"/>
    <s v="41-60%"/>
    <n v="133"/>
    <x v="0"/>
  </r>
  <r>
    <s v="B097RJ867P"/>
    <s v="Milton Go Electro 2.0 Stainless Steel Electric Kettle, 1 Piece, 2 Litres, Silver | Power Indicator | 1500 Watts | Auto Cut-Off | Detachable 360 Degree Connector | Boiler For Water"/>
    <s v="Milton "/>
    <s v="Home&amp;Kitchen"/>
    <n v="8799"/>
    <n v="11595"/>
    <n v="0.24"/>
    <n v="0.24113842173350583"/>
    <n v="24"/>
    <n v="4"/>
    <n v="2981"/>
    <n v="26229819"/>
    <n v="34564695"/>
    <s v="&gt;₹5,000"/>
    <n v="15256.578947368422"/>
    <s v="21-40%"/>
    <n v="133"/>
    <x v="0"/>
  </r>
  <r>
    <s v="B091V8HK8Z"/>
    <s v="Philips Daily Collection Hd2582/00 830-Watt 2-Slice Pop-Up Toaster (White)"/>
    <s v="Philips "/>
    <s v="Home&amp;Kitchen"/>
    <n v="1345"/>
    <n v="1750"/>
    <n v="0.23"/>
    <n v="0.23142857142857143"/>
    <n v="23"/>
    <n v="4"/>
    <n v="2466"/>
    <n v="3316770"/>
    <n v="4315500"/>
    <s v="₹1,500–₹5,000"/>
    <n v="2272.7272727272725"/>
    <s v="21-40%"/>
    <n v="133"/>
    <x v="0"/>
  </r>
  <r>
    <s v="B071VNHMX2"/>
    <s v="Crompton Insta Comfy 800 Watt Room Heater With 2 Heat Settings(Grey Blue)"/>
    <s v="Crompton "/>
    <s v="Home&amp;Kitchen"/>
    <n v="2095"/>
    <n v="2095"/>
    <n v="0"/>
    <n v="0"/>
    <n v="0"/>
    <n v="5"/>
    <n v="7949"/>
    <n v="16653155"/>
    <n v="16653155"/>
    <s v="₹1,500–₹5,000"/>
    <n v="2095"/>
    <s v="0-20%"/>
    <n v="133"/>
    <x v="0"/>
  </r>
  <r>
    <s v="B08MVSGXMY"/>
    <s v="Usha Heat Convector 812 T 2000-Watt With Instant Heating Feature (Black)"/>
    <s v="Usha "/>
    <s v="Home&amp;Kitchen"/>
    <n v="1498"/>
    <n v="2300"/>
    <n v="0.35"/>
    <n v="0.34869565217391302"/>
    <n v="35"/>
    <n v="4"/>
    <n v="95"/>
    <n v="142310"/>
    <n v="218500"/>
    <s v="₹1,500–₹5,000"/>
    <n v="3538.4615384615386"/>
    <s v="21-40%"/>
    <n v="133"/>
    <x v="1"/>
  </r>
  <r>
    <s v="B00H0B29DI"/>
    <s v="Philips Hl7756/00 Mixer Grinder, 750W, 3 Jars (Black)"/>
    <s v="Philips "/>
    <s v="Home&amp;Kitchen"/>
    <n v="2199"/>
    <n v="2990"/>
    <n v="0.26"/>
    <n v="0.26454849498327759"/>
    <n v="26"/>
    <n v="4"/>
    <n v="1558"/>
    <n v="3426042"/>
    <n v="4658420"/>
    <s v="₹1,500–₹5,000"/>
    <n v="4040.5405405405404"/>
    <s v="21-40%"/>
    <n v="132"/>
    <x v="0"/>
  </r>
  <r>
    <s v="B01GZSQJPA"/>
    <s v="Kuber Industries Waterproof Round Non Wovan Laundry Bag/Hamper|Metalic Printed With Handles|Foldable Bin &amp; 45 Liter Capicity|Size 37 X 37 X 49, Pack Of 1 (Beige &amp; Brown)-Kubmart11450"/>
    <s v="Kuber "/>
    <s v="Home&amp;Kitchen"/>
    <n v="3699"/>
    <n v="4295"/>
    <n v="0.14000000000000001"/>
    <n v="0.13876600698486613"/>
    <n v="14"/>
    <n v="4"/>
    <n v="26543"/>
    <n v="98182557"/>
    <n v="114002185"/>
    <s v="₹1,500–₹5,000"/>
    <n v="4994.1860465116279"/>
    <s v="0-20%"/>
    <n v="132"/>
    <x v="0"/>
  </r>
  <r>
    <s v="B08VGFX2B6"/>
    <s v="Lifelong Llmg93 500 Watt Duos Mixer Grinder, 2 Stainless Steel Jar (Liquidizing And Chutney Jar)| Abs Body, Stainless Steel Blades, 3 Speed Options With Whip (1 Year Warranty, Black)"/>
    <s v="Lifelong "/>
    <s v="Home&amp;Kitchen"/>
    <n v="177"/>
    <n v="199"/>
    <n v="0.11"/>
    <n v="0.11055276381909548"/>
    <n v="11"/>
    <n v="4"/>
    <n v="3688"/>
    <n v="652776"/>
    <n v="733912"/>
    <s v="&lt;₹500"/>
    <n v="223.59550561797752"/>
    <s v="0-20%"/>
    <n v="132"/>
    <x v="0"/>
  </r>
  <r>
    <s v="B09GYBZPHF"/>
    <s v="Ikea Frother For Milk"/>
    <s v="Ikea "/>
    <s v="Home&amp;Kitchen"/>
    <n v="1149"/>
    <n v="2499"/>
    <n v="0.54"/>
    <n v="0.54021608643457386"/>
    <n v="54"/>
    <n v="4"/>
    <n v="4383"/>
    <n v="5036067"/>
    <n v="10953117"/>
    <s v="&gt;₹5,000"/>
    <n v="5432.608695652174"/>
    <s v="41-60%"/>
    <n v="132"/>
    <x v="0"/>
  </r>
  <r>
    <s v="B0B4KPCBSH"/>
    <s v="Crompton Insta Comfort Heater 2000 Watts Heat Convector With Adjustable Thermostats, Hybrid Cyan, Standard (‚Äéacgrh- Instacomfort)"/>
    <s v="Crompton "/>
    <s v="Home&amp;Kitchen"/>
    <n v="244"/>
    <n v="499"/>
    <n v="0.51"/>
    <n v="0.51102204408817631"/>
    <n v="51"/>
    <n v="3"/>
    <n v="478"/>
    <n v="116632"/>
    <n v="238522"/>
    <s v="₹500–₹1,500"/>
    <n v="1018.3673469387755"/>
    <s v="41-60%"/>
    <n v="132"/>
    <x v="1"/>
  </r>
  <r>
    <s v="B09CGLY5CX"/>
    <s v="Lint Remover Woolen Clothes Lint Extractor Battery Lint Removing Machine Bhur Remover"/>
    <s v="Lint "/>
    <s v="Home&amp;Kitchen"/>
    <n v="1959"/>
    <n v="2400"/>
    <n v="0.18"/>
    <n v="0.18375"/>
    <n v="18"/>
    <n v="4"/>
    <n v="237"/>
    <n v="464283"/>
    <n v="568800"/>
    <s v="₹1,500–₹5,000"/>
    <n v="2926.8292682926826"/>
    <s v="0-20%"/>
    <n v="131"/>
    <x v="1"/>
  </r>
  <r>
    <s v="B09JN37WBX"/>
    <s v="Pigeon Kessel Multipurpose Kettle (12173) 1.2 Litres With Stainless Steel Body, Used For Boiling Water And Milk, Tea, Coffee, Oats, Noodles, Soup Etc. 600 Watt (Black &amp; Silver)"/>
    <s v="Pigeon "/>
    <s v="Home&amp;Kitchen"/>
    <n v="319"/>
    <n v="749"/>
    <n v="0.56999999999999995"/>
    <n v="0.57409879839786382"/>
    <n v="57"/>
    <n v="5"/>
    <n v="124"/>
    <n v="39556"/>
    <n v="92876"/>
    <s v="₹1,500–₹5,000"/>
    <n v="1741.8604651162789"/>
    <s v="41-60%"/>
    <n v="130"/>
    <x v="1"/>
  </r>
  <r>
    <s v="B01I1LDZGA"/>
    <s v="C (Device) Lint Remover For Woolen Clothes, Electric Lint Remover, Best Lint Shaver For Clothes Pack Of 1"/>
    <s v="C "/>
    <s v="Home&amp;Kitchen"/>
    <n v="1499"/>
    <n v="1775"/>
    <n v="0.16"/>
    <n v="0.15549295774647887"/>
    <n v="16"/>
    <n v="4"/>
    <n v="14667"/>
    <n v="21985833"/>
    <n v="26033925"/>
    <s v="₹1,500–₹5,000"/>
    <n v="2113.0952380952381"/>
    <s v="0-20%"/>
    <n v="129"/>
    <x v="0"/>
  </r>
  <r>
    <s v="B0BN2576GQ"/>
    <s v="Pigeon By Stovekraft 2 Slice Auto Pop Up Toaster. A Smart Bread Toaster For Your Home (750 Watt) (Black)"/>
    <s v="Pigeon "/>
    <s v="Home&amp;Kitchen"/>
    <n v="469"/>
    <n v="1599"/>
    <n v="0.71"/>
    <n v="0.70669168230143842"/>
    <n v="71"/>
    <n v="4"/>
    <n v="6"/>
    <n v="2814"/>
    <n v="9594"/>
    <s v="&gt;₹5,000"/>
    <n v="5513.7931034482754"/>
    <s v="61-80%"/>
    <n v="129"/>
    <x v="1"/>
  </r>
  <r>
    <s v="B06XPYRWV5"/>
    <s v="Bajaj Ofr Room Heater, 13 Fin 2900 Watts Oil Filled Room Heater With 400W Ptc Ceramic Fan Heater, Isi Approved (Majesty 13F Plus Black)"/>
    <s v="Bajaj "/>
    <s v="Home&amp;Kitchen"/>
    <n v="1099"/>
    <n v="1795"/>
    <n v="0.39"/>
    <n v="0.38774373259052924"/>
    <n v="39"/>
    <n v="4"/>
    <n v="4244"/>
    <n v="4664156"/>
    <n v="7617980"/>
    <s v="₹1,500–₹5,000"/>
    <n v="2942.622950819672"/>
    <s v="21-40%"/>
    <n v="128"/>
    <x v="0"/>
  </r>
  <r>
    <s v="B01N1XVVLC"/>
    <s v="Luminous Vento Deluxe 150 Mm Exhaust Fan For Kitchen, Bathroom With Strong Air Suction, Rust Proof Body And Dust Protection Shutters (2-Year Warranty, White)"/>
    <s v="Luminous "/>
    <s v="Home&amp;Kitchen"/>
    <n v="9590"/>
    <n v="15999"/>
    <n v="0.4"/>
    <n v="0.40058753672104508"/>
    <n v="40"/>
    <n v="4"/>
    <n v="1017"/>
    <n v="9753030"/>
    <n v="16270983"/>
    <s v="&gt;₹5,000"/>
    <n v="26665"/>
    <s v="41-60%"/>
    <n v="128"/>
    <x v="0"/>
  </r>
  <r>
    <s v="B00O2R38C4"/>
    <s v="Wipro Vesta 1.8 Litre Cool Touch Electric Kettle With Auto Cut Off | Double Layer Outer Body | Triple Protection - Dry Boil, Steam &amp; Over Heat |Stainless Steel Inner Body | (Black, 1500 Watt)"/>
    <s v="Wipro "/>
    <s v="Home&amp;Kitchen"/>
    <n v="999"/>
    <n v="1490"/>
    <n v="0.33"/>
    <n v="0.32953020134228189"/>
    <n v="33"/>
    <n v="4"/>
    <n v="12999"/>
    <n v="12986001"/>
    <n v="19368510"/>
    <s v="₹1,500–₹5,000"/>
    <n v="2223.8805970149256"/>
    <s v="21-40%"/>
    <n v="128"/>
    <x v="0"/>
  </r>
  <r>
    <s v="B0B2CZTCL2"/>
    <s v="Kitchen Mart Stainless Steel South Indian Filter Coffee Drip Maker, Madras Kappi, Drip Decotion Maker160Ml (2 Cup)"/>
    <s v="Kitchen "/>
    <s v="Home&amp;Kitchen"/>
    <n v="1299"/>
    <n v="1999"/>
    <n v="0.35"/>
    <n v="0.35017508754377191"/>
    <n v="35"/>
    <n v="4"/>
    <n v="311"/>
    <n v="403989"/>
    <n v="621689"/>
    <s v="₹1,500–₹5,000"/>
    <n v="3075.3846153846152"/>
    <s v="21-40%"/>
    <n v="128"/>
    <x v="1"/>
  </r>
  <r>
    <s v="B00PVT30YI"/>
    <s v="Ikea 903.391.72 Polypropylene Plastic Solid Bevara Sealing Clip (Multicolour) - 30 Pack, Adjustable"/>
    <s v="Ikea "/>
    <s v="Home&amp;Kitchen"/>
    <n v="292"/>
    <n v="499"/>
    <n v="0.41"/>
    <n v="0.4148296593186373"/>
    <n v="41"/>
    <n v="4"/>
    <n v="4238"/>
    <n v="1237496"/>
    <n v="2114762"/>
    <s v="₹500–₹1,500"/>
    <n v="845.7627118644067"/>
    <s v="41-60%"/>
    <n v="127"/>
    <x v="0"/>
  </r>
  <r>
    <s v="B00SH18114"/>
    <s v="Hul Pureit Germkill Kit For Classic 23 L Water Purifier - 1500 L Capacity"/>
    <s v="Hul "/>
    <s v="Home&amp;Kitchen"/>
    <n v="160"/>
    <n v="299"/>
    <n v="0.46"/>
    <n v="0.46488294314381273"/>
    <n v="46"/>
    <n v="5"/>
    <n v="2781"/>
    <n v="444960"/>
    <n v="831519"/>
    <s v="₹500–₹1,500"/>
    <n v="553.7037037037037"/>
    <s v="41-60%"/>
    <n v="127"/>
    <x v="0"/>
  </r>
  <r>
    <s v="B00E9G8KOY"/>
    <s v="Hul Pureit Germkill Kit For Classic 23 L Water Purifier - 3000 L Capacity"/>
    <s v="Hul "/>
    <s v="Home&amp;Kitchen"/>
    <n v="600"/>
    <n v="600"/>
    <n v="0"/>
    <n v="0"/>
    <n v="0"/>
    <n v="4"/>
    <n v="10907"/>
    <n v="6544200"/>
    <n v="6544200"/>
    <s v="₹500–₹1,500"/>
    <n v="600"/>
    <s v="0-20%"/>
    <n v="127"/>
    <x v="0"/>
  </r>
  <r>
    <s v="B00H3H03Q4"/>
    <s v="Prestige Iris 750 Watt Mixer Grinder With 3 Stainless Steel Jar + 1 Juicer Jar (White And Blue)"/>
    <s v="Prestige "/>
    <s v="Home&amp;Kitchen"/>
    <n v="1130"/>
    <n v="1130"/>
    <n v="0"/>
    <n v="0"/>
    <n v="0"/>
    <n v="4"/>
    <n v="13250"/>
    <n v="14972500"/>
    <n v="14972500"/>
    <s v="₹500–₹1,500"/>
    <n v="1130"/>
    <s v="0-20%"/>
    <n v="127"/>
    <x v="0"/>
  </r>
  <r>
    <s v="B0756K5DYZ"/>
    <s v="Preethi Blue Leaf Diamond Mg-214 Mixer Grinder 750 Watt (Blue/White), 3 Jars &amp; Flexi Lid, Fbt Motor With 2Yr Guarantee &amp; Lifelong Free Service"/>
    <s v="Preethi "/>
    <s v="Home&amp;Kitchen"/>
    <n v="3249"/>
    <n v="6295"/>
    <n v="0.48"/>
    <n v="0.48387609213661636"/>
    <n v="48"/>
    <n v="4"/>
    <n v="43070"/>
    <n v="139934430"/>
    <n v="271125650"/>
    <s v="&gt;₹5,000"/>
    <n v="12105.76923076923"/>
    <s v="41-60%"/>
    <n v="127"/>
    <x v="0"/>
  </r>
  <r>
    <s v="B0188KPKB2"/>
    <s v="Themisto 350 Watts Egg Boiler-Blue"/>
    <s v="Themisto "/>
    <s v="Home&amp;Kitchen"/>
    <n v="3599"/>
    <n v="9455"/>
    <n v="0.62"/>
    <n v="0.61935483870967745"/>
    <n v="62"/>
    <n v="4"/>
    <n v="11828"/>
    <n v="42568972"/>
    <n v="111833740"/>
    <s v="&gt;₹5,000"/>
    <n v="24881.57894736842"/>
    <s v="61-80%"/>
    <n v="127"/>
    <x v="0"/>
  </r>
  <r>
    <s v="B091KNVNS9"/>
    <s v="Butterfly Smart Mixer Grinder, 750W, 4 Jars (Grey)"/>
    <s v="Butterfly "/>
    <s v="Home&amp;Kitchen"/>
    <n v="368"/>
    <n v="699"/>
    <n v="0.47"/>
    <n v="0.47353361945636624"/>
    <n v="47"/>
    <n v="4"/>
    <n v="1240"/>
    <n v="456320"/>
    <n v="866760"/>
    <s v="₹500–₹1,500"/>
    <n v="1318.8679245283017"/>
    <s v="41-60%"/>
    <n v="127"/>
    <x v="0"/>
  </r>
  <r>
    <s v="B075JJ5NQC"/>
    <s v="Kent Smart Multi Cooker Cum Kettle 1.2 Liter 800 Watts, Electric Cooker With Steamer &amp; Boiler For Idlis, Instant Noodles, Momos, Eggs, &amp; Steam Vegetables, Inner Stainless Steel &amp; Cool Touch Outer Body"/>
    <s v="Kent "/>
    <s v="Home&amp;Kitchen"/>
    <n v="3199"/>
    <n v="4999"/>
    <n v="0.36"/>
    <n v="0.36007201440288056"/>
    <n v="36"/>
    <n v="4"/>
    <n v="20869"/>
    <n v="66759931"/>
    <n v="104324131"/>
    <s v="&gt;₹5,000"/>
    <n v="7810.9375"/>
    <s v="21-40%"/>
    <n v="127"/>
    <x v="0"/>
  </r>
  <r>
    <s v="B0B5KZ3C53"/>
    <s v="Instacuppa Portable Blender For Smoothie, Milk Shakes, Crushing Ice And Juices, Usb Rechargeable Personal Blender Machine For Kitchen With 2000 Mah Rechargeable Battery, 150 Watt Motor, 400 Ml"/>
    <s v="Instacuppa "/>
    <s v="Home&amp;Kitchen"/>
    <n v="1599"/>
    <n v="2900"/>
    <n v="0.45"/>
    <n v="0.44862068965517243"/>
    <n v="45"/>
    <n v="4"/>
    <n v="441"/>
    <n v="705159"/>
    <n v="1278900"/>
    <s v="&gt;₹5,000"/>
    <n v="5272.7272727272721"/>
    <s v="41-60%"/>
    <n v="127"/>
    <x v="1"/>
  </r>
  <r>
    <s v="B09NTHQRW3"/>
    <s v="Usha Ei 1602 1000 W Lightweight Dry Iron With Non-Stick Soleplate (Multi-Colour)"/>
    <s v="Usha "/>
    <s v="Home&amp;Kitchen"/>
    <n v="1999"/>
    <n v="2499"/>
    <n v="0.2"/>
    <n v="0.20008003201280511"/>
    <n v="20"/>
    <n v="4"/>
    <n v="1034"/>
    <n v="2066966"/>
    <n v="2583966"/>
    <s v="₹1,500–₹5,000"/>
    <n v="3123.75"/>
    <s v="21-40%"/>
    <n v="126"/>
    <x v="0"/>
  </r>
  <r>
    <s v="B008YW3CYM"/>
    <s v="Kent 16044 Hand Blender Stainless Steel 400 W | Variable Speed Control | Easy To Clean And Store | Low Noise Operation"/>
    <s v="Kent "/>
    <s v="Home&amp;Kitchen"/>
    <n v="616"/>
    <n v="1190"/>
    <n v="0.48"/>
    <n v="0.4823529411764706"/>
    <n v="48"/>
    <n v="4"/>
    <n v="37126"/>
    <n v="22869616"/>
    <n v="44179940"/>
    <s v="₹1,500–₹5,000"/>
    <n v="2288.4615384615386"/>
    <s v="41-60%"/>
    <n v="126"/>
    <x v="0"/>
  </r>
  <r>
    <s v="B07QHHCB27"/>
    <s v="White Feather Portable Heat Sealer Mini Sealing Machine For Food Storage Vacuum Bag, Chip, Plastic, Snack Bags, Package Home Closer Storage Tool (Multicolor) Random Colour"/>
    <s v="White "/>
    <s v="Home&amp;Kitchen"/>
    <n v="1499"/>
    <n v="2100"/>
    <n v="0.28999999999999998"/>
    <n v="0.28619047619047622"/>
    <n v="29"/>
    <n v="4"/>
    <n v="6355"/>
    <n v="9526145"/>
    <n v="13345500"/>
    <s v="₹1,500–₹5,000"/>
    <n v="2957.7464788732395"/>
    <s v="21-40%"/>
    <n v="126"/>
    <x v="0"/>
  </r>
  <r>
    <s v="B0BMFD94VD"/>
    <s v="Crompton Ihl 152 1500-Watt Immersion Water Heater With Copper Heating Element (Black)"/>
    <s v="Crompton "/>
    <s v="Home&amp;Kitchen"/>
    <n v="199"/>
    <n v="499"/>
    <n v="0.6"/>
    <n v="0.60120240480961928"/>
    <n v="60"/>
    <n v="3"/>
    <n v="12"/>
    <n v="2388"/>
    <n v="5988"/>
    <s v="₹500–₹1,500"/>
    <n v="1247.5"/>
    <s v="61-80%"/>
    <n v="126"/>
    <x v="1"/>
  </r>
  <r>
    <s v="B00HZIOGXW"/>
    <s v="Instacuppa Rechargeable Mini Electric Chopper - Stainless Steel Blades, One Touch Operation, For Mincing Garlic, Ginger, Onion, Vegetable, Meat, Nuts, (White, 250 Ml, Pack Of 1, 45 Watts)"/>
    <s v="Instacuppa "/>
    <s v="Home&amp;Kitchen"/>
    <n v="610"/>
    <n v="825"/>
    <n v="0.26"/>
    <n v="0.26060606060606062"/>
    <n v="26"/>
    <n v="4"/>
    <n v="13165"/>
    <n v="8030650"/>
    <n v="10861125"/>
    <s v="₹500–₹1,500"/>
    <n v="1114.8648648648648"/>
    <s v="21-40%"/>
    <n v="125"/>
    <x v="0"/>
  </r>
  <r>
    <s v="B09CKSYBLR"/>
    <s v="Philips Powerpro Fc9352/01 Compact Bagless Vacuum Cleaner (Blue)"/>
    <s v="Philips "/>
    <s v="Home&amp;Kitchen"/>
    <n v="999"/>
    <n v="1499"/>
    <n v="0.33"/>
    <n v="0.33355570380253502"/>
    <n v="33"/>
    <n v="4"/>
    <n v="1646"/>
    <n v="1644354"/>
    <n v="2467354"/>
    <s v="₹1,500–₹5,000"/>
    <n v="2237.313432835821"/>
    <s v="21-40%"/>
    <n v="125"/>
    <x v="0"/>
  </r>
  <r>
    <s v="B072J83V9W"/>
    <s v="Saiellin Electric Lint Remover For Clothes Fabric Shaver Lint Shaver For Woolen Clothes Blanket Jackets Stainless Steel Blades, Clothes And Furniture Lint Roller For Fabrics Portable Lint Shavers (White Orange)"/>
    <s v="Saiellin "/>
    <s v="Home&amp;Kitchen"/>
    <n v="8999"/>
    <n v="9995"/>
    <n v="0.1"/>
    <n v="9.9649824912456234E-2"/>
    <n v="10"/>
    <n v="4"/>
    <n v="17994"/>
    <n v="161928006"/>
    <n v="179850030"/>
    <s v="&gt;₹5,000"/>
    <n v="11105.555555555555"/>
    <s v="0-20%"/>
    <n v="125"/>
    <x v="0"/>
  </r>
  <r>
    <s v="B09MTLG4TP"/>
    <s v="Cookwell Bullet Mixer Grinder (5 Jars, 3 Blades, Silver)"/>
    <s v="Cookwell "/>
    <s v="Home&amp;Kitchen"/>
    <n v="453"/>
    <n v="999"/>
    <n v="0.55000000000000004"/>
    <n v="0.54654654654654655"/>
    <n v="55"/>
    <n v="4"/>
    <n v="610"/>
    <n v="276330"/>
    <n v="609390"/>
    <s v="₹1,500–₹5,000"/>
    <n v="2220"/>
    <s v="41-60%"/>
    <n v="125"/>
    <x v="1"/>
  </r>
  <r>
    <s v="B097XJQZ8H"/>
    <s v="Prestige Prwo 1.8-2 700-Watts Delight Electric Rice Cooker With 2 Aluminium Cooking Pans - 1.8 Liters, White"/>
    <s v="Prestige "/>
    <s v="Home&amp;Kitchen"/>
    <n v="2464"/>
    <n v="6000"/>
    <n v="0.59"/>
    <n v="0.58933333333333338"/>
    <n v="59"/>
    <n v="4"/>
    <n v="8866"/>
    <n v="21845824"/>
    <n v="53196000"/>
    <s v="&gt;₹5,000"/>
    <n v="14634.146341463413"/>
    <s v="41-60%"/>
    <n v="124"/>
    <x v="0"/>
  </r>
  <r>
    <s v="B00935MD1C"/>
    <s v="Swiffer Instant Electric Water Heater Faucet Tap Home-Kitchen Instantaneous Water Heater Tank Less For Tap, Led Electric Head Water Heaters Tail Gallon Comfort(3000W) ((Pack Of 1))"/>
    <s v="Swiffer "/>
    <s v="Home&amp;Kitchen"/>
    <n v="2719"/>
    <n v="3945"/>
    <n v="0.31"/>
    <n v="0.31077313054499367"/>
    <n v="31"/>
    <n v="4"/>
    <n v="13406"/>
    <n v="36450914"/>
    <n v="52886670"/>
    <s v="&gt;₹5,000"/>
    <n v="5717.3913043478269"/>
    <s v="21-40%"/>
    <n v="124"/>
    <x v="0"/>
  </r>
  <r>
    <s v="B0BR4F878Q"/>
    <s v="Instacuppa Portable Blender For Smoothie, Milk Shakes, Crushing Ice And Juices, Usb Rechargeable Personal Blender Machine For Kitchen With 4000 Mah Rechargeable Battery, 230 Watt Motor, 500 Ml"/>
    <s v="Instacuppa "/>
    <s v="Home&amp;Kitchen"/>
    <n v="1439"/>
    <n v="1999"/>
    <n v="0.28000000000000003"/>
    <n v="0.28014007003501751"/>
    <n v="28"/>
    <n v="5"/>
    <n v="53803"/>
    <n v="77422517"/>
    <n v="107552197"/>
    <s v="₹1,500–₹5,000"/>
    <n v="2776.3888888888891"/>
    <s v="21-40%"/>
    <n v="124"/>
    <x v="0"/>
  </r>
  <r>
    <s v="B0B3G5XZN5"/>
    <s v="Lifelong Llwh106 Flash 3 Litres Instant Water Heater For Home Use, 8 Bar Pressure,Power On/Off Indicator And Advanced Safety, (3000W, Isi Certified, 2 Years Warranty)"/>
    <s v="Lifelong "/>
    <s v="Home&amp;Kitchen"/>
    <n v="2799"/>
    <n v="3499"/>
    <n v="0.2"/>
    <n v="0.20005715918833952"/>
    <n v="20"/>
    <n v="5"/>
    <n v="546"/>
    <n v="1528254"/>
    <n v="1910454"/>
    <s v="₹1,500–₹5,000"/>
    <n v="4373.75"/>
    <s v="21-40%"/>
    <n v="124"/>
    <x v="1"/>
  </r>
  <r>
    <s v="B07WKB69RS"/>
    <s v="Hindware Atlantic Compacto 3 Litre Instant Water Heater With Stainless Steel Tank, Robust Construction, Pressure Relief Valve And I-Thermostat Feature (White And Grey)"/>
    <s v="Hindware "/>
    <s v="Home&amp;Kitchen"/>
    <n v="2088"/>
    <n v="5550"/>
    <n v="0.62"/>
    <n v="0.62378378378378374"/>
    <n v="62"/>
    <n v="4"/>
    <n v="5292"/>
    <n v="11049696"/>
    <n v="29370600"/>
    <s v="&gt;₹5,000"/>
    <n v="14605.263157894737"/>
    <s v="61-80%"/>
    <n v="123"/>
    <x v="0"/>
  </r>
  <r>
    <s v="B09DL9978Y"/>
    <s v="Atom Selves-Mh 200 Gm Digital Pocket Scale"/>
    <s v="Atom "/>
    <s v="Home&amp;Kitchen"/>
    <n v="2399"/>
    <n v="4590"/>
    <n v="0.48"/>
    <n v="0.47734204793028323"/>
    <n v="48"/>
    <n v="4"/>
    <n v="444"/>
    <n v="1065156"/>
    <n v="2037960"/>
    <s v="&gt;₹5,000"/>
    <n v="8826.9230769230762"/>
    <s v="41-60%"/>
    <n v="123"/>
    <x v="1"/>
  </r>
  <r>
    <s v="B06XMZV7RH"/>
    <s v="Crompton Instabliss 3-L Instant Water Heater (Geyser) With Advanced 4 Level Safety"/>
    <s v="Crompton "/>
    <s v="Home&amp;Kitchen"/>
    <n v="308"/>
    <n v="499"/>
    <n v="0.38"/>
    <n v="0.38276553106212424"/>
    <n v="38"/>
    <n v="4"/>
    <n v="4584"/>
    <n v="1411872"/>
    <n v="2287416"/>
    <s v="₹500–₹1,500"/>
    <n v="804.83870967741939"/>
    <s v="21-40%"/>
    <n v="122"/>
    <x v="0"/>
  </r>
  <r>
    <s v="B09WMTJPG7"/>
    <s v="Croma 1100 W Dry Iron With Weilburger Dual Soleplate Coating (Crshah702Sir11, White)"/>
    <s v="Croma "/>
    <s v="Home&amp;Kitchen"/>
    <n v="2599"/>
    <n v="4400"/>
    <n v="0.41"/>
    <n v="0.4093181818181818"/>
    <n v="41"/>
    <n v="4"/>
    <n v="14947"/>
    <n v="38847253"/>
    <n v="65766800"/>
    <s v="&gt;₹5,000"/>
    <n v="7457.6271186440672"/>
    <s v="41-60%"/>
    <n v="122"/>
    <x v="0"/>
  </r>
  <r>
    <s v="B09ZK6THRR"/>
    <s v="Lint Roller With 40 Paper Sheets, 22 X 5 Cm (Grey)"/>
    <s v="Lint "/>
    <s v="Home&amp;Kitchen"/>
    <n v="479"/>
    <n v="1000"/>
    <n v="0.52"/>
    <n v="0.52100000000000002"/>
    <n v="52"/>
    <n v="4"/>
    <n v="1559"/>
    <n v="746761"/>
    <n v="1559000"/>
    <s v="₹1,500–₹5,000"/>
    <n v="2083.3333333333335"/>
    <s v="41-60%"/>
    <n v="122"/>
    <x v="0"/>
  </r>
  <r>
    <s v="B07MP21WJD"/>
    <s v="Portable Lint Remover Pet Fur Remover Clothes Fuzz Remover Pet Hairball Quick Epilator Shaver Removing Dust Pet Hair From Clothing Furniture Perfect For Clothing,Furniture,Couch,Carpet (Standard)"/>
    <s v="Portable "/>
    <s v="Home&amp;Kitchen"/>
    <n v="245"/>
    <n v="299"/>
    <n v="0.18"/>
    <n v="0.1806020066889632"/>
    <n v="18"/>
    <n v="4"/>
    <n v="1660"/>
    <n v="406700"/>
    <n v="496340"/>
    <s v="&lt;₹500"/>
    <n v="364.63414634146341"/>
    <s v="0-20%"/>
    <n v="122"/>
    <x v="0"/>
  </r>
  <r>
    <s v="B09XB1R2F3"/>
    <s v="Atomberg Renesa 1200Mm Bldc Motor With Remote 3 Blade Energy Saving Ceiling Fan (Matt Black)"/>
    <s v="Atomberg "/>
    <s v="Home&amp;Kitchen"/>
    <n v="179"/>
    <n v="799"/>
    <n v="0.78"/>
    <n v="0.77596996245306638"/>
    <n v="78"/>
    <n v="4"/>
    <n v="132"/>
    <n v="23628"/>
    <n v="105468"/>
    <s v="₹1,500–₹5,000"/>
    <n v="3631.8181818181824"/>
    <s v="61-80%"/>
    <n v="122"/>
    <x v="1"/>
  </r>
  <r>
    <s v="B08Y5QJXSR"/>
    <s v="Pigeon By Stovekraft Amaze Plus Electric Kettle (14313) With Stainless Steel Body, 1.8 Litre, Used For Boiling Water, Making Tea And Coffee, Instant Noodles, Soup Etc. 1500 Watt (Silver)"/>
    <s v="Pigeon "/>
    <s v="Home&amp;Kitchen"/>
    <n v="3569"/>
    <n v="5190"/>
    <n v="0.31"/>
    <n v="0.31233140655105973"/>
    <n v="31"/>
    <n v="4"/>
    <n v="28629"/>
    <n v="102176901"/>
    <n v="148584510"/>
    <s v="&gt;₹5,000"/>
    <n v="7521.739130434783"/>
    <s v="21-40%"/>
    <n v="121"/>
    <x v="0"/>
  </r>
  <r>
    <s v="B07WJXCTG9"/>
    <s v="Usha Cookjoy (Cj1600Wpc) 1600 Watt Induction Cooktop (Black)"/>
    <s v="Usha "/>
    <s v="Home&amp;Kitchen"/>
    <n v="699"/>
    <n v="1345"/>
    <n v="0.48"/>
    <n v="0.48029739776951674"/>
    <n v="48"/>
    <n v="4"/>
    <n v="8446"/>
    <n v="5903754"/>
    <n v="11359870"/>
    <s v="₹1,500–₹5,000"/>
    <n v="2586.5384615384614"/>
    <s v="41-60%"/>
    <n v="121"/>
    <x v="0"/>
  </r>
  <r>
    <s v="B09NBZ36F7"/>
    <s v="Reffair Ax30 [Max] Portable Air Purifier For Car, Home &amp; Office | Smart Ionizer Function | H13 Grade True Hepa Filter [Internationally Tested] Aromabuds Fragrance Option - Black"/>
    <s v="Reffair "/>
    <s v="Home&amp;Kitchen"/>
    <n v="2089"/>
    <n v="4000"/>
    <n v="0.48"/>
    <n v="0.47775000000000001"/>
    <n v="48"/>
    <n v="4"/>
    <n v="11199"/>
    <n v="23394711"/>
    <n v="44796000"/>
    <s v="&gt;₹5,000"/>
    <n v="7692.3076923076924"/>
    <s v="41-60%"/>
    <n v="121"/>
    <x v="0"/>
  </r>
  <r>
    <s v="B0912WJ87V"/>
    <s v="!!1000 Watt/2000-Watt Room Heater!! Fan Heater!!Pure White!!Hn-2500!!Made In India!!"/>
    <s v="!!1000 "/>
    <s v="Car&amp;Motorbike"/>
    <n v="2339"/>
    <n v="4000"/>
    <n v="0.42"/>
    <n v="0.41525000000000001"/>
    <n v="42"/>
    <n v="4"/>
    <n v="1118"/>
    <n v="2615002"/>
    <n v="4472000"/>
    <s v="&gt;₹5,000"/>
    <n v="6896.5517241379303"/>
    <s v="41-60%"/>
    <n v="121"/>
    <x v="0"/>
  </r>
  <r>
    <s v="B0BMTZ4T1D"/>
    <s v="Eureka Forbes Wet &amp; Dry Ultimo 1400 Watts Multipurpose Vacuum Cleaner,Power Suction &amp; Blower With 20 Litres Tank Capacity,6 Accessories,1 Year Warranty,Compact,Light Weight &amp; Easy To Use (Red)"/>
    <s v="Eureka "/>
    <s v="Home&amp;Kitchen"/>
    <n v="784"/>
    <n v="1599"/>
    <n v="0.51"/>
    <n v="0.50969355847404629"/>
    <n v="51"/>
    <n v="5"/>
    <n v="11"/>
    <n v="8624"/>
    <n v="17589"/>
    <s v="₹1,500–₹5,000"/>
    <n v="3263.2653061224491"/>
    <s v="41-60%"/>
    <n v="121"/>
    <x v="1"/>
  </r>
  <r>
    <s v="B07Z51CGGH"/>
    <s v="Activa Heat-Max 2000 Watts Room Heater (White Color ) With Abs Body"/>
    <s v="Activa "/>
    <s v="Home&amp;Kitchen"/>
    <n v="5499"/>
    <n v="9999"/>
    <n v="0.45"/>
    <n v="0.45004500450045004"/>
    <n v="45"/>
    <n v="4"/>
    <n v="4353"/>
    <n v="23937147"/>
    <n v="43525647"/>
    <s v="&gt;₹5,000"/>
    <n v="18180"/>
    <s v="41-60%"/>
    <n v="120"/>
    <x v="0"/>
  </r>
  <r>
    <s v="B0BDG6QDYD"/>
    <s v="Philips Hl1655/00 Hand Blender, White Jar 250W"/>
    <s v="Philips "/>
    <s v="Home&amp;Kitchen"/>
    <n v="899"/>
    <n v="1990"/>
    <n v="0.55000000000000004"/>
    <n v="0.54824120603015081"/>
    <n v="55"/>
    <n v="4"/>
    <n v="185"/>
    <n v="166315"/>
    <n v="368150"/>
    <s v="₹1,500–₹5,000"/>
    <n v="4422.2222222222226"/>
    <s v="41-60%"/>
    <n v="120"/>
    <x v="1"/>
  </r>
  <r>
    <s v="B00YQLG7GK"/>
    <s v="Bajaj Dx-2 600W Dry Iron With Advance Soleplate And Anti-Bacterial German Coating Technology, Grey"/>
    <s v="Bajaj "/>
    <s v="Home&amp;Kitchen"/>
    <n v="1695"/>
    <n v="1695"/>
    <n v="0"/>
    <n v="0"/>
    <n v="0"/>
    <n v="4"/>
    <n v="14290"/>
    <n v="24221550"/>
    <n v="24221550"/>
    <s v="₹1,500–₹5,000"/>
    <n v="1695"/>
    <s v="0-20%"/>
    <n v="119"/>
    <x v="0"/>
  </r>
  <r>
    <s v="B00SMJPA9C"/>
    <s v="V-Guard Zio Instant Water Geyser | 3 Litre | 3000 W Heating | White-Blue | | 2 Year Warranty"/>
    <s v="V-Guard "/>
    <s v="Home&amp;Kitchen"/>
    <n v="499"/>
    <n v="940"/>
    <n v="0.47"/>
    <n v="0.46914893617021275"/>
    <n v="47"/>
    <n v="4"/>
    <n v="3036"/>
    <n v="1514964"/>
    <n v="2853840"/>
    <s v="₹1,500–₹5,000"/>
    <n v="1773.5849056603772"/>
    <s v="41-60%"/>
    <n v="119"/>
    <x v="0"/>
  </r>
  <r>
    <s v="B0B9RN5X8B"/>
    <s v="Homeistic Applience‚Ñ¢ Instant Electric Water Heater Faucet Tap For Kitchen And Bathroom Sink Digital Water Heating Tap With Shower Head Abs Body- Shock Proof (Pack Of 1. White)"/>
    <s v="Homeistic "/>
    <s v="Home&amp;Kitchen"/>
    <n v="2699"/>
    <n v="4700"/>
    <n v="0.43"/>
    <n v="0.42574468085106382"/>
    <n v="43"/>
    <n v="4"/>
    <n v="1296"/>
    <n v="3497904"/>
    <n v="6091200"/>
    <s v="&gt;₹5,000"/>
    <n v="8245.6140350877176"/>
    <s v="41-60%"/>
    <n v="119"/>
    <x v="0"/>
  </r>
  <r>
    <s v="B08QW937WV"/>
    <s v="Kitchenwell 18Pc Plastic Food Snack Bag Pouch Clip Sealer For Keeping Food Fresh For Home, Kitchen, Camping Snack Seal Sealing Bag Clips (Multi-Color) | (Pack Of 18)|"/>
    <s v="Kitchenwell "/>
    <s v="Home&amp;Kitchen"/>
    <n v="1448"/>
    <n v="2999"/>
    <n v="0.52"/>
    <n v="0.51717239079693234"/>
    <n v="52"/>
    <n v="5"/>
    <n v="19"/>
    <n v="27512"/>
    <n v="56981"/>
    <s v="&gt;₹5,000"/>
    <n v="6247.916666666667"/>
    <s v="41-60%"/>
    <n v="119"/>
    <x v="1"/>
  </r>
  <r>
    <s v="B0B4PPD89B"/>
    <s v="Havells Instanio 10 Litre Storage Water Heater With Flexi Pipe And Free Installation (White Blue)"/>
    <s v="Havells "/>
    <s v="Home&amp;Kitchen"/>
    <n v="79"/>
    <n v="79"/>
    <n v="0"/>
    <n v="0"/>
    <n v="0"/>
    <n v="4"/>
    <n v="97"/>
    <n v="7663"/>
    <n v="7663"/>
    <s v="&lt;₹500"/>
    <n v="79"/>
    <s v="0-20%"/>
    <n v="118"/>
    <x v="1"/>
  </r>
  <r>
    <s v="B08GM5S4CQ"/>
    <s v="Prestige Pic 16.0+ 1900W Induction Cooktop With Soft Touch Push Buttons (Black)"/>
    <s v="Prestige "/>
    <s v="Home&amp;Kitchen"/>
    <n v="6990"/>
    <n v="14290"/>
    <n v="0.51"/>
    <n v="0.51084674597620716"/>
    <n v="51"/>
    <n v="4"/>
    <n v="1771"/>
    <n v="12379290"/>
    <n v="25307590"/>
    <s v="&gt;₹5,000"/>
    <n v="29163.265306122448"/>
    <s v="41-60%"/>
    <n v="117"/>
    <x v="0"/>
  </r>
  <r>
    <s v="B00NM6MO26"/>
    <s v="Agaro 33398 Rapid 1000-Watt, 10-Litre Wet &amp; Dry Vacuum Cleaner, With Blower Function (Red &amp; Black)"/>
    <s v="Agaro "/>
    <s v="Home&amp;Kitchen"/>
    <n v="2698"/>
    <n v="3945"/>
    <n v="0.32"/>
    <n v="0.31609632446134345"/>
    <n v="32"/>
    <n v="4"/>
    <n v="15034"/>
    <n v="40561732"/>
    <n v="59309130"/>
    <s v="&gt;₹5,000"/>
    <n v="5801.4705882352946"/>
    <s v="21-40%"/>
    <n v="117"/>
    <x v="0"/>
  </r>
  <r>
    <s v="B083M7WPZD"/>
    <s v="Kent 16026 Electric Kettle Stainless Steel 1.8 L | 1500W | Superfast Boiling | Auto Shut-Off | Boil Dry Protection | 360¬∞ Rotating Base | Water Level Indicator"/>
    <s v="Kent "/>
    <s v="Home&amp;Kitchen"/>
    <n v="3199"/>
    <n v="5999"/>
    <n v="0.47"/>
    <n v="0.46674445740956827"/>
    <n v="47"/>
    <n v="4"/>
    <n v="3242"/>
    <n v="10371158"/>
    <n v="19448758"/>
    <s v="&gt;₹5,000"/>
    <n v="11318.867924528302"/>
    <s v="41-60%"/>
    <n v="117"/>
    <x v="0"/>
  </r>
  <r>
    <s v="B07GLSKXS1"/>
    <s v="Skytone Stainless Steel Electric Meat Grinders With Bowl 700W Heavy For Kitchen Food Chopper, Meat, Vegetables, Onion , Garlic Slicer Dicer, Fruit &amp; Nuts Blender (2L, 700 Watts)"/>
    <s v="Skytone "/>
    <s v="Home&amp;Kitchen"/>
    <n v="1199"/>
    <n v="1950"/>
    <n v="0.39"/>
    <n v="0.38512820512820511"/>
    <n v="39"/>
    <n v="4"/>
    <n v="2832"/>
    <n v="3395568"/>
    <n v="5522400"/>
    <s v="₹1,500–₹5,000"/>
    <n v="3196.7213114754099"/>
    <s v="21-40%"/>
    <n v="117"/>
    <x v="0"/>
  </r>
  <r>
    <s v="B09F6KL23R"/>
    <s v="Kent 16088 Vogue Electric Kettle 1.8 Litre 1500 W | Stainless Steel Body | Auto Shut Off Over Heating Protection | 1 Year Warranty"/>
    <s v="Kent "/>
    <s v="Home&amp;Kitchen"/>
    <n v="1414"/>
    <n v="2799"/>
    <n v="0.49"/>
    <n v="0.4948195784208646"/>
    <n v="49"/>
    <n v="4"/>
    <n v="1498"/>
    <n v="2118172"/>
    <n v="4192902"/>
    <s v="&gt;₹5,000"/>
    <n v="5488.2352941176468"/>
    <s v="41-60%"/>
    <n v="117"/>
    <x v="0"/>
  </r>
  <r>
    <s v="B094G9L9LT"/>
    <s v="Eureka Forbes Supervac 1600 Watts Powerful Suction,Bagless Vacuum Cleaner With Cyclonic Technology,7 Accessories,1 Year Warranty,Compact,Lightweight &amp; Easy To Use (Red)"/>
    <s v="Eureka "/>
    <s v="Home&amp;Kitchen"/>
    <n v="999"/>
    <n v="1950"/>
    <n v="0.49"/>
    <n v="0.4876923076923077"/>
    <n v="49"/>
    <n v="4"/>
    <n v="305"/>
    <n v="304695"/>
    <n v="594750"/>
    <s v="₹1,500–₹5,000"/>
    <n v="3823.5294117647059"/>
    <s v="41-60%"/>
    <n v="117"/>
    <x v="1"/>
  </r>
  <r>
    <s v="B09FZ89DK6"/>
    <s v="Mi Air Purifier 3 With True Hepa Filter, Removes Air Pollutants, Smoke, Odor, Bacteria &amp; Viruses With 99.97% Efficiency, Coverage Area Up To 484 Sq. Ft., Wi-Fi &amp; Voice Control - Alexa/Ga (White)"/>
    <s v="Mi "/>
    <s v="Home&amp;Kitchen"/>
    <n v="5999"/>
    <n v="9999"/>
    <n v="0.4"/>
    <n v="0.40004000400040002"/>
    <n v="40"/>
    <n v="4"/>
    <n v="1191"/>
    <n v="7144809"/>
    <n v="11908809"/>
    <s v="&gt;₹5,000"/>
    <n v="16665"/>
    <s v="41-60%"/>
    <n v="116"/>
    <x v="0"/>
  </r>
  <r>
    <s v="B0811VCGL5"/>
    <s v="Tata Swach Bulb 6000-Litre Cartridge, 1 Piece, White, Hollow Fiber Membrane"/>
    <s v="Tata "/>
    <s v="Home&amp;Kitchen"/>
    <n v="9970"/>
    <n v="12999"/>
    <n v="0.23"/>
    <n v="0.23301792445572736"/>
    <n v="23"/>
    <n v="4"/>
    <n v="4049"/>
    <n v="40368530"/>
    <n v="52632951"/>
    <s v="&gt;₹5,000"/>
    <n v="16881.81818181818"/>
    <s v="21-40%"/>
    <n v="116"/>
    <x v="0"/>
  </r>
  <r>
    <s v="B07FXLC2G2"/>
    <s v="Havells Ambrose 1200Mm Ceiling Fan (Gold Mist Wood)"/>
    <s v="Havells "/>
    <s v="Home&amp;Kitchen"/>
    <n v="698"/>
    <n v="699"/>
    <n v="0"/>
    <n v="1.4306151645207439E-3"/>
    <n v="0"/>
    <n v="4"/>
    <n v="3160"/>
    <n v="2205680"/>
    <n v="2208840"/>
    <s v="₹500–₹1,500"/>
    <n v="699"/>
    <s v="0-20%"/>
    <n v="116"/>
    <x v="0"/>
  </r>
  <r>
    <s v="B01LYU3BZF"/>
    <s v="Prettykrafts Laundry Bag / Basket For Dirty Clothes, Folding Round Laundry Bag,Set Of 2, Black Wave"/>
    <s v="Prettykrafts "/>
    <s v="Home&amp;Kitchen"/>
    <n v="2199"/>
    <n v="3190"/>
    <n v="0.31"/>
    <n v="0.31065830721003135"/>
    <n v="31"/>
    <n v="4"/>
    <n v="9650"/>
    <n v="21220350"/>
    <n v="30783500"/>
    <s v="₹1,500–₹5,000"/>
    <n v="4623.188405797102"/>
    <s v="21-40%"/>
    <n v="116"/>
    <x v="0"/>
  </r>
  <r>
    <s v="B083RC4WFJ"/>
    <s v="Fabware Lint Remover For Clothes - Sticky Lint Roller For Clothes, Furniture, Wool, Coat, Car Seats, Carpet, Fabric, Dust Cleaner, Pet Hair Remover With 1 Handle &amp; 1 Refill Total 60 Sheets &amp; 1 Cover"/>
    <s v="Fabware "/>
    <s v="Home&amp;Kitchen"/>
    <n v="320"/>
    <n v="799"/>
    <n v="0.6"/>
    <n v="0.59949937421777222"/>
    <n v="60"/>
    <n v="4"/>
    <n v="3846"/>
    <n v="1230720"/>
    <n v="3072954"/>
    <s v="₹1,500–₹5,000"/>
    <n v="1997.5"/>
    <s v="41-60%"/>
    <n v="116"/>
    <x v="0"/>
  </r>
  <r>
    <s v="B09SFRNKSR"/>
    <s v="Brayden Fito Atom Rechargeable Smoothie Blender With 2000 Mah Battery And 3.7V Motor With 400Ml Tritan Jar (Blue)"/>
    <s v="Brayden "/>
    <s v="Home&amp;Kitchen"/>
    <n v="298"/>
    <n v="499"/>
    <n v="0.4"/>
    <n v="0.4028056112224449"/>
    <n v="40"/>
    <n v="4"/>
    <n v="290"/>
    <n v="86420"/>
    <n v="144710"/>
    <s v="₹500–₹1,500"/>
    <n v="831.66666666666674"/>
    <s v="41-60%"/>
    <n v="116"/>
    <x v="1"/>
  </r>
  <r>
    <s v="B07NRTCDS5"/>
    <s v="Bajaj Frore 1200 Mm Ceiling Fan (Brown)"/>
    <s v="Bajaj "/>
    <s v="Home&amp;Kitchen"/>
    <n v="1199"/>
    <n v="1499"/>
    <n v="0.2"/>
    <n v="0.20013342228152101"/>
    <n v="20"/>
    <n v="4"/>
    <n v="2206"/>
    <n v="2644994"/>
    <n v="3306794"/>
    <s v="₹1,500–₹5,000"/>
    <n v="1873.75"/>
    <s v="21-40%"/>
    <n v="115"/>
    <x v="0"/>
  </r>
  <r>
    <s v="B07SPVMSC6"/>
    <s v="Venus Digital Kitchen Weighing Scale &amp; Food Weight Machine For Health, Fitness, Home Baking &amp; Cooking Scale, 2 Year Warranty &amp; Battery Included (Weighing Scale Without Bowl) Capacity 10 Kg, 1 Gm"/>
    <s v="Venus "/>
    <s v="Home&amp;Kitchen"/>
    <n v="1399"/>
    <n v="2660"/>
    <n v="0.47"/>
    <n v="0.47406015037593985"/>
    <n v="47"/>
    <n v="4"/>
    <n v="9349"/>
    <n v="13079251"/>
    <n v="24868340"/>
    <s v="&gt;₹5,000"/>
    <n v="5018.867924528302"/>
    <s v="41-60%"/>
    <n v="115"/>
    <x v="0"/>
  </r>
  <r>
    <s v="B09H3BXWTK"/>
    <s v="Bajaj Atx 4 750-Watt Pop-Up Toaster (White)"/>
    <s v="Bajaj "/>
    <s v="Home&amp;Kitchen"/>
    <n v="599"/>
    <n v="2799"/>
    <n v="0.79"/>
    <n v="0.78599499821364771"/>
    <n v="79"/>
    <n v="4"/>
    <n v="578"/>
    <n v="346222"/>
    <n v="1617822"/>
    <s v="&gt;₹5,000"/>
    <n v="13328.571428571431"/>
    <s v="61-80%"/>
    <n v="115"/>
    <x v="1"/>
  </r>
  <r>
    <s v="B0073QGKAS"/>
    <s v="Coway Professional Air Purifier For Home, Longest Filter Life 8500 Hrs, Green True Hepa Filter, Traps 99.99% Virus &amp; Pm 0.1 Particles, Warranty 7 Years (Airmega 150 (Ap-1019C))"/>
    <s v="Coway "/>
    <s v="Home&amp;Kitchen"/>
    <n v="1499"/>
    <n v="1499"/>
    <n v="0"/>
    <n v="0"/>
    <n v="0"/>
    <n v="4"/>
    <n v="9331"/>
    <n v="13987169"/>
    <n v="13987169"/>
    <s v="₹500–₹1,500"/>
    <n v="1499"/>
    <s v="0-20%"/>
    <n v="114"/>
    <x v="0"/>
  </r>
  <r>
    <s v="B08GJ57MKL"/>
    <s v="Kent Gold Optima Gravity Water Purifier (11016) | Uf Technology Based | Non-Electric &amp; Chemical Free | Counter Top | 10L Storage | White"/>
    <s v="Kent "/>
    <s v="Home&amp;Kitchen"/>
    <n v="14400"/>
    <n v="59900"/>
    <n v="0.76"/>
    <n v="0.75959933222036724"/>
    <n v="76"/>
    <n v="4"/>
    <n v="3837"/>
    <n v="55252800"/>
    <n v="229836300"/>
    <s v="&gt;₹5,000"/>
    <n v="249583.33333333334"/>
    <s v="61-80%"/>
    <n v="114"/>
    <x v="0"/>
  </r>
  <r>
    <s v="B009DA69W6"/>
    <s v="Homepack 750W Radiant Room Home Office Heaters For Winter"/>
    <s v="Homepack "/>
    <s v="Home&amp;Kitchen"/>
    <n v="1699"/>
    <n v="1900"/>
    <n v="0.11"/>
    <n v="0.10578947368421053"/>
    <n v="11"/>
    <n v="4"/>
    <n v="11456"/>
    <n v="19463744"/>
    <n v="21766400"/>
    <s v="₹1,500–₹5,000"/>
    <n v="2134.8314606741574"/>
    <s v="0-20%"/>
    <n v="114"/>
    <x v="0"/>
  </r>
  <r>
    <s v="B099PR2GQJ"/>
    <s v="Bajaj Rex 750W Mixer Grinder With Nutri Pro Feature, 4 Jars, White"/>
    <s v="Bajaj "/>
    <s v="Home&amp;Kitchen"/>
    <n v="649"/>
    <n v="999"/>
    <n v="0.35"/>
    <n v="0.35035035035035034"/>
    <n v="35"/>
    <n v="4"/>
    <n v="49"/>
    <n v="31801"/>
    <n v="48951"/>
    <s v="₹1,500–₹5,000"/>
    <n v="1536.9230769230769"/>
    <s v="21-40%"/>
    <n v="114"/>
    <x v="1"/>
  </r>
  <r>
    <s v="B08G8H8DPL"/>
    <s v="Heart Home Waterproof Round Non Wovan Laundry Bag/Hamper|Metalic Printed With Handles|Foldable Bin &amp; 45 Liter Capicity|Size 37 X 37 X 49, Pack Of 1 (Grey &amp; Black)-Heartxy11447"/>
    <s v="Heart "/>
    <s v="Home&amp;Kitchen"/>
    <n v="3249"/>
    <n v="6375"/>
    <n v="0.49"/>
    <n v="0.4903529411764706"/>
    <n v="49"/>
    <n v="4"/>
    <n v="4978"/>
    <n v="16173522"/>
    <n v="31734750"/>
    <s v="&gt;₹5,000"/>
    <n v="12500"/>
    <s v="41-60%"/>
    <n v="113"/>
    <x v="0"/>
  </r>
  <r>
    <s v="B08VGM3YMF"/>
    <s v="Milton Smart Egg Boiler 360-Watts (Transparent And Silver Grey), Boil Up To 7 Eggs"/>
    <s v="Milton "/>
    <s v="Home&amp;Kitchen"/>
    <n v="199"/>
    <n v="499"/>
    <n v="0.6"/>
    <n v="0.60120240480961928"/>
    <n v="60"/>
    <n v="4"/>
    <n v="1996"/>
    <n v="397204"/>
    <n v="996004"/>
    <s v="₹500–₹1,500"/>
    <n v="1247.5"/>
    <s v="61-80%"/>
    <n v="113"/>
    <x v="0"/>
  </r>
  <r>
    <s v="B08TTRVWKY"/>
    <s v="Ibell Sek15L Premium 1.5 Litre Stainless Steel Electric Kettle,1500W Auto Cut-Off Feature,Silver With Black"/>
    <s v="Ibell "/>
    <s v="Home&amp;Kitchen"/>
    <n v="1099"/>
    <n v="1899"/>
    <n v="0.42"/>
    <n v="0.42127435492364401"/>
    <n v="42"/>
    <n v="4"/>
    <n v="1811"/>
    <n v="1990289"/>
    <n v="3439089"/>
    <s v="₹1,500–₹5,000"/>
    <n v="3274.1379310344823"/>
    <s v="41-60%"/>
    <n v="113"/>
    <x v="0"/>
  </r>
  <r>
    <s v="B07T4D9FNY"/>
    <s v="Tosaa T2Stsr Sandwich Gas Toaster Regular (Black)"/>
    <s v="Tosaa "/>
    <s v="Home&amp;Kitchen"/>
    <n v="664"/>
    <n v="1490"/>
    <n v="0.55000000000000004"/>
    <n v="0.55436241610738257"/>
    <n v="55"/>
    <n v="4"/>
    <n v="2198"/>
    <n v="1459472"/>
    <n v="3275020"/>
    <s v="₹1,500–₹5,000"/>
    <n v="3311.1111111111113"/>
    <s v="41-60%"/>
    <n v="113"/>
    <x v="0"/>
  </r>
  <r>
    <s v="B07RX42D3D"/>
    <s v="V-Guard Divino 5 Star Rated 15 Litre Storage Water Heater (Geyser) With Advanced Safety Features, White"/>
    <s v="V-Guard "/>
    <s v="Home&amp;Kitchen"/>
    <n v="260"/>
    <n v="350"/>
    <n v="0.26"/>
    <n v="0.25714285714285712"/>
    <n v="26"/>
    <n v="4"/>
    <n v="13127"/>
    <n v="3413020"/>
    <n v="4594450"/>
    <s v="&lt;₹500"/>
    <n v="472.97297297297297"/>
    <s v="21-40%"/>
    <n v="113"/>
    <x v="0"/>
  </r>
  <r>
    <s v="B08WRKSF9D"/>
    <s v="Akiara¬Æ - Makes Life Easy Mini Sewing Machine With Table Set | Tailoring Machine | Hand Sewing Machine With Extension Table, Foot Pedal, Adapter"/>
    <s v="Akiara¬Æ "/>
    <s v="Home&amp;Kitchen"/>
    <n v="6499"/>
    <n v="8500"/>
    <n v="0.24"/>
    <n v="0.23541176470588235"/>
    <n v="24"/>
    <n v="4"/>
    <n v="5865"/>
    <n v="38116635"/>
    <n v="49852500"/>
    <s v="&gt;₹5,000"/>
    <n v="11184.21052631579"/>
    <s v="21-40%"/>
    <n v="113"/>
    <x v="0"/>
  </r>
  <r>
    <s v="B09R83SFYV"/>
    <s v="Usha Steam Pro Si 3713, 1300 W Steam Iron, Powerful Steam Output Up To 18 G/Min, Non-Stick Soleplate (White &amp; Blue)"/>
    <s v="Usha "/>
    <s v="Home&amp;Kitchen"/>
    <n v="1484"/>
    <n v="2499"/>
    <n v="0.41"/>
    <n v="0.4061624649859944"/>
    <n v="41"/>
    <n v="4"/>
    <n v="1067"/>
    <n v="1583428"/>
    <n v="2666433"/>
    <s v="₹1,500–₹5,000"/>
    <n v="4235.5932203389821"/>
    <s v="41-60%"/>
    <n v="113"/>
    <x v="0"/>
  </r>
  <r>
    <s v="B07989VV5K"/>
    <s v="Wonderchef Nutri-Blend Complete Kitchen Machine | 22000 Rpm Mixer Grinder, Blender, Chopper, Juicer | 400W Powerful Motor | Ss Blades | 4 Unbreakable Jars | 2 Years Warranty | Online Recipe Book By Chef Sanjeev Kapoor | Black"/>
    <s v="Wonderchef "/>
    <s v="Home&amp;Kitchen"/>
    <n v="999"/>
    <n v="1560"/>
    <n v="0.36"/>
    <n v="0.35961538461538461"/>
    <n v="36"/>
    <n v="4"/>
    <n v="4881"/>
    <n v="4876119"/>
    <n v="7614360"/>
    <s v="₹1,500–₹5,000"/>
    <n v="2437.5"/>
    <s v="21-40%"/>
    <n v="113"/>
    <x v="0"/>
  </r>
  <r>
    <s v="B07FL3WRX5"/>
    <s v="Widewings Electric Handheld Milk Wand Mixer Frother For Latte Coffee Hot Milk, Milk Frother For Coffee, Egg Beater, Hand Blender, Coffee Beater With Stand"/>
    <s v="Widewings "/>
    <s v="Home&amp;Kitchen"/>
    <n v="3299"/>
    <n v="6500"/>
    <n v="0.49"/>
    <n v="0.49246153846153845"/>
    <n v="49"/>
    <n v="4"/>
    <n v="11217"/>
    <n v="37004883"/>
    <n v="72910500"/>
    <s v="&gt;₹5,000"/>
    <n v="12745.098039215685"/>
    <s v="41-60%"/>
    <n v="113"/>
    <x v="0"/>
  </r>
  <r>
    <s v="B0BPCJM7TB"/>
    <s v="Morphy Richards Icon Superb 750W Mixer Grinder, 4 Jars, Silver And Black"/>
    <s v="Morphy "/>
    <s v="Home&amp;Kitchen"/>
    <n v="259"/>
    <n v="999"/>
    <n v="0.74"/>
    <n v="0.7407407407407407"/>
    <n v="74"/>
    <n v="4"/>
    <n v="43"/>
    <n v="11137"/>
    <n v="42957"/>
    <s v="₹1,500–₹5,000"/>
    <n v="3842.3076923076924"/>
    <s v="61-80%"/>
    <n v="113"/>
    <x v="1"/>
  </r>
  <r>
    <s v="B08H673XKN"/>
    <s v="Philips Handheld Garment Steamer Gc360/30 - Vertical &amp; Horizontal Steaming, 1200 Watt, Up To 22G/Min"/>
    <s v="Philips "/>
    <s v="Home&amp;Kitchen"/>
    <n v="3249"/>
    <n v="7795"/>
    <n v="0.57999999999999996"/>
    <n v="0.5831943553559974"/>
    <n v="58"/>
    <n v="4"/>
    <n v="4664"/>
    <n v="15153336"/>
    <n v="36355880"/>
    <s v="&gt;₹5,000"/>
    <n v="18559.523809523809"/>
    <s v="41-60%"/>
    <n v="112"/>
    <x v="0"/>
  </r>
  <r>
    <s v="B07DXRGWDJ"/>
    <s v="Vedini Transparent Empty Refillable Reusable Fine Mist Spray Bottle For Perfume, Travel With Diy Sticker Set ( 100Ml, Pack Of 4)"/>
    <s v="Vedini "/>
    <s v="Home&amp;Kitchen"/>
    <n v="4280"/>
    <n v="5995"/>
    <n v="0.28999999999999998"/>
    <n v="0.28607172643869894"/>
    <n v="29"/>
    <n v="4"/>
    <n v="2112"/>
    <n v="9039360"/>
    <n v="12661440"/>
    <s v="&gt;₹5,000"/>
    <n v="8443.6619718309867"/>
    <s v="21-40%"/>
    <n v="112"/>
    <x v="0"/>
  </r>
  <r>
    <s v="B08243SKCK"/>
    <s v="Crompton Sea Sapphira 1200 Mm Ultra High Speed 3 Blade Ceiling Fan (Lustre Brown, Pack Of 1)"/>
    <s v="Crompton "/>
    <s v="Home&amp;Kitchen"/>
    <n v="189"/>
    <n v="299"/>
    <n v="0.37"/>
    <n v="0.36789297658862874"/>
    <n v="37"/>
    <n v="4"/>
    <n v="2737"/>
    <n v="517293"/>
    <n v="818363"/>
    <s v="&lt;₹500"/>
    <n v="474.60317460317458"/>
    <s v="21-40%"/>
    <n v="112"/>
    <x v="0"/>
  </r>
  <r>
    <s v="B09SPTNG58"/>
    <s v="Kuber Industries Waterproof Canvas Laundry Bag/Hamper|Metalic Printed With Handles|Foldable Bin &amp; 45 Liter Capicity|Size 37 X 37 X 46, Pack Of 1 (Brown)"/>
    <s v="Kuber "/>
    <s v="Home&amp;Kitchen"/>
    <n v="1449"/>
    <n v="2349"/>
    <n v="0.38"/>
    <n v="0.38314176245210729"/>
    <n v="38"/>
    <n v="4"/>
    <n v="9019"/>
    <n v="13068531"/>
    <n v="21185631"/>
    <s v="₹1,500–₹5,000"/>
    <n v="3788.7096774193546"/>
    <s v="21-40%"/>
    <n v="112"/>
    <x v="0"/>
  </r>
  <r>
    <s v="B083J64CBB"/>
    <s v="Jm Seller 180 W 2021 Edition Electric Beater High Speed Hand Mixer Egg Beater For Cake Making And Whipping Cream With 7 Speed Control (White) With Free Spatula And Oil Brush"/>
    <s v="Jm "/>
    <s v="Home&amp;Kitchen"/>
    <n v="199"/>
    <n v="499"/>
    <n v="0.6"/>
    <n v="0.60120240480961928"/>
    <n v="60"/>
    <n v="4"/>
    <n v="10234"/>
    <n v="2036566"/>
    <n v="5106766"/>
    <s v="₹500–₹1,500"/>
    <n v="1247.5"/>
    <s v="61-80%"/>
    <n v="112"/>
    <x v="0"/>
  </r>
  <r>
    <s v="B08JV91JTK"/>
    <s v="Oratech Coffee Frother Electric, Milk Frother Electric, Coffee Beater, Cappuccino Maker, Coffee Foamer, Mocktail Mixer, Coffee Foam Maker, Coffee Whisker Electric, Froth Maker, Coffee Stirrers Electric, Coffee Frothers, Coffee Blender, (6 Month Warranty) (Multicolour)"/>
    <s v="Oratech "/>
    <s v="Home&amp;Kitchen"/>
    <n v="474"/>
    <n v="1299"/>
    <n v="0.64"/>
    <n v="0.63510392609699773"/>
    <n v="64"/>
    <n v="4"/>
    <n v="550"/>
    <n v="260700"/>
    <n v="714450"/>
    <s v="₹1,500–₹5,000"/>
    <n v="3608.3333333333335"/>
    <s v="61-80%"/>
    <n v="112"/>
    <x v="1"/>
  </r>
  <r>
    <s v="B0BQ3K23Y1"/>
    <s v="Havells Glaze 74W Pearl Ivory Gold Ceiling Fan, Sweep: 1200 Mm"/>
    <s v="Havells "/>
    <s v="Home&amp;Kitchen"/>
    <n v="279"/>
    <n v="499"/>
    <n v="0.44"/>
    <n v="0.4408817635270541"/>
    <n v="44"/>
    <n v="5"/>
    <n v="28"/>
    <n v="7812"/>
    <n v="13972"/>
    <s v="₹500–₹1,500"/>
    <n v="891.07142857142844"/>
    <s v="41-60%"/>
    <n v="111"/>
    <x v="1"/>
  </r>
  <r>
    <s v="B09MT94QLL"/>
    <s v="Pick Ur Needs¬Æ Lint Remover For Clothes High Range Rechargeable Lint Shaver For All Types Of Clothes, Fabrics, Blanket With 1 Extra Blade Multicolor (Rechargeable)"/>
    <s v="Pick "/>
    <s v="Home&amp;Kitchen"/>
    <n v="1999"/>
    <n v="4775"/>
    <n v="0.57999999999999996"/>
    <n v="0.58136125654450266"/>
    <n v="58"/>
    <n v="4"/>
    <n v="1353"/>
    <n v="2704647"/>
    <n v="6460575"/>
    <s v="&gt;₹5,000"/>
    <n v="11369.047619047618"/>
    <s v="41-60%"/>
    <n v="110"/>
    <x v="0"/>
  </r>
  <r>
    <s v="B07NKNBTT3"/>
    <s v="Rico Japanese Technology Rechargeable Wireless Electric Chopper With Replacement Warranty - Stainless Steel Blades, One Touch Operation, 10 Seconds Chopping, Mincing Vegetable, Meat - 250 Ml, 30 Watts"/>
    <s v="Rico "/>
    <s v="Home&amp;Kitchen"/>
    <n v="799"/>
    <n v="1230"/>
    <n v="0.35"/>
    <n v="0.35040650406504065"/>
    <n v="35"/>
    <n v="4"/>
    <n v="2138"/>
    <n v="1708262"/>
    <n v="2629740"/>
    <s v="₹1,500–₹5,000"/>
    <n v="1892.3076923076922"/>
    <s v="21-40%"/>
    <n v="110"/>
    <x v="0"/>
  </r>
  <r>
    <s v="B09KPXTZXN"/>
    <s v="Butterfly Smart Wet Grinder, 2L (White) With Coconut Scrapper Attachment, Output - 150 W, Input 260 W"/>
    <s v="Butterfly "/>
    <s v="Home&amp;Kitchen"/>
    <n v="949"/>
    <n v="1999"/>
    <n v="0.53"/>
    <n v="0.52526263131565787"/>
    <n v="53"/>
    <n v="4"/>
    <n v="1679"/>
    <n v="1593371"/>
    <n v="3356321"/>
    <s v="₹1,500–₹5,000"/>
    <n v="4253.1914893617022"/>
    <s v="41-60%"/>
    <n v="110"/>
    <x v="0"/>
  </r>
  <r>
    <s v="B078HG2ZPS"/>
    <s v="Agaro Marvel 9 Liters Oven Toaster Griller, Cake Baking Otg (Black)"/>
    <s v="Agaro "/>
    <s v="Home&amp;Kitchen"/>
    <n v="3657.66"/>
    <n v="5156"/>
    <n v="0.28999999999999998"/>
    <n v="0.29060124127230413"/>
    <n v="29"/>
    <n v="4"/>
    <n v="12837"/>
    <n v="46953381.420000002"/>
    <n v="66187572"/>
    <s v="&gt;₹5,000"/>
    <n v="7261.9718309859154"/>
    <s v="21-40%"/>
    <n v="110"/>
    <x v="0"/>
  </r>
  <r>
    <s v="B07N2MGB3G"/>
    <s v="Philips Gc1920/28 1440-Watt Non-Stick Soleplate Steam Iron"/>
    <s v="Philips "/>
    <s v="Home&amp;Kitchen"/>
    <n v="1699"/>
    <n v="1999"/>
    <n v="0.15"/>
    <n v="0.15007503751875939"/>
    <n v="15"/>
    <n v="4"/>
    <n v="8873"/>
    <n v="15075227"/>
    <n v="17737127"/>
    <s v="₹1,500–₹5,000"/>
    <n v="2351.7647058823532"/>
    <s v="0-20%"/>
    <n v="110"/>
    <x v="0"/>
  </r>
  <r>
    <s v="B008LN8KDM"/>
    <s v="Havells Ofr 13 Wave Fin With Ptc Fan Heater 2900 Watts (Black)"/>
    <s v="Havells "/>
    <s v="Home&amp;Kitchen"/>
    <n v="1849"/>
    <n v="2095"/>
    <n v="0.12"/>
    <n v="0.11742243436754177"/>
    <n v="12"/>
    <n v="4"/>
    <n v="7681"/>
    <n v="14202169"/>
    <n v="16091695"/>
    <s v="₹1,500–₹5,000"/>
    <n v="2380.681818181818"/>
    <s v="0-20%"/>
    <n v="110"/>
    <x v="0"/>
  </r>
  <r>
    <s v="B08MZNT7GP"/>
    <s v="Bajaj Dhx-9 1000W Heavy Weight Dry Iron With Advance Soleplate And Anti-Bacterial German Coating Technology, Ivory"/>
    <s v="Bajaj "/>
    <s v="Home&amp;Kitchen"/>
    <n v="12499"/>
    <n v="19825"/>
    <n v="0.37"/>
    <n v="0.36953341740226986"/>
    <n v="37"/>
    <n v="4"/>
    <n v="322"/>
    <n v="4024678"/>
    <n v="6383650"/>
    <s v="&gt;₹5,000"/>
    <n v="31468.253968253968"/>
    <s v="21-40%"/>
    <n v="110"/>
    <x v="1"/>
  </r>
  <r>
    <s v="B009P2L7CO"/>
    <s v="Aquasure From Aquaguard Amaze Ro+Uv+Mtds,7L Storage Water Purifier,Suitable For Borewell,Tanker,Municipal Water (Grey) From Eureka Forbes"/>
    <s v="Aquasure "/>
    <s v="Home&amp;Kitchen"/>
    <n v="1099"/>
    <n v="1920"/>
    <n v="0.43"/>
    <n v="0.42760416666666667"/>
    <n v="43"/>
    <n v="4"/>
    <n v="9772"/>
    <n v="10739428"/>
    <n v="18762240"/>
    <s v="₹1,500–₹5,000"/>
    <n v="3368.4210526315787"/>
    <s v="41-60%"/>
    <n v="109"/>
    <x v="0"/>
  </r>
  <r>
    <s v="B07YC8JHMB"/>
    <s v="Royal Step Portable Electric Usb Juice Maker Juicer Bottle Blender Grinder Mixer,6 Blades Rechargeable Bottle With (Multii) (Multi Colour 6 Bled Juicer Mixer)"/>
    <s v="Royal "/>
    <s v="Home&amp;Kitchen"/>
    <n v="8199"/>
    <n v="16000"/>
    <n v="0.49"/>
    <n v="0.48756250000000001"/>
    <n v="49"/>
    <n v="4"/>
    <n v="18497"/>
    <n v="151656903"/>
    <n v="295952000"/>
    <s v="&gt;₹5,000"/>
    <n v="31372.549019607843"/>
    <s v="41-60%"/>
    <n v="109"/>
    <x v="0"/>
  </r>
  <r>
    <s v="B0BNQMF152"/>
    <s v="Kent 16068 Zoom Vacuum Cleaner For Home And Car 130 W | Cordless, Hoseless, Rechargeable Hepa Filters Vacuum Cleaner With Cyclonic Technology | Bagless Design And Multi Nozzle Operation | Blue"/>
    <s v="Kent "/>
    <s v="Home&amp;Kitchen"/>
    <n v="499"/>
    <n v="2199"/>
    <n v="0.77"/>
    <n v="0.77307867212369263"/>
    <n v="77"/>
    <n v="4"/>
    <n v="53"/>
    <n v="26447"/>
    <n v="116547"/>
    <s v="&gt;₹5,000"/>
    <n v="9560.8695652173919"/>
    <s v="61-80%"/>
    <n v="109"/>
    <x v="1"/>
  </r>
  <r>
    <s v="B08J7VCT12"/>
    <s v="Enem Sealing Machine | 12 Inch (300 Mm) | 1 Year Warranty | Full Customer Support | Beep Sound Function | Plastic Packing Machine | Plastic Bag Sealing Machine | Heat Sealer Machine | Plastic Sealing Machine | Blue | Made In India"/>
    <s v="Enem "/>
    <s v="Home&amp;Kitchen"/>
    <n v="6999"/>
    <n v="14999"/>
    <n v="0.53"/>
    <n v="0.53336889125941733"/>
    <n v="53"/>
    <n v="4"/>
    <n v="1728"/>
    <n v="12094272"/>
    <n v="25918272"/>
    <s v="&gt;₹5,000"/>
    <n v="31912.765957446809"/>
    <s v="41-60%"/>
    <n v="108"/>
    <x v="0"/>
  </r>
  <r>
    <s v="B0989W6J2F"/>
    <s v="Wipro Vesta 1200 Watt Gd203 Heavyweight Automatic Dry Iron| Quick Heat Up| Anti Bacterial German Weilburger Double Coated Black Soleplate |2 Years Warranty"/>
    <s v="Wipro "/>
    <s v="Home&amp;Kitchen"/>
    <n v="1595"/>
    <n v="1799"/>
    <n v="0.11"/>
    <n v="0.11339633129516398"/>
    <n v="11"/>
    <n v="4"/>
    <n v="2877"/>
    <n v="4588815"/>
    <n v="5175723"/>
    <s v="₹1,500–₹5,000"/>
    <n v="2021.3483146067415"/>
    <s v="0-20%"/>
    <n v="108"/>
    <x v="0"/>
  </r>
  <r>
    <s v="B0B84KSH3X"/>
    <s v="Inalsa Electric Kettle Prism Inox - 1350 W With Led Illumination &amp; Boro-Silicate Body, 1.8 L Capacity Along With Cordless Base, 2 Year Warranty (Black)"/>
    <s v="Inalsa "/>
    <s v="Home&amp;Kitchen"/>
    <n v="1049"/>
    <n v="1950"/>
    <n v="0.46"/>
    <n v="0.46205128205128204"/>
    <n v="46"/>
    <n v="4"/>
    <n v="250"/>
    <n v="262250"/>
    <n v="487500"/>
    <s v="₹1,500–₹5,000"/>
    <n v="3611.1111111111109"/>
    <s v="41-60%"/>
    <n v="108"/>
    <x v="1"/>
  </r>
  <r>
    <s v="B08HLC7Z3G"/>
    <s v="Vrprime Lint Roller Lint Remover For Clothes, Pet | 360 Sheets Reusable Sticky Easy-Tear Sheet Brush For Clothes, Furniture, Carpet, Dog Fur, Sweater, Dust &amp; Dirt (4 Rolls - 90 Sheet Each Roll)"/>
    <s v="Vrprime "/>
    <s v="Home&amp;Kitchen"/>
    <n v="1182"/>
    <n v="2995"/>
    <n v="0.61"/>
    <n v="0.60534223706176959"/>
    <n v="61"/>
    <n v="4"/>
    <n v="5178"/>
    <n v="6120396"/>
    <n v="15508110"/>
    <s v="&gt;₹5,000"/>
    <n v="7679.4871794871797"/>
    <s v="61-80%"/>
    <n v="107"/>
    <x v="0"/>
  </r>
  <r>
    <s v="B0BN6M3TCM"/>
    <s v="Philips Ac1215/20 Air Purifier, Removes 99.97% Airborne Pollutants, 4-Stage Filtration With True Hepa Filter (White)"/>
    <s v="Philips "/>
    <s v="Home&amp;Kitchen"/>
    <n v="499"/>
    <n v="999"/>
    <n v="0.5"/>
    <n v="0.50050050050050054"/>
    <n v="50"/>
    <n v="5"/>
    <n v="79"/>
    <n v="39421"/>
    <n v="78921"/>
    <s v="₹1,500–₹5,000"/>
    <n v="1998"/>
    <s v="41-60%"/>
    <n v="107"/>
    <x v="1"/>
  </r>
  <r>
    <s v="B01L6MT7E0"/>
    <s v="Eopora Ptc Ceramic Fast Heating Room Heater For Bedroom, 1500/1000 Watts Room Heater For Home, Electric Heater, Electric Fan Heater For Home Office Bedroom (White)"/>
    <s v="Eopora "/>
    <s v="Home&amp;Kitchen"/>
    <n v="8799"/>
    <n v="11995"/>
    <n v="0.27"/>
    <n v="0.26644435181325554"/>
    <n v="27"/>
    <n v="4"/>
    <n v="4157"/>
    <n v="36577443"/>
    <n v="49863215"/>
    <s v="&gt;₹5,000"/>
    <n v="16431.506849315068"/>
    <s v="21-40%"/>
    <n v="106"/>
    <x v="0"/>
  </r>
  <r>
    <s v="B0B9F9PT8R"/>
    <s v="Usha Goliath Go1200Wg Heavy Weight 1200-Watt Dry Iron, 1.8 Kg(Red)"/>
    <s v="Usha "/>
    <s v="Home&amp;Kitchen"/>
    <n v="1529"/>
    <n v="2999"/>
    <n v="0.49"/>
    <n v="0.49016338779593199"/>
    <n v="49"/>
    <n v="3"/>
    <n v="29"/>
    <n v="44341"/>
    <n v="86971"/>
    <s v="&gt;₹5,000"/>
    <n v="5880.3921568627447"/>
    <s v="41-60%"/>
    <n v="106"/>
    <x v="1"/>
  </r>
  <r>
    <s v="B0883LQJ6B"/>
    <s v="Wipro Vesta Electric Egg Boiler, 360 Watts, 3 Boiling Modes, Stainless Steel Body And Heating Plate, Boils Up To 7 Eggs At A Time, Automatic Shut Down, White, Standard (Vb021070)"/>
    <s v="Wipro "/>
    <s v="Home&amp;Kitchen"/>
    <n v="1199"/>
    <n v="1690"/>
    <n v="0.28999999999999998"/>
    <n v="0.29053254437869824"/>
    <n v="29"/>
    <n v="4"/>
    <n v="4580"/>
    <n v="5491420"/>
    <n v="7740200"/>
    <s v="₹1,500–₹5,000"/>
    <n v="2380.2816901408451"/>
    <s v="21-40%"/>
    <n v="105"/>
    <x v="0"/>
  </r>
  <r>
    <s v="B099Z83VRC"/>
    <s v="Philips Viva Collection Hr1832/00 1.5-Litre400-Watt Juicer (Ink Black)"/>
    <s v="Philips "/>
    <s v="Home&amp;Kitchen"/>
    <n v="1052"/>
    <n v="1790"/>
    <n v="0.41"/>
    <n v="0.4122905027932961"/>
    <n v="41"/>
    <n v="4"/>
    <n v="1404"/>
    <n v="1477008"/>
    <n v="2513160"/>
    <s v="₹1,500–₹5,000"/>
    <n v="3033.8983050847455"/>
    <s v="41-60%"/>
    <n v="105"/>
    <x v="0"/>
  </r>
  <r>
    <s v="B00S9BSJC8"/>
    <s v="Kitchenwell Multipurpose Portable Electronic Digital Weighing Scale Weight Machine | Weight Machine | 10 Kg"/>
    <s v="Kitchenwell "/>
    <s v="Home&amp;Kitchen"/>
    <n v="6499"/>
    <n v="8995"/>
    <n v="0.28000000000000003"/>
    <n v="0.2774874930516954"/>
    <n v="28"/>
    <n v="4"/>
    <n v="2810"/>
    <n v="18262190"/>
    <n v="25275950"/>
    <s v="&gt;₹5,000"/>
    <n v="12493.055555555557"/>
    <s v="21-40%"/>
    <n v="105"/>
    <x v="0"/>
  </r>
  <r>
    <s v="B0B4SJKRDF"/>
    <s v="Figment Handheld Milk Frother Rechargeable, 3-Speed Electric Frother For Coffee With 2 Whisks And Coffee Decoration Tool, Coffee Frother Mixer, Crescent Enterprises Vrw0.50Bk (A1)"/>
    <s v="Figment "/>
    <s v="Home&amp;Kitchen"/>
    <n v="239"/>
    <n v="239"/>
    <n v="0"/>
    <n v="0"/>
    <n v="0"/>
    <n v="4"/>
    <n v="7"/>
    <n v="1673"/>
    <n v="1673"/>
    <s v="&lt;₹500"/>
    <n v="239"/>
    <s v="0-20%"/>
    <n v="105"/>
    <x v="1"/>
  </r>
  <r>
    <s v="B0BM4KTNL1"/>
    <s v="Balzano High Speed Nutri Blender/Mixer/Smoothie Maker - 500 Watt - Silver, 2 Jar"/>
    <s v="Balzano "/>
    <s v="Home&amp;Kitchen"/>
    <n v="699"/>
    <n v="1599"/>
    <n v="0.56000000000000005"/>
    <n v="0.56285178236397748"/>
    <n v="56"/>
    <n v="5"/>
    <n v="1729"/>
    <n v="1208571"/>
    <n v="2764671"/>
    <s v="₹1,500–₹5,000"/>
    <n v="3634.0909090909095"/>
    <s v="41-60%"/>
    <n v="104"/>
    <x v="0"/>
  </r>
  <r>
    <s v="B08S6RKT4L"/>
    <s v="Swiss Military Vc03 Wireless Car Vacuum Cleaner | Wireless Vacuum Cleaner For Home, Car, Living Room | Wireless Vacuum Cleaner Dust Collection/Lighting Car Pet Hair Vacuum With Powerful Motor"/>
    <s v="Swiss "/>
    <s v="Home&amp;Kitchen"/>
    <n v="2599"/>
    <n v="4290"/>
    <n v="0.39"/>
    <n v="0.39417249417249417"/>
    <n v="39"/>
    <n v="4"/>
    <n v="2116"/>
    <n v="5499484"/>
    <n v="9077640"/>
    <s v="&gt;₹5,000"/>
    <n v="7032.7868852459014"/>
    <s v="21-40%"/>
    <n v="104"/>
    <x v="0"/>
  </r>
  <r>
    <s v="B09SZ5TWHW"/>
    <s v="Zuvexa Usb Rechargeable Electric Foam Maker - Handheld Milk Wand Mixer Frother For Hot Milk, Hand Blender Coffee, Egg Beater (Black)"/>
    <s v="Zuvexa "/>
    <s v="Home&amp;Kitchen"/>
    <n v="1547"/>
    <n v="2890"/>
    <n v="0.46"/>
    <n v="0.46470588235294119"/>
    <n v="46"/>
    <n v="4"/>
    <n v="463"/>
    <n v="716261"/>
    <n v="1338070"/>
    <s v="&gt;₹5,000"/>
    <n v="5351.8518518518513"/>
    <s v="41-60%"/>
    <n v="104"/>
    <x v="1"/>
  </r>
  <r>
    <s v="B0BLC2BYPX"/>
    <s v="Usha Ih2415 1500-Watt Immersion Heater (Silver)"/>
    <s v="Usha "/>
    <s v="Home&amp;Kitchen"/>
    <n v="499"/>
    <n v="1299"/>
    <n v="0.62"/>
    <n v="0.61585835257890686"/>
    <n v="62"/>
    <n v="5"/>
    <n v="54"/>
    <n v="26946"/>
    <n v="70146"/>
    <s v="₹1,500–₹5,000"/>
    <n v="3418.4210526315787"/>
    <s v="61-80%"/>
    <n v="103"/>
    <x v="1"/>
  </r>
  <r>
    <s v="B00P0R95EA"/>
    <s v="Activa Instant 3 Ltr 3 Kva Special Anti Rust Coated Tank Geyser With Full Abs Body With 5 Year Warranty Premium (White)"/>
    <s v="Activa "/>
    <s v="Home&amp;Kitchen"/>
    <n v="510"/>
    <n v="640"/>
    <n v="0.2"/>
    <n v="0.203125"/>
    <n v="20"/>
    <n v="4"/>
    <n v="7229"/>
    <n v="3686790"/>
    <n v="4626560"/>
    <s v="₹500–₹1,500"/>
    <n v="800"/>
    <s v="21-40%"/>
    <n v="102"/>
    <x v="0"/>
  </r>
  <r>
    <s v="B07W4HTS8Q"/>
    <s v="Havells Instanio 1-Litre 3Kw Instant Water Heater (Geyser), White Blue"/>
    <s v="Havells "/>
    <s v="Home&amp;Kitchen"/>
    <n v="1899"/>
    <n v="3790"/>
    <n v="0.5"/>
    <n v="0.49894459102902372"/>
    <n v="50"/>
    <n v="4"/>
    <n v="3842"/>
    <n v="7295958"/>
    <n v="14561180"/>
    <s v="&gt;₹5,000"/>
    <n v="7580"/>
    <s v="41-60%"/>
    <n v="102"/>
    <x v="0"/>
  </r>
  <r>
    <s v="B078JBK4GX"/>
    <s v="Lifelong 2-In1 Egg Boiler And Poacher 500-Watt (Transparent And Silver Grey), Boil 8 Eggs, Poach 4 Eggs, Easy To Clean| 3 Boiling Modes, Stainless Steel Body And Heating Plate, Automatic Turn-Off"/>
    <s v="Lifelong "/>
    <s v="Home&amp;Kitchen"/>
    <n v="2599"/>
    <n v="4560"/>
    <n v="0.43"/>
    <n v="0.43004385964912278"/>
    <n v="43"/>
    <n v="4"/>
    <n v="646"/>
    <n v="1678954"/>
    <n v="2945760"/>
    <s v="&gt;₹5,000"/>
    <n v="7999.9999999999991"/>
    <s v="41-60%"/>
    <n v="102"/>
    <x v="1"/>
  </r>
  <r>
    <s v="B08S7V8YTN"/>
    <s v="Indias¬Æ‚Ñ¢ Electro-Instant Water Geyser A.B.S. Body Shock Proof Can Be Used In Bathroom, Kitchen, Wash Area, Hotels, Hospital Etc."/>
    <s v="Indias¬Æ‚Ñ¢ "/>
    <s v="Home&amp;Kitchen"/>
    <n v="1199"/>
    <n v="3500"/>
    <n v="0.66"/>
    <n v="0.65742857142857147"/>
    <n v="66"/>
    <n v="4"/>
    <n v="1802"/>
    <n v="2160598"/>
    <n v="6307000"/>
    <s v="&gt;₹5,000"/>
    <n v="10294.117647058825"/>
    <s v="61-80%"/>
    <n v="101"/>
    <x v="0"/>
  </r>
  <r>
    <s v="B07H5PBN54"/>
    <s v="Amazonbasics Induction Cooktop 1600 Watt (Black)"/>
    <s v="Amazonbasics "/>
    <s v="Home&amp;Kitchen"/>
    <n v="999"/>
    <n v="2600"/>
    <n v="0.62"/>
    <n v="0.61576923076923074"/>
    <n v="62"/>
    <n v="3"/>
    <n v="252"/>
    <n v="251748"/>
    <n v="655200"/>
    <s v="&gt;₹5,000"/>
    <n v="6842.105263157895"/>
    <s v="61-80%"/>
    <n v="101"/>
    <x v="1"/>
  </r>
  <r>
    <s v="B07YCBSCYB"/>
    <s v="Sui Generis Electric Handheld Milk Wand Mixer Frother For Latte Coffee Hot Milk, Milk Frother, Electric Coffee Beater, Egg Beater, Latte Maker, Mini Hand Blender Cappuccino Maker (Multicolor)"/>
    <s v="Sui "/>
    <s v="Home&amp;Kitchen"/>
    <n v="1999"/>
    <n v="3300"/>
    <n v="0.39"/>
    <n v="0.39424242424242423"/>
    <n v="39"/>
    <n v="4"/>
    <n v="780"/>
    <n v="1559220"/>
    <n v="2574000"/>
    <s v="&gt;₹5,000"/>
    <n v="5409.8360655737706"/>
    <s v="21-40%"/>
    <n v="100"/>
    <x v="1"/>
  </r>
  <r>
    <s v="B098T9CJVQ"/>
    <s v="Philips Air Purifier Ac2887/20,Vitashield Intelligent Purification,Long Hepa Filter Life Upto 17000 Hours,Removes 99.9% Airborne Viruses &amp; Bacteria,99.97% Airborne Pollutants,Ideal For Master Bedroom"/>
    <s v="Philips "/>
    <s v="Home&amp;Kitchen"/>
    <n v="210"/>
    <n v="699"/>
    <n v="0.7"/>
    <n v="0.69957081545064381"/>
    <n v="70"/>
    <n v="4"/>
    <n v="74"/>
    <n v="15540"/>
    <n v="51726"/>
    <s v="₹1,500–₹5,000"/>
    <n v="2329.9999999999995"/>
    <s v="61-80%"/>
    <n v="99"/>
    <x v="1"/>
  </r>
  <r>
    <s v="B01KCSGBU2"/>
    <s v="Esquire Laundry Basket Brown, 50 Ltr Capacity(Plastic)"/>
    <s v="Esquire "/>
    <s v="Home&amp;Kitchen"/>
    <n v="14499"/>
    <n v="23559"/>
    <n v="0.38"/>
    <n v="0.38456640774226408"/>
    <n v="38"/>
    <n v="4"/>
    <n v="2026"/>
    <n v="29374974"/>
    <n v="47730534"/>
    <s v="&gt;₹5,000"/>
    <n v="37998.387096774197"/>
    <s v="21-40%"/>
    <n v="98"/>
    <x v="0"/>
  </r>
  <r>
    <s v="B095XCRDQW"/>
    <s v="Philips Air Fryer Hd9200/90, Uses Up To 90% Less Fat, 1400W, 4.1 Liter, With Rapid Air Technology (Black), Large"/>
    <s v="Philips "/>
    <s v="Home&amp;Kitchen"/>
    <n v="950"/>
    <n v="1599"/>
    <n v="0.41"/>
    <n v="0.40587867417135709"/>
    <n v="41"/>
    <n v="4"/>
    <n v="5911"/>
    <n v="5615450"/>
    <n v="9451689"/>
    <s v="₹1,500–₹5,000"/>
    <n v="2710.1694915254234"/>
    <s v="41-60%"/>
    <n v="98"/>
    <x v="0"/>
  </r>
  <r>
    <s v="B09CTWFV5W"/>
    <s v="Havells Bero Quartz Heater Black 800W 2 Heat Settings 2 Year Product Warranty"/>
    <s v="Havells "/>
    <s v="Home&amp;Kitchen"/>
    <n v="7199"/>
    <n v="9995"/>
    <n v="0.28000000000000003"/>
    <n v="0.27973986993496747"/>
    <n v="28"/>
    <n v="4"/>
    <n v="1964"/>
    <n v="14138836"/>
    <n v="19630180"/>
    <s v="&gt;₹5,000"/>
    <n v="13881.944444444445"/>
    <s v="21-40%"/>
    <n v="98"/>
    <x v="0"/>
  </r>
  <r>
    <s v="B0B7NWGXS6"/>
    <s v="Philips Easytouch Plus Standing Garment Steamer Gc523/60 - 1600 Watt, 5 Steam Settings, Up To 32 G/Min Steam, With Double Pole"/>
    <s v="Philips "/>
    <s v="Home&amp;Kitchen"/>
    <n v="2439"/>
    <n v="2545"/>
    <n v="0.04"/>
    <n v="4.1650294695481337E-2"/>
    <n v="4"/>
    <n v="4"/>
    <n v="25"/>
    <n v="60975"/>
    <n v="63625"/>
    <s v="₹1,500–₹5,000"/>
    <n v="2651.041666666667"/>
    <s v="0-20%"/>
    <n v="98"/>
    <x v="1"/>
  </r>
  <r>
    <s v="B07DZ986Q2"/>
    <s v="Brayden Chopro, Electric Vegetable Chopper For Kitchen With 500 Ml Capacity, 400 Watts Copper Motor And 4 Bi-Level Ss Blades (Black)"/>
    <s v="Brayden "/>
    <s v="Home&amp;Kitchen"/>
    <n v="7799"/>
    <n v="8995"/>
    <n v="0.13"/>
    <n v="0.13296275708727071"/>
    <n v="13"/>
    <n v="4"/>
    <n v="3160"/>
    <n v="24644840"/>
    <n v="28424200"/>
    <s v="&gt;₹5,000"/>
    <n v="10339.080459770115"/>
    <s v="0-20%"/>
    <n v="97"/>
    <x v="0"/>
  </r>
  <r>
    <s v="B07KKJPTWB"/>
    <s v="Wonderchef Nutri-Blend Mixer, Grinder &amp; Blender | Powerful 400W 22000 Rpm Motor | Stainless Steel Blades | 3 Unbreakable Jars | 2 Years Warranty | Online Recipe Book By Chef Sanjeev Kapoor | Black"/>
    <s v="Wonderchef "/>
    <s v="Home&amp;Kitchen"/>
    <n v="1599"/>
    <n v="1999"/>
    <n v="0.2"/>
    <n v="0.20010005002501249"/>
    <n v="20"/>
    <n v="4"/>
    <n v="1558"/>
    <n v="2491242"/>
    <n v="3114442"/>
    <s v="₹1,500–₹5,000"/>
    <n v="2498.75"/>
    <s v="21-40%"/>
    <n v="97"/>
    <x v="0"/>
  </r>
  <r>
    <s v="B071R3LHFM"/>
    <s v="Usha Janome Dream Stitch Automatic Zig-Zag Electric Sewing Machine With 14 Stitch Function (White And Blue) With Free Sewing Kit Worth Rs 500"/>
    <s v="Usha "/>
    <s v="Home&amp;Kitchen"/>
    <n v="2899"/>
    <n v="5500"/>
    <n v="0.47"/>
    <n v="0.47290909090909089"/>
    <n v="47"/>
    <n v="4"/>
    <n v="8958"/>
    <n v="25969242"/>
    <n v="49269000"/>
    <s v="&gt;₹5,000"/>
    <n v="10377.358490566037"/>
    <s v="41-60%"/>
    <n v="97"/>
    <x v="0"/>
  </r>
  <r>
    <s v="B086X18Q71"/>
    <s v="Black+Decker Handheld Portable Garment Steamer 1500 Watts With Anti Calc (Violet)"/>
    <s v="Black+Decker "/>
    <s v="Home&amp;Kitchen"/>
    <n v="9799"/>
    <n v="12150"/>
    <n v="0.19"/>
    <n v="0.19349794238683127"/>
    <n v="19"/>
    <n v="4"/>
    <n v="13251"/>
    <n v="129846549"/>
    <n v="160999650"/>
    <s v="&gt;₹5,000"/>
    <n v="14999.999999999998"/>
    <s v="0-20%"/>
    <n v="97"/>
    <x v="0"/>
  </r>
  <r>
    <s v="B07WVQG8WZ"/>
    <s v="Personal Size Blender, Portable Blender, Battery Powered Usb Blender, With Four Blades, Mini Blender Travel Bottle For Juice, Shakes, And Smoothies (Pink)"/>
    <s v="Personal "/>
    <s v="Home&amp;Kitchen"/>
    <n v="3299"/>
    <n v="4995"/>
    <n v="0.34"/>
    <n v="0.33953953953953953"/>
    <n v="34"/>
    <n v="4"/>
    <n v="1393"/>
    <n v="4595507"/>
    <n v="6958035"/>
    <s v="&gt;₹5,000"/>
    <n v="7568.1818181818189"/>
    <s v="21-40%"/>
    <n v="97"/>
    <x v="0"/>
  </r>
  <r>
    <s v="B0BFBNXS94"/>
    <s v="Sujata Powermatic Plus 900 Watts Juicer Mixer Grinder"/>
    <s v="Sujata "/>
    <s v="Home&amp;Kitchen"/>
    <n v="669"/>
    <n v="1499"/>
    <n v="0.55000000000000004"/>
    <n v="0.55370246831220815"/>
    <n v="55"/>
    <n v="2"/>
    <n v="13"/>
    <n v="8697"/>
    <n v="19487"/>
    <s v="₹1,500–₹5,000"/>
    <n v="3331.1111111111113"/>
    <s v="41-60%"/>
    <n v="97"/>
    <x v="1"/>
  </r>
  <r>
    <s v="B071113J7M"/>
    <s v="Sure From Aquaguard Delight Nxt Ro+Uv+Uf+Taste Adjuster(Mtds),6L Water Purifier,8 Stages Purification,Suitable For Borewell,Tanker,Municipal Water(Black) From Eureka Forbes"/>
    <s v="Sure "/>
    <s v="Home&amp;Kitchen"/>
    <n v="5890"/>
    <n v="7506"/>
    <n v="0.22"/>
    <n v="0.21529443112176924"/>
    <n v="22"/>
    <n v="5"/>
    <n v="7241"/>
    <n v="42649490"/>
    <n v="54350946"/>
    <s v="&gt;₹5,000"/>
    <n v="9623.076923076922"/>
    <s v="21-40%"/>
    <n v="96"/>
    <x v="0"/>
  </r>
  <r>
    <s v="B09YLWT89W"/>
    <s v="Prettykrafts Laundry Basket For Clothes With Lid &amp; Handles, Toys Organiser, 75 Ltr Grey"/>
    <s v="Prettykrafts "/>
    <s v="Home&amp;Kitchen"/>
    <n v="9199"/>
    <n v="18000"/>
    <n v="0.49"/>
    <n v="0.48894444444444446"/>
    <n v="49"/>
    <n v="4"/>
    <n v="16020"/>
    <n v="147367980"/>
    <n v="288360000"/>
    <s v="&gt;₹5,000"/>
    <n v="35294.117647058825"/>
    <s v="41-60%"/>
    <n v="96"/>
    <x v="0"/>
  </r>
  <r>
    <s v="B0814LP6S9"/>
    <s v="Dr Trust Electronic Kitchen Digital Scale Weighing Machine (Blue)"/>
    <s v="Dr "/>
    <s v="Home&amp;Kitchen"/>
    <n v="351"/>
    <n v="1099"/>
    <n v="0.68"/>
    <n v="0.68061874431301184"/>
    <n v="68"/>
    <n v="4"/>
    <n v="1470"/>
    <n v="515970"/>
    <n v="1615530"/>
    <s v="₹1,500–₹5,000"/>
    <n v="3434.3750000000005"/>
    <s v="61-80%"/>
    <n v="96"/>
    <x v="0"/>
  </r>
  <r>
    <s v="B07BKSSDR2"/>
    <s v="Tesora - Inspired By You Large Premium Electric Kettle 1.8L, Stainless Steel Inner Body - Auto Power Cut, Boil Dry Protection &amp; Cool Touch Double Wall, Portable | 1500 Watts |1 Year Warranty | (White)"/>
    <s v="Tesora "/>
    <s v="Health&amp;Personalcare"/>
    <n v="899"/>
    <n v="1900"/>
    <n v="0.53"/>
    <n v="0.52684210526315789"/>
    <n v="53"/>
    <n v="4"/>
    <n v="3663"/>
    <n v="3293037"/>
    <n v="6959700"/>
    <s v="₹1,500–₹5,000"/>
    <n v="4042.5531914893618"/>
    <s v="41-60%"/>
    <n v="96"/>
    <x v="0"/>
  </r>
  <r>
    <s v="B09VGS66FV"/>
    <s v="Agaro Ace 1600 Watts, 21.5 Kpa Suction Power, 21 Litres Wet &amp; Dry Stainless Steel Vacuum Cleaner With Blower Function And Washable Dust Bag"/>
    <s v="Agaro "/>
    <s v="Home&amp;Kitchen"/>
    <n v="1349"/>
    <n v="1850"/>
    <n v="0.27"/>
    <n v="0.27081081081081082"/>
    <n v="27"/>
    <n v="4"/>
    <n v="638"/>
    <n v="860662"/>
    <n v="1180300"/>
    <s v="₹1,500–₹5,000"/>
    <n v="2534.2465753424658"/>
    <s v="21-40%"/>
    <n v="96"/>
    <x v="1"/>
  </r>
  <r>
    <s v="B07RCGTZ4M"/>
    <s v="Inalsa Hand Blender 1000 Watt With Chopper, Whisker, 600 Ml Multipurpose Jar|Variable Speed And Turbo Speed Function |100% Copper Motor |Low Noise |Anti-Splash Technology|2 Year Warranty"/>
    <s v="Inalsa "/>
    <s v="Home&amp;Kitchen"/>
    <n v="6236"/>
    <n v="9999"/>
    <n v="0.38"/>
    <n v="0.37633763376337631"/>
    <n v="38"/>
    <n v="4"/>
    <n v="3552"/>
    <n v="22150272"/>
    <n v="35516448"/>
    <s v="&gt;₹5,000"/>
    <n v="16127.41935483871"/>
    <s v="21-40%"/>
    <n v="95"/>
    <x v="0"/>
  </r>
  <r>
    <s v="B0747VDH9L"/>
    <s v="Akiara - Makes Life Easy Electric Handy Sewing/Stitch Handheld Cordless Portable White Sewing Machine For Home Tailoring, Hand Machine | Mini Silai | White Hand Machine With Adapter"/>
    <s v="Akiara "/>
    <s v="Home&amp;Kitchen"/>
    <n v="2742"/>
    <n v="3995"/>
    <n v="0.31"/>
    <n v="0.31364205256570715"/>
    <n v="31"/>
    <n v="4"/>
    <n v="11148"/>
    <n v="30567816"/>
    <n v="44536260"/>
    <s v="&gt;₹5,000"/>
    <n v="5789.8550724637689"/>
    <s v="21-40%"/>
    <n v="95"/>
    <x v="0"/>
  </r>
  <r>
    <s v="B08XLR6DSB"/>
    <s v="Philips Easyspeed Plus Steam Iron Gc2145/20-2200W, Quick Heat Up With Up To 30 G/Min Steam, 110 G Steam Boost, Scratch Resistant Ceramic Soleplate, Vertical Steam &amp; Drip-Stop"/>
    <s v="Philips "/>
    <s v="Home&amp;Kitchen"/>
    <n v="721"/>
    <n v="1499"/>
    <n v="0.52"/>
    <n v="0.51901267511674454"/>
    <n v="52"/>
    <n v="3"/>
    <n v="2449"/>
    <n v="1765729"/>
    <n v="3671051"/>
    <s v="₹1,500–₹5,000"/>
    <n v="3122.916666666667"/>
    <s v="41-60%"/>
    <n v="95"/>
    <x v="0"/>
  </r>
  <r>
    <s v="B08H6CZSHT"/>
    <s v="Inalsa Electric Chopper Bullet- 400 Watts With 100% Pure Copper Motor| Chop, Mince, Puree, Dice | Twin Blade Technology| 900 Ml Capacity| One Touch Operation, 1.30Mtr Long Power Cord (Black/Silver)"/>
    <s v="Inalsa "/>
    <s v="Home&amp;Kitchen"/>
    <n v="2903"/>
    <n v="3295"/>
    <n v="0.12"/>
    <n v="0.11896813353566009"/>
    <n v="12"/>
    <n v="4"/>
    <n v="2299"/>
    <n v="6673997"/>
    <n v="7575205"/>
    <s v="₹1,500–₹5,000"/>
    <n v="3744.318181818182"/>
    <s v="0-20%"/>
    <n v="95"/>
    <x v="0"/>
  </r>
  <r>
    <s v="B07CVR2L5K"/>
    <s v="Borosil Electric Egg Boiler, 8 Egg Capacity, For Hard, Soft, Medium Boiled Eggs, Steamed Vegetables, Transparent Lid, Stainless Steel Exterior (500 Watts)"/>
    <s v="Borosil "/>
    <s v="Home&amp;Kitchen"/>
    <n v="1656"/>
    <n v="2695"/>
    <n v="0.39"/>
    <n v="0.38552875695732841"/>
    <n v="39"/>
    <n v="4"/>
    <n v="6027"/>
    <n v="9980712"/>
    <n v="16242765"/>
    <s v="₹1,500–₹5,000"/>
    <n v="4418.0327868852464"/>
    <s v="21-40%"/>
    <n v="95"/>
    <x v="0"/>
  </r>
  <r>
    <s v="B09J4YQYX3"/>
    <s v="Wipro Vesta Grill 1000 Watt Sandwich Maker |Dual Function-Sw Maker&amp;Griller|Non Stick Coat -Bpa&amp;Ptfe Free |Auto Temp Cut-Off| Height Control -180·∂Ø&amp;105·∂Ø |2 Year Warranty|Ss Finish|Standard Size"/>
    <s v="Wipro "/>
    <s v="Home&amp;Kitchen"/>
    <n v="1399"/>
    <n v="2290"/>
    <n v="0.39"/>
    <n v="0.38908296943231441"/>
    <n v="39"/>
    <n v="4"/>
    <n v="461"/>
    <n v="644939"/>
    <n v="1055690"/>
    <s v="₹1,500–₹5,000"/>
    <n v="3754.0983606557379"/>
    <s v="21-40%"/>
    <n v="95"/>
    <x v="1"/>
  </r>
  <r>
    <s v="B0B2DD8BQ8"/>
    <s v="Rico Irpro 1500 Watt Japanese Technology Electric Water Heater Immersion Rod Shockproof Protection &amp; Stainless Steel Heating Element For Instant Heating| Isi Certified 1 Year Replacement Warranty"/>
    <s v="Rico "/>
    <s v="Home&amp;Kitchen"/>
    <n v="2079"/>
    <n v="3099"/>
    <n v="0.33"/>
    <n v="0.32913843175217811"/>
    <n v="33"/>
    <n v="4"/>
    <n v="282"/>
    <n v="586278"/>
    <n v="873918"/>
    <s v="₹1,500–₹5,000"/>
    <n v="4625.3731343283589"/>
    <s v="21-40%"/>
    <n v="94"/>
    <x v="1"/>
  </r>
  <r>
    <s v="B0123P3PWE"/>
    <s v="Eureka Forbes Active Clean 700 Watts Powerful Suction &amp; Blower Vacuum Cleaner With Washable Hepa Filter &amp; 6 Accessories,1 Year Warranty,Compact,Light Weight &amp; Easy To Use (Red &amp; Black)"/>
    <s v="Eureka "/>
    <s v="Home&amp;Kitchen"/>
    <n v="999"/>
    <n v="1075"/>
    <n v="7.0000000000000007E-2"/>
    <n v="7.0697674418604653E-2"/>
    <n v="7"/>
    <n v="4"/>
    <n v="9275"/>
    <n v="9265725"/>
    <n v="9970625"/>
    <s v="₹500–₹1,500"/>
    <n v="1155.9139784946237"/>
    <s v="0-20%"/>
    <n v="93"/>
    <x v="0"/>
  </r>
  <r>
    <s v="B08HDCWDXD"/>
    <s v="Csi International¬Æ Instant Water Geyser, Water Heater, Portable Water Heater, Geyser Made Of First Class Abs Plastic 3Kw (White)"/>
    <s v="Csi "/>
    <s v="Home&amp;Kitchen"/>
    <n v="3179"/>
    <n v="6999"/>
    <n v="0.55000000000000004"/>
    <n v="0.54579225603657666"/>
    <n v="55"/>
    <n v="4"/>
    <n v="743"/>
    <n v="2361997"/>
    <n v="5200257"/>
    <s v="&gt;₹5,000"/>
    <n v="15553.333333333336"/>
    <s v="41-60%"/>
    <n v="93"/>
    <x v="1"/>
  </r>
  <r>
    <s v="B0836JGZ74"/>
    <s v="Hindware Atlantic Xceed 5L 3Kw Instant Water Heater With Copper Heating Element And High Grade Stainless Steel Tank"/>
    <s v="Hindware "/>
    <s v="Home&amp;Kitchen"/>
    <n v="1049"/>
    <n v="2499"/>
    <n v="0.57999999999999996"/>
    <n v="0.58023209283713484"/>
    <n v="58"/>
    <n v="4"/>
    <n v="328"/>
    <n v="344072"/>
    <n v="819672"/>
    <s v="&gt;₹5,000"/>
    <n v="5949.9999999999991"/>
    <s v="41-60%"/>
    <n v="92"/>
    <x v="1"/>
  </r>
  <r>
    <s v="B0BCKJJN8R"/>
    <s v="Morphy Richards New Europa 800-Watt Espresso And Cappuccino 4-Cup Coffee Maker (Black)"/>
    <s v="Morphy "/>
    <s v="Home&amp;Kitchen"/>
    <n v="3599"/>
    <n v="7290"/>
    <n v="0.51"/>
    <n v="0.50631001371742113"/>
    <n v="51"/>
    <n v="4"/>
    <n v="942"/>
    <n v="3390258"/>
    <n v="6867180"/>
    <s v="&gt;₹5,000"/>
    <n v="14877.551020408164"/>
    <s v="41-60%"/>
    <n v="91"/>
    <x v="1"/>
  </r>
  <r>
    <s v="B008P7IF02"/>
    <s v="Lifelong Power - Pro 500 Watt 3 Jar Mixer Grinder With 3 Speed Control And 1100 Watt Dry Non-Stick Soleplate Iron Super Combo (White And Grey, 1 Year Warranty)"/>
    <s v="Lifelong "/>
    <s v="Home&amp;Kitchen"/>
    <n v="4799"/>
    <n v="5795"/>
    <n v="0.17"/>
    <n v="0.1718723037100949"/>
    <n v="17"/>
    <n v="4"/>
    <n v="3815"/>
    <n v="18308185"/>
    <n v="22107925"/>
    <s v="&gt;₹5,000"/>
    <n v="6981.9277108433735"/>
    <s v="0-20%"/>
    <n v="90"/>
    <x v="0"/>
  </r>
  <r>
    <s v="B08CNLYKW5"/>
    <s v="Ibell Castor Ctek15L Premium 1.5 Litre Stainless Steel Electric Kettle,1500W Auto Cut-Off Feature,Silver"/>
    <s v="Ibell "/>
    <s v="Home&amp;Kitchen"/>
    <n v="1699"/>
    <n v="3398"/>
    <n v="0.5"/>
    <n v="0.5"/>
    <n v="50"/>
    <n v="4"/>
    <n v="7988"/>
    <n v="13571612"/>
    <n v="27143224"/>
    <s v="&gt;₹5,000"/>
    <n v="6796"/>
    <s v="41-60%"/>
    <n v="90"/>
    <x v="0"/>
  </r>
  <r>
    <s v="B08C7TYHPB"/>
    <s v="Bajaj Pygmy Mini 110 Mm 10 W High Speed Operation, Usb Charging, Multi-Clip Function Personal Fan"/>
    <s v="Bajaj "/>
    <s v="Home&amp;Kitchen"/>
    <n v="664"/>
    <n v="1490"/>
    <n v="0.55000000000000004"/>
    <n v="0.55436241610738257"/>
    <n v="55"/>
    <n v="4"/>
    <n v="925"/>
    <n v="614200"/>
    <n v="1378250"/>
    <s v="₹1,500–₹5,000"/>
    <n v="3311.1111111111113"/>
    <s v="41-60%"/>
    <n v="90"/>
    <x v="1"/>
  </r>
  <r>
    <s v="B08VJFYH6N"/>
    <s v="Crompton Instaglide 1000-Watts Dry Iron With American Heritage Coating, Pack Of 1 Iron"/>
    <s v="Crompton "/>
    <s v="Home&amp;Kitchen"/>
    <n v="948"/>
    <n v="1620"/>
    <n v="0.41"/>
    <n v="0.4148148148148148"/>
    <n v="41"/>
    <n v="4"/>
    <n v="4370"/>
    <n v="4142760"/>
    <n v="7079400"/>
    <s v="₹1,500–₹5,000"/>
    <n v="2745.7627118644064"/>
    <s v="41-60%"/>
    <n v="89"/>
    <x v="0"/>
  </r>
  <r>
    <s v="B08235JZFB"/>
    <s v="Prestige Clean Home Water Purifier Cartridge"/>
    <s v="Prestige "/>
    <s v="Home&amp;Kitchen"/>
    <n v="850"/>
    <n v="1000"/>
    <n v="0.15"/>
    <n v="0.15"/>
    <n v="15"/>
    <n v="4"/>
    <n v="7619"/>
    <n v="6476150"/>
    <n v="7619000"/>
    <s v="₹500–₹1,500"/>
    <n v="1176.4705882352941"/>
    <s v="0-20%"/>
    <n v="89"/>
    <x v="0"/>
  </r>
  <r>
    <s v="B078XFKBZL"/>
    <s v="Morphy Richards Aristo 2000 Watts Ptc Room Heater (White)"/>
    <s v="Morphy "/>
    <s v="Home&amp;Kitchen"/>
    <n v="600"/>
    <n v="640"/>
    <n v="0.06"/>
    <n v="6.25E-2"/>
    <n v="6"/>
    <n v="4"/>
    <n v="2593"/>
    <n v="1555800"/>
    <n v="1659520"/>
    <s v="₹500–₹1,500"/>
    <n v="680.85106382978722"/>
    <s v="0-20%"/>
    <n v="89"/>
    <x v="0"/>
  </r>
  <r>
    <s v="B01M265AAK"/>
    <s v="Gadgetronics Digital Kitchen Weighing Scale &amp; Food Weight Machine For Health, Fitness, Home Baking &amp; Cooking (10 Kgs,1 Year Warranty &amp; Batteries Included)"/>
    <s v="Gadgetronics "/>
    <s v="Home&amp;Kitchen"/>
    <n v="3711"/>
    <n v="4495"/>
    <n v="0.17"/>
    <n v="0.17441601779755284"/>
    <n v="17"/>
    <n v="4"/>
    <n v="356"/>
    <n v="1321116"/>
    <n v="1600220"/>
    <s v="&gt;₹5,000"/>
    <n v="5415.6626506024095"/>
    <s v="0-20%"/>
    <n v="89"/>
    <x v="1"/>
  </r>
  <r>
    <s v="B0B694PXQJ"/>
    <s v="Hul Pureit Germkill Kit For Advanced 23 L Water Purifier - 3000 L Capacity, Sand, Multicolour"/>
    <s v="Hul "/>
    <s v="Home&amp;Kitchen"/>
    <n v="799"/>
    <n v="2999"/>
    <n v="0.73"/>
    <n v="0.73357785928642882"/>
    <n v="73"/>
    <n v="5"/>
    <n v="63"/>
    <n v="50337"/>
    <n v="188937"/>
    <s v="&gt;₹5,000"/>
    <n v="11107.407407407407"/>
    <s v="61-80%"/>
    <n v="88"/>
    <x v="1"/>
  </r>
  <r>
    <s v="B00B3VFJY2"/>
    <s v="Tom &amp; Jerry Folding Laundry Basket For Clothes With Lid &amp; Handle, Toys Organiser, 75 Litre, Green"/>
    <s v="Tom "/>
    <s v="Home&amp;Kitchen"/>
    <n v="980"/>
    <n v="980"/>
    <n v="0"/>
    <n v="0"/>
    <n v="0"/>
    <n v="4"/>
    <n v="4740"/>
    <n v="4645200"/>
    <n v="4645200"/>
    <s v="₹500–₹1,500"/>
    <n v="980"/>
    <s v="0-20%"/>
    <n v="87"/>
    <x v="0"/>
  </r>
  <r>
    <s v="B08W9BK4MD"/>
    <s v="Ikea Little Loved Corner Produkt Milk-Frother, Coffee/Tea Frother, Handheld Milk Wand Mixer Frother, Black"/>
    <s v="Ikea "/>
    <s v="Home&amp;Kitchen"/>
    <n v="351"/>
    <n v="899"/>
    <n v="0.61"/>
    <n v="0.60956618464961065"/>
    <n v="61"/>
    <n v="4"/>
    <n v="296"/>
    <n v="103896"/>
    <n v="266104"/>
    <s v="₹1,500–₹5,000"/>
    <n v="2305.1282051282051"/>
    <s v="61-80%"/>
    <n v="87"/>
    <x v="1"/>
  </r>
  <r>
    <s v="B09X5HD5T1"/>
    <s v="Philips Easyspeed Plus Steam Iron Gc2147/30-2400W, Quick Heat Up With Up To 30 G/Min Steam, 150G Steam Boost, Scratch Resistant Ceramic Soleplate, Vertical Steam, Drip-Stop"/>
    <s v="Philips "/>
    <s v="Home&amp;Kitchen"/>
    <n v="229"/>
    <n v="499"/>
    <n v="0.54"/>
    <n v="0.5410821643286573"/>
    <n v="54"/>
    <n v="4"/>
    <n v="185"/>
    <n v="42365"/>
    <n v="92315"/>
    <s v="₹500–₹1,500"/>
    <n v="1084.7826086956522"/>
    <s v="41-60%"/>
    <n v="86"/>
    <x v="1"/>
  </r>
  <r>
    <s v="B08H6B3G96"/>
    <s v="Bajaj New Shakti Neo Plus 15 Litre 4 Star Rated Storage Water Heater (Geyser) With Multiple Safety System, White"/>
    <s v="Bajaj "/>
    <s v="Home&amp;Kitchen"/>
    <n v="3349"/>
    <n v="3995"/>
    <n v="0.16"/>
    <n v="0.16170212765957448"/>
    <n v="16"/>
    <n v="4"/>
    <n v="1954"/>
    <n v="6543946"/>
    <n v="7806230"/>
    <s v="₹1,500–₹5,000"/>
    <n v="4755.9523809523807"/>
    <s v="0-20%"/>
    <n v="85"/>
    <x v="0"/>
  </r>
  <r>
    <s v="B09N3BFP4M"/>
    <s v="House Of Quirk Reusable Sticky Picker Cleaner Easy-Tear Sheets Travel Pet Hair Lint Rollers Brush (10Cm Sheet, Set Of 3 Rolls, 180 Sheets, 60 Sheets Each Roll Lint Roller Remover, Multicolour)"/>
    <s v="House "/>
    <s v="Home&amp;Kitchen"/>
    <n v="5499"/>
    <n v="11500"/>
    <n v="0.52"/>
    <n v="0.52182608695652177"/>
    <n v="52"/>
    <n v="4"/>
    <n v="959"/>
    <n v="5273541"/>
    <n v="11028500"/>
    <s v="&gt;₹5,000"/>
    <n v="23958.333333333336"/>
    <s v="41-60%"/>
    <n v="85"/>
    <x v="1"/>
  </r>
  <r>
    <s v="B09DSQXCM8"/>
    <s v="Allin Exporters J66 Ultrasonic Humidifier Cool Mist Air Purifier For Dryness, Cold &amp; Cough Large Capacity For Room, Baby, Plants, Bedroom (2.4 L) (1 Year Warranty)"/>
    <s v="Allin "/>
    <s v="Home&amp;Kitchen"/>
    <n v="299"/>
    <n v="499"/>
    <n v="0.4"/>
    <n v="0.40080160320641284"/>
    <n v="40"/>
    <n v="4"/>
    <n v="1015"/>
    <n v="303485"/>
    <n v="506485"/>
    <s v="₹500–₹1,500"/>
    <n v="831.66666666666674"/>
    <s v="41-60%"/>
    <n v="84"/>
    <x v="0"/>
  </r>
  <r>
    <s v="B01M69WCZ6"/>
    <s v="Multifunctional 2 In 1 Electric Egg Boiling Steamer Egg Frying Pan Egg Boiler Electric Automatic Off With Egg Boiler Machine Non-Stick Electric Egg Frying Pan-Tiger Woods (Multy)"/>
    <s v="Multifunctional "/>
    <s v="Home&amp;Kitchen"/>
    <n v="2249"/>
    <n v="3550"/>
    <n v="0.37"/>
    <n v="0.36647887323943662"/>
    <n v="37"/>
    <n v="4"/>
    <n v="3973"/>
    <n v="8935277"/>
    <n v="14104150"/>
    <s v="&gt;₹5,000"/>
    <n v="5634.9206349206352"/>
    <s v="21-40%"/>
    <n v="84"/>
    <x v="0"/>
  </r>
  <r>
    <s v="B0BM9H2NY9"/>
    <s v="Maharaja Whiteline Nano Carbon Neo, 500 Watts Room Heater (Black, White), Standard (5200100986)"/>
    <s v="Maharaja "/>
    <s v="Home&amp;Kitchen"/>
    <n v="699"/>
    <n v="1599"/>
    <n v="0.56000000000000005"/>
    <n v="0.56285178236397748"/>
    <n v="56"/>
    <n v="5"/>
    <n v="2300"/>
    <n v="1607700"/>
    <n v="3677700"/>
    <s v="₹1,500–₹5,000"/>
    <n v="3634.0909090909095"/>
    <s v="41-60%"/>
    <n v="84"/>
    <x v="0"/>
  </r>
  <r>
    <s v="B099FDW2ZF"/>
    <s v="Kent Electric Chopper-B For Kitchen 250 Watt | Chop, Mince, Puree, Whisk, 400 Ml Capacity | Stainless Steel Double Chopping Blades | Transparent Chopping Bowl | Anti-Skid | One Touch Operation | Black"/>
    <s v="Kent "/>
    <s v="Home&amp;Kitchen"/>
    <n v="1235"/>
    <n v="1499"/>
    <n v="0.18"/>
    <n v="0.1761174116077385"/>
    <n v="18"/>
    <n v="4"/>
    <n v="203"/>
    <n v="250705"/>
    <n v="304297"/>
    <s v="₹1,500–₹5,000"/>
    <n v="1828.0487804878048"/>
    <s v="0-20%"/>
    <n v="84"/>
    <x v="1"/>
  </r>
  <r>
    <s v="B0B935YNR7"/>
    <s v="Crompton Amica 15-L 5 Star Rated Storage Water Heater (Geyser) With Free Installation (White)"/>
    <s v="Crompton "/>
    <s v="Home&amp;Kitchen"/>
    <n v="1349"/>
    <n v="2999"/>
    <n v="0.55000000000000004"/>
    <n v="0.55018339446482156"/>
    <n v="55"/>
    <n v="4"/>
    <n v="441"/>
    <n v="594909"/>
    <n v="1322559"/>
    <s v="&gt;₹5,000"/>
    <n v="6664.4444444444453"/>
    <s v="41-60%"/>
    <n v="83"/>
    <x v="1"/>
  </r>
  <r>
    <s v="B07JGCGNDG"/>
    <s v="Kent 16025 Sandwich Grill 700W | Non-Toxic Ceramic Coating | Automatic Temperature Cut-Off With Led Indicator | Adjustable Height Control, Metallic Silver, Standard"/>
    <s v="Kent "/>
    <s v="Home&amp;Kitchen"/>
    <n v="6800"/>
    <n v="11500"/>
    <n v="0.41"/>
    <n v="0.40869565217391307"/>
    <n v="41"/>
    <n v="4"/>
    <n v="10308"/>
    <n v="70094400"/>
    <n v="118542000"/>
    <s v="&gt;₹5,000"/>
    <n v="19491.52542372881"/>
    <s v="41-60%"/>
    <n v="82"/>
    <x v="0"/>
  </r>
  <r>
    <s v="B07GWTWFS2"/>
    <s v="Candes Gloster All In One Silent Blower Fan Room Heater Ideal For Small And Medium Area, 2000 Watts (White)"/>
    <s v="Candes "/>
    <s v="Home&amp;Kitchen"/>
    <n v="1699"/>
    <n v="1975"/>
    <n v="0.14000000000000001"/>
    <n v="0.13974683544303798"/>
    <n v="14"/>
    <n v="4"/>
    <n v="4716"/>
    <n v="8012484"/>
    <n v="9314100"/>
    <s v="₹1,500–₹5,000"/>
    <n v="2296.5116279069766"/>
    <s v="0-20%"/>
    <n v="82"/>
    <x v="0"/>
  </r>
  <r>
    <s v="B09KRHXTLN"/>
    <s v="Inalsa Electric Fan Heater Hotty - 2000 Watts Variable Temperature Control Cool/Warm/Hot Air Selector | Over Heat Protection | Isi Certification, White"/>
    <s v="Inalsa "/>
    <s v="Home&amp;Kitchen"/>
    <n v="1069"/>
    <n v="1699"/>
    <n v="0.37"/>
    <n v="0.37080635668040024"/>
    <n v="37"/>
    <n v="4"/>
    <n v="313"/>
    <n v="334597"/>
    <n v="531787"/>
    <s v="₹1,500–₹5,000"/>
    <n v="2696.8253968253966"/>
    <s v="21-40%"/>
    <n v="82"/>
    <x v="1"/>
  </r>
  <r>
    <s v="B09H34V36W"/>
    <s v="Havells Zella Flap Auto Immersion Rod 1500 Watts"/>
    <s v="Havells "/>
    <s v="Home&amp;Kitchen"/>
    <n v="1349"/>
    <n v="2495"/>
    <n v="0.46"/>
    <n v="0.45931863727454908"/>
    <n v="46"/>
    <n v="4"/>
    <n v="166"/>
    <n v="223934"/>
    <n v="414170"/>
    <s v="₹1,500–₹5,000"/>
    <n v="4620.3703703703704"/>
    <s v="41-60%"/>
    <n v="81"/>
    <x v="1"/>
  </r>
  <r>
    <s v="B09J2QCKKM"/>
    <s v="Ibell Sm1301 3-In-1 Sandwich Maker With Detachable Plates For Toast / Waffle / Grill , 750 Watt (Black)"/>
    <s v="Ibell "/>
    <s v="Home&amp;Kitchen"/>
    <n v="1499"/>
    <n v="3500"/>
    <n v="0.56999999999999995"/>
    <n v="0.57171428571428573"/>
    <n v="57"/>
    <n v="4"/>
    <n v="303"/>
    <n v="454197"/>
    <n v="1060500"/>
    <s v="&gt;₹5,000"/>
    <n v="8139.5348837209294"/>
    <s v="41-60%"/>
    <n v="80"/>
    <x v="1"/>
  </r>
  <r>
    <s v="B09XRBJ94N"/>
    <s v="Inalsa Vacuum Cleaner Wet And Dry Micro Wd10 With 3In1 Multifunction Wet/Dry/Blowing| 14Kpa Suction And Impact Resistant Polymer Tank,(Yellow/Black)"/>
    <s v="Inalsa "/>
    <s v="Home&amp;Kitchen"/>
    <n v="2092"/>
    <n v="4600"/>
    <n v="0.55000000000000004"/>
    <n v="0.54521739130434788"/>
    <n v="55"/>
    <n v="4"/>
    <n v="562"/>
    <n v="1175704"/>
    <n v="2585200"/>
    <s v="&gt;₹5,000"/>
    <n v="10222.222222222223"/>
    <s v="41-60%"/>
    <n v="79"/>
    <x v="1"/>
  </r>
  <r>
    <s v="B07SLNG3LW"/>
    <s v="Mr. Brand Portable Usb Juicer Electric Usb Juice Maker Mixer Bottle Blender Grinder Mixer,6 Blades Rechargeable Bottle With (Multi Color) (Multi Mixer 6 Bled)"/>
    <s v="Mr. "/>
    <s v="Home&amp;Kitchen"/>
    <n v="3859"/>
    <n v="10295"/>
    <n v="0.63"/>
    <n v="0.62515784361340454"/>
    <n v="63"/>
    <n v="4"/>
    <n v="8095"/>
    <n v="31238605"/>
    <n v="83338025"/>
    <s v="&gt;₹5,000"/>
    <n v="27824.324324324323"/>
    <s v="61-80%"/>
    <n v="78"/>
    <x v="0"/>
  </r>
  <r>
    <s v="B0BNDGL26T"/>
    <s v="Crompton Hill Briz Deco 1200Mm (48 Inch) High Speed Designer Ceiling Fan (Smoked Brown)"/>
    <s v="Crompton "/>
    <s v="Home&amp;Kitchen"/>
    <n v="499"/>
    <n v="2199"/>
    <n v="0.77"/>
    <n v="0.77307867212369263"/>
    <n v="77"/>
    <n v="3"/>
    <n v="109"/>
    <n v="54391"/>
    <n v="239691"/>
    <s v="&gt;₹5,000"/>
    <n v="9560.8695652173919"/>
    <s v="61-80%"/>
    <n v="78"/>
    <x v="1"/>
  </r>
  <r>
    <s v="B095PWLLY6"/>
    <s v="Sujata Powermatic Plus, Juicer Mixer Grinder With Chutney Jar, 900 Watts, 3 Jars (White)"/>
    <s v="Sujata "/>
    <s v="Home&amp;Kitchen"/>
    <n v="1804"/>
    <n v="2380"/>
    <n v="0.24"/>
    <n v="0.24201680672268908"/>
    <n v="24"/>
    <n v="4"/>
    <n v="15382"/>
    <n v="27749128"/>
    <n v="36609160"/>
    <s v="₹1,500–₹5,000"/>
    <n v="3131.5789473684208"/>
    <s v="21-40%"/>
    <n v="77"/>
    <x v="0"/>
  </r>
  <r>
    <s v="B07Y9PY6Y1"/>
    <s v="Aquadpure Copper + Mineral Ro+Uv+Uf 10 To 12 Liter Ro + Uv + Tds Adjuster Water Purifier With Copper Charge Technology Black &amp; Copper Best For Home And Office (Made In India)"/>
    <s v="Aquadpure "/>
    <s v="Home&amp;Kitchen"/>
    <n v="6525"/>
    <n v="8820"/>
    <n v="0.26"/>
    <n v="0.26020408163265307"/>
    <n v="26"/>
    <n v="5"/>
    <n v="5137"/>
    <n v="33518925"/>
    <n v="45308340"/>
    <s v="&gt;₹5,000"/>
    <n v="11918.918918918918"/>
    <s v="21-40%"/>
    <n v="77"/>
    <x v="0"/>
  </r>
  <r>
    <s v="B0BJ966M5K"/>
    <s v="Amazon Basics 650 Watt Drip Coffee Maker With Borosilicate Carafe"/>
    <s v="Amazon "/>
    <s v="Home&amp;Kitchen"/>
    <n v="4999"/>
    <n v="24999"/>
    <n v="0.8"/>
    <n v="0.80003200128005125"/>
    <n v="80"/>
    <n v="5"/>
    <n v="124"/>
    <n v="619876"/>
    <n v="3099876"/>
    <s v="&gt;₹5,000"/>
    <n v="124995.00000000003"/>
    <s v="81-100%"/>
    <n v="77"/>
    <x v="1"/>
  </r>
  <r>
    <s v="B086GVRP63"/>
    <s v="Crompton Insta Delight Fan Circulator Room Heater With 3 Heat Settings (Slate Grey &amp; Black, 2000 Watt)"/>
    <s v="Crompton "/>
    <s v="Home&amp;Kitchen"/>
    <n v="1189"/>
    <n v="2400"/>
    <n v="0.5"/>
    <n v="0.50458333333333338"/>
    <n v="50"/>
    <n v="4"/>
    <n v="618"/>
    <n v="734802"/>
    <n v="1483200"/>
    <s v="₹1,500–₹5,000"/>
    <n v="4800"/>
    <s v="41-60%"/>
    <n v="76"/>
    <x v="1"/>
  </r>
  <r>
    <s v="B08MVXPTDG"/>
    <s v="!!Haneul!!1000 Watt/2000-Watt Room Heater!! Fan Heater!!Pure White!!Hn-2500!!Made In India!!Thermoset!!"/>
    <s v="!!Haneul!!1000 "/>
    <s v="Home&amp;Kitchen"/>
    <n v="2590"/>
    <n v="4200"/>
    <n v="0.38"/>
    <n v="0.38333333333333336"/>
    <n v="38"/>
    <n v="4"/>
    <n v="63"/>
    <n v="163170"/>
    <n v="264600"/>
    <s v="&gt;₹5,000"/>
    <n v="6774.1935483870966"/>
    <s v="21-40%"/>
    <n v="75"/>
    <x v="1"/>
  </r>
  <r>
    <s v="B0BMZ6SY89"/>
    <s v="Melbon Vm-905 2000-Watt Room Heater (Isi Certified, White Color) Ideal Electric Fan Heater For Small To Medium Room/Area (Plastic Body)"/>
    <s v="Melbon "/>
    <s v="Home&amp;Kitchen"/>
    <n v="899"/>
    <n v="1599"/>
    <n v="0.44"/>
    <n v="0.43777360850531583"/>
    <n v="44"/>
    <n v="3"/>
    <n v="15"/>
    <n v="13485"/>
    <n v="23985"/>
    <s v="₹1,500–₹5,000"/>
    <n v="2855.3571428571427"/>
    <s v="41-60%"/>
    <n v="74"/>
    <x v="1"/>
  </r>
  <r>
    <s v="B09P1MFKG1"/>
    <s v="Cello Eliza Plastic Laundry Bag/Basket, 50 Litres, Light Grey"/>
    <s v="Cello "/>
    <s v="Home&amp;Kitchen"/>
    <n v="998"/>
    <n v="2999"/>
    <n v="0.67"/>
    <n v="0.6672224074691564"/>
    <n v="67"/>
    <n v="5"/>
    <n v="9"/>
    <n v="8982"/>
    <n v="26991"/>
    <s v="&gt;₹5,000"/>
    <n v="9087.8787878787898"/>
    <s v="61-80%"/>
    <n v="73"/>
    <x v="1"/>
  </r>
  <r>
    <s v="B01LY9W8AF"/>
    <s v="Activa 1200 Mm High Speed 390 Rpm Bee Approved 5 Star Rated Apsra Ceiling Fan Brown 2 Years Warranty"/>
    <s v="Activa "/>
    <s v="Home&amp;Kitchen"/>
    <n v="998.06"/>
    <n v="1282"/>
    <n v="0.22"/>
    <n v="0.22148205928237133"/>
    <n v="22"/>
    <n v="4"/>
    <n v="7274"/>
    <n v="7259888.4399999995"/>
    <n v="9325268"/>
    <s v="₹1,500–₹5,000"/>
    <n v="1643.5897435897434"/>
    <s v="21-40%"/>
    <n v="72"/>
    <x v="0"/>
  </r>
  <r>
    <s v="B07ZJND9B9"/>
    <s v="Shakti Technology S5 High Pressure Car Washer Machine 1900 Watts And Pressure 125 Bar With 10 Meter Hose Pipe"/>
    <s v="Shakti "/>
    <s v="Home&amp;Kitchen"/>
    <n v="1099"/>
    <n v="1990"/>
    <n v="0.45"/>
    <n v="0.44773869346733669"/>
    <n v="45"/>
    <n v="4"/>
    <n v="5911"/>
    <n v="6496189"/>
    <n v="11762890"/>
    <s v="₹1,500–₹5,000"/>
    <n v="3618.181818181818"/>
    <s v="41-60%"/>
    <n v="72"/>
    <x v="0"/>
  </r>
  <r>
    <s v="B0B2CWRDB1"/>
    <s v="American Micronic- Imported Wet &amp; Dry Vacuum Cleaner, 21 Litre Stainless Steel With Blower &amp; Hepa Filter, 1600 Watts 100% Copper Motor 28 Kpa Suction With Washable Reusable Dust Bag (Red/Black/Steel)-Ami-Vcd21-1600Wdx"/>
    <s v="American "/>
    <s v="Home&amp;Kitchen"/>
    <n v="5999"/>
    <n v="9999"/>
    <n v="0.4"/>
    <n v="0.40004000400040002"/>
    <n v="40"/>
    <n v="4"/>
    <n v="170"/>
    <n v="1019830"/>
    <n v="1699830"/>
    <s v="&gt;₹5,000"/>
    <n v="16665"/>
    <s v="41-60%"/>
    <n v="72"/>
    <x v="1"/>
  </r>
  <r>
    <s v="B072NCN9M4"/>
    <s v="Demokrazy New Nova Lint Cum Fuzz Remover For All Woolens Sweaters, Blankets, Jackets Remover Pill Remover From Carpets, Curtains (Pack Of 1)"/>
    <s v="Demokrazy "/>
    <s v="Home&amp;Kitchen"/>
    <n v="8886"/>
    <n v="11850"/>
    <n v="0.25"/>
    <n v="0.250126582278481"/>
    <n v="25"/>
    <n v="4"/>
    <n v="3065"/>
    <n v="27235590"/>
    <n v="36320250"/>
    <s v="&gt;₹5,000"/>
    <n v="15800"/>
    <s v="21-40%"/>
    <n v="71"/>
    <x v="0"/>
  </r>
  <r>
    <s v="B08SKZ2RMG"/>
    <s v="Instant Pot Air Fryer, Vortex 2Qt, Touch Control Panel, 360¬∞ Evencrisp‚Ñ¢ Technology, Uses 95 % Less Oil, 4-In-1 Appliance: Air Fry, Roast, Bake, Reheat (Vortex 1.97Litre, Black)"/>
    <s v="Instant "/>
    <s v="Home&amp;Kitchen"/>
    <n v="475"/>
    <n v="999"/>
    <n v="0.52"/>
    <n v="0.52452452452452447"/>
    <n v="52"/>
    <n v="4"/>
    <n v="1021"/>
    <n v="484975"/>
    <n v="1019979"/>
    <s v="₹1,500–₹5,000"/>
    <n v="2081.25"/>
    <s v="41-60%"/>
    <n v="71"/>
    <x v="0"/>
  </r>
  <r>
    <s v="B0B53DS4TF"/>
    <s v="Hul Pureit Eco Water Saver Mineral Ro+Uv+Mf As Wall Mounted/Counter Top Black 10L Water Purifier"/>
    <s v="Hul "/>
    <s v="Home&amp;Kitchen"/>
    <n v="4995"/>
    <n v="20049"/>
    <n v="0.75"/>
    <n v="0.75086039203950317"/>
    <n v="75"/>
    <n v="5"/>
    <n v="3964"/>
    <n v="19800180"/>
    <n v="79474236"/>
    <s v="&gt;₹5,000"/>
    <n v="80196"/>
    <s v="61-80%"/>
    <n v="71"/>
    <x v="0"/>
  </r>
  <r>
    <s v="B08BJN4MP3"/>
    <s v="Livpure Glo Star Ro+Uv+Uf+Mineraliser - 7 L Storage Tank, 15 Lph Water Purifier For Home, Black"/>
    <s v="Livpure "/>
    <s v="Home&amp;Kitchen"/>
    <n v="13999"/>
    <n v="24850"/>
    <n v="0.44"/>
    <n v="0.43665995975855132"/>
    <n v="44"/>
    <n v="4"/>
    <n v="8948"/>
    <n v="125263052"/>
    <n v="222357800"/>
    <s v="&gt;₹5,000"/>
    <n v="44374.999999999993"/>
    <s v="41-60%"/>
    <n v="71"/>
    <x v="0"/>
  </r>
  <r>
    <s v="B0BCYQY9X5"/>
    <s v="Philips Hi113 1000-Watt Plastic Body Ptfe Coating Dry Iron, Pack Of 1"/>
    <s v="Philips "/>
    <s v="Home&amp;Kitchen"/>
    <n v="8499"/>
    <n v="16490"/>
    <n v="0.48"/>
    <n v="0.48459672528805336"/>
    <n v="48"/>
    <n v="4"/>
    <n v="97"/>
    <n v="824403"/>
    <n v="1599530"/>
    <s v="&gt;₹5,000"/>
    <n v="31711.538461538461"/>
    <s v="41-60%"/>
    <n v="71"/>
    <x v="1"/>
  </r>
  <r>
    <s v="B009UORDX4"/>
    <s v="Kuber Industries Round Non Woven Fabric Foldable Laundry Basket|Toy Storage Basket|Cloth Storage Basket With Handles| Capicity 45 Ltr (Grey &amp; Black)-Kubmart11446"/>
    <s v="Kuber "/>
    <s v="Home&amp;Kitchen"/>
    <n v="949"/>
    <n v="975"/>
    <n v="0.03"/>
    <n v="2.6666666666666668E-2"/>
    <n v="3"/>
    <n v="4"/>
    <n v="7223"/>
    <n v="6854627"/>
    <n v="7042425"/>
    <s v="₹500–₹1,500"/>
    <n v="1005.1546391752578"/>
    <s v="0-20%"/>
    <n v="70"/>
    <x v="0"/>
  </r>
  <r>
    <s v="B08VGDBF3B"/>
    <s v="Preethi Mga-502 0.4-Litre Grind And Store Jar (White), Stainless Steel, Set Of 1"/>
    <s v="Preethi "/>
    <s v="Home&amp;Kitchen"/>
    <n v="395"/>
    <n v="499"/>
    <n v="0.21"/>
    <n v="0.20841683366733466"/>
    <n v="21"/>
    <n v="4"/>
    <n v="330"/>
    <n v="130350"/>
    <n v="164670"/>
    <s v="₹500–₹1,500"/>
    <n v="631.64556962025313"/>
    <s v="21-40%"/>
    <n v="70"/>
    <x v="1"/>
  </r>
  <r>
    <s v="B012ELCYUG"/>
    <s v="Usha Aurora 1000 W Dry Iron With Innovative Tail Light Indicator, Weilburger Soleplate (White &amp; Grey)"/>
    <s v="Usha "/>
    <s v="Home&amp;Kitchen"/>
    <n v="635"/>
    <n v="635"/>
    <n v="0"/>
    <n v="0"/>
    <n v="0"/>
    <n v="4"/>
    <n v="4570"/>
    <n v="2901950"/>
    <n v="2901950"/>
    <s v="₹500–₹1,500"/>
    <n v="635"/>
    <s v="0-20%"/>
    <n v="69"/>
    <x v="0"/>
  </r>
  <r>
    <s v="B07S9M8YTY"/>
    <s v="Ecovacs Deebot N8 2-In-1 Robotic Vacuum Cleaner, 2022 New Launch, Most Powerful Suction, Covers 2000+ Sq. Ft In One Charge, Advanced Dtof Technology With Ozmo Mopping (Deebot N8) - White"/>
    <s v="Ecovacs "/>
    <s v="Home&amp;Kitchen"/>
    <n v="717"/>
    <n v="1390"/>
    <n v="0.48"/>
    <n v="0.48417266187050362"/>
    <n v="48"/>
    <n v="4"/>
    <n v="4867"/>
    <n v="3489639"/>
    <n v="6765130"/>
    <s v="₹1,500–₹5,000"/>
    <n v="2673.0769230769229"/>
    <s v="41-60%"/>
    <n v="69"/>
    <x v="0"/>
  </r>
  <r>
    <s v="B0B19VJXQZ"/>
    <s v="Kent Gold, Optima, Gold+ Spare Kit"/>
    <s v="Kent "/>
    <s v="Home&amp;Kitchen"/>
    <n v="27900"/>
    <n v="59900"/>
    <n v="0.53"/>
    <n v="0.53422370617696158"/>
    <n v="53"/>
    <n v="4"/>
    <n v="5298"/>
    <n v="147814200"/>
    <n v="317350200"/>
    <s v="&gt;₹5,000"/>
    <n v="127446.80851063831"/>
    <s v="41-60%"/>
    <n v="69"/>
    <x v="0"/>
  </r>
  <r>
    <s v="B00SMFPJG0"/>
    <s v="Avnish Tap Water Purifier Filter Faucet 6 Layer Carbon Activated Dust Chlorine Remover Water Softener For Drinking Cartridge Alkaline Taps For Kitchen Sink Bathroom Wash Basin (6-Layer Filtration)"/>
    <s v="Avnish "/>
    <s v="Home&amp;Kitchen"/>
    <n v="649"/>
    <n v="670"/>
    <n v="0.03"/>
    <n v="3.134328358208955E-2"/>
    <n v="3"/>
    <n v="4"/>
    <n v="7786"/>
    <n v="5053114"/>
    <n v="5216620"/>
    <s v="₹500–₹1,500"/>
    <n v="690.7216494845361"/>
    <s v="0-20%"/>
    <n v="69"/>
    <x v="0"/>
  </r>
  <r>
    <s v="B0BHYLCL19"/>
    <s v="Khaitan Orfin Fan Heater For Home And Kitchen-K0 2215"/>
    <s v="Khaitan "/>
    <s v="Home&amp;Kitchen"/>
    <n v="193"/>
    <n v="399"/>
    <n v="0.52"/>
    <n v="0.51629072681704258"/>
    <n v="52"/>
    <n v="4"/>
    <n v="37"/>
    <n v="7141"/>
    <n v="14763"/>
    <s v="₹500–₹1,500"/>
    <n v="831.25"/>
    <s v="41-60%"/>
    <n v="69"/>
    <x v="1"/>
  </r>
  <r>
    <s v="B0BPJBTB3F"/>
    <s v="Usha Rapidmix 500-Watt Copper Motor Mixer Grinder With 3 Jars And 5 Years Warranty(Sea Green/White)"/>
    <s v="Usha "/>
    <s v="Home&amp;Kitchen"/>
    <n v="1299"/>
    <n v="2495"/>
    <n v="0.48"/>
    <n v="0.47935871743486974"/>
    <n v="48"/>
    <n v="2"/>
    <n v="2"/>
    <n v="2598"/>
    <n v="4990"/>
    <s v="₹1,500–₹5,000"/>
    <n v="4798.0769230769229"/>
    <s v="41-60%"/>
    <n v="68"/>
    <x v="1"/>
  </r>
  <r>
    <s v="B08MXJYB2V"/>
    <s v="Csi International¬Æ Instant Water Geyser, Water Heater, Portable Water Heater, Geyser Made Of First Class Abs Plastic 3Kw (Red)"/>
    <s v="Csi "/>
    <s v="Home&amp;Kitchen"/>
    <n v="2449"/>
    <n v="3390"/>
    <n v="0.28000000000000003"/>
    <n v="0.27758112094395282"/>
    <n v="28"/>
    <n v="4"/>
    <n v="5206"/>
    <n v="12749494"/>
    <n v="17648340"/>
    <s v="₹1,500–₹5,000"/>
    <n v="4708.3333333333339"/>
    <s v="21-40%"/>
    <n v="67"/>
    <x v="0"/>
  </r>
  <r>
    <s v="B081B1JL35"/>
    <s v="Havells Gatik Neo 400Mm Pedestal Fan (Aqua Blue)"/>
    <s v="Havells "/>
    <s v="Home&amp;Kitchen"/>
    <n v="1049"/>
    <n v="2499"/>
    <n v="0.57999999999999996"/>
    <n v="0.58023209283713484"/>
    <n v="58"/>
    <n v="4"/>
    <n v="638"/>
    <n v="669262"/>
    <n v="1594362"/>
    <s v="&gt;₹5,000"/>
    <n v="5949.9999999999991"/>
    <s v="41-60%"/>
    <n v="67"/>
    <x v="1"/>
  </r>
  <r>
    <s v="B09VL9KFDB"/>
    <s v="Inalsa Upright Vacuum Cleaner, 2-In-1,Handheld &amp; Stick For Home &amp; Office Use,800W- With 16Kpa Strong Suction &amp; Hepa Filtration|0.8L Dust Tank|Includes Multiple Accessories,(Grey/Black)"/>
    <s v="Inalsa "/>
    <s v="Home&amp;Kitchen"/>
    <n v="2399"/>
    <n v="4200"/>
    <n v="0.43"/>
    <n v="0.42880952380952381"/>
    <n v="43"/>
    <n v="4"/>
    <n v="397"/>
    <n v="952403"/>
    <n v="1667400"/>
    <s v="&gt;₹5,000"/>
    <n v="7368.4210526315783"/>
    <s v="41-60%"/>
    <n v="66"/>
    <x v="1"/>
  </r>
  <r>
    <s v="B0B1MDZV9C"/>
    <s v="Royal Step - Amazon'S Brand - Portable Electric Usb Juice Maker Juicer Bottle Blender Grinder Mixer,4 Blades Rechargeable Bottle With (Multi Color) (Multi)"/>
    <s v="Royal "/>
    <s v="Home&amp;Kitchen"/>
    <n v="2286"/>
    <n v="4495"/>
    <n v="0.49"/>
    <n v="0.49143492769744163"/>
    <n v="49"/>
    <n v="4"/>
    <n v="326"/>
    <n v="745236"/>
    <n v="1465370"/>
    <s v="&gt;₹5,000"/>
    <n v="8813.7254901960787"/>
    <s v="41-60%"/>
    <n v="65"/>
    <x v="1"/>
  </r>
  <r>
    <s v="B08TT63N58"/>
    <s v="Nirdambhay Mini Bag Sealer, 2 In 1 Heat Sealer And Cutter Handheld Sealing Machine Portable Bag Resealer Sealer For Plastic Bags Food Storage Snack Fresh Bag Sealer (Including 2 Aa Battery)"/>
    <s v="Nirdambhay "/>
    <s v="Home&amp;Kitchen"/>
    <n v="499"/>
    <n v="2199"/>
    <n v="0.77"/>
    <n v="0.77307867212369263"/>
    <n v="77"/>
    <n v="3"/>
    <n v="3527"/>
    <n v="1759973"/>
    <n v="7755873"/>
    <s v="&gt;₹5,000"/>
    <n v="9560.8695652173919"/>
    <s v="61-80%"/>
    <n v="64"/>
    <x v="0"/>
  </r>
  <r>
    <s v="B08YK7BBD2"/>
    <s v="Cello Non-Stick Aluminium Sandwich Gas Toaster(Black)"/>
    <s v="Cello "/>
    <s v="Home&amp;Kitchen"/>
    <n v="429"/>
    <n v="999"/>
    <n v="0.56999999999999995"/>
    <n v="0.57057057057057059"/>
    <n v="57"/>
    <n v="3"/>
    <n v="617"/>
    <n v="264693"/>
    <n v="616383"/>
    <s v="₹1,500–₹5,000"/>
    <n v="2323.2558139534881"/>
    <s v="41-60%"/>
    <n v="64"/>
    <x v="1"/>
  </r>
  <r>
    <s v="B07YQ5SN4H"/>
    <s v="Proven¬Æ Copper + Mineral Ro+Uv+Uf 10 To 12 Liter Ro + Uv + Tds Adjuster Water Purifier With Copper Charge Technology Black &amp; Copper Best For Home And Office (Made In India)"/>
    <s v="Proven¬Æ "/>
    <s v="Home&amp;Kitchen"/>
    <n v="299"/>
    <n v="595"/>
    <n v="0.5"/>
    <n v="0.49747899159663866"/>
    <n v="50"/>
    <n v="4"/>
    <n v="314"/>
    <n v="93886"/>
    <n v="186830"/>
    <s v="₹500–₹1,500"/>
    <n v="1190"/>
    <s v="41-60%"/>
    <n v="63"/>
    <x v="1"/>
  </r>
  <r>
    <s v="B0B7FJNSZR"/>
    <s v="Morphy Richards Daisy 1000W Dry Iron With American Heritage Non-Stick Coated Soleplate, White"/>
    <s v="Morphy "/>
    <s v="Home&amp;Kitchen"/>
    <n v="5395"/>
    <n v="19990"/>
    <n v="0.73"/>
    <n v="0.73011505752876438"/>
    <n v="73"/>
    <n v="4"/>
    <n v="535"/>
    <n v="2886325"/>
    <n v="10694650"/>
    <s v="&gt;₹5,000"/>
    <n v="74037.037037037036"/>
    <s v="61-80%"/>
    <n v="62"/>
    <x v="1"/>
  </r>
  <r>
    <s v="B01N6IJG0F"/>
    <s v="Wipro Vesta 1200 Watt Gd201 Lightweight Automatic Dry Iron| Quick Heat Up| Stylish &amp; Sleek |Anti Bacterial German Weilburger Double Coated Soleplate |2 Years Warranty"/>
    <s v="Wipro "/>
    <s v="Home&amp;Kitchen"/>
    <n v="559"/>
    <n v="1010"/>
    <n v="0.45"/>
    <n v="0.44653465346534654"/>
    <n v="45"/>
    <n v="4"/>
    <n v="17325"/>
    <n v="9684675"/>
    <n v="17498250"/>
    <s v="₹1,500–₹5,000"/>
    <n v="1836.3636363636363"/>
    <s v="41-60%"/>
    <n v="61"/>
    <x v="0"/>
  </r>
  <r>
    <s v="B0B84QN4CN"/>
    <s v="Zuvexa Egg Boiler Poacher Automatic Off Steaming, Cooking, Boiling Double Layer 14 Egg Boiler (Multicolor)‚Ä¶"/>
    <s v="Zuvexa "/>
    <s v="Home&amp;Kitchen"/>
    <n v="660"/>
    <n v="1100"/>
    <n v="0.4"/>
    <n v="0.4"/>
    <n v="40"/>
    <n v="4"/>
    <n v="91"/>
    <n v="60060"/>
    <n v="100100"/>
    <s v="₹1,500–₹5,000"/>
    <n v="1833.3333333333335"/>
    <s v="21-40%"/>
    <n v="61"/>
    <x v="1"/>
  </r>
  <r>
    <s v="B0B8ZM9RVV"/>
    <s v="Ao Smith Hse-Vas-X-015 Storage 15 Litre Vertical Water Heater (Geyser) White 4 Star"/>
    <s v="Ao "/>
    <s v="Home&amp;Kitchen"/>
    <n v="419"/>
    <n v="999"/>
    <n v="0.57999999999999996"/>
    <n v="0.5805805805805806"/>
    <n v="58"/>
    <n v="4"/>
    <n v="227"/>
    <n v="95113"/>
    <n v="226773"/>
    <s v="₹1,500–₹5,000"/>
    <n v="2378.5714285714284"/>
    <s v="41-60%"/>
    <n v="60"/>
    <x v="1"/>
  </r>
  <r>
    <s v="B01892MIPA"/>
    <s v="Havells Festiva 1200Mm Dust Resistant Ceiling Fan (Gold Mist)"/>
    <s v="Havells "/>
    <s v="Home&amp;Kitchen"/>
    <n v="7349"/>
    <n v="10900"/>
    <n v="0.33"/>
    <n v="0.32577981651376148"/>
    <n v="33"/>
    <n v="4"/>
    <n v="11957"/>
    <n v="87871993"/>
    <n v="130331300"/>
    <s v="&gt;₹5,000"/>
    <n v="16268.656716417912"/>
    <s v="21-40%"/>
    <n v="59"/>
    <x v="0"/>
  </r>
  <r>
    <s v="B08ZHYNTM1"/>
    <s v="Inalsa Vaccum Cleaner Handheld 800W High Powerful Motor- Dura Clean With Hepa Filtration &amp; Strong Powerful 16Kpa Suction| Lightweight, Compact &amp; Durable Body|Includes Multiple Accessories,(Grey/Black)"/>
    <s v="Inalsa "/>
    <s v="Home&amp;Kitchen"/>
    <n v="2899"/>
    <n v="4005"/>
    <n v="0.28000000000000003"/>
    <n v="0.27615480649188512"/>
    <n v="28"/>
    <n v="4"/>
    <n v="7140"/>
    <n v="20698860"/>
    <n v="28595700"/>
    <s v="&gt;₹5,000"/>
    <n v="5562.5"/>
    <s v="21-40%"/>
    <n v="59"/>
    <x v="0"/>
  </r>
  <r>
    <s v="B09SDDQQKP"/>
    <s v="Ibell Sm1515New Sandwich Maker With Floating Hinges, 1000Watt, Panini / Grill / Toast (Black)"/>
    <s v="Ibell "/>
    <s v="Home&amp;Kitchen"/>
    <n v="1799"/>
    <n v="3295"/>
    <n v="0.45"/>
    <n v="0.45402124430955992"/>
    <n v="45"/>
    <n v="4"/>
    <n v="687"/>
    <n v="1235913"/>
    <n v="2263665"/>
    <s v="&gt;₹5,000"/>
    <n v="5990.9090909090901"/>
    <s v="41-60%"/>
    <n v="59"/>
    <x v="1"/>
  </r>
  <r>
    <s v="B0B5RP43VN"/>
    <s v="Aquaguard Aura Ro+Uv+Uf+Taste Adjuster(Mtds) With Active Copper &amp; Zinc 7L Water Purifier,8 Stages Of Purification,Suitable For Borewell,Tanker,Municipal Water(Black) From Eureka Forbes"/>
    <s v="Aquaguard "/>
    <s v="Home&amp;Kitchen"/>
    <n v="1474"/>
    <n v="4650"/>
    <n v="0.68"/>
    <n v="0.68301075268817202"/>
    <n v="68"/>
    <n v="4"/>
    <n v="1045"/>
    <n v="1540330"/>
    <n v="4859250"/>
    <s v="&gt;₹5,000"/>
    <n v="14531.250000000002"/>
    <s v="61-80%"/>
    <n v="58"/>
    <x v="0"/>
  </r>
  <r>
    <s v="B096NTB9XT"/>
    <s v="Havells Instanio 3-Litre 4.5Kw Instant Water Heater (Geyser), White Blue"/>
    <s v="Havells "/>
    <s v="Home&amp;Kitchen"/>
    <n v="15999"/>
    <n v="24500"/>
    <n v="0.35"/>
    <n v="0.34697959183673471"/>
    <n v="35"/>
    <n v="4"/>
    <n v="11206"/>
    <n v="179284794"/>
    <n v="274547000"/>
    <s v="&gt;₹5,000"/>
    <n v="37692.307692307688"/>
    <s v="21-40%"/>
    <n v="58"/>
    <x v="0"/>
  </r>
  <r>
    <s v="B078JF6X9B"/>
    <s v="Milk Frother, Immersion Blender Cordlesss Foam Maker Usb Rechargeable Small Mixer Handheld With 2 Stainless Whisksôºåwisker For Stirring 3-Speed Adjustable Mini Frother For Cappuccino Latte Coffee Egg"/>
    <s v="Milk "/>
    <s v="Home&amp;Kitchen"/>
    <n v="3645"/>
    <n v="6070"/>
    <n v="0.4"/>
    <n v="0.39950576606260296"/>
    <n v="40"/>
    <n v="4"/>
    <n v="561"/>
    <n v="2044845"/>
    <n v="3405270"/>
    <s v="&gt;₹5,000"/>
    <n v="10116.666666666668"/>
    <s v="21-40%"/>
    <n v="58"/>
    <x v="1"/>
  </r>
  <r>
    <s v="B08CGW4GYR"/>
    <s v="Panasonic Sr-Wa22H (E) Automatic Rice Cooker, Apple Green, 2.2 Liters"/>
    <s v="Panasonic "/>
    <s v="Home&amp;Kitchen"/>
    <n v="375"/>
    <n v="999"/>
    <n v="0.62"/>
    <n v="0.62462462462462465"/>
    <n v="62"/>
    <n v="4"/>
    <n v="1988"/>
    <n v="745500"/>
    <n v="1986012"/>
    <s v="₹1,500–₹5,000"/>
    <n v="2628.9473684210525"/>
    <s v="61-80%"/>
    <n v="57"/>
    <x v="0"/>
  </r>
  <r>
    <s v="B00A328ENA"/>
    <s v="Instacuppa Milk Frother For Coffee - Handheld Battery-Operated Electric Milk And Coffee Frother, Stainless Steel Whisk And Stand, Portable Foam Maker For Coffee, Cappuccino, Lattes, And Egg Beaters"/>
    <s v="Instacuppa "/>
    <s v="Home&amp;Kitchen"/>
    <n v="2976"/>
    <n v="3945"/>
    <n v="0.25"/>
    <n v="0.24562737642585553"/>
    <n v="25"/>
    <n v="4"/>
    <n v="3740"/>
    <n v="11130240"/>
    <n v="14754300"/>
    <s v="&gt;₹5,000"/>
    <n v="5260"/>
    <s v="21-40%"/>
    <n v="57"/>
    <x v="0"/>
  </r>
  <r>
    <s v="B0763K5HLQ"/>
    <s v="Goodscity Garment Steamer For Clothes, Steam Iron Press - Vertical &amp; Horizontal Steaming Up To 22G/Min, 1200 Watt, 230 Ml Water Tank &amp; 30 Sec Fast Heating (Gc 111)"/>
    <s v="Goodscity "/>
    <s v="Home&amp;Kitchen"/>
    <n v="1099"/>
    <n v="1499"/>
    <n v="0.27"/>
    <n v="0.26684456304202803"/>
    <n v="27"/>
    <n v="4"/>
    <n v="4401"/>
    <n v="4836699"/>
    <n v="6597099"/>
    <s v="₹1,500–₹5,000"/>
    <n v="2053.4246575342468"/>
    <s v="21-40%"/>
    <n v="57"/>
    <x v="0"/>
  </r>
  <r>
    <s v="B09PDZNSBG"/>
    <s v="Solidaire 550-Watt Mixer Grinder With 3 Jars (Black) (Sld-550-B)"/>
    <s v="Solidaire "/>
    <s v="Home&amp;Kitchen"/>
    <n v="2575"/>
    <n v="6700"/>
    <n v="0.62"/>
    <n v="0.61567164179104472"/>
    <n v="62"/>
    <n v="4"/>
    <n v="611"/>
    <n v="1573325"/>
    <n v="4093700"/>
    <s v="&gt;₹5,000"/>
    <n v="17631.57894736842"/>
    <s v="61-80%"/>
    <n v="57"/>
    <x v="1"/>
  </r>
  <r>
    <s v="B085LPT5F4"/>
    <s v="Amazon Basics 300 W Hand Blender With Stainless Steel Stem For Hot/Cold Blending And In-Built Cord Hook, Isi-Marked, Black"/>
    <s v="Amazon "/>
    <s v="Home&amp;Kitchen"/>
    <n v="1649"/>
    <n v="2800"/>
    <n v="0.41"/>
    <n v="0.41107142857142859"/>
    <n v="41"/>
    <n v="4"/>
    <n v="2162"/>
    <n v="3565138"/>
    <n v="6053600"/>
    <s v="₹1,500–₹5,000"/>
    <n v="4745.7627118644059"/>
    <s v="41-60%"/>
    <n v="56"/>
    <x v="0"/>
  </r>
  <r>
    <s v="B0B9RZ4G4W"/>
    <s v="Orpat Hhb-100E 250-Watt Hand Blender (White)"/>
    <s v="Orpat "/>
    <s v="Home&amp;Kitchen"/>
    <n v="799"/>
    <n v="1699"/>
    <n v="0.53"/>
    <n v="0.52972336668628606"/>
    <n v="53"/>
    <n v="4"/>
    <n v="97"/>
    <n v="77503"/>
    <n v="164803"/>
    <s v="₹1,500–₹5,000"/>
    <n v="3614.8936170212769"/>
    <s v="41-60%"/>
    <n v="56"/>
    <x v="1"/>
  </r>
  <r>
    <s v="B0085W2MUQ"/>
    <s v="Healthsense Rechargeable Lint Remover For Clothes | Fuzz And Fur Remover | Electric Fabric Shaver, Trimmer For Clothes, Carpet, Sofa, Sweaters, Curtains | One-Year Warranty Included - New-Feel Lr350"/>
    <s v="Healthsense "/>
    <s v="Home&amp;Kitchen"/>
    <n v="765"/>
    <n v="970"/>
    <n v="0.21"/>
    <n v="0.21134020618556701"/>
    <n v="21"/>
    <n v="4"/>
    <n v="6055"/>
    <n v="4632075"/>
    <n v="5873350"/>
    <s v="₹500–₹1,500"/>
    <n v="1227.8481012658228"/>
    <s v="21-40%"/>
    <n v="55"/>
    <x v="0"/>
  </r>
  <r>
    <s v="B09474JWN6"/>
    <s v="Agaro Classic Portable Yogurt Maker, 1.2L Capacity, Electric, Automatic, Grey And White, Medium (33603)"/>
    <s v="Agaro "/>
    <s v="Home&amp;Kitchen"/>
    <n v="999"/>
    <n v="1500"/>
    <n v="0.33"/>
    <n v="0.33400000000000002"/>
    <n v="33"/>
    <n v="4"/>
    <n v="386"/>
    <n v="385614"/>
    <n v="579000"/>
    <s v="₹1,500–₹5,000"/>
    <n v="2238.8059701492539"/>
    <s v="21-40%"/>
    <n v="55"/>
    <x v="1"/>
  </r>
  <r>
    <s v="B09G2VTHQM"/>
    <s v="Agaro Imperial 240-Watt Slow Juicer With Cold Press Technology"/>
    <s v="Agaro "/>
    <s v="Home&amp;Kitchen"/>
    <n v="587"/>
    <n v="1295"/>
    <n v="0.55000000000000004"/>
    <n v="0.54671814671814667"/>
    <n v="55"/>
    <n v="4"/>
    <n v="557"/>
    <n v="326959"/>
    <n v="721315"/>
    <s v="₹1,500–₹5,000"/>
    <n v="2877.7777777777783"/>
    <s v="41-60%"/>
    <n v="54"/>
    <x v="1"/>
  </r>
  <r>
    <s v="B07R679HTT"/>
    <s v="Wipro Smartlife Super Deluxe Dry Iron- 1000W"/>
    <s v="Wipro "/>
    <s v="Home&amp;Kitchen"/>
    <n v="12609"/>
    <n v="23999"/>
    <n v="0.47"/>
    <n v="0.47460310846285264"/>
    <n v="47"/>
    <n v="4"/>
    <n v="2288"/>
    <n v="28849392"/>
    <n v="54909712"/>
    <s v="&gt;₹5,000"/>
    <n v="45281.132075471694"/>
    <s v="41-60%"/>
    <n v="53"/>
    <x v="0"/>
  </r>
  <r>
    <s v="B00B7GKXMG"/>
    <s v="Amazonbasics Cylinder Bagless Vacuum Cleaner With Power Suction, Low Sound, High Energy Efficiency And 2 Years Warranty (1.5L, Black)"/>
    <s v="Amazonbasics "/>
    <s v="Home&amp;Kitchen"/>
    <n v="699"/>
    <n v="850"/>
    <n v="0.18"/>
    <n v="0.17764705882352941"/>
    <n v="18"/>
    <n v="4"/>
    <n v="1106"/>
    <n v="773094"/>
    <n v="940100"/>
    <s v="₹500–₹1,500"/>
    <n v="1036.5853658536585"/>
    <s v="0-20%"/>
    <n v="53"/>
    <x v="0"/>
  </r>
  <r>
    <s v="B07H3N8RJH"/>
    <s v="Crompton Ihl 251 1500-Watt Immersion Water Heater With Copper Heating Element And Ip 68 Protection"/>
    <s v="Crompton "/>
    <s v="Home&amp;Kitchen"/>
    <n v="3799"/>
    <n v="6000"/>
    <n v="0.37"/>
    <n v="0.36683333333333334"/>
    <n v="37"/>
    <n v="4"/>
    <n v="11935"/>
    <n v="45341065"/>
    <n v="71610000"/>
    <s v="&gt;₹5,000"/>
    <n v="9523.8095238095229"/>
    <s v="21-40%"/>
    <n v="53"/>
    <x v="0"/>
  </r>
  <r>
    <s v="B07K2HVKLL"/>
    <s v="Saiellin Room Heater For Home 2000 Watts Room Heater For Bedroom | Isi Approved With 1 Year Warranty | For 250 Sq. Feet Blower Heater &amp; Room Heaters Home For Winters"/>
    <s v="Saiellin "/>
    <s v="Home&amp;Kitchen"/>
    <n v="640"/>
    <n v="1020"/>
    <n v="0.37"/>
    <n v="0.37254901960784315"/>
    <n v="37"/>
    <n v="4"/>
    <n v="5059"/>
    <n v="3237760"/>
    <n v="5160180"/>
    <s v="₹1,500–₹5,000"/>
    <n v="1619.047619047619"/>
    <s v="21-40%"/>
    <n v="53"/>
    <x v="0"/>
  </r>
  <r>
    <s v="B09MQ9PDHR"/>
    <s v="Bajaj Majesty Duetto Gas 6 Ltr Vertical Water Heater ( Lpg), White"/>
    <s v="Bajaj "/>
    <s v="Home&amp;Kitchen"/>
    <n v="979"/>
    <n v="1999"/>
    <n v="0.51"/>
    <n v="0.51025512756378189"/>
    <n v="51"/>
    <n v="4"/>
    <n v="157"/>
    <n v="153703"/>
    <n v="313843"/>
    <s v="₹1,500–₹5,000"/>
    <n v="4079.591836734694"/>
    <s v="41-60%"/>
    <n v="53"/>
    <x v="1"/>
  </r>
  <r>
    <s v="B014HDJ7ZE"/>
    <s v="Black + Decker Bd Bxir2201In 2200-Watt Cord &amp; Cordless Steam Iron (Green)"/>
    <s v="Black "/>
    <s v="Home&amp;Kitchen"/>
    <n v="5365"/>
    <n v="7445"/>
    <n v="0.28000000000000003"/>
    <n v="0.27938213566151782"/>
    <n v="28"/>
    <n v="4"/>
    <n v="3584"/>
    <n v="19228160"/>
    <n v="26682880"/>
    <s v="&gt;₹5,000"/>
    <n v="10340.277777777777"/>
    <s v="21-40%"/>
    <n v="52"/>
    <x v="0"/>
  </r>
  <r>
    <s v="B07D2NMTTV"/>
    <s v="Inalsa Hand Blender| Hand Mixer|Beater - Easy Mix, Powerful 250 Watt Motor | Variable 7 Speed Control | 1 Year Warranty | (White/Red)"/>
    <s v="Inalsa "/>
    <s v="Home&amp;Kitchen"/>
    <n v="3199"/>
    <n v="3500"/>
    <n v="0.09"/>
    <n v="8.5999999999999993E-2"/>
    <n v="9"/>
    <n v="4"/>
    <n v="1899"/>
    <n v="6074901"/>
    <n v="6646500"/>
    <s v="₹1,500–₹5,000"/>
    <n v="3846.1538461538462"/>
    <s v="0-20%"/>
    <n v="52"/>
    <x v="0"/>
  </r>
  <r>
    <s v="B075K76YW1"/>
    <s v="Longway Blaze 2 Rod Quartz Room Heater (White, Gray, 800 Watts)"/>
    <s v="Longway "/>
    <s v="Home&amp;Kitchen"/>
    <n v="979"/>
    <n v="1395"/>
    <n v="0.3"/>
    <n v="0.29820788530465953"/>
    <n v="30"/>
    <n v="4"/>
    <n v="15252"/>
    <n v="14931708"/>
    <n v="21276540"/>
    <s v="₹1,500–₹5,000"/>
    <n v="1992.8571428571429"/>
    <s v="21-40%"/>
    <n v="52"/>
    <x v="0"/>
  </r>
  <r>
    <s v="B0BNLFQDG2"/>
    <s v="Prestige Pwg 07 Wet Grinder, 2L (Multicolor) With Coconut Scraper And Atta Kneader Attachments, 200 Watt"/>
    <s v="Prestige "/>
    <s v="Home&amp;Kitchen"/>
    <n v="929"/>
    <n v="2199"/>
    <n v="0.57999999999999996"/>
    <n v="0.57753524329240569"/>
    <n v="58"/>
    <n v="4"/>
    <n v="4"/>
    <n v="3716"/>
    <n v="8796"/>
    <s v="&gt;₹5,000"/>
    <n v="5235.7142857142853"/>
    <s v="41-60%"/>
    <n v="52"/>
    <x v="1"/>
  </r>
  <r>
    <s v="B082ZQ4479"/>
    <s v="Pigeon Zest Mixer Grinder 3 Speed Control 750 Watt Powerful Copper Motor With 3 Stainless Steel Jars For Dry Grinding, Wet Grinding And Making Chutney And 3 Polycarbonate Lids - Blue"/>
    <s v="Pigeon "/>
    <s v="Home&amp;Kitchen"/>
    <n v="3710"/>
    <n v="4330"/>
    <n v="0.14000000000000001"/>
    <n v="0.14318706697459585"/>
    <n v="14"/>
    <n v="4"/>
    <n v="1662"/>
    <n v="6166020"/>
    <n v="7196460"/>
    <s v="&gt;₹5,000"/>
    <n v="5034.8837209302328"/>
    <s v="0-20%"/>
    <n v="51"/>
    <x v="0"/>
  </r>
  <r>
    <s v="B09Y358DZQ"/>
    <s v="Borosil Volcano 13 Fin Oil Filled Radiator Room Heater, 2900 W, Black"/>
    <s v="Borosil "/>
    <s v="Home&amp;Kitchen"/>
    <n v="2033"/>
    <n v="4295"/>
    <n v="0.53"/>
    <n v="0.52665890570430729"/>
    <n v="53"/>
    <n v="3"/>
    <n v="422"/>
    <n v="857926"/>
    <n v="1812490"/>
    <s v="&gt;₹5,000"/>
    <n v="9138.2978723404267"/>
    <s v="41-60%"/>
    <n v="51"/>
    <x v="1"/>
  </r>
  <r>
    <s v="B09M3F4HGB"/>
    <s v="Crompton Solarium Qube 15-L 5 Star Rated Storage Water Heater (Geyser) With Free Installation And Connection Pipes (White And Black)"/>
    <s v="Crompton "/>
    <s v="Home&amp;Kitchen"/>
    <n v="9495"/>
    <n v="18990"/>
    <n v="0.5"/>
    <n v="0.5"/>
    <n v="50"/>
    <n v="4"/>
    <n v="79"/>
    <n v="750105"/>
    <n v="1500210"/>
    <s v="&gt;₹5,000"/>
    <n v="37980"/>
    <s v="41-60%"/>
    <n v="50"/>
    <x v="1"/>
  </r>
  <r>
    <s v="B07VZH6ZBB"/>
    <s v="Singer Aroma 1.8 Liter Electric Kettle High Grade Stainless Steel With Cool And Touch Body And Cordless Base, 1500 Watts, Auto Shut Off With Dry Boiling (Silver/Black)"/>
    <s v="Singer "/>
    <s v="Home&amp;Kitchen"/>
    <n v="7799"/>
    <n v="12500"/>
    <n v="0.38"/>
    <n v="0.37608000000000003"/>
    <n v="38"/>
    <n v="4"/>
    <n v="5160"/>
    <n v="40242840"/>
    <n v="64500000"/>
    <s v="&gt;₹5,000"/>
    <n v="20161.290322580644"/>
    <s v="21-40%"/>
    <n v="49"/>
    <x v="0"/>
  </r>
  <r>
    <s v="B07F366Z51"/>
    <s v="Orient Electric Aura Neo Instant 3L Water Heater (Geyser), 5-Level Safety Shield, Stainless Steel Tank (White &amp; Turquoise)"/>
    <s v="Orient "/>
    <s v="Home&amp;Kitchen"/>
    <n v="949"/>
    <n v="2385"/>
    <n v="0.6"/>
    <n v="0.60209643605870022"/>
    <n v="60"/>
    <n v="4"/>
    <n v="2311"/>
    <n v="2193139"/>
    <n v="5511735"/>
    <s v="&gt;₹5,000"/>
    <n v="5962.5"/>
    <s v="61-80%"/>
    <n v="49"/>
    <x v="0"/>
  </r>
  <r>
    <s v="B077BTLQ67"/>
    <s v="Crompton Brio 1000-Watts Dry Iron With Weilburger Coating (Sky Blue And White)"/>
    <s v="Crompton "/>
    <s v="Home&amp;Kitchen"/>
    <n v="2790"/>
    <n v="4890"/>
    <n v="0.43"/>
    <n v="0.42944785276073622"/>
    <n v="43"/>
    <n v="4"/>
    <n v="588"/>
    <n v="1640520"/>
    <n v="2875320"/>
    <s v="&gt;₹5,000"/>
    <n v="8578.9473684210516"/>
    <s v="41-60%"/>
    <n v="49"/>
    <x v="1"/>
  </r>
  <r>
    <s v="B07YSJ7FF1"/>
    <s v="Butterfly Hero Mixer Grinder, 500W, 3 Jars (Grey)"/>
    <s v="Butterfly "/>
    <s v="Home&amp;Kitchen"/>
    <n v="645"/>
    <n v="1100"/>
    <n v="0.41"/>
    <n v="0.41363636363636364"/>
    <n v="41"/>
    <n v="4"/>
    <n v="3271"/>
    <n v="2109795"/>
    <n v="3598100"/>
    <s v="₹1,500–₹5,000"/>
    <n v="1864.4067796610168"/>
    <s v="41-60%"/>
    <n v="48"/>
    <x v="0"/>
  </r>
  <r>
    <s v="B07TXCY3YK"/>
    <s v="Racold Eterno Pro 25L Vertical 5 Star Storage Water Heater (Geyser) With Free Standard Installation And Free Installation Pipes"/>
    <s v="Racold "/>
    <s v="Home&amp;Kitchen"/>
    <n v="2237.81"/>
    <n v="3899"/>
    <n v="0.43"/>
    <n v="0.42605539882021032"/>
    <n v="43"/>
    <n v="4"/>
    <n v="11004"/>
    <n v="24624861.239999998"/>
    <n v="42904596"/>
    <s v="&gt;₹5,000"/>
    <n v="6840.3508771929819"/>
    <s v="41-60%"/>
    <n v="48"/>
    <x v="0"/>
  </r>
  <r>
    <s v="B07TC9F7PN"/>
    <s v="Lg 1.5 Ton 5 Star Ai Dual Inverter Split Ac (Copper, Super Convertible 6-In-1 Cooling, Hd Filter With Anti-Virus Protection, 2022 Model, Ps-Q19Ynze, White)"/>
    <s v="Lg "/>
    <s v="Home&amp;Kitchen"/>
    <n v="8699"/>
    <n v="16899"/>
    <n v="0.49"/>
    <n v="0.4852358127699864"/>
    <n v="49"/>
    <n v="4"/>
    <n v="3195"/>
    <n v="27793305"/>
    <n v="53992305"/>
    <s v="&gt;₹5,000"/>
    <n v="33135.294117647056"/>
    <s v="41-60%"/>
    <n v="48"/>
    <x v="0"/>
  </r>
  <r>
    <s v="B09NS5TKPN"/>
    <s v="Eureka Forbes Aquasure Amrit Twin Cartridge (Pack Of 2), White"/>
    <s v="Eureka "/>
    <s v="Home&amp;Kitchen"/>
    <n v="42990"/>
    <n v="75990"/>
    <n v="0.43"/>
    <n v="0.43426766679826295"/>
    <n v="43"/>
    <n v="4"/>
    <n v="3231"/>
    <n v="138900690"/>
    <n v="245523690"/>
    <s v="&gt;₹5,000"/>
    <n v="133315.78947368418"/>
    <s v="41-60%"/>
    <n v="48"/>
    <x v="0"/>
  </r>
  <r>
    <s v="B00LP9RFSU"/>
    <s v="Green Tales Heat Seal Mini Food Sealer-Impulse Machine For Sealing Plastic Bags Packaging"/>
    <s v="Green "/>
    <s v="Home&amp;Kitchen"/>
    <n v="825"/>
    <n v="825"/>
    <n v="0"/>
    <n v="0"/>
    <n v="0"/>
    <n v="4"/>
    <n v="3246"/>
    <n v="2677950"/>
    <n v="2677950"/>
    <s v="₹500–₹1,500"/>
    <n v="825"/>
    <s v="0-20%"/>
    <n v="48"/>
    <x v="0"/>
  </r>
  <r>
    <s v="B0B7L86YCB"/>
    <s v="Saleon Instant Coal Heater 500W Charcoal Burner Electric Stove Hot Plate - Mix Colors - Pack Of 1 - Only Charcoal Heater"/>
    <s v="Saleon "/>
    <s v="Home&amp;Kitchen"/>
    <n v="161"/>
    <n v="300"/>
    <n v="0.46"/>
    <n v="0.46333333333333332"/>
    <n v="46"/>
    <n v="3"/>
    <n v="24"/>
    <n v="3864"/>
    <n v="7200"/>
    <s v="₹500–₹1,500"/>
    <n v="555.55555555555554"/>
    <s v="41-60%"/>
    <n v="48"/>
    <x v="1"/>
  </r>
  <r>
    <s v="B09VPH38JS"/>
    <s v="Sujata Chutney Steel Jar, 400 Ml, (White), Stainless Steel"/>
    <s v="Sujata "/>
    <s v="Home&amp;Kitchen"/>
    <n v="697"/>
    <n v="1499"/>
    <n v="0.54"/>
    <n v="0.53502334889926617"/>
    <n v="54"/>
    <n v="4"/>
    <n v="144"/>
    <n v="100368"/>
    <n v="215856"/>
    <s v="₹1,500–₹5,000"/>
    <n v="3258.6956521739135"/>
    <s v="41-60%"/>
    <n v="47"/>
    <x v="1"/>
  </r>
  <r>
    <s v="B01MUAUOCX"/>
    <s v="Khaitan Avaante Ka-2013 1200 Watt 3-Rod Halogen Heater (1200 Watts, Grey)"/>
    <s v="Khaitan "/>
    <s v="Home&amp;Kitchen"/>
    <n v="688"/>
    <n v="747"/>
    <n v="0.08"/>
    <n v="7.8982597054886208E-2"/>
    <n v="8"/>
    <n v="5"/>
    <n v="2280"/>
    <n v="1568640"/>
    <n v="1703160"/>
    <s v="₹500–₹1,500"/>
    <n v="811.95652173913038"/>
    <s v="0-20%"/>
    <n v="46"/>
    <x v="0"/>
  </r>
  <r>
    <s v="B09MB3DKG1"/>
    <s v="Kenstar 2400 Watts 9 Fins Oil Filled Radiator With Ptc Fan Heater (Black Gold)"/>
    <s v="Kenstar "/>
    <s v="Home&amp;Kitchen"/>
    <n v="2199"/>
    <n v="3999"/>
    <n v="0.45"/>
    <n v="0.45011252813203301"/>
    <n v="45"/>
    <n v="4"/>
    <n v="340"/>
    <n v="747660"/>
    <n v="1359660"/>
    <s v="&gt;₹5,000"/>
    <n v="7270.9090909090901"/>
    <s v="41-60%"/>
    <n v="46"/>
    <x v="1"/>
  </r>
  <r>
    <s v="B08QHLXWV3"/>
    <s v="Nexoms Instant Heating Water Tap Wall Mounted With 3 Pin Indian Plug (16Amp)"/>
    <s v="Nexoms "/>
    <s v="Home&amp;Kitchen"/>
    <n v="6850"/>
    <n v="11990"/>
    <n v="0.43"/>
    <n v="0.42869057547956629"/>
    <n v="43"/>
    <n v="4"/>
    <n v="144"/>
    <n v="986400"/>
    <n v="1726560"/>
    <s v="&gt;₹5,000"/>
    <n v="21035.087719298244"/>
    <s v="41-60%"/>
    <n v="45"/>
    <x v="1"/>
  </r>
  <r>
    <s v="B07G147SZD"/>
    <s v="Jialto Mini Waffle Maker 4 Inch- 350 Watts: Stainless Steel Non-Stick Electric Iron Machine For Individual Belgian Waffles, Pan Cakes, Paninis Or Other Snacks - Aqua Blue"/>
    <s v="Jialto "/>
    <s v="Home&amp;Kitchen"/>
    <n v="2699"/>
    <n v="3799"/>
    <n v="0.28999999999999998"/>
    <n v="0.28954988154777572"/>
    <n v="29"/>
    <n v="4"/>
    <n v="727"/>
    <n v="1962173"/>
    <n v="2761873"/>
    <s v="&gt;₹5,000"/>
    <n v="5350.7042253521131"/>
    <s v="21-40%"/>
    <n v="44"/>
    <x v="1"/>
  </r>
  <r>
    <s v="B09LH32678"/>
    <s v="Candes Blowhot All In One Silent Blower Fan Room Heater (Abs Body, White, Brown) 2000 Watts"/>
    <s v="Candes "/>
    <s v="Home&amp;Kitchen"/>
    <n v="899"/>
    <n v="1999"/>
    <n v="0.55000000000000004"/>
    <n v="0.55027513756878443"/>
    <n v="55"/>
    <n v="4"/>
    <n v="832"/>
    <n v="747968"/>
    <n v="1663168"/>
    <s v="₹1,500–₹5,000"/>
    <n v="4442.2222222222226"/>
    <s v="41-60%"/>
    <n v="43"/>
    <x v="1"/>
  </r>
  <r>
    <s v="B09R1YFL6S"/>
    <s v="Ionix Jewellery Scale | Weight Scale | Digital Weight Machine | Weight Machine For Gold | Electronic Weighing Machines For Jewellery 0.01G To 200G Small Weight Machine For Shop - Silver"/>
    <s v="Ionix "/>
    <s v="Home&amp;Kitchen"/>
    <n v="1090"/>
    <n v="2999"/>
    <n v="0.64"/>
    <n v="0.63654551517172386"/>
    <n v="64"/>
    <n v="4"/>
    <n v="57"/>
    <n v="62130"/>
    <n v="170943"/>
    <s v="&gt;₹5,000"/>
    <n v="8330.5555555555566"/>
    <s v="61-80%"/>
    <n v="42"/>
    <x v="1"/>
  </r>
  <r>
    <s v="B07Q4NJQC5"/>
    <s v="Kitchen Kit Electric Kettle, 1.8L Stainless Steel Tea Kettle, Fast Boil Water Warmer With Auto Shut Off And Boil Dry Protection Tech"/>
    <s v="Kitchen "/>
    <s v="Home&amp;Kitchen"/>
    <n v="295"/>
    <n v="599"/>
    <n v="0.51"/>
    <n v="0.50751252086811349"/>
    <n v="51"/>
    <n v="4"/>
    <n v="1644"/>
    <n v="484980"/>
    <n v="984756"/>
    <s v="₹500–₹1,500"/>
    <n v="1222.4489795918369"/>
    <s v="41-60%"/>
    <n v="41"/>
    <x v="0"/>
  </r>
  <r>
    <s v="B097RN7BBK"/>
    <s v="Racold Pronto Pro 3Litres 3Kw Vertical Instant Water Heater (Geyser)"/>
    <s v="Racold "/>
    <s v="Home&amp;Kitchen"/>
    <n v="479"/>
    <n v="1999"/>
    <n v="0.76"/>
    <n v="0.76038019009504754"/>
    <n v="76"/>
    <n v="3"/>
    <n v="1066"/>
    <n v="510614"/>
    <n v="2130934"/>
    <s v="&gt;₹5,000"/>
    <n v="8329.1666666666679"/>
    <s v="61-80%"/>
    <n v="41"/>
    <x v="0"/>
  </r>
  <r>
    <s v="B097MKZHNV"/>
    <s v="Esn 999 Supreme Quality 1500W Immersion Water Heater Rod (Black)"/>
    <s v="Esn "/>
    <s v="Home&amp;Kitchen"/>
    <n v="2949"/>
    <n v="4849"/>
    <n v="0.39"/>
    <n v="0.39183336770468136"/>
    <n v="39"/>
    <n v="4"/>
    <n v="7968"/>
    <n v="23497632"/>
    <n v="38636832"/>
    <s v="&gt;₹5,000"/>
    <n v="7949.1803278688531"/>
    <s v="21-40%"/>
    <n v="41"/>
    <x v="0"/>
  </r>
  <r>
    <s v="B07LG96SDB"/>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
    <s v="Home&amp;Kitchen"/>
    <n v="335"/>
    <n v="510"/>
    <n v="0.34"/>
    <n v="0.34313725490196079"/>
    <n v="34"/>
    <n v="4"/>
    <n v="3195"/>
    <n v="1070325"/>
    <n v="1629450"/>
    <s v="₹500–₹1,500"/>
    <n v="772.72727272727286"/>
    <s v="21-40%"/>
    <n v="41"/>
    <x v="0"/>
  </r>
  <r>
    <s v="B08KS2KQTK"/>
    <s v="Saiyam Stainless Steel Espresso Maker Stovetop Coffee Percolator Italian Coffee Maker Moka Pot (4 Cup - 200 Ml, Silver)"/>
    <s v="Saiyam "/>
    <s v="Home&amp;Kitchen"/>
    <n v="293"/>
    <n v="499"/>
    <n v="0.41"/>
    <n v="0.41282565130260523"/>
    <n v="41"/>
    <n v="4"/>
    <n v="1456"/>
    <n v="426608"/>
    <n v="726544"/>
    <s v="₹500–₹1,500"/>
    <n v="845.7627118644067"/>
    <s v="41-60%"/>
    <n v="41"/>
    <x v="0"/>
  </r>
  <r>
    <s v="B095K14P86"/>
    <s v="Konvio Neer 10 Inch Spun Filter (Pp Spun) Cartridge Compatible For 10 Inch Pre-Filter Housing Of Water Purifier | Pack Of 4 Spun"/>
    <s v="Konvio "/>
    <s v="Home&amp;Kitchen"/>
    <n v="599"/>
    <n v="1299"/>
    <n v="0.54"/>
    <n v="0.53887605850654352"/>
    <n v="54"/>
    <n v="4"/>
    <n v="590"/>
    <n v="353410"/>
    <n v="766410"/>
    <s v="₹1,500–₹5,000"/>
    <n v="2823.913043478261"/>
    <s v="41-60%"/>
    <n v="41"/>
    <x v="1"/>
  </r>
  <r>
    <s v="B08K36NZSV"/>
    <s v="Havells Glydo 1000 Watt Dry Iron With American Heritage Non Stick Sole Plate, Aerodynamic Design, Easy Grip Temperature Knob &amp; 2 Years Warranty. (Charcoal Blue)"/>
    <s v="Havells "/>
    <s v="Home&amp;Kitchen"/>
    <n v="499"/>
    <n v="999"/>
    <n v="0.5"/>
    <n v="0.50050050050050054"/>
    <n v="50"/>
    <n v="4"/>
    <n v="1436"/>
    <n v="716564"/>
    <n v="1434564"/>
    <s v="₹1,500–₹5,000"/>
    <n v="1998"/>
    <s v="41-60%"/>
    <n v="40"/>
    <x v="0"/>
  </r>
  <r>
    <s v="B07LDPLSZC"/>
    <s v="Raffles Premium Stainless Steel South Indian Coffee Filter/Drip Coffee Maker, 2-3 Cups, 150 Ml"/>
    <s v="Raffles "/>
    <s v="Home&amp;Kitchen"/>
    <n v="849"/>
    <n v="1190"/>
    <n v="0.28999999999999998"/>
    <n v="0.28655462184873948"/>
    <n v="29"/>
    <n v="4"/>
    <n v="4184"/>
    <n v="3552216"/>
    <n v="4978960"/>
    <s v="₹1,500–₹5,000"/>
    <n v="1676.0563380281692"/>
    <s v="21-40%"/>
    <n v="40"/>
    <x v="0"/>
  </r>
  <r>
    <s v="B07F1T31ZZ"/>
    <s v="Ionix Activated Carbon Faucet Water Filters Universal Interface Home Kitchen Faucet Tap Water | Tap Filter Multilayer | Clean Purifier Filter Cartridge Five Layer Water Filter-Pack Of 1"/>
    <s v="Ionix "/>
    <s v="Home&amp;Kitchen"/>
    <n v="249"/>
    <n v="400"/>
    <n v="0.38"/>
    <n v="0.3775"/>
    <n v="38"/>
    <n v="4"/>
    <n v="693"/>
    <n v="172557"/>
    <n v="277200"/>
    <s v="₹500–₹1,500"/>
    <n v="645.16129032258061"/>
    <s v="21-40%"/>
    <n v="40"/>
    <x v="1"/>
  </r>
  <r>
    <s v="B0BNDRK886"/>
    <s v="Knyuc Mart Mini Electric Handy Room Heater Compact Plug-In, The Wall Outlet 400 Watts, Handy Air Warmer Blower Adjustable Timer Digital Display"/>
    <s v="Knyuc "/>
    <s v="Home&amp;Kitchen"/>
    <n v="185"/>
    <n v="599"/>
    <n v="0.69"/>
    <n v="0.69115191986644409"/>
    <n v="69"/>
    <n v="4"/>
    <n v="1306"/>
    <n v="241610"/>
    <n v="782294"/>
    <s v="₹1,500–₹5,000"/>
    <n v="1932.2580645161288"/>
    <s v="61-80%"/>
    <n v="39"/>
    <x v="0"/>
  </r>
  <r>
    <s v="B09ZVJXN5L"/>
    <s v="Inkulture Stainless_Steel Measuring Cups &amp; Spoon Combo For Dry Or Liquid/Kitchen Gadgets For Cooking &amp; Baking Cakes/Measuring Cup Set Combo With Handles (Set Of 4 Cups &amp; 4 Spoons)"/>
    <s v="Inkulture "/>
    <s v="Home&amp;Kitchen"/>
    <n v="778"/>
    <n v="999"/>
    <n v="0.22"/>
    <n v="0.22122122122122123"/>
    <n v="22"/>
    <n v="3"/>
    <n v="8"/>
    <n v="6224"/>
    <n v="7992"/>
    <s v="₹500–₹1,500"/>
    <n v="1280.7692307692307"/>
    <s v="21-40%"/>
    <n v="39"/>
    <x v="1"/>
  </r>
  <r>
    <s v="B08JKPVDKL"/>
    <s v="Macmillan Aquafresh 5 Micron Ps-05 10&quot; In Pp Spun Filter Candle Set For All Type Ro Water Purifier 10 Inch (4)"/>
    <s v="Macmillan "/>
    <s v="Home&amp;Kitchen"/>
    <n v="279"/>
    <n v="699"/>
    <n v="0.6"/>
    <n v="0.60085836909871249"/>
    <n v="60"/>
    <n v="4"/>
    <n v="2326"/>
    <n v="648954"/>
    <n v="1625874"/>
    <s v="₹1,500–₹5,000"/>
    <n v="1747.5"/>
    <s v="61-80%"/>
    <n v="38"/>
    <x v="0"/>
  </r>
  <r>
    <s v="B09JFR8H3Q"/>
    <s v="Havells D'Zire 1000 Watt Dry Iron With American Heritage Sole Plate, Aerodynamic Design, Easy Grip Temperature Knob &amp; 2 Years Warranty. (Mint)"/>
    <s v="Havells "/>
    <s v="Home&amp;Kitchen"/>
    <n v="215"/>
    <n v="1499"/>
    <n v="0.86"/>
    <n v="0.85657104736490997"/>
    <n v="86"/>
    <n v="4"/>
    <n v="1004"/>
    <n v="215860"/>
    <n v="1504996"/>
    <s v="&gt;₹5,000"/>
    <n v="10707.142857142857"/>
    <s v="81-100%"/>
    <n v="38"/>
    <x v="0"/>
  </r>
  <r>
    <s v="B07LDN9Q2P"/>
    <s v="Te‚Ñ¢ Instant Electric Heating Hot And Cold Water Geyser Tap Water With Digital Display (White)"/>
    <s v="Te‚Ñ¢ "/>
    <s v="Home&amp;Kitchen"/>
    <n v="889"/>
    <n v="1295"/>
    <n v="0.31"/>
    <n v="0.31351351351351353"/>
    <n v="31"/>
    <n v="4"/>
    <n v="6400"/>
    <n v="5689600"/>
    <n v="8288000"/>
    <s v="₹1,500–₹5,000"/>
    <n v="1876.8115942028987"/>
    <s v="21-40%"/>
    <n v="38"/>
    <x v="0"/>
  </r>
  <r>
    <s v="B08T8KWNQ9"/>
    <s v="Zigma Winotek Winotek Sun Instant Water Geyser, Water Heater, Portable Water Heater, Geysers Made Of First Class Abs Plastic, Automatic Reset Model, Ae10-3 W (Yellow)"/>
    <s v="Zigma "/>
    <s v="Home&amp;Kitchen"/>
    <n v="1449"/>
    <n v="4999"/>
    <n v="0.71"/>
    <n v="0.71014202840568119"/>
    <n v="71"/>
    <n v="4"/>
    <n v="63"/>
    <n v="91287"/>
    <n v="314937"/>
    <s v="&gt;₹5,000"/>
    <n v="17237.931034482757"/>
    <s v="61-80%"/>
    <n v="38"/>
    <x v="1"/>
  </r>
  <r>
    <s v="B07Y1RCCW5"/>
    <s v="Kent 11054 Alkaline Water Filter Pitcher 3.5 L | Chemical-Free Water With Balanced Ph Levels 8.0 To 9.5 | Solves Acidity Issue | Equipped With Carbon And Sediment Filter - Grey"/>
    <s v="Kent "/>
    <s v="Home&amp;Kitchen"/>
    <n v="1190"/>
    <n v="2550"/>
    <n v="0.53"/>
    <n v="0.53333333333333333"/>
    <n v="53"/>
    <n v="4"/>
    <n v="1181"/>
    <n v="1405390"/>
    <n v="3011550"/>
    <s v="&gt;₹5,000"/>
    <n v="5425.5319148936169"/>
    <s v="41-60%"/>
    <n v="37"/>
    <x v="0"/>
  </r>
  <r>
    <s v="B0762HXMTF"/>
    <s v="Sujata Dynamix Dx Mixer Grinder, 900W, 3 Jars (White)"/>
    <s v="Sujata "/>
    <s v="Home&amp;Kitchen"/>
    <n v="1799"/>
    <n v="1950"/>
    <n v="0.08"/>
    <n v="7.7435897435897433E-2"/>
    <n v="8"/>
    <n v="4"/>
    <n v="1888"/>
    <n v="3396512"/>
    <n v="3681600"/>
    <s v="₹1,500–₹5,000"/>
    <n v="2119.565217391304"/>
    <s v="0-20%"/>
    <n v="37"/>
    <x v="0"/>
  </r>
  <r>
    <s v="B00K57MR22"/>
    <s v="Lifelong Llmg74 750 Watt Mixer Grinder With 3 Jars (White And Grey)"/>
    <s v="Lifelong "/>
    <s v="Home&amp;Kitchen"/>
    <n v="6120"/>
    <n v="8478"/>
    <n v="0.28000000000000003"/>
    <n v="0.2781316348195329"/>
    <n v="28"/>
    <n v="5"/>
    <n v="6550"/>
    <n v="40086000"/>
    <n v="55530900"/>
    <s v="&gt;₹5,000"/>
    <n v="11775"/>
    <s v="21-40%"/>
    <n v="37"/>
    <x v="0"/>
  </r>
  <r>
    <s v="B07TTSS5MP"/>
    <s v="Ttk Prestige Limited Orion Mixer Grinder 500 Watts, 3 Jars (1200Ml, 1000Ml, 500Ml) (Red)"/>
    <s v="Ttk "/>
    <s v="Home&amp;Kitchen"/>
    <n v="1799"/>
    <n v="3299"/>
    <n v="0.45"/>
    <n v="0.45468323734464988"/>
    <n v="45"/>
    <n v="4"/>
    <n v="1846"/>
    <n v="3320954"/>
    <n v="6089954"/>
    <s v="&gt;₹5,000"/>
    <n v="5998.181818181818"/>
    <s v="41-60%"/>
    <n v="37"/>
    <x v="0"/>
  </r>
  <r>
    <s v="B09ZDVL7L8"/>
    <s v="Agaro Regal Electric Rice Cooker, 3L Ceramic Inner Bowl, Cooks Up To 600 Gms Raw Rice, Ss Steamer, Preset Cooking Functions, Preset Timer, Keep Warm Function, Led Display, Black"/>
    <s v="Agaro "/>
    <s v="Home&amp;Kitchen"/>
    <n v="2199"/>
    <n v="3895"/>
    <n v="0.44"/>
    <n v="0.43543003851091144"/>
    <n v="44"/>
    <n v="4"/>
    <n v="1085"/>
    <n v="2385915"/>
    <n v="4226075"/>
    <s v="&gt;₹5,000"/>
    <n v="6955.3571428571422"/>
    <s v="41-60%"/>
    <n v="37"/>
    <x v="0"/>
  </r>
  <r>
    <s v="B09XHXXCFH"/>
    <s v="Vapja¬Æ Portable Mini Juicer Cup Blender Usb Rechargeable With 4 Blades For Shakes And Smoothies Fruits Vegetables Juice Maker Grinder Mixer Strong Cutting Bottle Sports Travel Outdoors Gym (Bottle)"/>
    <s v="Vapja¬Æ "/>
    <s v="Home&amp;Kitchen"/>
    <n v="3685"/>
    <n v="5495"/>
    <n v="0.33"/>
    <n v="0.3293903548680619"/>
    <n v="33"/>
    <n v="4"/>
    <n v="290"/>
    <n v="1068650"/>
    <n v="1593550"/>
    <s v="&gt;₹5,000"/>
    <n v="8201.4925373134338"/>
    <s v="21-40%"/>
    <n v="37"/>
    <x v="1"/>
  </r>
  <r>
    <s v="B0BL3R4RGS"/>
    <s v="Philips Hd6975/00 25 Litre Digital Oven Toaster Grill, Grey, 25 Liter"/>
    <s v="Philips "/>
    <s v="Home&amp;Kitchen"/>
    <n v="649"/>
    <n v="999"/>
    <n v="0.35"/>
    <n v="0.35035035035035034"/>
    <n v="35"/>
    <n v="4"/>
    <n v="4"/>
    <n v="2596"/>
    <n v="3996"/>
    <s v="₹1,500–₹5,000"/>
    <n v="1536.9230769230769"/>
    <s v="21-40%"/>
    <n v="36"/>
    <x v="1"/>
  </r>
  <r>
    <s v="B07P1BR7L8"/>
    <s v="Usha Ei 3710 Heavy Weight 1000-Watt Dry Iron With Golden American Heritage Soleplate, 1.75 Kg(White)"/>
    <s v="Usha "/>
    <s v="Home&amp;Kitchen"/>
    <n v="8599"/>
    <n v="8995"/>
    <n v="0.04"/>
    <n v="4.4024458032240137E-2"/>
    <n v="4"/>
    <n v="4"/>
    <n v="9734"/>
    <n v="83702666"/>
    <n v="87557330"/>
    <s v="&gt;₹5,000"/>
    <n v="9369.7916666666679"/>
    <s v="0-20%"/>
    <n v="35"/>
    <x v="0"/>
  </r>
  <r>
    <s v="B078WB1VWJ"/>
    <s v="Campfire Spring Chef Prolix Instant Portable Water Heater Geyser 1Ltr. For Use Home Stainless Steel Baking Rack | Restaurant | Office | Labs | Clinics | Saloon | With Installation Kit (With Mcb)"/>
    <s v="Campfire "/>
    <s v="Home&amp;Kitchen"/>
    <n v="1110"/>
    <n v="1599"/>
    <n v="0.31"/>
    <n v="0.30581613508442779"/>
    <n v="31"/>
    <n v="4"/>
    <n v="4022"/>
    <n v="4464420"/>
    <n v="6431178"/>
    <s v="₹1,500–₹5,000"/>
    <n v="2317.3913043478265"/>
    <s v="21-40%"/>
    <n v="35"/>
    <x v="0"/>
  </r>
  <r>
    <s v="B0BP89YBC1"/>
    <s v="Themisto Th-Ws20 Digital Kitchen Weighing Scale Stainless Steel (5Kg)"/>
    <s v="Themisto "/>
    <s v="Home&amp;Kitchen"/>
    <n v="1499"/>
    <n v="3500"/>
    <n v="0.56999999999999995"/>
    <n v="0.57171428571428573"/>
    <n v="57"/>
    <n v="5"/>
    <n v="2591"/>
    <n v="3883909"/>
    <n v="9068500"/>
    <s v="&gt;₹5,000"/>
    <n v="8139.5348837209294"/>
    <s v="41-60%"/>
    <n v="35"/>
    <x v="0"/>
  </r>
  <r>
    <s v="B09W9V2PXG"/>
    <s v="Fya Handheld Vacuum Cleaner Cordless, Wireless Hand Vacuum&amp;Air Blower 2-In-1, Mini Portable Car Vacuum Cleaner With Powerful Suction, Usb Rechargeable Vacuum For Pet Hair, Home And Car"/>
    <s v="Fya "/>
    <s v="Home&amp;Kitchen"/>
    <n v="759"/>
    <n v="1999"/>
    <n v="0.62"/>
    <n v="0.62031015507753873"/>
    <n v="62"/>
    <n v="4"/>
    <n v="532"/>
    <n v="403788"/>
    <n v="1063468"/>
    <s v="&gt;₹5,000"/>
    <n v="5260.5263157894733"/>
    <s v="61-80%"/>
    <n v="35"/>
    <x v="1"/>
  </r>
  <r>
    <s v="B09XTQFFCG"/>
    <s v="Lifelong Llsm120G Sandwich Griller , Classic Pro 750 W Sandwich Maker With 4 Slice Non-Stick Fixed Plates For Sandwiches At Home With 1 Year Warranty (Black)"/>
    <s v="Lifelong "/>
    <s v="Home&amp;Kitchen"/>
    <n v="2669"/>
    <n v="3199"/>
    <n v="0.17"/>
    <n v="0.16567677399187247"/>
    <n v="17"/>
    <n v="4"/>
    <n v="260"/>
    <n v="693940"/>
    <n v="831740"/>
    <s v="₹1,500–₹5,000"/>
    <n v="3854.2168674698796"/>
    <s v="0-20%"/>
    <n v="34"/>
    <x v="1"/>
  </r>
  <r>
    <s v="B08LVVTGZK"/>
    <s v="Kuber Industries Nylon Mesh Laundry Basket|Sturdy Material &amp; Durable Handles|Netted Lightweight Laundry Bag, Size 36 X 36 X 58, Capicity 30 Ltr (Pink)"/>
    <s v="Kuber "/>
    <s v="Home&amp;Kitchen"/>
    <n v="929"/>
    <n v="1300"/>
    <n v="0.28999999999999998"/>
    <n v="0.2853846153846154"/>
    <n v="29"/>
    <n v="4"/>
    <n v="1672"/>
    <n v="1553288"/>
    <n v="2173600"/>
    <s v="₹1,500–₹5,000"/>
    <n v="1830.9859154929579"/>
    <s v="21-40%"/>
    <n v="33"/>
    <x v="0"/>
  </r>
  <r>
    <s v="B07J2BQZD6"/>
    <s v="Bulfyss Plastic Sticky Lint Roller Hair Remover Cleaner Set Of 5 Rolls 150 Sheets, 30 Sheets Each Roll Lint Roller Remover For Clothes, Furniture, Carpet, Dog Fur, Sweater, Dust &amp; Dirt"/>
    <s v="Bulfyss "/>
    <s v="Home&amp;Kitchen"/>
    <n v="199"/>
    <n v="399"/>
    <n v="0.5"/>
    <n v="0.50125313283208017"/>
    <n v="50"/>
    <n v="4"/>
    <n v="7945"/>
    <n v="1581055"/>
    <n v="3170055"/>
    <s v="₹500–₹1,500"/>
    <n v="798"/>
    <s v="41-60%"/>
    <n v="33"/>
    <x v="0"/>
  </r>
  <r>
    <s v="B07HK53XM4"/>
    <s v="T Topline 180 W Electric Hand Mixer,Hand Blender , Egg Beater, Cake Maker , Beater Cream Mix, Food Blender, Beater For Whipping Cream Beater For Cake With 7 -Speed With Spatula And Oil Brush"/>
    <s v="T "/>
    <s v="Home&amp;Kitchen"/>
    <n v="279"/>
    <n v="599"/>
    <n v="0.53"/>
    <n v="0.53422370617696158"/>
    <n v="53"/>
    <n v="4"/>
    <n v="1367"/>
    <n v="381393"/>
    <n v="818833"/>
    <s v="₹500–₹1,500"/>
    <n v="1274.4680851063831"/>
    <s v="41-60%"/>
    <n v="33"/>
    <x v="0"/>
  </r>
  <r>
    <s v="B08RDWBYCQ"/>
    <s v="Empty Mist Trigger Plastic Spray Bottle For Multi Use 200Ml Pack Of 2"/>
    <s v="Empty "/>
    <s v="Home&amp;Kitchen"/>
    <n v="549"/>
    <n v="999"/>
    <n v="0.45"/>
    <n v="0.45045045045045046"/>
    <n v="45"/>
    <n v="4"/>
    <n v="1313"/>
    <n v="720837"/>
    <n v="1311687"/>
    <s v="₹1,500–₹5,000"/>
    <n v="1816.3636363636363"/>
    <s v="41-60%"/>
    <n v="33"/>
    <x v="0"/>
  </r>
  <r>
    <s v="B09FHHTL8L"/>
    <s v="Lonaxa Mini Travel Rechargeable Fruit Juicer - Usb Electric Fruit &amp; Vegetable Juice Blender/Grinder For Home And Office Use (Multicolor)‚Ä¶"/>
    <s v="Lonaxa "/>
    <s v="Home&amp;Kitchen"/>
    <n v="85"/>
    <n v="199"/>
    <n v="0.56999999999999995"/>
    <n v="0.57286432160804024"/>
    <n v="57"/>
    <n v="4"/>
    <n v="212"/>
    <n v="18020"/>
    <n v="42188"/>
    <s v="&lt;₹500"/>
    <n v="462.79069767441854"/>
    <s v="41-60%"/>
    <n v="33"/>
    <x v="1"/>
  </r>
  <r>
    <s v="B0BHNHMR3H"/>
    <s v="Sujata Powermatic Plus, Juicer Mixer Grinder, 900 Watts, 2 Jars (White)"/>
    <s v="Sujata "/>
    <s v="Home&amp;Kitchen"/>
    <n v="499"/>
    <n v="1299"/>
    <n v="0.62"/>
    <n v="0.61585835257890686"/>
    <n v="62"/>
    <n v="4"/>
    <n v="65"/>
    <n v="32435"/>
    <n v="84435"/>
    <s v="₹1,500–₹5,000"/>
    <n v="3418.4210526315787"/>
    <s v="61-80%"/>
    <n v="32"/>
    <x v="1"/>
  </r>
  <r>
    <s v="B07D8VBYB4"/>
    <s v="Agaro Royal Double Layered Kettle, 1.5 Litres, Double Layered Cool Touch , Dry Boiling Protection, Black"/>
    <s v="Agaro "/>
    <s v="Home&amp;Kitchen"/>
    <n v="5865"/>
    <n v="7776"/>
    <n v="0.25"/>
    <n v="0.24575617283950618"/>
    <n v="25"/>
    <n v="4"/>
    <n v="2737"/>
    <n v="16052505"/>
    <n v="21282912"/>
    <s v="&gt;₹5,000"/>
    <n v="10368"/>
    <s v="21-40%"/>
    <n v="31"/>
    <x v="0"/>
  </r>
  <r>
    <s v="B0B3TBY2YX"/>
    <s v="Cafe Jei French Press Coffee And Tea Maker 600Ml With 4 Level Filtration System, Heat Resistant Borosilicate Glass (Black, 600Ml)"/>
    <s v="Cafe "/>
    <s v="Home&amp;Kitchen"/>
    <n v="1260"/>
    <n v="2299"/>
    <n v="0.45"/>
    <n v="0.45193562418442801"/>
    <n v="45"/>
    <n v="4"/>
    <n v="55"/>
    <n v="69300"/>
    <n v="126445"/>
    <s v="₹1,500–₹5,000"/>
    <n v="4180"/>
    <s v="41-60%"/>
    <n v="31"/>
    <x v="1"/>
  </r>
  <r>
    <s v="B088WCFPQF"/>
    <s v="Borosil Prime Grill Sandwich Maker (Grey)"/>
    <s v="Borosil "/>
    <s v="Home&amp;Kitchen"/>
    <n v="1099"/>
    <n v="1500"/>
    <n v="0.27"/>
    <n v="0.26733333333333331"/>
    <n v="27"/>
    <n v="5"/>
    <n v="1065"/>
    <n v="1170435"/>
    <n v="1597500"/>
    <s v="₹1,500–₹5,000"/>
    <n v="2054.7945205479455"/>
    <s v="21-40%"/>
    <n v="30"/>
    <x v="0"/>
  </r>
  <r>
    <s v="B07JZSG42Y"/>
    <s v="Candes 10 Litre Perfecto 5 Star Rated Automatic Instant Storage Electric Water Heater With Special Metal Body Anti Rust Coating With Installation Kit, 2Kw Geyser (Ivory)"/>
    <s v="Candes "/>
    <s v="Home&amp;Kitchen"/>
    <n v="1928"/>
    <n v="2590"/>
    <n v="0.26"/>
    <n v="0.25559845559845562"/>
    <n v="26"/>
    <n v="4"/>
    <n v="2377"/>
    <n v="4582856"/>
    <n v="6156430"/>
    <s v="₹1,500–₹5,000"/>
    <n v="3500"/>
    <s v="21-40%"/>
    <n v="30"/>
    <x v="0"/>
  </r>
  <r>
    <s v="B08YRMBK9R"/>
    <s v="Prestige Psmfb 800 Watt Sandwich Toaster With Fixed Plates, Black"/>
    <s v="Prestige "/>
    <s v="Home&amp;Kitchen"/>
    <n v="3249"/>
    <n v="6299"/>
    <n v="0.48"/>
    <n v="0.48420384187966342"/>
    <n v="48"/>
    <n v="4"/>
    <n v="2569"/>
    <n v="8346681"/>
    <n v="16182131"/>
    <s v="&gt;₹5,000"/>
    <n v="12113.461538461537"/>
    <s v="41-60%"/>
    <n v="30"/>
    <x v="0"/>
  </r>
  <r>
    <s v="B00935MGHS"/>
    <s v="Ibell Mpk120L Premium Stainless Steel Multi Purpose Kettle/Cooker With Inner Pot 1.2 Litre (Silver)"/>
    <s v="Ibell "/>
    <s v="Home&amp;Kitchen"/>
    <n v="1199"/>
    <n v="1795"/>
    <n v="0.33"/>
    <n v="0.33203342618384402"/>
    <n v="33"/>
    <n v="4"/>
    <n v="5967"/>
    <n v="7154433"/>
    <n v="10710765"/>
    <s v="₹1,500–₹5,000"/>
    <n v="2679.1044776119406"/>
    <s v="21-40%"/>
    <n v="30"/>
    <x v="0"/>
  </r>
  <r>
    <s v="B07B5XJ572"/>
    <s v="Maharaja Whiteline Odacio Plus 550-Watt Juicer Mixer Grinder With 3 Jars (Black/Silver)"/>
    <s v="Maharaja "/>
    <s v="Home&amp;Kitchen"/>
    <n v="1456"/>
    <n v="3190"/>
    <n v="0.54"/>
    <n v="0.54357366771159876"/>
    <n v="54"/>
    <n v="4"/>
    <n v="1776"/>
    <n v="2585856"/>
    <n v="5665440"/>
    <s v="&gt;₹5,000"/>
    <n v="6934.7826086956529"/>
    <s v="41-60%"/>
    <n v="30"/>
    <x v="0"/>
  </r>
  <r>
    <s v="B086199CWG"/>
    <s v="Shakti Technology S3 High Pressure Car Washer Machine 1800 Watts And Pressure 120 Bar For Cleaning Car, Bike &amp; Home"/>
    <s v="Shakti "/>
    <s v="Home&amp;Kitchen"/>
    <n v="3349"/>
    <n v="4799"/>
    <n v="0.3"/>
    <n v="0.302146280475099"/>
    <n v="30"/>
    <n v="4"/>
    <n v="4200"/>
    <n v="14065800"/>
    <n v="20155800"/>
    <s v="&gt;₹5,000"/>
    <n v="6855.7142857142862"/>
    <s v="21-40%"/>
    <n v="30"/>
    <x v="0"/>
  </r>
  <r>
    <s v="B0BBWJFK5C"/>
    <s v="Cello Quick Boil Popular Electric Kettle 1 Litre 1200 Watts | Stainless Steel Body | Boiler For Water, Silver"/>
    <s v="Cello "/>
    <s v="Home&amp;Kitchen"/>
    <n v="4899"/>
    <n v="8999"/>
    <n v="0.46"/>
    <n v="0.45560617846427381"/>
    <n v="46"/>
    <n v="4"/>
    <n v="297"/>
    <n v="1455003"/>
    <n v="2672703"/>
    <s v="&gt;₹5,000"/>
    <n v="16664.814814814814"/>
    <s v="41-60%"/>
    <n v="30"/>
    <x v="1"/>
  </r>
  <r>
    <s v="B07GLS2563"/>
    <s v="Agaro Glory Cool Mist Ultrasonic Humidifier, 4.5Litres, For Large Area, Room, Home, Office, Adjustable Mist Output, Ceramic Ball Filter, Ultra Quiet, 360¬∞ Rotatable Nozzle, Auto Shut Off, Grey"/>
    <s v="Agaro "/>
    <s v="Home&amp;Kitchen"/>
    <n v="1199"/>
    <n v="1899"/>
    <n v="0.37"/>
    <n v="0.36861506055818855"/>
    <n v="37"/>
    <n v="4"/>
    <n v="3858"/>
    <n v="4625742"/>
    <n v="7326342"/>
    <s v="₹1,500–₹5,000"/>
    <n v="3014.2857142857142"/>
    <s v="21-40%"/>
    <n v="29"/>
    <x v="0"/>
  </r>
  <r>
    <s v="B09P182Z2H"/>
    <s v="Wolpin 1 Lint Roller With 60 Sheets Remove Clothes Lint Dog Hair Dust (19 X 13 Cm) Orange"/>
    <s v="Wolpin "/>
    <s v="Home&amp;Kitchen"/>
    <n v="3290"/>
    <n v="5799"/>
    <n v="0.43"/>
    <n v="0.43266080358682529"/>
    <n v="43"/>
    <n v="4"/>
    <n v="168"/>
    <n v="552720"/>
    <n v="974232"/>
    <s v="&gt;₹5,000"/>
    <n v="10173.684210526315"/>
    <s v="41-60%"/>
    <n v="29"/>
    <x v="1"/>
  </r>
  <r>
    <s v="B0B59K1C8F"/>
    <s v="Abode Kitchen Essential Measuring Cup &amp; Spoon For Spices | For Cooking And Baking Cake | Multipurpose Tablespoon Cups With Ring Holder | (Black)"/>
    <s v="Abode "/>
    <s v="Home&amp;Kitchen"/>
    <n v="179"/>
    <n v="799"/>
    <n v="0.78"/>
    <n v="0.77596996245306638"/>
    <n v="78"/>
    <n v="4"/>
    <n v="101"/>
    <n v="18079"/>
    <n v="80699"/>
    <s v="₹1,500–₹5,000"/>
    <n v="3631.8181818181824"/>
    <s v="61-80%"/>
    <n v="28"/>
    <x v="1"/>
  </r>
  <r>
    <s v="B06Y36JKC3"/>
    <s v="Sujata Supermix, Mixer Grinder, 900 Watts, 3 Jars (White)"/>
    <s v="Sujata "/>
    <s v="Home&amp;Kitchen"/>
    <n v="149"/>
    <n v="300"/>
    <n v="0.5"/>
    <n v="0.5033333333333333"/>
    <n v="50"/>
    <n v="4"/>
    <n v="4074"/>
    <n v="607026"/>
    <n v="1222200"/>
    <s v="₹500–₹1,500"/>
    <n v="600"/>
    <s v="41-60%"/>
    <n v="27"/>
    <x v="0"/>
  </r>
  <r>
    <s v="B075S9FVRY"/>
    <s v="Cardex Digital Kitchen Weighing Machine Multipurpose Electronic Weight Scale With Back Lite Lcd Display For Measuring Food, Cake, Vegetable, Fruit (Kitchen Scale)"/>
    <s v="Cardex "/>
    <s v="Home&amp;Kitchen"/>
    <n v="5490"/>
    <n v="7200"/>
    <n v="0.24"/>
    <n v="0.23749999999999999"/>
    <n v="24"/>
    <n v="5"/>
    <n v="1408"/>
    <n v="7729920"/>
    <n v="10137600"/>
    <s v="&gt;₹5,000"/>
    <n v="9473.6842105263149"/>
    <s v="21-40%"/>
    <n v="27"/>
    <x v="0"/>
  </r>
  <r>
    <s v="B08SJVD8QD"/>
    <s v="V-Guard Zenora Ro+Uf+Mb Water Purifier | Suitable For Water With Tds Up To 2000 Ppm | 8 Stage Purification With World-Class Ro Membrane And Advanced Uf Membrane | Free Pan India Installation &amp; 1-Year Comprehensive Warranty | 7 Litre, Black"/>
    <s v="V-Guard "/>
    <s v="Home&amp;Kitchen"/>
    <n v="379"/>
    <n v="389"/>
    <n v="0.03"/>
    <n v="2.570694087403599E-2"/>
    <n v="3"/>
    <n v="4"/>
    <n v="3739"/>
    <n v="1417081"/>
    <n v="1454471"/>
    <s v="&lt;₹500"/>
    <n v="401.03092783505156"/>
    <s v="0-20%"/>
    <n v="27"/>
    <x v="0"/>
  </r>
  <r>
    <s v="B07FJNNZCJ"/>
    <s v="Bajaj Rex Dlx 750 W 4 Jars Mixer Grinder, White And Blue"/>
    <s v="Bajaj "/>
    <s v="Home&amp;Kitchen"/>
    <n v="8699"/>
    <n v="13049"/>
    <n v="0.33"/>
    <n v="0.33335887807494829"/>
    <n v="33"/>
    <n v="4"/>
    <n v="5891"/>
    <n v="51245809"/>
    <n v="76871659"/>
    <s v="&gt;₹5,000"/>
    <n v="19476.119402985078"/>
    <s v="21-40%"/>
    <n v="27"/>
    <x v="0"/>
  </r>
  <r>
    <s v="B09MFR93KS"/>
    <s v="Kent 16051 Hand Blender 300 W | 5 Variable Speed Control | Multiple Beaters &amp; Dough Hooks | Turbo Function"/>
    <s v="Kent "/>
    <s v="Home&amp;Kitchen"/>
    <n v="3041.67"/>
    <n v="5999"/>
    <n v="0.49"/>
    <n v="0.49297049508251373"/>
    <n v="49"/>
    <n v="4"/>
    <n v="777"/>
    <n v="2363377.59"/>
    <n v="4661223"/>
    <s v="&gt;₹5,000"/>
    <n v="11762.745098039215"/>
    <s v="41-60%"/>
    <n v="27"/>
    <x v="1"/>
  </r>
  <r>
    <s v="B07Y5FDPKV"/>
    <s v="Prestige Pic 15.0+ 1900-Watt Induction Cooktop (Black)"/>
    <s v="Prestige "/>
    <s v="Home&amp;Kitchen"/>
    <n v="1745"/>
    <n v="2400"/>
    <n v="0.27"/>
    <n v="0.27291666666666664"/>
    <n v="27"/>
    <n v="4"/>
    <n v="14160"/>
    <n v="24709200"/>
    <n v="33984000"/>
    <s v="₹1,500–₹5,000"/>
    <n v="3287.6712328767126"/>
    <s v="21-40%"/>
    <n v="26"/>
    <x v="0"/>
  </r>
  <r>
    <s v="B0756KCV5K"/>
    <s v="Aqua D Pure Active Copper 12-L Ro+Uv Water Filter Purifier For Home, Kitchen Fully Automatic Uf+Tds Controller"/>
    <s v="Aqua "/>
    <s v="Home&amp;Kitchen"/>
    <n v="3180"/>
    <n v="5295"/>
    <n v="0.4"/>
    <n v="0.39943342776203966"/>
    <n v="40"/>
    <n v="4"/>
    <n v="6919"/>
    <n v="22002420"/>
    <n v="36636105"/>
    <s v="&gt;₹5,000"/>
    <n v="8825"/>
    <s v="21-40%"/>
    <n v="26"/>
    <x v="0"/>
  </r>
  <r>
    <s v="B0BJ6P3LSK"/>
    <s v="Prettykrafts Laundry Square Shape Basket Bag/Foldable/Multipurpose/Carry Handles/Slanting Lid For Home, Cloth Storage,(Single) Jute Grey"/>
    <s v="Prettykrafts "/>
    <s v="Home&amp;Kitchen"/>
    <n v="4999"/>
    <n v="24999"/>
    <n v="0.8"/>
    <n v="0.80003200128005125"/>
    <n v="80"/>
    <n v="5"/>
    <n v="287"/>
    <n v="1434713"/>
    <n v="7174713"/>
    <s v="&gt;₹5,000"/>
    <n v="124995.00000000003"/>
    <s v="81-100%"/>
    <n v="26"/>
    <x v="1"/>
  </r>
  <r>
    <s v="B09HS1NDRQ"/>
    <s v="Libra Roti Maker Electric Automatic | Chapati Maker Electric Automatic | Roti Maker Machine With 900 Watts For Making Roti/Chapati/Parathas - Stainless Steel"/>
    <s v="Libra "/>
    <s v="Home&amp;Kitchen"/>
    <n v="390"/>
    <n v="799"/>
    <n v="0.51"/>
    <n v="0.51188986232790989"/>
    <n v="51"/>
    <n v="4"/>
    <n v="287"/>
    <n v="111930"/>
    <n v="229313"/>
    <s v="₹1,500–₹5,000"/>
    <n v="1630.6122448979593"/>
    <s v="41-60%"/>
    <n v="25"/>
    <x v="1"/>
  </r>
  <r>
    <s v="B018SJJ0GE"/>
    <s v="Glen 3 In 1 Electric Multi Cooker - Steam, Cook &amp; Egg Boiler With 350 W (Sa 3035Mc) - 350 Watts"/>
    <s v="Glen "/>
    <s v="Home&amp;Kitchen"/>
    <n v="1999"/>
    <n v="2999"/>
    <n v="0.33"/>
    <n v="0.33344448149383127"/>
    <n v="33"/>
    <n v="4"/>
    <n v="388"/>
    <n v="775612"/>
    <n v="1163612"/>
    <s v="₹1,500–₹5,000"/>
    <n v="4476.1194029850749"/>
    <s v="21-40%"/>
    <n v="24"/>
    <x v="1"/>
  </r>
  <r>
    <s v="B09FPP3R1D"/>
    <s v="Dynore Stainless Steel Set Of 4 Measuring Cup And 4 Measuring Spoon"/>
    <s v="Dynore "/>
    <s v="Home&amp;Kitchen"/>
    <n v="1624"/>
    <n v="2495"/>
    <n v="0.35"/>
    <n v="0.34909819639278555"/>
    <n v="35"/>
    <n v="4"/>
    <n v="827"/>
    <n v="1343048"/>
    <n v="2063365"/>
    <s v="₹1,500–₹5,000"/>
    <n v="3838.4615384615381"/>
    <s v="21-40%"/>
    <n v="23"/>
    <x v="1"/>
  </r>
  <r>
    <s v="B01F7B2JCI"/>
    <s v="Lint Remover For Clothes With 1 Year Warranty Fabric Shaver Lint Shaver For Woolen Clothes Blanket Jackets Stainless Steel Blades,Bedding, Clothes And Furniture Best Remover For Fabrics Portable Lint Shavers (White Orange)"/>
    <s v="Lint "/>
    <s v="Home&amp;Kitchen"/>
    <n v="184"/>
    <n v="450"/>
    <n v="0.59"/>
    <n v="0.59111111111111114"/>
    <n v="59"/>
    <n v="4"/>
    <n v="4971"/>
    <n v="914664"/>
    <n v="2236950"/>
    <s v="₹500–₹1,500"/>
    <n v="1097.560975609756"/>
    <s v="41-60%"/>
    <n v="22"/>
    <x v="0"/>
  </r>
  <r>
    <s v="B09NNZ1GF7"/>
    <s v="Monitor Ac Stand/Heavy Duty Air Conditioner Outdoor Unit Mounting Bracket"/>
    <s v="Monitor "/>
    <s v="Home&amp;Kitchen"/>
    <n v="445"/>
    <n v="999"/>
    <n v="0.55000000000000004"/>
    <n v="0.5545545545545546"/>
    <n v="55"/>
    <n v="4"/>
    <n v="229"/>
    <n v="101905"/>
    <n v="228771"/>
    <s v="₹1,500–₹5,000"/>
    <n v="2220"/>
    <s v="41-60%"/>
    <n v="22"/>
    <x v="1"/>
  </r>
  <r>
    <s v="B01CS4A5V4"/>
    <s v="Ibell Induction Cooktop, 2000W With Auto Shut Off And Overheat Protection, Bis Certified, Black"/>
    <s v="Ibell "/>
    <s v="Home&amp;Kitchen"/>
    <n v="699"/>
    <n v="1690"/>
    <n v="0.59"/>
    <n v="0.58639053254437867"/>
    <n v="59"/>
    <n v="4"/>
    <n v="3524"/>
    <n v="2463276"/>
    <n v="5955560"/>
    <s v="₹1,500–₹5,000"/>
    <n v="4121.9512195121952"/>
    <s v="41-60%"/>
    <n v="21"/>
    <x v="0"/>
  </r>
  <r>
    <s v="B0BL11S5QK"/>
    <s v="Kent Powp-Sediment Filter 10'' Thread Wcap"/>
    <s v="Kent "/>
    <s v="Home&amp;Kitchen"/>
    <n v="1601"/>
    <n v="3890"/>
    <n v="0.59"/>
    <n v="0.58843187660668383"/>
    <n v="59"/>
    <n v="4"/>
    <n v="156"/>
    <n v="249756"/>
    <n v="606840"/>
    <s v="&gt;₹5,000"/>
    <n v="9487.8048780487807"/>
    <s v="41-60%"/>
    <n v="21"/>
    <x v="1"/>
  </r>
  <r>
    <s v="B09BL2KHQW"/>
    <s v="Lacopine Mini Pocket Size Lint Roller (White)"/>
    <s v="Lacopine "/>
    <s v="Home&amp;Kitchen"/>
    <n v="231"/>
    <n v="260"/>
    <n v="0.11"/>
    <n v="0.11153846153846154"/>
    <n v="11"/>
    <n v="4"/>
    <n v="490"/>
    <n v="113190"/>
    <n v="127400"/>
    <s v="&lt;₹500"/>
    <n v="292.13483146067415"/>
    <s v="0-20%"/>
    <n v="20"/>
    <x v="1"/>
  </r>
  <r>
    <s v="B081RLM75M"/>
    <s v="Ibell Sek170Bm Premium Electric Kettle, 1.7 Litre, Stainless Steel With Coating,1500W Auto Cut-Off, Silver With Black"/>
    <s v="Ibell "/>
    <s v="Home&amp;Kitchen"/>
    <n v="369"/>
    <n v="599"/>
    <n v="0.38"/>
    <n v="0.38397328881469117"/>
    <n v="38"/>
    <n v="4"/>
    <n v="82"/>
    <n v="30258"/>
    <n v="49118"/>
    <s v="₹500–₹1,500"/>
    <n v="966.12903225806451"/>
    <s v="21-40%"/>
    <n v="19"/>
    <x v="1"/>
  </r>
  <r>
    <s v="B07SYYVP69"/>
    <s v="Activa Easy Mix Nutri Mixer Grinder 500 Watt | Long Lasting Shock Proof Abs Body | Heavy Duty Motor With Nano - Grinding Technology"/>
    <s v="Activa "/>
    <s v="Home&amp;Kitchen"/>
    <n v="809"/>
    <n v="1950"/>
    <n v="0.59"/>
    <n v="0.58512820512820518"/>
    <n v="59"/>
    <n v="4"/>
    <n v="710"/>
    <n v="574390"/>
    <n v="1384500"/>
    <s v="₹1,500–₹5,000"/>
    <n v="4756.0975609756097"/>
    <s v="41-60%"/>
    <n v="18"/>
    <x v="1"/>
  </r>
  <r>
    <s v="B0BDZWMGZ1"/>
    <s v="Sujata Dynamix, Mixer Grinder, 900 Watts, 3 Jars (White)"/>
    <s v="Sujata "/>
    <s v="Home&amp;Kitchen"/>
    <n v="1199"/>
    <n v="2990"/>
    <n v="0.6"/>
    <n v="0.59899665551839465"/>
    <n v="60"/>
    <n v="4"/>
    <n v="133"/>
    <n v="159467"/>
    <n v="397670"/>
    <s v="&gt;₹5,000"/>
    <n v="7475"/>
    <s v="41-60%"/>
    <n v="17"/>
    <x v="1"/>
  </r>
  <r>
    <s v="B078JT7LTD"/>
    <s v="Wipro Vesta 1380W Cordless Steam Iron Quick Heat Up With 20Gm/ Min Steam Burst, Scratch Resistant Ceramic Soleplate ,Vertical And Horizontal Ironing, Steam Burst Of Upto .8G/ Shot"/>
    <s v="Wipro "/>
    <s v="Home&amp;Kitchen"/>
    <n v="6120"/>
    <n v="8073"/>
    <n v="0.24"/>
    <n v="0.241917502787068"/>
    <n v="24"/>
    <n v="5"/>
    <n v="2751"/>
    <n v="16836120"/>
    <n v="22208823"/>
    <s v="&gt;₹5,000"/>
    <n v="10622.368421052632"/>
    <s v="21-40%"/>
    <n v="16"/>
    <x v="0"/>
  </r>
  <r>
    <s v="B09WF4Q7B3"/>
    <s v="Mi Robot Vacuum-Mop P, Best-In-Class Laser Navigation In 10-20K Inr Price Band, Intelligent Mapping, Robotic Floor Cleaner With 2 In 1 Mopping And Vacuum, App Control (Wifi, Alexa,Ga), Strong Suction"/>
    <s v="Mi "/>
    <s v="Home&amp;Kitchen"/>
    <n v="1799"/>
    <n v="2599"/>
    <n v="0.31"/>
    <n v="0.30781069642170067"/>
    <n v="31"/>
    <n v="4"/>
    <n v="771"/>
    <n v="1387029"/>
    <n v="2003829"/>
    <s v="₹1,500–₹5,000"/>
    <n v="3766.666666666667"/>
    <s v="21-40%"/>
    <n v="16"/>
    <x v="1"/>
  </r>
  <r>
    <s v="B092R48XXB"/>
    <s v="Havells Ventil Air Dx 200Mm Exhaust Fan (White)"/>
    <s v="Havells "/>
    <s v="Home&amp;Kitchen"/>
    <n v="18999"/>
    <n v="29999"/>
    <n v="0.37"/>
    <n v="0.36667888929630987"/>
    <n v="37"/>
    <n v="4"/>
    <n v="2536"/>
    <n v="48181464"/>
    <n v="76077464"/>
    <s v="&gt;₹5,000"/>
    <n v="47617.460317460318"/>
    <s v="21-40%"/>
    <n v="15"/>
    <x v="0"/>
  </r>
  <r>
    <s v="B00KIDSU8S"/>
    <s v="Agaro Royal Stand 1000W Mixer With 5L Ss Bowl And 8 Speed Setting, Includes Whisking Cone, Mixing Beater &amp; Dough Hook, And Splash Guard, 2 Years Warranty, (Black), Medium (33554)"/>
    <s v="Agaro "/>
    <s v="Home&amp;Kitchen"/>
    <n v="1999"/>
    <n v="2360"/>
    <n v="0.15"/>
    <n v="0.15296610169491526"/>
    <n v="15"/>
    <n v="4"/>
    <n v="7801"/>
    <n v="15594199"/>
    <n v="18410360"/>
    <s v="₹1,500–₹5,000"/>
    <n v="2776.4705882352941"/>
    <s v="0-20%"/>
    <n v="15"/>
    <x v="0"/>
  </r>
  <r>
    <s v="B0977CGNJJ"/>
    <s v="Crompton Highspeed Markle Prime 1200 Mm (48 Inch) Anti-Dust Ceiling Fan With Energy Efficient 55W Motor (Burgundy)"/>
    <s v="Crompton "/>
    <s v="Home&amp;Kitchen"/>
    <n v="5999"/>
    <n v="11495"/>
    <n v="0.48"/>
    <n v="0.47812092214006091"/>
    <n v="48"/>
    <n v="4"/>
    <n v="534"/>
    <n v="3203466"/>
    <n v="6138330"/>
    <s v="&gt;₹5,000"/>
    <n v="22105.76923076923"/>
    <s v="41-60%"/>
    <n v="15"/>
    <x v="1"/>
  </r>
  <r>
    <s v="B08WWKM5HQ"/>
    <s v="Lifelong Llwm105 750-Watt Belgian Waffle Maker For Home| Makes 2 Square Shape Waffles| Non-Stick Plates| Easy To Use¬†With Indicator Lights (1 Year Warranty, Black)"/>
    <s v="Lifelong "/>
    <s v="Home&amp;Kitchen"/>
    <n v="2599"/>
    <n v="4780"/>
    <n v="0.46"/>
    <n v="0.45627615062761506"/>
    <n v="46"/>
    <n v="4"/>
    <n v="898"/>
    <n v="2333902"/>
    <n v="4292440"/>
    <s v="&gt;₹5,000"/>
    <n v="8851.8518518518504"/>
    <s v="41-60%"/>
    <n v="14"/>
    <x v="1"/>
  </r>
  <r>
    <s v="B015GX9Y0W"/>
    <s v="Kuber Industries Waterproof Round Laundry Bag/Hamper|Polka Dots Print Print With Handles|Foldable Bin &amp; 45 Liter Capicity|Size 37 X 37 X 49, Pack Of 1(Black &amp; White)- Ctktc044992"/>
    <s v="Kuber "/>
    <s v="Home&amp;Kitchen"/>
    <n v="1199"/>
    <n v="2400"/>
    <n v="0.5"/>
    <n v="0.50041666666666662"/>
    <n v="50"/>
    <n v="4"/>
    <n v="1202"/>
    <n v="1441198"/>
    <n v="2884800"/>
    <s v="₹1,500–₹5,000"/>
    <n v="4800"/>
    <s v="41-60%"/>
    <n v="13"/>
    <x v="0"/>
  </r>
  <r>
    <s v="B089BDBDGM"/>
    <s v="Portable, Handy Compact Plug-In Portable Digital Electric Heater Fan Wall-Outlet Handy Air Warmer Blower Adjustable Timer Digital Display Heater For Home/Office/Camper (Black, 400 Watts)"/>
    <s v="Portable, "/>
    <s v="Home&amp;Kitchen"/>
    <n v="219"/>
    <n v="249"/>
    <n v="0.12"/>
    <n v="0.12048192771084337"/>
    <n v="12"/>
    <n v="4"/>
    <n v="1108"/>
    <n v="242652"/>
    <n v="275892"/>
    <s v="&lt;₹500"/>
    <n v="282.95454545454544"/>
    <s v="0-20%"/>
    <n v="13"/>
    <x v="0"/>
  </r>
  <r>
    <s v="B0BPBG712X"/>
    <s v="Karcher Wd3 Eu Wet And Dry Vacuum Cleaner, 1000 Watts Powerful Suction, 17 L Capacity, Blower Function, Easy Filter Removal For Home And Garden Cleaning¬† (Yellow/Black)"/>
    <s v="Karcher "/>
    <s v="Home&amp;Kitchen"/>
    <n v="799"/>
    <n v="1199"/>
    <n v="0.33"/>
    <n v="0.33361134278565469"/>
    <n v="33"/>
    <n v="4"/>
    <n v="17"/>
    <n v="13583"/>
    <n v="20383"/>
    <s v="₹1,500–₹5,000"/>
    <n v="1789.5522388059703"/>
    <s v="21-40%"/>
    <n v="13"/>
    <x v="1"/>
  </r>
  <r>
    <s v="B00JBNZPFM"/>
    <s v="Inalsa Air Fryer Digital 4L Nutri Fry - 1400W With Smart Aircrisp Technology| 8-Preset Menu, Touch Control &amp; Digital Display|Variable Temperature &amp; Timer Control|Free Recipe Book|2 Yr Warranty (Black)"/>
    <s v="Inalsa "/>
    <s v="Home&amp;Kitchen"/>
    <n v="6199"/>
    <n v="10999"/>
    <n v="0.44"/>
    <n v="0.43640330939176286"/>
    <n v="44"/>
    <n v="4"/>
    <n v="10429"/>
    <n v="64649371"/>
    <n v="114708571"/>
    <s v="&gt;₹5,000"/>
    <n v="19641.071428571428"/>
    <s v="41-60%"/>
    <n v="12"/>
    <x v="0"/>
  </r>
  <r>
    <s v="B08N6P8G5K"/>
    <s v="Amazonbasics High Speed 55 Watt Oscillating Pedestal Fan, 400Mm Sweep Length, White (Without Remote)"/>
    <s v="Amazonbasics "/>
    <s v="Home&amp;Kitchen"/>
    <n v="6790"/>
    <n v="10995"/>
    <n v="0.38"/>
    <n v="0.38244656662119147"/>
    <n v="38"/>
    <n v="5"/>
    <n v="3192"/>
    <n v="21673680"/>
    <n v="35096040"/>
    <s v="&gt;₹5,000"/>
    <n v="17733.870967741936"/>
    <s v="21-40%"/>
    <n v="12"/>
    <x v="0"/>
  </r>
  <r>
    <s v="B07NPBG1B4"/>
    <s v="Eco Crystal J 5 Inch Cartridge (Pack Of 2)"/>
    <s v="Eco "/>
    <s v="Home&amp;Kitchen"/>
    <n v="1982.84"/>
    <n v="3300"/>
    <n v="0.4"/>
    <n v="0.39913939393939396"/>
    <n v="40"/>
    <n v="4"/>
    <n v="5873"/>
    <n v="11645219.32"/>
    <n v="19380900"/>
    <s v="&gt;₹5,000"/>
    <n v="5500"/>
    <s v="21-40%"/>
    <n v="12"/>
    <x v="0"/>
  </r>
  <r>
    <s v="B01MRARGBW"/>
    <s v="Borosil Rio 1.5 L Electric Kettle, Stainless Steel Inner Body, Boil Water For Tea, Coffee, Soup, Silver"/>
    <s v="Borosil "/>
    <s v="Home&amp;Kitchen"/>
    <n v="199"/>
    <n v="400"/>
    <n v="0.5"/>
    <n v="0.50249999999999995"/>
    <n v="50"/>
    <n v="4"/>
    <n v="1379"/>
    <n v="274421"/>
    <n v="551600"/>
    <s v="₹500–₹1,500"/>
    <n v="800"/>
    <s v="41-60%"/>
    <n v="12"/>
    <x v="0"/>
  </r>
  <r>
    <s v="B07VZYMQNZ"/>
    <s v="Havells Ambrose 1200Mm Ceiling Fan (Pearl White Wood)"/>
    <s v="Havells "/>
    <s v="Home&amp;Kitchen"/>
    <n v="1180"/>
    <n v="1440"/>
    <n v="0.18"/>
    <n v="0.18055555555555555"/>
    <n v="18"/>
    <n v="4"/>
    <n v="1527"/>
    <n v="1801860"/>
    <n v="2198880"/>
    <s v="₹1,500–₹5,000"/>
    <n v="1756.0975609756097"/>
    <s v="0-20%"/>
    <n v="12"/>
    <x v="0"/>
  </r>
  <r>
    <s v="B01L7C4IU2"/>
    <s v="Philips Drip Coffee Maker Hd7432/20, 0.6 L, Ideal For 2-7 Cups, Black, Medium"/>
    <s v="Philips "/>
    <s v="Home&amp;Kitchen"/>
    <n v="2199"/>
    <n v="3045"/>
    <n v="0.28000000000000003"/>
    <n v="0.27783251231527095"/>
    <n v="28"/>
    <n v="4"/>
    <n v="2686"/>
    <n v="5906514"/>
    <n v="8178870"/>
    <s v="₹1,500–₹5,000"/>
    <n v="4229.166666666667"/>
    <s v="21-40%"/>
    <n v="12"/>
    <x v="0"/>
  </r>
  <r>
    <s v="B09H7JDJCW"/>
    <s v="Eureka Forbes Euroclean Paper Vacuum Cleaner Dust Bags For Excel, Ace, 300, Jet Models - Set Of 10"/>
    <s v="Eureka "/>
    <s v="Home&amp;Kitchen"/>
    <n v="2999"/>
    <n v="3595"/>
    <n v="0.17"/>
    <n v="0.16578581363004172"/>
    <n v="17"/>
    <n v="4"/>
    <n v="178"/>
    <n v="533822"/>
    <n v="639910"/>
    <s v="₹1,500–₹5,000"/>
    <n v="4331.3253012048199"/>
    <s v="0-20%"/>
    <n v="12"/>
    <x v="1"/>
  </r>
  <r>
    <s v="B07F6GXNPB"/>
    <s v="Larrito Wooden Cool Mist Humidifiers Essential Oil Diffuser Aroma Air Humidifier With Colorful Change For Car, Office, Babies, Humidifiers For Home, Air Humidifier For Room (Wooden Humidifire-A)"/>
    <s v="Larrito "/>
    <s v="Home&amp;Kitchen"/>
    <n v="253"/>
    <n v="500"/>
    <n v="0.49"/>
    <n v="0.49399999999999999"/>
    <n v="49"/>
    <n v="4"/>
    <n v="2664"/>
    <n v="673992"/>
    <n v="1332000"/>
    <s v="₹500–₹1,500"/>
    <n v="980.39215686274508"/>
    <s v="41-60%"/>
    <n v="11"/>
    <x v="0"/>
  </r>
  <r>
    <s v="B0B97D658R"/>
    <s v="Hilton Quartz Heater 400/800-Watt Isi 2 Rods Multi Mode Heater Long Lasting Quick Heating Extremely Warm (Grey)"/>
    <s v="Hilton "/>
    <s v="Home&amp;Kitchen"/>
    <n v="499"/>
    <n v="799"/>
    <n v="0.38"/>
    <n v="0.37546933667083854"/>
    <n v="38"/>
    <n v="4"/>
    <n v="212"/>
    <n v="105788"/>
    <n v="169388"/>
    <s v="₹500–₹1,500"/>
    <n v="1288.7096774193549"/>
    <s v="21-40%"/>
    <n v="11"/>
    <x v="1"/>
  </r>
  <r>
    <s v="B09NFSHCWN"/>
    <s v="Syska Sdi-07 1000 W Stellar With Golden American Heritage Soleplate Dry Iron (Blue)"/>
    <s v="Syska "/>
    <s v="Home&amp;Kitchen"/>
    <n v="1149"/>
    <n v="1899"/>
    <n v="0.39"/>
    <n v="0.39494470774091628"/>
    <n v="39"/>
    <n v="4"/>
    <n v="24"/>
    <n v="27576"/>
    <n v="45576"/>
    <s v="₹1,500–₹5,000"/>
    <n v="3113.1147540983607"/>
    <s v="21-40%"/>
    <n v="10"/>
    <x v="1"/>
  </r>
  <r>
    <s v="B076VQS87V"/>
    <s v="Ikea Milk Frother For Your Milk, Coffee,(Cold And Hot Drinks), Black"/>
    <s v="Ikea "/>
    <s v="Home&amp;Kitchen"/>
    <n v="457"/>
    <n v="799"/>
    <n v="0.43"/>
    <n v="0.42803504380475593"/>
    <n v="43"/>
    <n v="4"/>
    <n v="1868"/>
    <n v="853676"/>
    <n v="1492532"/>
    <s v="₹500–₹1,500"/>
    <n v="1401.7543859649122"/>
    <s v="41-60%"/>
    <n v="9"/>
    <x v="0"/>
  </r>
  <r>
    <s v="B09LMMFW3S"/>
    <s v="Ionix Tap Filter Multilayer | Activated Carbon Faucet Water Filters Universal Interface Home Kitchen Faucet Tap Water Clean Purifier Filter Cartridge Five Layer Water Filter-Pack Of 1"/>
    <s v="Ionix "/>
    <s v="Home&amp;Kitchen"/>
    <n v="229"/>
    <n v="399"/>
    <n v="0.43"/>
    <n v="0.42606516290726815"/>
    <n v="43"/>
    <n v="4"/>
    <n v="451"/>
    <n v="103279"/>
    <n v="179949"/>
    <s v="₹500–₹1,500"/>
    <n v="699.99999999999989"/>
    <s v="41-60%"/>
    <n v="9"/>
    <x v="1"/>
  </r>
  <r>
    <s v="B0BBLHTRM9"/>
    <s v="Kitchengenix'S Mini Waffle Maker 4 Inch- 350 Watts: Stainless Steel Non-Stick Electric Iron Machine For Individual Belgian Waffles, Pan Cakes, Paninis Or Other Snacks (Red)"/>
    <s v="Kitchengenix'S "/>
    <s v="Home&amp;Kitchen"/>
    <n v="199"/>
    <n v="699"/>
    <n v="0.72"/>
    <n v="0.71530758226037194"/>
    <n v="72"/>
    <n v="3"/>
    <n v="159"/>
    <n v="31641"/>
    <n v="111141"/>
    <s v="₹1,500–₹5,000"/>
    <n v="2496.4285714285711"/>
    <s v="61-80%"/>
    <n v="8"/>
    <x v="1"/>
  </r>
  <r>
    <s v="B0BJYSCWFQ"/>
    <s v="Bajaj Hm-01 Powerful 250W Hand Mixer, Black"/>
    <s v="Bajaj "/>
    <s v="Home&amp;Kitchen"/>
    <n v="899"/>
    <n v="1999"/>
    <n v="0.55000000000000004"/>
    <n v="0.55027513756878443"/>
    <n v="55"/>
    <n v="4"/>
    <n v="39"/>
    <n v="35061"/>
    <n v="77961"/>
    <s v="₹1,500–₹5,000"/>
    <n v="4442.2222222222226"/>
    <s v="41-60%"/>
    <n v="7"/>
    <x v="1"/>
  </r>
  <r>
    <s v="B0187F2IOK"/>
    <s v="Knowza Electric Handheld Milk Wand Mixer Frother For Latte Coffee Hot Milk, Milk Frother For Coffee, Egg Beater, Hand Blender, Coffee Beater (Black Coffee Beater)"/>
    <s v="Knowza "/>
    <s v="Home&amp;Kitchen"/>
    <n v="1499"/>
    <n v="2199"/>
    <n v="0.32"/>
    <n v="0.31832651205093226"/>
    <n v="32"/>
    <n v="4"/>
    <n v="6531"/>
    <n v="9789969"/>
    <n v="14361669"/>
    <s v="₹1,500–₹5,000"/>
    <n v="3233.8235294117649"/>
    <s v="21-40%"/>
    <n v="6"/>
    <x v="0"/>
  </r>
  <r>
    <s v="B0B8CB7MHW"/>
    <s v="Usha Hc 812 T Thermo Fan Room Heater"/>
    <s v="Usha "/>
    <s v="Home&amp;Kitchen"/>
    <n v="426"/>
    <n v="999"/>
    <n v="0.56999999999999995"/>
    <n v="0.57357357357357353"/>
    <n v="57"/>
    <n v="4"/>
    <n v="222"/>
    <n v="94572"/>
    <n v="221778"/>
    <s v="₹1,500–₹5,000"/>
    <n v="2323.2558139534881"/>
    <s v="41-60%"/>
    <n v="6"/>
    <x v="1"/>
  </r>
  <r>
    <s v="B07K19NYZ8"/>
    <s v="Akiara - Makes Life Easy Mini Sewing Machine For Home Tailoring Use | Mini Silai Machine With Sewing Kit Set Sewing Box With Thread Scissors, Needle All In One Sewing Accessories (White &amp; Purple)"/>
    <s v="Akiara "/>
    <s v="Home&amp;Kitchen"/>
    <n v="2320"/>
    <n v="3290"/>
    <n v="0.28999999999999998"/>
    <n v="0.29483282674772038"/>
    <n v="29"/>
    <n v="4"/>
    <n v="195"/>
    <n v="452400"/>
    <n v="641550"/>
    <s v="₹1,500–₹5,000"/>
    <n v="4633.8028169014087"/>
    <s v="21-40%"/>
    <n v="5"/>
    <x v="1"/>
  </r>
  <r>
    <s v="B08ZXZ362Z"/>
    <s v="Usha 1212 Ptc With Adjustable Thermostat Fan Heater (Black/Brown, 1500-Watts)."/>
    <s v="Usha "/>
    <s v="Home&amp;Kitchen"/>
    <n v="1563"/>
    <n v="3098"/>
    <n v="0.5"/>
    <n v="0.49548095545513232"/>
    <n v="50"/>
    <n v="4"/>
    <n v="2283"/>
    <n v="3568329"/>
    <n v="7072734"/>
    <s v="&gt;₹5,000"/>
    <n v="6196"/>
    <s v="41-60%"/>
    <n v="4"/>
    <x v="0"/>
  </r>
  <r>
    <s v="B00GHL8VP2"/>
    <s v="4 In 1 Handheld Electric Vegetable Cutter Set,Wireless Food Processor Electric Food Chopper For Garlic Chili Pepper Onion Ginger Celery Meat With Brush"/>
    <s v="4 "/>
    <s v="Home&amp;Kitchen"/>
    <n v="3487.77"/>
    <n v="4990"/>
    <n v="0.3"/>
    <n v="0.30104809619238476"/>
    <n v="30"/>
    <n v="4"/>
    <n v="1127"/>
    <n v="3930716.79"/>
    <n v="5623730"/>
    <s v="&gt;₹5,000"/>
    <n v="7128.5714285714294"/>
    <s v="21-40%"/>
    <n v="4"/>
    <x v="0"/>
  </r>
  <r>
    <s v="B0B9JZW1SQ"/>
    <s v="Philips Hd9306/06 1.5-Litre Electric Kettle (Multicolor)"/>
    <s v="Philips "/>
    <s v="Home&amp;Kitchen"/>
    <n v="498"/>
    <n v="1200"/>
    <n v="0.59"/>
    <n v="0.58499999999999996"/>
    <n v="59"/>
    <n v="3"/>
    <n v="113"/>
    <n v="56274"/>
    <n v="135600"/>
    <s v="₹1,500–₹5,000"/>
    <n v="2926.8292682926826"/>
    <s v="41-60%"/>
    <n v="4"/>
    <x v="1"/>
  </r>
  <r>
    <s v="B00TI8E7BI"/>
    <s v="Libra Room Heater For Home, Room Heaters Home For Winter, Electric Heater With 2000 Watts Power As Per Is Specification For Small To Medium Rooms - Fh12 (Grey)"/>
    <s v="Libra "/>
    <s v="Home&amp;Kitchen"/>
    <n v="2695"/>
    <n v="2695"/>
    <n v="0"/>
    <n v="0"/>
    <n v="0"/>
    <n v="4"/>
    <n v="2518"/>
    <n v="6786010"/>
    <n v="6786010"/>
    <s v="₹1,500–₹5,000"/>
    <n v="2695"/>
    <s v="0-20%"/>
    <n v="3"/>
    <x v="0"/>
  </r>
  <r>
    <s v="B07J9KXQCC"/>
    <s v="Ngi Store 2 Pieces Pet Hair Removers For Your Laundry Catcher Lint Remover For Washing Machine Lint Remover Reusable Portable Silica Gel Clothes Washer Dryer Floating Ball"/>
    <s v="Ngi "/>
    <s v="Home&amp;Kitchen"/>
    <n v="949"/>
    <n v="2299"/>
    <n v="0.59"/>
    <n v="0.58721183123096998"/>
    <n v="59"/>
    <n v="4"/>
    <n v="550"/>
    <n v="521950"/>
    <n v="1264450"/>
    <s v="&gt;₹5,000"/>
    <n v="5607.3170731707314"/>
    <s v="41-60%"/>
    <n v="3"/>
    <x v="1"/>
  </r>
  <r>
    <s v="B0B3JSWG81"/>
    <s v="Noir Aqua - 5Pcs Pp Spun Filter + 1 Spanner | For All Types Of Ro Water Purifiers (5 Piece, White, 10 Inch, 5 Micron) - Ro Spun Filter Cartridge Sponge Replacement Water Filter Candle"/>
    <s v="Noir "/>
    <s v="Home&amp;Kitchen"/>
    <n v="199"/>
    <n v="999"/>
    <n v="0.8"/>
    <n v="0.80080080080080085"/>
    <n v="80"/>
    <n v="3"/>
    <n v="2"/>
    <n v="398"/>
    <n v="1998"/>
    <s v="₹1,500–₹5,000"/>
    <n v="4995.0000000000009"/>
    <s v="81-100%"/>
    <n v="2"/>
    <x v="1"/>
  </r>
  <r>
    <s v="B08L7J3T31"/>
    <s v="Prestige Delight Prwo Electric Rice Cooker (1 L, White)"/>
    <s v="Prestige "/>
    <s v="Home&amp;Kitchen"/>
    <n v="379"/>
    <n v="919"/>
    <n v="0.59"/>
    <n v="0.58759521218715993"/>
    <n v="59"/>
    <n v="4"/>
    <n v="1090"/>
    <n v="413110"/>
    <n v="1001710"/>
    <s v="₹1,500–₹5,000"/>
    <n v="2241.4634146341464"/>
    <s v="41-60%"/>
    <n v="1"/>
    <x v="0"/>
  </r>
  <r>
    <s v="B01M6453MB"/>
    <s v="Bajaj Majesty Rx10 2000 Watts Heat Convector Room Heater (White, Isi Approved)"/>
    <s v="Bajaj "/>
    <s v="Home&amp;Kitchen"/>
    <n v="2280"/>
    <n v="3045"/>
    <n v="0.25"/>
    <n v="0.25123152709359609"/>
    <n v="25"/>
    <n v="4"/>
    <n v="4118"/>
    <n v="9389040"/>
    <n v="12539310"/>
    <s v="₹1,500–₹5,000"/>
    <n v="4060"/>
    <s v="21-40%"/>
    <n v="1"/>
    <x v="0"/>
  </r>
  <r>
    <s v="B009P2LIL4"/>
    <s v="Havells Ventil Air Dsp 230Mm Exhaust Fan (Pista Green)"/>
    <s v="Havells "/>
    <s v="Home&amp;Kitchen"/>
    <n v="2219"/>
    <n v="3080"/>
    <n v="0.28000000000000003"/>
    <n v="0.27954545454545454"/>
    <n v="28"/>
    <n v="4"/>
    <n v="468"/>
    <n v="1038492"/>
    <n v="1441440"/>
    <s v="₹1,500–₹5,000"/>
    <n v="4277.7777777777783"/>
    <s v="21-40%"/>
    <n v="1"/>
    <x v="1"/>
  </r>
  <r>
    <s v="B00J5DYCCA"/>
    <s v="Borosil Jumbo 1000-Watt Grill Sandwich Maker (Black)"/>
    <s v="Borosil "/>
    <s v="Home&amp;Kitchen"/>
    <n v="1399"/>
    <n v="1890"/>
    <n v="0.26"/>
    <n v="0.25978835978835979"/>
    <n v="26"/>
    <n v="4"/>
    <n v="8031"/>
    <n v="11235369"/>
    <n v="15178590"/>
    <s v="₹1,500–₹5,000"/>
    <n v="2554.0540540540542"/>
    <s v="21-40%"/>
    <n v="0"/>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
  <r>
    <s v="B07JW9H4J1"/>
    <x v="0"/>
    <x v="0"/>
    <s v="Computers&amp;Accessories"/>
    <n v="399"/>
    <n v="1099"/>
    <n v="0.64"/>
    <n v="0.63694267515923564"/>
    <n v="64"/>
    <n v="4"/>
    <n v="24269"/>
    <n v="9683331"/>
    <n v="26671631"/>
    <s v="₹1,500–₹5,000"/>
    <n v="3052.7777777777778"/>
    <s v="61-80%"/>
    <n v="325"/>
    <s v="1,000+"/>
    <n v="97076"/>
  </r>
  <r>
    <s v="B098NS6PVG"/>
    <x v="1"/>
    <x v="1"/>
    <s v="Computers&amp;Accessories"/>
    <n v="199"/>
    <n v="349"/>
    <n v="0.43"/>
    <n v="0.42979942693409739"/>
    <n v="43"/>
    <n v="4"/>
    <n v="43994"/>
    <n v="8754806"/>
    <n v="15353906"/>
    <s v="₹500–₹1,500"/>
    <n v="612.28070175438586"/>
    <s v="41-60%"/>
    <n v="325"/>
    <s v="1,000+"/>
    <n v="175976"/>
  </r>
  <r>
    <s v="B096MSW6CT"/>
    <x v="2"/>
    <x v="2"/>
    <s v="Computers&amp;Accessories"/>
    <n v="199"/>
    <n v="1899"/>
    <n v="0.9"/>
    <n v="0.8952080042127436"/>
    <n v="90"/>
    <n v="4"/>
    <n v="7928"/>
    <n v="1577672"/>
    <n v="15055272"/>
    <s v="&gt;₹5,000"/>
    <n v="18990.000000000004"/>
    <s v="81-100%"/>
    <n v="325"/>
    <s v="1,000+"/>
    <n v="31712"/>
  </r>
  <r>
    <s v="B08HDJ86NZ"/>
    <x v="3"/>
    <x v="3"/>
    <s v="Computers&amp;Accessories"/>
    <n v="329"/>
    <n v="699"/>
    <n v="0.53"/>
    <n v="0.52932761087267521"/>
    <n v="53"/>
    <n v="4"/>
    <n v="94363"/>
    <n v="31045427"/>
    <n v="65959737"/>
    <s v="₹500–₹1,500"/>
    <n v="1487.2340425531916"/>
    <s v="41-60%"/>
    <n v="325"/>
    <s v="1,000+"/>
    <n v="377452"/>
  </r>
  <r>
    <s v="B08CF3B7N1"/>
    <x v="4"/>
    <x v="4"/>
    <s v="Computers&amp;Accessories"/>
    <n v="154"/>
    <n v="399"/>
    <n v="0.61"/>
    <n v="0.61403508771929827"/>
    <n v="61"/>
    <n v="4"/>
    <n v="16905"/>
    <n v="2603370"/>
    <n v="6745095"/>
    <s v="₹500–₹1,500"/>
    <n v="1023.0769230769231"/>
    <s v="61-80%"/>
    <n v="325"/>
    <s v="1,000+"/>
    <n v="67620"/>
  </r>
  <r>
    <s v="B08Y1TFSP6"/>
    <x v="5"/>
    <x v="5"/>
    <s v="Computers&amp;Accessories"/>
    <n v="149"/>
    <n v="1000"/>
    <n v="0.85"/>
    <n v="0.85099999999999998"/>
    <n v="85"/>
    <n v="4"/>
    <n v="24871"/>
    <n v="3705779"/>
    <n v="24871000"/>
    <s v="&gt;₹5,000"/>
    <n v="6666.6666666666661"/>
    <s v="81-100%"/>
    <n v="325"/>
    <s v="1,000+"/>
    <n v="99484"/>
  </r>
  <r>
    <s v="B08WRWPM22"/>
    <x v="6"/>
    <x v="3"/>
    <s v="Computers&amp;Accessories"/>
    <n v="176.63"/>
    <n v="499"/>
    <n v="0.65"/>
    <n v="0.64603206412825653"/>
    <n v="65"/>
    <n v="4"/>
    <n v="15188"/>
    <n v="2682656.44"/>
    <n v="7578812"/>
    <s v="₹500–₹1,500"/>
    <n v="1425.7142857142858"/>
    <s v="61-80%"/>
    <n v="325"/>
    <s v="1,000+"/>
    <n v="60752"/>
  </r>
  <r>
    <s v="B08DDRGWTJ"/>
    <x v="7"/>
    <x v="6"/>
    <s v="Computers&amp;Accessories"/>
    <n v="229"/>
    <n v="299"/>
    <n v="0.23"/>
    <n v="0.23411371237458195"/>
    <n v="23"/>
    <n v="4"/>
    <n v="30411"/>
    <n v="6964119"/>
    <n v="9092889"/>
    <s v="&lt;₹500"/>
    <n v="388.31168831168833"/>
    <s v="21-40%"/>
    <n v="325"/>
    <s v="1,000+"/>
    <n v="121644"/>
  </r>
  <r>
    <s v="B008IFXQFU"/>
    <x v="8"/>
    <x v="7"/>
    <s v="Computers&amp;Accessories"/>
    <n v="499"/>
    <n v="999"/>
    <n v="0.5"/>
    <n v="0.50050050050050054"/>
    <n v="50"/>
    <n v="4"/>
    <n v="179691"/>
    <n v="89665809"/>
    <n v="179511309"/>
    <s v="₹1,500–₹5,000"/>
    <n v="1998"/>
    <s v="41-60%"/>
    <n v="325"/>
    <s v="1,000+"/>
    <n v="718764"/>
  </r>
  <r>
    <s v="B082LZGK39"/>
    <x v="9"/>
    <x v="4"/>
    <s v="Computers&amp;Accessories"/>
    <n v="199"/>
    <n v="299"/>
    <n v="0.33"/>
    <n v="0.33444816053511706"/>
    <n v="33"/>
    <n v="4"/>
    <n v="43994"/>
    <n v="8754806"/>
    <n v="13154206"/>
    <s v="&lt;₹500"/>
    <n v="446.26865671641798"/>
    <s v="21-40%"/>
    <n v="325"/>
    <s v="1,000+"/>
    <n v="175976"/>
  </r>
  <r>
    <s v="B08CF3D7QR"/>
    <x v="10"/>
    <x v="3"/>
    <s v="Computers&amp;Accessories"/>
    <n v="154"/>
    <n v="339"/>
    <n v="0.55000000000000004"/>
    <n v="0.54572271386430682"/>
    <n v="55"/>
    <n v="4"/>
    <n v="13391"/>
    <n v="2062214"/>
    <n v="4539549"/>
    <s v="₹500–₹1,500"/>
    <n v="753.33333333333337"/>
    <s v="41-60%"/>
    <n v="325"/>
    <s v="1,000+"/>
    <n v="53564"/>
  </r>
  <r>
    <s v="B0789LZTCJ"/>
    <x v="11"/>
    <x v="8"/>
    <s v="Computers&amp;Accessories"/>
    <n v="299"/>
    <n v="799"/>
    <n v="0.63"/>
    <n v="0.62578222778473092"/>
    <n v="63"/>
    <n v="4"/>
    <n v="94363"/>
    <n v="28214537"/>
    <n v="75396037"/>
    <s v="₹1,500–₹5,000"/>
    <n v="2159.4594594594596"/>
    <s v="61-80%"/>
    <n v="325"/>
    <s v="1,000+"/>
    <n v="377452"/>
  </r>
  <r>
    <s v="B07KSMBL2H"/>
    <x v="12"/>
    <x v="4"/>
    <s v="Electronics"/>
    <n v="219"/>
    <n v="700"/>
    <n v="0.69"/>
    <n v="0.68714285714285717"/>
    <n v="69"/>
    <n v="4"/>
    <n v="426973"/>
    <n v="93507087"/>
    <n v="298881100"/>
    <s v="₹1,500–₹5,000"/>
    <n v="2258.0645161290317"/>
    <s v="61-80%"/>
    <n v="325"/>
    <s v="1,000+"/>
    <n v="1707892"/>
  </r>
  <r>
    <s v="B085DTN6R2"/>
    <x v="13"/>
    <x v="4"/>
    <s v="Computers&amp;Accessories"/>
    <n v="350"/>
    <n v="899"/>
    <n v="0.61"/>
    <n v="0.61067853170189101"/>
    <n v="61"/>
    <n v="4"/>
    <n v="2262"/>
    <n v="791700"/>
    <n v="2033538"/>
    <s v="₹1,500–₹5,000"/>
    <n v="2305.1282051282051"/>
    <s v="61-80%"/>
    <n v="325"/>
    <s v="1,000+"/>
    <n v="9048"/>
  </r>
  <r>
    <s v="B09KLVMZ3B"/>
    <x v="14"/>
    <x v="6"/>
    <s v="Computers&amp;Accessories"/>
    <n v="159"/>
    <n v="399"/>
    <n v="0.6"/>
    <n v="0.60150375939849621"/>
    <n v="60"/>
    <n v="4"/>
    <n v="4768"/>
    <n v="758112"/>
    <n v="1902432"/>
    <s v="₹500–₹1,500"/>
    <n v="997.5"/>
    <s v="61-80%"/>
    <n v="325"/>
    <s v="1,000+"/>
    <n v="19072"/>
  </r>
  <r>
    <s v="B083342NKJ"/>
    <x v="15"/>
    <x v="6"/>
    <s v="Computers&amp;Accessories"/>
    <n v="349"/>
    <n v="399"/>
    <n v="0.13"/>
    <n v="0.12531328320802004"/>
    <n v="13"/>
    <n v="4"/>
    <n v="18757"/>
    <n v="6546193"/>
    <n v="7484043"/>
    <s v="&lt;₹500"/>
    <n v="458.62068965517244"/>
    <s v="0-20%"/>
    <n v="325"/>
    <s v="1,000+"/>
    <n v="75028"/>
  </r>
  <r>
    <s v="B0B6F7LX4C"/>
    <x v="16"/>
    <x v="1"/>
    <s v="Electronics"/>
    <n v="13999"/>
    <n v="24999"/>
    <n v="0.44"/>
    <n v="0.44001760070402818"/>
    <n v="44"/>
    <n v="4"/>
    <n v="32840"/>
    <n v="459727160"/>
    <n v="820967160"/>
    <s v="&gt;₹5,000"/>
    <n v="44641.071428571428"/>
    <s v="41-60%"/>
    <n v="325"/>
    <s v="1,000+"/>
    <n v="131360"/>
  </r>
  <r>
    <s v="B082LSVT4B"/>
    <x v="17"/>
    <x v="3"/>
    <s v="Computers&amp;Accessories"/>
    <n v="249"/>
    <n v="399"/>
    <n v="0.38"/>
    <n v="0.37593984962406013"/>
    <n v="38"/>
    <n v="4"/>
    <n v="43994"/>
    <n v="10954506"/>
    <n v="17553606"/>
    <s v="₹500–₹1,500"/>
    <n v="643.54838709677415"/>
    <s v="21-40%"/>
    <n v="325"/>
    <s v="1,000+"/>
    <n v="175976"/>
  </r>
  <r>
    <s v="B08WRBG3XW"/>
    <x v="18"/>
    <x v="9"/>
    <s v="Computers&amp;Accessories"/>
    <n v="199"/>
    <n v="499"/>
    <n v="0.6"/>
    <n v="0.60120240480961928"/>
    <n v="60"/>
    <n v="4"/>
    <n v="13045"/>
    <n v="2595955"/>
    <n v="6509455"/>
    <s v="₹500–₹1,500"/>
    <n v="1247.5"/>
    <s v="61-80%"/>
    <n v="325"/>
    <s v="1,000+"/>
    <n v="52180"/>
  </r>
  <r>
    <s v="B08DPLCM6T"/>
    <x v="19"/>
    <x v="10"/>
    <s v="Electronics"/>
    <n v="13490"/>
    <n v="21990"/>
    <n v="0.39"/>
    <n v="0.38653933606184632"/>
    <n v="39"/>
    <n v="4"/>
    <n v="11976"/>
    <n v="161556240"/>
    <n v="263352240"/>
    <s v="&gt;₹5,000"/>
    <n v="36049.180327868853"/>
    <s v="21-40%"/>
    <n v="325"/>
    <s v="1,000+"/>
    <n v="47904"/>
  </r>
  <r>
    <s v="B09C6HXFC1"/>
    <x v="20"/>
    <x v="11"/>
    <s v="Computers&amp;Accessories"/>
    <n v="970"/>
    <n v="1799"/>
    <n v="0.46"/>
    <n v="0.46081156197887713"/>
    <n v="46"/>
    <n v="5"/>
    <n v="815"/>
    <n v="790550"/>
    <n v="1466185"/>
    <s v="₹1,500–₹5,000"/>
    <n v="3331.4814814814813"/>
    <s v="41-60%"/>
    <n v="325"/>
    <s v="Below 1,000"/>
    <n v="4075"/>
  </r>
  <r>
    <s v="B085194JFL"/>
    <x v="21"/>
    <x v="12"/>
    <s v="Electronics"/>
    <n v="279"/>
    <n v="499"/>
    <n v="0.44"/>
    <n v="0.4408817635270541"/>
    <n v="44"/>
    <n v="4"/>
    <n v="10962"/>
    <n v="3058398"/>
    <n v="5470038"/>
    <s v="₹500–₹1,500"/>
    <n v="891.07142857142844"/>
    <s v="41-60%"/>
    <n v="324"/>
    <s v="1,000+"/>
    <n v="43848"/>
  </r>
  <r>
    <s v="B09F6S8BT6"/>
    <x v="22"/>
    <x v="13"/>
    <s v="Electronics"/>
    <n v="13490"/>
    <n v="22900"/>
    <n v="0.41"/>
    <n v="0.41091703056768558"/>
    <n v="41"/>
    <n v="4"/>
    <n v="16299"/>
    <n v="219873510"/>
    <n v="373247100"/>
    <s v="&gt;₹5,000"/>
    <n v="38813.559322033892"/>
    <s v="41-60%"/>
    <n v="324"/>
    <s v="1,000+"/>
    <n v="65196"/>
  </r>
  <r>
    <s v="B09NHVCHS9"/>
    <x v="23"/>
    <x v="14"/>
    <s v="Computers&amp;Accessories"/>
    <n v="59"/>
    <n v="199"/>
    <n v="0.7"/>
    <n v="0.70351758793969854"/>
    <n v="70"/>
    <n v="4"/>
    <n v="9378"/>
    <n v="553302"/>
    <n v="1866222"/>
    <s v="₹500–₹1,500"/>
    <n v="663.33333333333326"/>
    <s v="61-80%"/>
    <n v="324"/>
    <s v="1,000+"/>
    <n v="37512"/>
  </r>
  <r>
    <s v="B0B1YVCJ2Y"/>
    <x v="24"/>
    <x v="11"/>
    <s v="Electronics"/>
    <n v="11499"/>
    <n v="19990"/>
    <n v="0.42"/>
    <n v="0.42476238119059528"/>
    <n v="42"/>
    <n v="4"/>
    <n v="4703"/>
    <n v="54079797"/>
    <n v="94012970"/>
    <s v="&gt;₹5,000"/>
    <n v="34465.517241379304"/>
    <s v="41-60%"/>
    <n v="324"/>
    <s v="1,000+"/>
    <n v="18812"/>
  </r>
  <r>
    <s v="B01M4GGIVU"/>
    <x v="25"/>
    <x v="15"/>
    <s v="Electronics"/>
    <n v="199"/>
    <n v="699"/>
    <n v="0.72"/>
    <n v="0.71530758226037194"/>
    <n v="72"/>
    <n v="4"/>
    <n v="12153"/>
    <n v="2418447"/>
    <n v="8494947"/>
    <s v="₹1,500–₹5,000"/>
    <n v="2496.4285714285711"/>
    <s v="61-80%"/>
    <n v="324"/>
    <s v="1,000+"/>
    <n v="48612"/>
  </r>
  <r>
    <s v="B08B42LWKN"/>
    <x v="26"/>
    <x v="1"/>
    <s v="Electronics"/>
    <n v="14999"/>
    <n v="19999"/>
    <n v="0.25"/>
    <n v="0.25001250062503128"/>
    <n v="25"/>
    <n v="4"/>
    <n v="34899"/>
    <n v="523450101"/>
    <n v="697945101"/>
    <s v="&gt;₹5,000"/>
    <n v="26665.333333333332"/>
    <s v="21-40%"/>
    <n v="324"/>
    <s v="1,000+"/>
    <n v="139596"/>
  </r>
  <r>
    <s v="B094JNXNPV"/>
    <x v="27"/>
    <x v="10"/>
    <s v="Computers&amp;Accessories"/>
    <n v="299"/>
    <n v="399"/>
    <n v="0.25"/>
    <n v="0.25062656641604009"/>
    <n v="25"/>
    <n v="4"/>
    <n v="2766"/>
    <n v="827034"/>
    <n v="1103634"/>
    <s v="₹500–₹1,500"/>
    <n v="532"/>
    <s v="21-40%"/>
    <n v="324"/>
    <s v="1,000+"/>
    <n v="11064"/>
  </r>
  <r>
    <s v="B09W5XR9RT"/>
    <x v="28"/>
    <x v="3"/>
    <s v="Computers&amp;Accessories"/>
    <n v="970"/>
    <n v="1999"/>
    <n v="0.51"/>
    <n v="0.51475737868934468"/>
    <n v="51"/>
    <n v="4"/>
    <n v="184"/>
    <n v="178480"/>
    <n v="367816"/>
    <s v="₹1,500–₹5,000"/>
    <n v="4079.591836734694"/>
    <s v="41-60%"/>
    <n v="324"/>
    <s v="Below 1,000"/>
    <n v="736"/>
  </r>
  <r>
    <s v="B077Z65HSD"/>
    <x v="29"/>
    <x v="8"/>
    <s v="Computers&amp;Accessories"/>
    <n v="299"/>
    <n v="999"/>
    <n v="0.7"/>
    <n v="0.70070070070070067"/>
    <n v="70"/>
    <n v="4"/>
    <n v="20850"/>
    <n v="6234150"/>
    <n v="20829150"/>
    <s v="₹1,500–₹5,000"/>
    <n v="3329.9999999999995"/>
    <s v="61-80%"/>
    <n v="323"/>
    <s v="1,000+"/>
    <n v="83400"/>
  </r>
  <r>
    <s v="B00NH11PEY"/>
    <x v="30"/>
    <x v="1"/>
    <s v="Computers&amp;Accessories"/>
    <n v="199"/>
    <n v="750"/>
    <n v="0.73"/>
    <n v="0.73466666666666669"/>
    <n v="73"/>
    <n v="5"/>
    <n v="74976"/>
    <n v="14920224"/>
    <n v="56232000"/>
    <s v="₹1,500–₹5,000"/>
    <n v="2777.7777777777774"/>
    <s v="61-80%"/>
    <n v="323"/>
    <s v="1,000+"/>
    <n v="374880"/>
  </r>
  <r>
    <s v="B09CMM3VGK"/>
    <x v="31"/>
    <x v="16"/>
    <s v="Computers&amp;Accessories"/>
    <n v="179"/>
    <n v="499"/>
    <n v="0.64"/>
    <n v="0.6412825651302605"/>
    <n v="64"/>
    <n v="4"/>
    <n v="1934"/>
    <n v="346186"/>
    <n v="965066"/>
    <s v="₹500–₹1,500"/>
    <n v="1386.1111111111111"/>
    <s v="61-80%"/>
    <n v="323"/>
    <s v="1,000+"/>
    <n v="7736"/>
  </r>
  <r>
    <s v="B08QSC1XY8"/>
    <x v="32"/>
    <x v="12"/>
    <s v="Computers&amp;Accessories"/>
    <n v="389"/>
    <n v="1099"/>
    <n v="0.65"/>
    <n v="0.64604185623293908"/>
    <n v="65"/>
    <n v="4"/>
    <n v="974"/>
    <n v="378886"/>
    <n v="1070426"/>
    <s v="₹1,500–₹5,000"/>
    <n v="3140"/>
    <s v="61-80%"/>
    <n v="323"/>
    <s v="Below 1,000"/>
    <n v="3896"/>
  </r>
  <r>
    <s v="B008FWZGSG"/>
    <x v="33"/>
    <x v="5"/>
    <s v="Computers&amp;Accessories"/>
    <n v="599"/>
    <n v="599"/>
    <n v="0"/>
    <n v="0"/>
    <n v="0"/>
    <n v="4"/>
    <n v="355"/>
    <n v="212645"/>
    <n v="212645"/>
    <s v="₹500–₹1,500"/>
    <n v="599"/>
    <s v="0-20%"/>
    <n v="322"/>
    <s v="Below 1,000"/>
    <n v="1420"/>
  </r>
  <r>
    <s v="B0B4HJNPV4"/>
    <x v="34"/>
    <x v="5"/>
    <s v="Computers&amp;Accessories"/>
    <n v="199"/>
    <n v="999"/>
    <n v="0.8"/>
    <n v="0.80080080080080085"/>
    <n v="80"/>
    <n v="4"/>
    <n v="1075"/>
    <n v="213925"/>
    <n v="1073925"/>
    <s v="₹1,500–₹5,000"/>
    <n v="4995.0000000000009"/>
    <s v="81-100%"/>
    <n v="321"/>
    <s v="1,000+"/>
    <n v="4300"/>
  </r>
  <r>
    <s v="B08Y1SJVV5"/>
    <x v="35"/>
    <x v="8"/>
    <s v="Computers&amp;Accessories"/>
    <n v="99"/>
    <n v="666.66"/>
    <n v="0.85"/>
    <n v="0.85149851498514983"/>
    <n v="85"/>
    <n v="4"/>
    <n v="24871"/>
    <n v="2462229"/>
    <n v="16580500.859999999"/>
    <s v="₹1,500–₹5,000"/>
    <n v="4444.3999999999987"/>
    <s v="81-100%"/>
    <n v="321"/>
    <s v="1,000+"/>
    <n v="99484"/>
  </r>
  <r>
    <s v="B07XLCFSSN"/>
    <x v="36"/>
    <x v="2"/>
    <s v="Computers&amp;Accessories"/>
    <n v="899"/>
    <n v="1900"/>
    <n v="0.53"/>
    <n v="0.52684210526315789"/>
    <n v="53"/>
    <n v="4"/>
    <n v="13552"/>
    <n v="12183248"/>
    <n v="25748800"/>
    <s v="₹1,500–₹5,000"/>
    <n v="4042.5531914893618"/>
    <s v="41-60%"/>
    <n v="321"/>
    <s v="1,000+"/>
    <n v="54208"/>
  </r>
  <r>
    <s v="B09RZS1NQT"/>
    <x v="37"/>
    <x v="15"/>
    <s v="Computers&amp;Accessories"/>
    <n v="199"/>
    <n v="999"/>
    <n v="0.8"/>
    <n v="0.80080080080080085"/>
    <n v="80"/>
    <n v="4"/>
    <n v="576"/>
    <n v="114624"/>
    <n v="575424"/>
    <s v="₹1,500–₹5,000"/>
    <n v="4995.0000000000009"/>
    <s v="81-100%"/>
    <n v="321"/>
    <s v="Below 1,000"/>
    <n v="2304"/>
  </r>
  <r>
    <s v="B0B3MMYHYW"/>
    <x v="38"/>
    <x v="10"/>
    <s v="Electronics"/>
    <n v="32999"/>
    <n v="45999"/>
    <n v="0.28000000000000003"/>
    <n v="0.28261483945303156"/>
    <n v="28"/>
    <n v="4"/>
    <n v="7298"/>
    <n v="240826702"/>
    <n v="335700702"/>
    <s v="&gt;₹5,000"/>
    <n v="63887.5"/>
    <s v="21-40%"/>
    <n v="320"/>
    <s v="1,000+"/>
    <n v="29192"/>
  </r>
  <r>
    <s v="B09C6HWG18"/>
    <x v="39"/>
    <x v="8"/>
    <s v="Computers&amp;Accessories"/>
    <n v="970"/>
    <n v="1999"/>
    <n v="0.51"/>
    <n v="0.51475737868934468"/>
    <n v="51"/>
    <n v="4"/>
    <n v="462"/>
    <n v="448140"/>
    <n v="923538"/>
    <s v="₹1,500–₹5,000"/>
    <n v="4079.591836734694"/>
    <s v="41-60%"/>
    <n v="320"/>
    <s v="Below 1,000"/>
    <n v="1848"/>
  </r>
  <r>
    <s v="B00NH11KIK"/>
    <x v="40"/>
    <x v="6"/>
    <s v="Computers&amp;Accessories"/>
    <n v="209"/>
    <n v="695"/>
    <n v="0.7"/>
    <n v="0.69928057553956835"/>
    <n v="70"/>
    <n v="5"/>
    <n v="107687"/>
    <n v="22506583"/>
    <n v="74842465"/>
    <s v="₹1,500–₹5,000"/>
    <n v="2316.6666666666665"/>
    <s v="61-80%"/>
    <n v="319"/>
    <s v="1,000+"/>
    <n v="538435"/>
  </r>
  <r>
    <s v="B09JPC82QC"/>
    <x v="41"/>
    <x v="0"/>
    <s v="Electronics"/>
    <n v="19999"/>
    <n v="34999"/>
    <n v="0.43"/>
    <n v="0.428583673819252"/>
    <n v="43"/>
    <n v="4"/>
    <n v="27151"/>
    <n v="542992849"/>
    <n v="950257849"/>
    <s v="&gt;₹5,000"/>
    <n v="61401.754385964909"/>
    <s v="41-60%"/>
    <n v="319"/>
    <s v="1,000+"/>
    <n v="108604"/>
  </r>
  <r>
    <s v="B07KRCW6LZ"/>
    <x v="42"/>
    <x v="13"/>
    <s v="Computers&amp;Accessories"/>
    <n v="999"/>
    <n v="1599"/>
    <n v="0.38"/>
    <n v="0.37523452157598497"/>
    <n v="38"/>
    <n v="4"/>
    <n v="12093"/>
    <n v="12080907"/>
    <n v="19336707"/>
    <s v="₹1,500–₹5,000"/>
    <n v="2579.0322580645161"/>
    <s v="21-40%"/>
    <n v="319"/>
    <s v="1,000+"/>
    <n v="48372"/>
  </r>
  <r>
    <s v="B09NJN8L25"/>
    <x v="43"/>
    <x v="17"/>
    <s v="Computers&amp;Accessories"/>
    <n v="59"/>
    <n v="199"/>
    <n v="0.7"/>
    <n v="0.70351758793969854"/>
    <n v="70"/>
    <n v="4"/>
    <n v="9378"/>
    <n v="553302"/>
    <n v="1866222"/>
    <s v="₹500–₹1,500"/>
    <n v="663.33333333333326"/>
    <s v="61-80%"/>
    <n v="319"/>
    <s v="1,000+"/>
    <n v="37512"/>
  </r>
  <r>
    <s v="B07XJYYH7L"/>
    <x v="44"/>
    <x v="18"/>
    <s v="Computers&amp;Accessories"/>
    <n v="333"/>
    <n v="999"/>
    <n v="0.67"/>
    <n v="0.66666666666666663"/>
    <n v="67"/>
    <n v="3"/>
    <n v="9792"/>
    <n v="3260736"/>
    <n v="9782208"/>
    <s v="₹1,500–₹5,000"/>
    <n v="3027.2727272727275"/>
    <s v="61-80%"/>
    <n v="319"/>
    <s v="1,000+"/>
    <n v="29376"/>
  </r>
  <r>
    <s v="B002PD61Y4"/>
    <x v="45"/>
    <x v="19"/>
    <s v="Computers&amp;Accessories"/>
    <n v="507"/>
    <n v="1208"/>
    <n v="0.57999999999999996"/>
    <n v="0.58029801324503316"/>
    <n v="58"/>
    <n v="4"/>
    <n v="8131"/>
    <n v="4122417"/>
    <n v="9822248"/>
    <s v="₹1,500–₹5,000"/>
    <n v="2876.1904761904757"/>
    <s v="41-60%"/>
    <n v="319"/>
    <s v="1,000+"/>
    <n v="32524"/>
  </r>
  <r>
    <s v="B014I8SSD0"/>
    <x v="46"/>
    <x v="20"/>
    <s v="Electronics"/>
    <n v="309"/>
    <n v="475"/>
    <n v="0.35"/>
    <n v="0.34947368421052633"/>
    <n v="35"/>
    <n v="4"/>
    <n v="426973"/>
    <n v="131934657"/>
    <n v="202812175"/>
    <s v="₹500–₹1,500"/>
    <n v="730.76923076923072"/>
    <s v="21-40%"/>
    <n v="319"/>
    <s v="1,000+"/>
    <n v="1707892"/>
  </r>
  <r>
    <s v="B09L8DSSFH"/>
    <x v="47"/>
    <x v="8"/>
    <s v="Electronics"/>
    <n v="399"/>
    <n v="999"/>
    <n v="0.6"/>
    <n v="0.60060060060060061"/>
    <n v="60"/>
    <n v="4"/>
    <n v="493"/>
    <n v="196707"/>
    <n v="492507"/>
    <s v="₹1,500–₹5,000"/>
    <n v="2497.5"/>
    <s v="61-80%"/>
    <n v="319"/>
    <s v="Below 1,000"/>
    <n v="1972"/>
  </r>
  <r>
    <s v="B07232M876"/>
    <x v="48"/>
    <x v="7"/>
    <s v="Computers&amp;Accessories"/>
    <n v="199"/>
    <n v="395"/>
    <n v="0.5"/>
    <n v="0.4962025316455696"/>
    <n v="50"/>
    <n v="4"/>
    <n v="92595"/>
    <n v="18426405"/>
    <n v="36575025"/>
    <s v="₹500–₹1,500"/>
    <n v="790"/>
    <s v="41-60%"/>
    <n v="318"/>
    <s v="1,000+"/>
    <n v="370380"/>
  </r>
  <r>
    <s v="B07P681N66"/>
    <x v="49"/>
    <x v="8"/>
    <s v="Computers&amp;Accessories"/>
    <n v="1199"/>
    <n v="2199"/>
    <n v="0.45"/>
    <n v="0.45475216007276037"/>
    <n v="45"/>
    <n v="4"/>
    <n v="24780"/>
    <n v="29711220"/>
    <n v="54491220"/>
    <s v="₹1,500–₹5,000"/>
    <n v="3998.181818181818"/>
    <s v="41-60%"/>
    <n v="318"/>
    <s v="1,000+"/>
    <n v="99120"/>
  </r>
  <r>
    <s v="B0711PVX6Z"/>
    <x v="50"/>
    <x v="8"/>
    <s v="Computers&amp;Accessories"/>
    <n v="179"/>
    <n v="500"/>
    <n v="0.64"/>
    <n v="0.64200000000000002"/>
    <n v="64"/>
    <n v="4"/>
    <n v="92595"/>
    <n v="16574505"/>
    <n v="46297500"/>
    <s v="₹500–₹1,500"/>
    <n v="1388.8888888888889"/>
    <s v="61-80%"/>
    <n v="318"/>
    <s v="1,000+"/>
    <n v="370380"/>
  </r>
  <r>
    <s v="B082T6V3DT"/>
    <x v="51"/>
    <x v="21"/>
    <s v="Computers&amp;Accessories"/>
    <n v="799"/>
    <n v="2100"/>
    <n v="0.62"/>
    <n v="0.61952380952380948"/>
    <n v="62"/>
    <n v="4"/>
    <n v="8188"/>
    <n v="6542212"/>
    <n v="17194800"/>
    <s v="&gt;₹5,000"/>
    <n v="5526.3157894736842"/>
    <s v="61-80%"/>
    <n v="318"/>
    <s v="1,000+"/>
    <n v="32752"/>
  </r>
  <r>
    <s v="B07MKFNHKG"/>
    <x v="52"/>
    <x v="1"/>
    <s v="Electronics"/>
    <n v="6999"/>
    <n v="12999"/>
    <n v="0.46"/>
    <n v="0.46157396722824834"/>
    <n v="46"/>
    <n v="4"/>
    <n v="4003"/>
    <n v="28016997"/>
    <n v="52034997"/>
    <s v="&gt;₹5,000"/>
    <n v="24072.222222222219"/>
    <s v="41-60%"/>
    <n v="318"/>
    <s v="1,000+"/>
    <n v="16012"/>
  </r>
  <r>
    <s v="B0BFWGBX61"/>
    <x v="53"/>
    <x v="22"/>
    <s v="Computers&amp;Accessories"/>
    <n v="199"/>
    <n v="349"/>
    <n v="0.43"/>
    <n v="0.42979942693409739"/>
    <n v="43"/>
    <n v="4"/>
    <n v="314"/>
    <n v="62486"/>
    <n v="109586"/>
    <s v="₹500–₹1,500"/>
    <n v="612.28070175438586"/>
    <s v="41-60%"/>
    <n v="318"/>
    <s v="Below 1,000"/>
    <n v="1256"/>
  </r>
  <r>
    <s v="B01N90RZ4M"/>
    <x v="54"/>
    <x v="7"/>
    <s v="Electronics"/>
    <n v="230"/>
    <n v="499"/>
    <n v="0.54"/>
    <n v="0.53907815631262523"/>
    <n v="54"/>
    <n v="4"/>
    <n v="2960"/>
    <n v="680800"/>
    <n v="1477040"/>
    <s v="₹500–₹1,500"/>
    <n v="1084.7826086956522"/>
    <s v="41-60%"/>
    <n v="317"/>
    <s v="1,000+"/>
    <n v="11840"/>
  </r>
  <r>
    <s v="B0088TKTY2"/>
    <x v="55"/>
    <x v="15"/>
    <s v="Computers&amp;Accessories"/>
    <n v="649"/>
    <n v="1399"/>
    <n v="0.54"/>
    <n v="0.53609721229449603"/>
    <n v="54"/>
    <n v="4"/>
    <n v="179691"/>
    <n v="116619459"/>
    <n v="251387709"/>
    <s v="₹1,500–₹5,000"/>
    <n v="3041.304347826087"/>
    <s v="41-60%"/>
    <n v="317"/>
    <s v="1,000+"/>
    <n v="718764"/>
  </r>
  <r>
    <s v="B09Q5SWVBJ"/>
    <x v="56"/>
    <x v="17"/>
    <s v="Electronics"/>
    <n v="15999"/>
    <n v="21999"/>
    <n v="0.27"/>
    <n v="0.27273966998499932"/>
    <n v="27"/>
    <n v="4"/>
    <n v="34899"/>
    <n v="558349101"/>
    <n v="767743101"/>
    <s v="&gt;₹5,000"/>
    <n v="30135.616438356166"/>
    <s v="21-40%"/>
    <n v="317"/>
    <s v="1,000+"/>
    <n v="139596"/>
  </r>
  <r>
    <s v="B0B4DT8MKT"/>
    <x v="57"/>
    <x v="4"/>
    <s v="Computers&amp;Accessories"/>
    <n v="348"/>
    <n v="1499"/>
    <n v="0.77"/>
    <n v="0.76784523015343564"/>
    <n v="77"/>
    <n v="4"/>
    <n v="656"/>
    <n v="228288"/>
    <n v="983344"/>
    <s v="&gt;₹5,000"/>
    <n v="6517.3913043478269"/>
    <s v="61-80%"/>
    <n v="317"/>
    <s v="Below 1,000"/>
    <n v="2624"/>
  </r>
  <r>
    <s v="B08CDKQ8T6"/>
    <x v="58"/>
    <x v="23"/>
    <s v="Computers&amp;Accessories"/>
    <n v="154"/>
    <n v="349"/>
    <n v="0.56000000000000005"/>
    <n v="0.55873925501432664"/>
    <n v="56"/>
    <n v="4"/>
    <n v="7064"/>
    <n v="1087856"/>
    <n v="2465336"/>
    <s v="₹500–₹1,500"/>
    <n v="793.18181818181824"/>
    <s v="41-60%"/>
    <n v="316"/>
    <s v="1,000+"/>
    <n v="28256"/>
  </r>
  <r>
    <s v="B07B275VN9"/>
    <x v="59"/>
    <x v="12"/>
    <s v="Electronics"/>
    <n v="179"/>
    <n v="799"/>
    <n v="0.78"/>
    <n v="0.77596996245306638"/>
    <n v="78"/>
    <n v="4"/>
    <n v="2201"/>
    <n v="393979"/>
    <n v="1758599"/>
    <s v="₹1,500–₹5,000"/>
    <n v="3631.8181818181824"/>
    <s v="61-80%"/>
    <n v="316"/>
    <s v="1,000+"/>
    <n v="8804"/>
  </r>
  <r>
    <s v="B0B15CPR37"/>
    <x v="60"/>
    <x v="24"/>
    <s v="Electronics"/>
    <n v="32990"/>
    <n v="47900"/>
    <n v="0.31"/>
    <n v="0.31127348643006264"/>
    <n v="31"/>
    <n v="4"/>
    <n v="7109"/>
    <n v="234525910"/>
    <n v="340521100"/>
    <s v="&gt;₹5,000"/>
    <n v="69420.289855072464"/>
    <s v="21-40%"/>
    <n v="316"/>
    <s v="1,000+"/>
    <n v="28436"/>
  </r>
  <r>
    <s v="B0994GFWBH"/>
    <x v="61"/>
    <x v="8"/>
    <s v="Computers&amp;Accessories"/>
    <n v="139"/>
    <n v="999"/>
    <n v="0.86"/>
    <n v="0.86086086086086089"/>
    <n v="86"/>
    <n v="4"/>
    <n v="1313"/>
    <n v="182507"/>
    <n v="1311687"/>
    <s v="&gt;₹5,000"/>
    <n v="7135.7142857142853"/>
    <s v="81-100%"/>
    <n v="316"/>
    <s v="1,000+"/>
    <n v="5252"/>
  </r>
  <r>
    <s v="B01GGKZ0V6"/>
    <x v="62"/>
    <x v="25"/>
    <s v="Computers&amp;Accessories"/>
    <n v="329"/>
    <n v="845"/>
    <n v="0.61"/>
    <n v="0.61065088757396446"/>
    <n v="61"/>
    <n v="4"/>
    <n v="29746"/>
    <n v="9786434"/>
    <n v="25135370"/>
    <s v="₹1,500–₹5,000"/>
    <n v="2166.6666666666665"/>
    <s v="61-80%"/>
    <n v="316"/>
    <s v="1,000+"/>
    <n v="118984"/>
  </r>
  <r>
    <s v="B09F9YQQ7B"/>
    <x v="63"/>
    <x v="19"/>
    <s v="Electronics"/>
    <n v="13999"/>
    <n v="24999"/>
    <n v="0.44"/>
    <n v="0.44001760070402818"/>
    <n v="44"/>
    <n v="4"/>
    <n v="45238"/>
    <n v="633286762"/>
    <n v="1130904762"/>
    <s v="&gt;₹5,000"/>
    <n v="44641.071428571428"/>
    <s v="41-60%"/>
    <n v="316"/>
    <s v="1,000+"/>
    <n v="180952"/>
  </r>
  <r>
    <s v="B014I8SX4Y"/>
    <x v="64"/>
    <x v="4"/>
    <s v="Electronics"/>
    <n v="309"/>
    <n v="1400"/>
    <n v="0.78"/>
    <n v="0.77928571428571425"/>
    <n v="78"/>
    <n v="4"/>
    <n v="426973"/>
    <n v="131934657"/>
    <n v="597762200"/>
    <s v="&gt;₹5,000"/>
    <n v="6363.636363636364"/>
    <s v="61-80%"/>
    <n v="316"/>
    <s v="1,000+"/>
    <n v="1707892"/>
  </r>
  <r>
    <s v="B09Q8HMKZX"/>
    <x v="65"/>
    <x v="14"/>
    <s v="Computers&amp;Accessories"/>
    <n v="263"/>
    <n v="699"/>
    <n v="0.62"/>
    <n v="0.62374821173104433"/>
    <n v="62"/>
    <n v="4"/>
    <n v="450"/>
    <n v="118350"/>
    <n v="314550"/>
    <s v="₹1,500–₹5,000"/>
    <n v="1839.4736842105262"/>
    <s v="61-80%"/>
    <n v="316"/>
    <s v="Below 1,000"/>
    <n v="1800"/>
  </r>
  <r>
    <s v="B0B9XN9S3W"/>
    <x v="66"/>
    <x v="26"/>
    <s v="Electronics"/>
    <n v="7999"/>
    <n v="14990"/>
    <n v="0.47"/>
    <n v="0.46637758505670446"/>
    <n v="47"/>
    <n v="4"/>
    <n v="457"/>
    <n v="3655543"/>
    <n v="6850430"/>
    <s v="&gt;₹5,000"/>
    <n v="28283.018867924526"/>
    <s v="41-60%"/>
    <n v="315"/>
    <s v="Below 1,000"/>
    <n v="1828"/>
  </r>
  <r>
    <s v="B07966M8XH"/>
    <x v="67"/>
    <x v="19"/>
    <s v="Electronics"/>
    <n v="1599"/>
    <n v="2999"/>
    <n v="0.47"/>
    <n v="0.46682227409136379"/>
    <n v="47"/>
    <n v="4"/>
    <n v="2727"/>
    <n v="4360473"/>
    <n v="8178273"/>
    <s v="&gt;₹5,000"/>
    <n v="5658.4905660377353"/>
    <s v="41-60%"/>
    <n v="314"/>
    <s v="1,000+"/>
    <n v="10908"/>
  </r>
  <r>
    <s v="B01GGKYKQM"/>
    <x v="68"/>
    <x v="27"/>
    <s v="Computers&amp;Accessories"/>
    <n v="219"/>
    <n v="700"/>
    <n v="0.69"/>
    <n v="0.68714285714285717"/>
    <n v="69"/>
    <n v="4"/>
    <n v="20053"/>
    <n v="4391607"/>
    <n v="14037100"/>
    <s v="₹1,500–₹5,000"/>
    <n v="2258.0645161290317"/>
    <s v="61-80%"/>
    <n v="314"/>
    <s v="1,000+"/>
    <n v="80212"/>
  </r>
  <r>
    <s v="B0B86CDHL1"/>
    <x v="69"/>
    <x v="28"/>
    <s v="Computers&amp;Accessories"/>
    <n v="349"/>
    <n v="899"/>
    <n v="0.61"/>
    <n v="0.61179087875417126"/>
    <n v="61"/>
    <n v="5"/>
    <n v="149"/>
    <n v="52001"/>
    <n v="133951"/>
    <s v="₹1,500–₹5,000"/>
    <n v="2305.1282051282051"/>
    <s v="61-80%"/>
    <n v="314"/>
    <s v="Below 1,000"/>
    <n v="745"/>
  </r>
  <r>
    <s v="B0B5ZF3NRK"/>
    <x v="70"/>
    <x v="25"/>
    <s v="Computers&amp;Accessories"/>
    <n v="349"/>
    <n v="599"/>
    <n v="0.42"/>
    <n v="0.41736227045075125"/>
    <n v="42"/>
    <n v="4"/>
    <n v="210"/>
    <n v="73290"/>
    <n v="125790"/>
    <s v="₹500–₹1,500"/>
    <n v="1032.7586206896551"/>
    <s v="41-60%"/>
    <n v="313"/>
    <s v="Below 1,000"/>
    <n v="840"/>
  </r>
  <r>
    <s v="B09RFC46VP"/>
    <x v="71"/>
    <x v="29"/>
    <s v="Electronics"/>
    <n v="26999"/>
    <n v="42999"/>
    <n v="0.37"/>
    <n v="0.37210167678318101"/>
    <n v="37"/>
    <n v="4"/>
    <n v="45238"/>
    <n v="1221380762"/>
    <n v="1945188762"/>
    <s v="&gt;₹5,000"/>
    <n v="68252.380952380947"/>
    <s v="21-40%"/>
    <n v="312"/>
    <s v="1,000+"/>
    <n v="180952"/>
  </r>
  <r>
    <s v="B08R69VDHT"/>
    <x v="72"/>
    <x v="3"/>
    <s v="Computers&amp;Accessories"/>
    <n v="115"/>
    <n v="499"/>
    <n v="0.77"/>
    <n v="0.76953907815631262"/>
    <n v="77"/>
    <n v="4"/>
    <n v="7732"/>
    <n v="889180"/>
    <n v="3858268"/>
    <s v="₹1,500–₹5,000"/>
    <n v="2169.5652173913045"/>
    <s v="61-80%"/>
    <n v="312"/>
    <s v="1,000+"/>
    <n v="30928"/>
  </r>
  <r>
    <s v="B09RWZRCP1"/>
    <x v="73"/>
    <x v="1"/>
    <s v="Computers&amp;Accessories"/>
    <n v="399"/>
    <n v="999"/>
    <n v="0.6"/>
    <n v="0.60060060060060061"/>
    <n v="60"/>
    <n v="4"/>
    <n v="1780"/>
    <n v="710220"/>
    <n v="1778220"/>
    <s v="₹1,500–₹5,000"/>
    <n v="2497.5"/>
    <s v="61-80%"/>
    <n v="312"/>
    <s v="1,000+"/>
    <n v="7120"/>
  </r>
  <r>
    <s v="B09CMP1SC8"/>
    <x v="74"/>
    <x v="1"/>
    <s v="Computers&amp;Accessories"/>
    <n v="199"/>
    <n v="499"/>
    <n v="0.6"/>
    <n v="0.60120240480961928"/>
    <n v="60"/>
    <n v="4"/>
    <n v="602"/>
    <n v="119798"/>
    <n v="300398"/>
    <s v="₹500–₹1,500"/>
    <n v="1247.5"/>
    <s v="61-80%"/>
    <n v="312"/>
    <s v="Below 1,000"/>
    <n v="2408"/>
  </r>
  <r>
    <s v="B09ZPM4C2C"/>
    <x v="75"/>
    <x v="30"/>
    <s v="Electronics"/>
    <n v="10901"/>
    <n v="30990"/>
    <n v="0.65"/>
    <n v="0.64824136818328493"/>
    <n v="65"/>
    <n v="4"/>
    <n v="398"/>
    <n v="4338598"/>
    <n v="12334020"/>
    <s v="&gt;₹5,000"/>
    <n v="88542.857142857145"/>
    <s v="61-80%"/>
    <n v="311"/>
    <s v="Below 1,000"/>
    <n v="1592"/>
  </r>
  <r>
    <s v="B0B2DJDCPX"/>
    <x v="76"/>
    <x v="31"/>
    <s v="Computers&amp;Accessories"/>
    <n v="209"/>
    <n v="499"/>
    <n v="0.57999999999999996"/>
    <n v="0.58116232464929862"/>
    <n v="58"/>
    <n v="4"/>
    <n v="536"/>
    <n v="112024"/>
    <n v="267464"/>
    <s v="₹500–₹1,500"/>
    <n v="1188.0952380952381"/>
    <s v="41-60%"/>
    <n v="310"/>
    <s v="Below 1,000"/>
    <n v="2144"/>
  </r>
  <r>
    <s v="B0BCZCQTJX"/>
    <x v="77"/>
    <x v="0"/>
    <s v="Electronics"/>
    <n v="1434"/>
    <n v="3999"/>
    <n v="0.64"/>
    <n v="0.64141035258814705"/>
    <n v="64"/>
    <n v="4"/>
    <n v="32"/>
    <n v="45888"/>
    <n v="127968"/>
    <s v="&gt;₹5,000"/>
    <n v="11108.333333333334"/>
    <s v="61-80%"/>
    <n v="309"/>
    <s v="Below 1,000"/>
    <n v="128"/>
  </r>
  <r>
    <s v="B07LGT55SJ"/>
    <x v="78"/>
    <x v="13"/>
    <s v="Computers&amp;Accessories"/>
    <n v="399"/>
    <n v="1099"/>
    <n v="0.64"/>
    <n v="0.63694267515923564"/>
    <n v="64"/>
    <n v="4"/>
    <n v="24269"/>
    <n v="9683331"/>
    <n v="26671631"/>
    <s v="₹1,500–₹5,000"/>
    <n v="3052.7777777777778"/>
    <s v="61-80%"/>
    <n v="308"/>
    <s v="1,000+"/>
    <n v="97076"/>
  </r>
  <r>
    <s v="B09NKZXMWJ"/>
    <x v="79"/>
    <x v="32"/>
    <s v="Computers&amp;Accessories"/>
    <n v="139"/>
    <n v="249"/>
    <n v="0.44"/>
    <n v="0.44176706827309237"/>
    <n v="44"/>
    <n v="4"/>
    <n v="9378"/>
    <n v="1303542"/>
    <n v="2335122"/>
    <s v="&lt;₹500"/>
    <n v="444.64285714285711"/>
    <s v="41-60%"/>
    <n v="308"/>
    <s v="1,000+"/>
    <n v="37512"/>
  </r>
  <r>
    <s v="B08QX1CC14"/>
    <x v="80"/>
    <x v="3"/>
    <s v="Electronics"/>
    <n v="7299"/>
    <n v="19125"/>
    <n v="0.62"/>
    <n v="0.61835294117647055"/>
    <n v="62"/>
    <n v="3"/>
    <n v="902"/>
    <n v="6583698"/>
    <n v="17250750"/>
    <s v="&gt;₹5,000"/>
    <n v="50328.947368421053"/>
    <s v="61-80%"/>
    <n v="308"/>
    <s v="Below 1,000"/>
    <n v="2706"/>
  </r>
  <r>
    <s v="B0974H97TJ"/>
    <x v="81"/>
    <x v="0"/>
    <s v="Computers&amp;Accessories"/>
    <n v="299"/>
    <n v="799"/>
    <n v="0.63"/>
    <n v="0.62578222778473092"/>
    <n v="63"/>
    <n v="4"/>
    <n v="28791"/>
    <n v="8608509"/>
    <n v="23004009"/>
    <s v="₹1,500–₹5,000"/>
    <n v="2159.4594594594596"/>
    <s v="61-80%"/>
    <n v="307"/>
    <s v="1,000+"/>
    <n v="115164"/>
  </r>
  <r>
    <s v="B07GVGTSLN"/>
    <x v="82"/>
    <x v="15"/>
    <s v="Computers&amp;Accessories"/>
    <n v="325"/>
    <n v="1299"/>
    <n v="0.75"/>
    <n v="0.7498075442648191"/>
    <n v="75"/>
    <n v="4"/>
    <n v="10576"/>
    <n v="3437200"/>
    <n v="13738224"/>
    <s v="&gt;₹5,000"/>
    <n v="5196"/>
    <s v="61-80%"/>
    <n v="307"/>
    <s v="1,000+"/>
    <n v="42304"/>
  </r>
  <r>
    <s v="B09VCHLSJF"/>
    <x v="83"/>
    <x v="14"/>
    <s v="Electronics"/>
    <n v="29999"/>
    <n v="39999"/>
    <n v="0.25"/>
    <n v="0.25000625015625388"/>
    <n v="25"/>
    <n v="4"/>
    <n v="7298"/>
    <n v="218932702"/>
    <n v="291912702"/>
    <s v="&gt;₹5,000"/>
    <n v="53332"/>
    <s v="21-40%"/>
    <n v="307"/>
    <s v="1,000+"/>
    <n v="29192"/>
  </r>
  <r>
    <s v="B0B1YZX72F"/>
    <x v="84"/>
    <x v="12"/>
    <s v="Electronics"/>
    <n v="27999"/>
    <n v="40990"/>
    <n v="0.32"/>
    <n v="0.31693095877043181"/>
    <n v="32"/>
    <n v="4"/>
    <n v="4703"/>
    <n v="131679297"/>
    <n v="192775970"/>
    <s v="&gt;₹5,000"/>
    <n v="60279.411764705888"/>
    <s v="21-40%"/>
    <n v="307"/>
    <s v="1,000+"/>
    <n v="18812"/>
  </r>
  <r>
    <s v="B092BJMT8Q"/>
    <x v="85"/>
    <x v="24"/>
    <s v="Electronics"/>
    <n v="30990"/>
    <n v="52900"/>
    <n v="0.41"/>
    <n v="0.41417769376181474"/>
    <n v="41"/>
    <n v="4"/>
    <n v="7109"/>
    <n v="220307910"/>
    <n v="376066100"/>
    <s v="&gt;₹5,000"/>
    <n v="89661.01694915253"/>
    <s v="41-60%"/>
    <n v="307"/>
    <s v="1,000+"/>
    <n v="28436"/>
  </r>
  <r>
    <s v="B0BMXMLSMM"/>
    <x v="86"/>
    <x v="0"/>
    <s v="Computers&amp;Accessories"/>
    <n v="199"/>
    <n v="999"/>
    <n v="0.8"/>
    <n v="0.80080080080080085"/>
    <n v="80"/>
    <n v="5"/>
    <n v="127"/>
    <n v="25273"/>
    <n v="126873"/>
    <s v="₹1,500–₹5,000"/>
    <n v="4995.0000000000009"/>
    <s v="81-100%"/>
    <n v="307"/>
    <s v="Below 1,000"/>
    <n v="635"/>
  </r>
  <r>
    <s v="B07JH1C41D"/>
    <x v="87"/>
    <x v="33"/>
    <s v="Computers&amp;Accessories"/>
    <n v="649"/>
    <n v="1999"/>
    <n v="0.68"/>
    <n v="0.67533766883441726"/>
    <n v="68"/>
    <n v="4"/>
    <n v="24269"/>
    <n v="15750581"/>
    <n v="48513731"/>
    <s v="&gt;₹5,000"/>
    <n v="6246.8750000000009"/>
    <s v="61-80%"/>
    <n v="306"/>
    <s v="1,000+"/>
    <n v="97076"/>
  </r>
  <r>
    <s v="B0141EZMAI"/>
    <x v="88"/>
    <x v="15"/>
    <s v="Computers&amp;Accessories"/>
    <n v="269"/>
    <n v="800"/>
    <n v="0.66"/>
    <n v="0.66374999999999995"/>
    <n v="66"/>
    <n v="4"/>
    <n v="10134"/>
    <n v="2726046"/>
    <n v="8107200"/>
    <s v="₹1,500–₹5,000"/>
    <n v="2352.9411764705883"/>
    <s v="61-80%"/>
    <n v="306"/>
    <s v="1,000+"/>
    <n v="40536"/>
  </r>
  <r>
    <s v="B09Q5P2MT3"/>
    <x v="89"/>
    <x v="3"/>
    <s v="Electronics"/>
    <n v="24999"/>
    <n v="31999"/>
    <n v="0.22"/>
    <n v="0.21875683615112973"/>
    <n v="22"/>
    <n v="4"/>
    <n v="34899"/>
    <n v="872440101"/>
    <n v="1116733101"/>
    <s v="&gt;₹5,000"/>
    <n v="41024.358974358976"/>
    <s v="21-40%"/>
    <n v="306"/>
    <s v="1,000+"/>
    <n v="139596"/>
  </r>
  <r>
    <s v="B08HDH26JX"/>
    <x v="90"/>
    <x v="24"/>
    <s v="Computers&amp;Accessories"/>
    <n v="299"/>
    <n v="699"/>
    <n v="0.56999999999999995"/>
    <n v="0.57224606580829762"/>
    <n v="57"/>
    <n v="4"/>
    <n v="94363"/>
    <n v="28214537"/>
    <n v="65959737"/>
    <s v="₹1,500–₹5,000"/>
    <n v="1625.5813953488371"/>
    <s v="41-60%"/>
    <n v="306"/>
    <s v="1,000+"/>
    <n v="377452"/>
  </r>
  <r>
    <s v="B09VT6JKRP"/>
    <x v="91"/>
    <x v="34"/>
    <s v="Computers&amp;Accessories"/>
    <n v="199"/>
    <n v="999"/>
    <n v="0.8"/>
    <n v="0.80080080080080085"/>
    <n v="80"/>
    <n v="4"/>
    <n v="425"/>
    <n v="84575"/>
    <n v="424575"/>
    <s v="₹1,500–₹5,000"/>
    <n v="4995.0000000000009"/>
    <s v="81-100%"/>
    <n v="306"/>
    <s v="Below 1,000"/>
    <n v="1700"/>
  </r>
  <r>
    <s v="B09T3KB6JZ"/>
    <x v="92"/>
    <x v="35"/>
    <s v="Electronics"/>
    <n v="18990"/>
    <n v="40990"/>
    <n v="0.54"/>
    <n v="0.53671627226152718"/>
    <n v="54"/>
    <n v="4"/>
    <n v="6659"/>
    <n v="126454410"/>
    <n v="272952410"/>
    <s v="&gt;₹5,000"/>
    <n v="89108.695652173919"/>
    <s v="41-60%"/>
    <n v="305"/>
    <s v="1,000+"/>
    <n v="26636"/>
  </r>
  <r>
    <s v="B093QCY6YJ"/>
    <x v="93"/>
    <x v="36"/>
    <s v="Computers&amp;Accessories"/>
    <n v="290"/>
    <n v="349"/>
    <n v="0.17"/>
    <n v="0.16905444126074498"/>
    <n v="17"/>
    <n v="4"/>
    <n v="1977"/>
    <n v="573330"/>
    <n v="689973"/>
    <s v="&lt;₹500"/>
    <n v="420.48192771084342"/>
    <s v="0-20%"/>
    <n v="305"/>
    <s v="1,000+"/>
    <n v="7908"/>
  </r>
  <r>
    <s v="B093ZNQZ2Y"/>
    <x v="94"/>
    <x v="37"/>
    <s v="Electronics"/>
    <n v="249"/>
    <n v="799"/>
    <n v="0.69"/>
    <n v="0.68836045056320405"/>
    <n v="69"/>
    <n v="4"/>
    <n v="1079"/>
    <n v="268671"/>
    <n v="862121"/>
    <s v="₹1,500–₹5,000"/>
    <n v="2577.4193548387093"/>
    <s v="61-80%"/>
    <n v="305"/>
    <s v="1,000+"/>
    <n v="4316"/>
  </r>
  <r>
    <s v="B08LKS3LSP"/>
    <x v="95"/>
    <x v="7"/>
    <s v="Computers&amp;Accessories"/>
    <n v="345"/>
    <n v="999"/>
    <n v="0.65"/>
    <n v="0.65465465465465467"/>
    <n v="65"/>
    <n v="4"/>
    <n v="1097"/>
    <n v="378465"/>
    <n v="1095903"/>
    <s v="₹1,500–₹5,000"/>
    <n v="2854.2857142857147"/>
    <s v="61-80%"/>
    <n v="305"/>
    <s v="1,000+"/>
    <n v="4388"/>
  </r>
  <r>
    <s v="B00V4BGDKU"/>
    <x v="96"/>
    <x v="0"/>
    <s v="Computers&amp;Accessories"/>
    <n v="1099"/>
    <n v="1899"/>
    <n v="0.42"/>
    <n v="0.42127435492364401"/>
    <n v="42"/>
    <n v="5"/>
    <n v="22420"/>
    <n v="24639580"/>
    <n v="42575580"/>
    <s v="₹1,500–₹5,000"/>
    <n v="3274.1379310344823"/>
    <s v="41-60%"/>
    <n v="305"/>
    <s v="1,000+"/>
    <n v="112100"/>
  </r>
  <r>
    <s v="B08CHKQ8D4"/>
    <x v="97"/>
    <x v="38"/>
    <s v="Computers&amp;Accessories"/>
    <n v="719"/>
    <n v="1499"/>
    <n v="0.52"/>
    <n v="0.52034689793195466"/>
    <n v="52"/>
    <n v="4"/>
    <n v="1045"/>
    <n v="751355"/>
    <n v="1566455"/>
    <s v="₹1,500–₹5,000"/>
    <n v="3122.916666666667"/>
    <s v="41-60%"/>
    <n v="305"/>
    <s v="1,000+"/>
    <n v="4180"/>
  </r>
  <r>
    <s v="B09BW334ML"/>
    <x v="98"/>
    <x v="19"/>
    <s v="Electronics"/>
    <n v="349"/>
    <n v="1499"/>
    <n v="0.77"/>
    <n v="0.76717811874583053"/>
    <n v="77"/>
    <n v="4"/>
    <n v="4145"/>
    <n v="1446605"/>
    <n v="6213355"/>
    <s v="&gt;₹5,000"/>
    <n v="6517.3913043478269"/>
    <s v="61-80%"/>
    <n v="305"/>
    <s v="1,000+"/>
    <n v="16580"/>
  </r>
  <r>
    <s v="B082T6GVLJ"/>
    <x v="99"/>
    <x v="39"/>
    <s v="Computers&amp;Accessories"/>
    <n v="849"/>
    <n v="1809"/>
    <n v="0.53"/>
    <n v="0.53067993366500832"/>
    <n v="53"/>
    <n v="4"/>
    <n v="6547"/>
    <n v="5558403"/>
    <n v="11843523"/>
    <s v="₹1,500–₹5,000"/>
    <n v="3848.9361702127662"/>
    <s v="41-60%"/>
    <n v="305"/>
    <s v="1,000+"/>
    <n v="26188"/>
  </r>
  <r>
    <s v="B07DL1KC3H"/>
    <x v="100"/>
    <x v="6"/>
    <s v="Electronics"/>
    <n v="299"/>
    <n v="899"/>
    <n v="0.67"/>
    <n v="0.66740823136818683"/>
    <n v="67"/>
    <n v="4"/>
    <n v="1588"/>
    <n v="474812"/>
    <n v="1427612"/>
    <s v="₹1,500–₹5,000"/>
    <n v="2724.2424242424245"/>
    <s v="61-80%"/>
    <n v="305"/>
    <s v="1,000+"/>
    <n v="6352"/>
  </r>
  <r>
    <s v="B0B6F98KJJ"/>
    <x v="101"/>
    <x v="0"/>
    <s v="Electronics"/>
    <n v="21999"/>
    <n v="29999"/>
    <n v="0.27"/>
    <n v="0.26667555585186176"/>
    <n v="27"/>
    <n v="4"/>
    <n v="32840"/>
    <n v="722447160"/>
    <n v="985167160"/>
    <s v="&gt;₹5,000"/>
    <n v="41094.520547945205"/>
    <s v="21-40%"/>
    <n v="305"/>
    <s v="1,000+"/>
    <n v="131360"/>
  </r>
  <r>
    <s v="B07JNVF678"/>
    <x v="102"/>
    <x v="0"/>
    <s v="Computers&amp;Accessories"/>
    <n v="349"/>
    <n v="999"/>
    <n v="0.65"/>
    <n v="0.65065065065065064"/>
    <n v="65"/>
    <n v="4"/>
    <n v="13120"/>
    <n v="4578880"/>
    <n v="13106880"/>
    <s v="₹1,500–₹5,000"/>
    <n v="2854.2857142857147"/>
    <s v="61-80%"/>
    <n v="305"/>
    <s v="1,000+"/>
    <n v="52480"/>
  </r>
  <r>
    <s v="B09QGZFBPM"/>
    <x v="103"/>
    <x v="0"/>
    <s v="Computers&amp;Accessories"/>
    <n v="399"/>
    <n v="999"/>
    <n v="0.6"/>
    <n v="0.60060060060060061"/>
    <n v="60"/>
    <n v="4"/>
    <n v="2806"/>
    <n v="1119594"/>
    <n v="2803194"/>
    <s v="₹1,500–₹5,000"/>
    <n v="2497.5"/>
    <s v="61-80%"/>
    <n v="305"/>
    <s v="1,000+"/>
    <n v="11224"/>
  </r>
  <r>
    <s v="B07JGDB5M1"/>
    <x v="104"/>
    <x v="40"/>
    <s v="Computers&amp;Accessories"/>
    <n v="449"/>
    <n v="1299"/>
    <n v="0.65"/>
    <n v="0.65434949961508848"/>
    <n v="65"/>
    <n v="4"/>
    <n v="24269"/>
    <n v="10896781"/>
    <n v="31525431"/>
    <s v="₹1,500–₹5,000"/>
    <n v="3711.4285714285716"/>
    <s v="61-80%"/>
    <n v="305"/>
    <s v="1,000+"/>
    <n v="97076"/>
  </r>
  <r>
    <s v="B0981XSZJ7"/>
    <x v="105"/>
    <x v="41"/>
    <s v="Computers&amp;Accessories"/>
    <n v="299"/>
    <n v="999"/>
    <n v="0.7"/>
    <n v="0.70070070070070067"/>
    <n v="70"/>
    <n v="4"/>
    <n v="766"/>
    <n v="229034"/>
    <n v="765234"/>
    <s v="₹1,500–₹5,000"/>
    <n v="3329.9999999999995"/>
    <s v="61-80%"/>
    <n v="305"/>
    <s v="Below 1,000"/>
    <n v="3064"/>
  </r>
  <r>
    <s v="B0B9XLX8VR"/>
    <x v="106"/>
    <x v="5"/>
    <s v="Electronics"/>
    <n v="37999"/>
    <n v="65000"/>
    <n v="0.42"/>
    <n v="0.41539999999999999"/>
    <n v="42"/>
    <n v="4"/>
    <n v="3587"/>
    <n v="136302413"/>
    <n v="233155000"/>
    <s v="&gt;₹5,000"/>
    <n v="112068.96551724136"/>
    <s v="41-60%"/>
    <n v="304"/>
    <s v="1,000+"/>
    <n v="14348"/>
  </r>
  <r>
    <s v="B08Y5KXR6Z"/>
    <x v="107"/>
    <x v="42"/>
    <s v="Computers&amp;Accessories"/>
    <n v="99"/>
    <n v="800"/>
    <n v="0.88"/>
    <n v="0.87624999999999997"/>
    <n v="88"/>
    <n v="4"/>
    <n v="24871"/>
    <n v="2462229"/>
    <n v="19896800"/>
    <s v="&gt;₹5,000"/>
    <n v="6666.666666666667"/>
    <s v="81-100%"/>
    <n v="304"/>
    <s v="1,000+"/>
    <n v="99484"/>
  </r>
  <r>
    <s v="B09F6VHQXB"/>
    <x v="108"/>
    <x v="3"/>
    <s v="Electronics"/>
    <n v="7390"/>
    <n v="20000"/>
    <n v="0.63"/>
    <n v="0.63049999999999995"/>
    <n v="63"/>
    <n v="4"/>
    <n v="2581"/>
    <n v="19073590"/>
    <n v="51620000"/>
    <s v="&gt;₹5,000"/>
    <n v="54054.054054054053"/>
    <s v="61-80%"/>
    <n v="304"/>
    <s v="1,000+"/>
    <n v="10324"/>
  </r>
  <r>
    <s v="B0974G5Q2Y"/>
    <x v="109"/>
    <x v="9"/>
    <s v="Computers&amp;Accessories"/>
    <n v="273.10000000000002"/>
    <n v="999"/>
    <n v="0.73"/>
    <n v="0.72662662662662658"/>
    <n v="73"/>
    <n v="4"/>
    <n v="20850"/>
    <n v="5694135.0000000009"/>
    <n v="20829150"/>
    <s v="₹1,500–₹5,000"/>
    <n v="3699.9999999999995"/>
    <s v="61-80%"/>
    <n v="304"/>
    <s v="1,000+"/>
    <n v="83400"/>
  </r>
  <r>
    <s v="B09YL9SN9B"/>
    <x v="110"/>
    <x v="3"/>
    <s v="Electronics"/>
    <n v="15990"/>
    <n v="23990"/>
    <n v="0.33"/>
    <n v="0.33347228011671531"/>
    <n v="33"/>
    <n v="4"/>
    <n v="1035"/>
    <n v="16549650"/>
    <n v="24829650"/>
    <s v="&gt;₹5,000"/>
    <n v="35805.970149253735"/>
    <s v="21-40%"/>
    <n v="304"/>
    <s v="1,000+"/>
    <n v="4140"/>
  </r>
  <r>
    <s v="B09RX1FK54"/>
    <x v="111"/>
    <x v="43"/>
    <s v="Computers&amp;Accessories"/>
    <n v="399"/>
    <n v="999"/>
    <n v="0.6"/>
    <n v="0.60060060060060061"/>
    <n v="60"/>
    <n v="4"/>
    <n v="1780"/>
    <n v="710220"/>
    <n v="1778220"/>
    <s v="₹1,500–₹5,000"/>
    <n v="2497.5"/>
    <s v="61-80%"/>
    <n v="304"/>
    <s v="1,000+"/>
    <n v="7120"/>
  </r>
  <r>
    <s v="B09TT6BFDX"/>
    <x v="112"/>
    <x v="4"/>
    <s v="Electronics"/>
    <n v="399"/>
    <n v="1999"/>
    <n v="0.8"/>
    <n v="0.80040020010004997"/>
    <n v="80"/>
    <n v="5"/>
    <n v="505"/>
    <n v="201495"/>
    <n v="1009495"/>
    <s v="&gt;₹5,000"/>
    <n v="9995.0000000000018"/>
    <s v="81-100%"/>
    <n v="304"/>
    <s v="Below 1,000"/>
    <n v="2525"/>
  </r>
  <r>
    <s v="B09KH58JZR"/>
    <x v="113"/>
    <x v="44"/>
    <s v="Computers&amp;Accessories"/>
    <n v="210"/>
    <n v="399"/>
    <n v="0.47"/>
    <n v="0.47368421052631576"/>
    <n v="47"/>
    <n v="4"/>
    <n v="1717"/>
    <n v="360570"/>
    <n v="685083"/>
    <s v="₹500–₹1,500"/>
    <n v="752.83018867924523"/>
    <s v="41-60%"/>
    <n v="303"/>
    <s v="1,000+"/>
    <n v="6868"/>
  </r>
  <r>
    <s v="B09DDCQFMT"/>
    <x v="114"/>
    <x v="45"/>
    <s v="Electronics"/>
    <n v="1299"/>
    <n v="1999"/>
    <n v="0.35"/>
    <n v="0.35017508754377191"/>
    <n v="35"/>
    <n v="4"/>
    <n v="590"/>
    <n v="766410"/>
    <n v="1179410"/>
    <s v="₹1,500–₹5,000"/>
    <n v="3075.3846153846152"/>
    <s v="21-40%"/>
    <n v="303"/>
    <s v="Below 1,000"/>
    <n v="2360"/>
  </r>
  <r>
    <s v="B08RP2L2NL"/>
    <x v="115"/>
    <x v="24"/>
    <s v="Computers&amp;Accessories"/>
    <n v="347"/>
    <n v="999"/>
    <n v="0.65"/>
    <n v="0.6526526526526526"/>
    <n v="65"/>
    <n v="4"/>
    <n v="1121"/>
    <n v="388987"/>
    <n v="1119879"/>
    <s v="₹1,500–₹5,000"/>
    <n v="2854.2857142857147"/>
    <s v="61-80%"/>
    <n v="302"/>
    <s v="1,000+"/>
    <n v="4484"/>
  </r>
  <r>
    <s v="B0B4G2MWSB"/>
    <x v="116"/>
    <x v="4"/>
    <s v="Computers&amp;Accessories"/>
    <n v="149"/>
    <n v="999"/>
    <n v="0.85"/>
    <n v="0.85085085085085088"/>
    <n v="85"/>
    <n v="4"/>
    <n v="1313"/>
    <n v="195637"/>
    <n v="1311687"/>
    <s v="&gt;₹5,000"/>
    <n v="6659.9999999999991"/>
    <s v="81-100%"/>
    <n v="302"/>
    <s v="1,000+"/>
    <n v="5252"/>
  </r>
  <r>
    <s v="B0B21C4BMX"/>
    <x v="117"/>
    <x v="46"/>
    <s v="Computers&amp;Accessories"/>
    <n v="228"/>
    <n v="899"/>
    <n v="0.75"/>
    <n v="0.74638487208008897"/>
    <n v="75"/>
    <n v="4"/>
    <n v="132"/>
    <n v="30096"/>
    <n v="118668"/>
    <s v="₹1,500–₹5,000"/>
    <n v="3596"/>
    <s v="61-80%"/>
    <n v="302"/>
    <s v="Below 1,000"/>
    <n v="528"/>
  </r>
  <r>
    <s v="B084MZXJNK"/>
    <x v="118"/>
    <x v="47"/>
    <s v="Computers&amp;Accessories"/>
    <n v="1599"/>
    <n v="1999"/>
    <n v="0.2"/>
    <n v="0.20010005002501249"/>
    <n v="20"/>
    <n v="4"/>
    <n v="1951"/>
    <n v="3119649"/>
    <n v="3900049"/>
    <s v="₹1,500–₹5,000"/>
    <n v="2498.75"/>
    <s v="21-40%"/>
    <n v="301"/>
    <s v="1,000+"/>
    <n v="7804"/>
  </r>
  <r>
    <s v="B0BHZCNC4P"/>
    <x v="119"/>
    <x v="21"/>
    <s v="Electronics"/>
    <n v="1499"/>
    <n v="3999"/>
    <n v="0.63"/>
    <n v="0.62515628907226806"/>
    <n v="63"/>
    <n v="4"/>
    <n v="37"/>
    <n v="55463"/>
    <n v="147963"/>
    <s v="&gt;₹5,000"/>
    <n v="10808.108108108108"/>
    <s v="61-80%"/>
    <n v="301"/>
    <s v="Below 1,000"/>
    <n v="148"/>
  </r>
  <r>
    <s v="B0B16KD737"/>
    <x v="120"/>
    <x v="48"/>
    <s v="Electronics"/>
    <n v="8499"/>
    <n v="15999"/>
    <n v="0.47"/>
    <n v="0.46877929870616913"/>
    <n v="47"/>
    <n v="4"/>
    <n v="592"/>
    <n v="5031408"/>
    <n v="9471408"/>
    <s v="&gt;₹5,000"/>
    <n v="30186.792452830188"/>
    <s v="41-60%"/>
    <n v="300"/>
    <s v="Below 1,000"/>
    <n v="2368"/>
  </r>
  <r>
    <s v="B099K9ZX65"/>
    <x v="121"/>
    <x v="25"/>
    <s v="Electronics"/>
    <n v="20990"/>
    <n v="44990"/>
    <n v="0.53"/>
    <n v="0.53345187819515449"/>
    <n v="53"/>
    <n v="4"/>
    <n v="1259"/>
    <n v="26426410"/>
    <n v="56642410"/>
    <s v="&gt;₹5,000"/>
    <n v="95723.404255319154"/>
    <s v="41-60%"/>
    <n v="299"/>
    <s v="1,000+"/>
    <n v="5036"/>
  </r>
  <r>
    <s v="B08Y55LPBF"/>
    <x v="122"/>
    <x v="8"/>
    <s v="Electronics"/>
    <n v="32999"/>
    <n v="44999"/>
    <n v="0.27"/>
    <n v="0.26667259272428279"/>
    <n v="27"/>
    <n v="4"/>
    <n v="45238"/>
    <n v="1492808762"/>
    <n v="2035664762"/>
    <s v="&gt;₹5,000"/>
    <n v="61642.465753424658"/>
    <s v="21-40%"/>
    <n v="299"/>
    <s v="1,000+"/>
    <n v="180952"/>
  </r>
  <r>
    <s v="B015OW3M1W"/>
    <x v="123"/>
    <x v="8"/>
    <s v="Electronics"/>
    <n v="799"/>
    <n v="1700"/>
    <n v="0.53"/>
    <n v="0.53"/>
    <n v="53"/>
    <n v="4"/>
    <n v="28638"/>
    <n v="22881762"/>
    <n v="48684600"/>
    <s v="₹1,500–₹5,000"/>
    <n v="3617.0212765957449"/>
    <s v="41-60%"/>
    <n v="299"/>
    <s v="1,000+"/>
    <n v="114552"/>
  </r>
  <r>
    <s v="B01D5H8ZI8"/>
    <x v="124"/>
    <x v="49"/>
    <s v="Electronics"/>
    <n v="229"/>
    <n v="595"/>
    <n v="0.62"/>
    <n v="0.6151260504201681"/>
    <n v="62"/>
    <n v="4"/>
    <n v="12835"/>
    <n v="2939215"/>
    <n v="7636825"/>
    <s v="₹1,500–₹5,000"/>
    <n v="1565.7894736842104"/>
    <s v="61-80%"/>
    <n v="299"/>
    <s v="1,000+"/>
    <n v="51340"/>
  </r>
  <r>
    <s v="B09X1M3DHX"/>
    <x v="125"/>
    <x v="20"/>
    <s v="Electronics"/>
    <n v="9999"/>
    <n v="27990"/>
    <n v="0.64"/>
    <n v="0.64276527331189715"/>
    <n v="64"/>
    <n v="4"/>
    <n v="1269"/>
    <n v="12688731"/>
    <n v="35519310"/>
    <s v="&gt;₹5,000"/>
    <n v="77750"/>
    <s v="61-80%"/>
    <n v="299"/>
    <s v="1,000+"/>
    <n v="5076"/>
  </r>
  <r>
    <s v="B09MM6P76N"/>
    <x v="126"/>
    <x v="8"/>
    <s v="Electronics"/>
    <n v="349"/>
    <n v="599"/>
    <n v="0.42"/>
    <n v="0.41736227045075125"/>
    <n v="42"/>
    <n v="4"/>
    <n v="284"/>
    <n v="99116"/>
    <n v="170116"/>
    <s v="₹500–₹1,500"/>
    <n v="1032.7586206896551"/>
    <s v="41-60%"/>
    <n v="299"/>
    <s v="Below 1,000"/>
    <n v="1136"/>
  </r>
  <r>
    <s v="B01D5H8LDM"/>
    <x v="127"/>
    <x v="14"/>
    <s v="Electronics"/>
    <n v="489"/>
    <n v="1200"/>
    <n v="0.59"/>
    <n v="0.59250000000000003"/>
    <n v="59"/>
    <n v="4"/>
    <n v="69538"/>
    <n v="34004082"/>
    <n v="83445600"/>
    <s v="₹1,500–₹5,000"/>
    <n v="2926.8292682926826"/>
    <s v="41-60%"/>
    <n v="298"/>
    <s v="1,000+"/>
    <n v="278152"/>
  </r>
  <r>
    <s v="B0B1YY6JJL"/>
    <x v="128"/>
    <x v="0"/>
    <s v="Electronics"/>
    <n v="23999"/>
    <n v="34990"/>
    <n v="0.31"/>
    <n v="0.3141183195198628"/>
    <n v="31"/>
    <n v="4"/>
    <n v="4703"/>
    <n v="112867297"/>
    <n v="164557970"/>
    <s v="&gt;₹5,000"/>
    <n v="50710.144927536239"/>
    <s v="21-40%"/>
    <n v="298"/>
    <s v="1,000+"/>
    <n v="18812"/>
  </r>
  <r>
    <s v="B09QGZM8QB"/>
    <x v="129"/>
    <x v="50"/>
    <s v="Computers&amp;Accessories"/>
    <n v="399"/>
    <n v="999"/>
    <n v="0.6"/>
    <n v="0.60060060060060061"/>
    <n v="60"/>
    <n v="4"/>
    <n v="2806"/>
    <n v="1119594"/>
    <n v="2803194"/>
    <s v="₹1,500–₹5,000"/>
    <n v="2497.5"/>
    <s v="61-80%"/>
    <n v="298"/>
    <s v="1,000+"/>
    <n v="11224"/>
  </r>
  <r>
    <s v="B08L4SBJRY"/>
    <x v="130"/>
    <x v="6"/>
    <s v="Electronics"/>
    <n v="349"/>
    <n v="1299"/>
    <n v="0.73"/>
    <n v="0.73133179368745194"/>
    <n v="73"/>
    <n v="4"/>
    <n v="3295"/>
    <n v="1149955"/>
    <n v="4280205"/>
    <s v="₹1,500–₹5,000"/>
    <n v="4811.1111111111104"/>
    <s v="61-80%"/>
    <n v="298"/>
    <s v="1,000+"/>
    <n v="13180"/>
  </r>
  <r>
    <s v="B09X79PP8F"/>
    <x v="131"/>
    <x v="8"/>
    <s v="Computers&amp;Accessories"/>
    <n v="179"/>
    <n v="299"/>
    <n v="0.4"/>
    <n v="0.40133779264214048"/>
    <n v="40"/>
    <n v="4"/>
    <n v="81"/>
    <n v="14499"/>
    <n v="24219"/>
    <s v="&lt;₹500"/>
    <n v="498.33333333333337"/>
    <s v="41-60%"/>
    <n v="298"/>
    <s v="Below 1,000"/>
    <n v="324"/>
  </r>
  <r>
    <s v="B082T6GVG9"/>
    <x v="132"/>
    <x v="9"/>
    <s v="Computers&amp;Accessories"/>
    <n v="689"/>
    <n v="1500"/>
    <n v="0.54"/>
    <n v="0.54066666666666663"/>
    <n v="54"/>
    <n v="4"/>
    <n v="42301"/>
    <n v="29145389"/>
    <n v="63451500"/>
    <s v="₹1,500–₹5,000"/>
    <n v="3260.8695652173915"/>
    <s v="41-60%"/>
    <n v="297"/>
    <s v="1,000+"/>
    <n v="169204"/>
  </r>
  <r>
    <s v="B0B3XY5YT4"/>
    <x v="133"/>
    <x v="5"/>
    <s v="Electronics"/>
    <n v="30990"/>
    <n v="49990"/>
    <n v="0.38"/>
    <n v="0.38007601520304063"/>
    <n v="38"/>
    <n v="4"/>
    <n v="1376"/>
    <n v="42642240"/>
    <n v="68786240"/>
    <s v="&gt;₹5,000"/>
    <n v="80629.032258064515"/>
    <s v="21-40%"/>
    <n v="297"/>
    <s v="1,000+"/>
    <n v="5504"/>
  </r>
  <r>
    <s v="B0B4HKH19N"/>
    <x v="134"/>
    <x v="51"/>
    <s v="Computers&amp;Accessories"/>
    <n v="249"/>
    <n v="931"/>
    <n v="0.73"/>
    <n v="0.73254564983888293"/>
    <n v="73"/>
    <n v="4"/>
    <n v="1075"/>
    <n v="267675"/>
    <n v="1000825"/>
    <s v="₹1,500–₹5,000"/>
    <n v="3448.1481481481478"/>
    <s v="61-80%"/>
    <n v="297"/>
    <s v="1,000+"/>
    <n v="4300"/>
  </r>
  <r>
    <s v="B08TGG316Z"/>
    <x v="135"/>
    <x v="52"/>
    <s v="Electronics"/>
    <n v="999"/>
    <n v="2399"/>
    <n v="0.57999999999999996"/>
    <n v="0.58357649020425173"/>
    <n v="58"/>
    <n v="5"/>
    <n v="3664"/>
    <n v="3660336"/>
    <n v="8789936"/>
    <s v="&gt;₹5,000"/>
    <n v="5711.9047619047615"/>
    <s v="41-60%"/>
    <n v="297"/>
    <s v="1,000+"/>
    <n v="18320"/>
  </r>
  <r>
    <s v="B071VMP1Z4"/>
    <x v="136"/>
    <x v="3"/>
    <s v="Electronics"/>
    <n v="399"/>
    <n v="399"/>
    <n v="0"/>
    <n v="0"/>
    <n v="0"/>
    <n v="4"/>
    <n v="1951"/>
    <n v="778449"/>
    <n v="778449"/>
    <s v="&lt;₹500"/>
    <n v="399"/>
    <s v="0-20%"/>
    <n v="297"/>
    <s v="1,000+"/>
    <n v="7804"/>
  </r>
  <r>
    <s v="B071SDRGWL"/>
    <x v="137"/>
    <x v="16"/>
    <s v="Computers&amp;Accessories"/>
    <n v="349"/>
    <n v="699"/>
    <n v="0.5"/>
    <n v="0.50071530758226035"/>
    <n v="50"/>
    <n v="4"/>
    <n v="20850"/>
    <n v="7276650"/>
    <n v="14574150"/>
    <s v="₹500–₹1,500"/>
    <n v="1398"/>
    <s v="41-60%"/>
    <n v="297"/>
    <s v="1,000+"/>
    <n v="83400"/>
  </r>
  <r>
    <s v="B08PSQRW2T"/>
    <x v="138"/>
    <x v="7"/>
    <s v="Computers&amp;Accessories"/>
    <n v="399"/>
    <n v="1099"/>
    <n v="0.64"/>
    <n v="0.63694267515923564"/>
    <n v="64"/>
    <n v="4"/>
    <n v="2685"/>
    <n v="1071315"/>
    <n v="2950815"/>
    <s v="₹1,500–₹5,000"/>
    <n v="3052.7777777777778"/>
    <s v="61-80%"/>
    <n v="297"/>
    <s v="1,000+"/>
    <n v="10740"/>
  </r>
  <r>
    <s v="B0859M539M"/>
    <x v="139"/>
    <x v="52"/>
    <s v="Computers&amp;Accessories"/>
    <n v="1699"/>
    <n v="2999"/>
    <n v="0.43"/>
    <n v="0.43347782594198064"/>
    <n v="43"/>
    <n v="4"/>
    <n v="24780"/>
    <n v="42101220"/>
    <n v="74315220"/>
    <s v="&gt;₹5,000"/>
    <n v="5261.4035087719294"/>
    <s v="41-60%"/>
    <n v="297"/>
    <s v="1,000+"/>
    <n v="99120"/>
  </r>
  <r>
    <s v="B08RX8G496"/>
    <x v="140"/>
    <x v="7"/>
    <s v="Electronics"/>
    <n v="655"/>
    <n v="1099"/>
    <n v="0.4"/>
    <n v="0.40400363967242947"/>
    <n v="40"/>
    <n v="3"/>
    <n v="285"/>
    <n v="186675"/>
    <n v="313215"/>
    <s v="₹1,500–₹5,000"/>
    <n v="1831.6666666666667"/>
    <s v="41-60%"/>
    <n v="297"/>
    <s v="Below 1,000"/>
    <n v="855"/>
  </r>
  <r>
    <s v="B002SZEOLG"/>
    <x v="141"/>
    <x v="53"/>
    <s v="Computers&amp;Accessories"/>
    <n v="749"/>
    <n v="1339"/>
    <n v="0.44"/>
    <n v="0.44062733383121733"/>
    <n v="44"/>
    <n v="4"/>
    <n v="179692"/>
    <n v="134589308"/>
    <n v="240607588"/>
    <s v="₹1,500–₹5,000"/>
    <n v="2391.0714285714284"/>
    <s v="41-60%"/>
    <n v="296"/>
    <s v="1,000+"/>
    <n v="718768"/>
  </r>
  <r>
    <s v="B08CS3BT4L"/>
    <x v="142"/>
    <x v="23"/>
    <s v="Electronics"/>
    <n v="9999"/>
    <n v="12999"/>
    <n v="0.23"/>
    <n v="0.23078698361412417"/>
    <n v="23"/>
    <n v="4"/>
    <n v="6088"/>
    <n v="60873912"/>
    <n v="79137912"/>
    <s v="&gt;₹5,000"/>
    <n v="16881.81818181818"/>
    <s v="21-40%"/>
    <n v="296"/>
    <s v="1,000+"/>
    <n v="24352"/>
  </r>
  <r>
    <s v="B00RFWNJMC"/>
    <x v="143"/>
    <x v="8"/>
    <s v="Electronics"/>
    <n v="195"/>
    <n v="499"/>
    <n v="0.61"/>
    <n v="0.60921843687374755"/>
    <n v="61"/>
    <n v="4"/>
    <n v="1383"/>
    <n v="269685"/>
    <n v="690117"/>
    <s v="₹500–₹1,500"/>
    <n v="1279.4871794871794"/>
    <s v="61-80%"/>
    <n v="296"/>
    <s v="1,000+"/>
    <n v="5532"/>
  </r>
  <r>
    <s v="B082T6GXS5"/>
    <x v="144"/>
    <x v="1"/>
    <s v="Computers&amp;Accessories"/>
    <n v="999"/>
    <n v="2100"/>
    <n v="0.52"/>
    <n v="0.52428571428571424"/>
    <n v="52"/>
    <n v="5"/>
    <n v="5492"/>
    <n v="5486508"/>
    <n v="11533200"/>
    <s v="₹1,500–₹5,000"/>
    <n v="4375"/>
    <s v="41-60%"/>
    <n v="296"/>
    <s v="1,000+"/>
    <n v="27460"/>
  </r>
  <r>
    <s v="B09CMQRQM6"/>
    <x v="145"/>
    <x v="54"/>
    <s v="Computers&amp;Accessories"/>
    <n v="499"/>
    <n v="899"/>
    <n v="0.44"/>
    <n v="0.44493882091212456"/>
    <n v="44"/>
    <n v="4"/>
    <n v="919"/>
    <n v="458581"/>
    <n v="826181"/>
    <s v="₹1,500–₹5,000"/>
    <n v="1605.3571428571427"/>
    <s v="41-60%"/>
    <n v="296"/>
    <s v="Below 1,000"/>
    <n v="3676"/>
  </r>
  <r>
    <s v="B005LJQMCK"/>
    <x v="146"/>
    <x v="10"/>
    <s v="Electronics"/>
    <n v="416"/>
    <n v="599"/>
    <n v="0.31"/>
    <n v="0.30550918196994992"/>
    <n v="31"/>
    <n v="4"/>
    <n v="30023"/>
    <n v="12489568"/>
    <n v="17983777"/>
    <s v="₹500–₹1,500"/>
    <n v="868.11594202898561"/>
    <s v="21-40%"/>
    <n v="295"/>
    <s v="1,000+"/>
    <n v="120092"/>
  </r>
  <r>
    <s v="B09C6H53KH"/>
    <x v="147"/>
    <x v="41"/>
    <s v="Computers&amp;Accessories"/>
    <n v="368"/>
    <n v="699"/>
    <n v="0.47"/>
    <n v="0.47353361945636624"/>
    <n v="47"/>
    <n v="4"/>
    <n v="387"/>
    <n v="142416"/>
    <n v="270513"/>
    <s v="₹500–₹1,500"/>
    <n v="1318.8679245283017"/>
    <s v="41-60%"/>
    <n v="295"/>
    <s v="Below 1,000"/>
    <n v="1548"/>
  </r>
  <r>
    <s v="B0BB3CBFBM"/>
    <x v="148"/>
    <x v="16"/>
    <s v="Electronics"/>
    <n v="29990"/>
    <n v="65000"/>
    <n v="0.54"/>
    <n v="0.53861538461538461"/>
    <n v="54"/>
    <n v="4"/>
    <n v="211"/>
    <n v="6327890"/>
    <n v="13715000"/>
    <s v="&gt;₹5,000"/>
    <n v="141304.34782608697"/>
    <s v="41-60%"/>
    <n v="294"/>
    <s v="Below 1,000"/>
    <n v="844"/>
  </r>
  <r>
    <s v="B08QSDKFGQ"/>
    <x v="149"/>
    <x v="12"/>
    <s v="Computers&amp;Accessories"/>
    <n v="339"/>
    <n v="1099"/>
    <n v="0.69"/>
    <n v="0.69153776160145586"/>
    <n v="69"/>
    <n v="4"/>
    <n v="974"/>
    <n v="330186"/>
    <n v="1070426"/>
    <s v="₹1,500–₹5,000"/>
    <n v="3545.16129032258"/>
    <s v="61-80%"/>
    <n v="293"/>
    <s v="Below 1,000"/>
    <n v="3896"/>
  </r>
  <r>
    <s v="B08PV1X771"/>
    <x v="150"/>
    <x v="6"/>
    <s v="Electronics"/>
    <n v="15490"/>
    <n v="20900"/>
    <n v="0.26"/>
    <n v="0.25885167464114833"/>
    <n v="26"/>
    <n v="4"/>
    <n v="16299"/>
    <n v="252471510"/>
    <n v="340649100"/>
    <s v="&gt;₹5,000"/>
    <n v="28243.243243243243"/>
    <s v="21-40%"/>
    <n v="292"/>
    <s v="1,000+"/>
    <n v="65196"/>
  </r>
  <r>
    <s v="B07YTNKVJQ"/>
    <x v="151"/>
    <x v="55"/>
    <s v="Computers&amp;Accessories"/>
    <n v="499"/>
    <n v="1299"/>
    <n v="0.62"/>
    <n v="0.61585835257890686"/>
    <n v="62"/>
    <n v="4"/>
    <n v="30411"/>
    <n v="15175089"/>
    <n v="39503889"/>
    <s v="₹1,500–₹5,000"/>
    <n v="3418.4210526315787"/>
    <s v="61-80%"/>
    <n v="292"/>
    <s v="1,000+"/>
    <n v="121644"/>
  </r>
  <r>
    <s v="B0117H7GZ6"/>
    <x v="152"/>
    <x v="20"/>
    <s v="Computers&amp;Accessories"/>
    <n v="249"/>
    <n v="399"/>
    <n v="0.38"/>
    <n v="0.37593984962406013"/>
    <n v="38"/>
    <n v="3"/>
    <n v="4642"/>
    <n v="1155858"/>
    <n v="1852158"/>
    <s v="₹500–₹1,500"/>
    <n v="643.54838709677415"/>
    <s v="21-40%"/>
    <n v="292"/>
    <s v="1,000+"/>
    <n v="13926"/>
  </r>
  <r>
    <s v="B09XJ1LM7R"/>
    <x v="153"/>
    <x v="46"/>
    <s v="Electronics"/>
    <n v="399"/>
    <n v="799"/>
    <n v="0.5"/>
    <n v="0.50062578222778475"/>
    <n v="50"/>
    <n v="4"/>
    <n v="12"/>
    <n v="4788"/>
    <n v="9588"/>
    <s v="₹1,500–₹5,000"/>
    <n v="1598"/>
    <s v="41-60%"/>
    <n v="292"/>
    <s v="Below 1,000"/>
    <n v="48"/>
  </r>
  <r>
    <s v="B084N133Y7"/>
    <x v="154"/>
    <x v="56"/>
    <s v="Computers&amp;Accessories"/>
    <n v="1499"/>
    <n v="1999"/>
    <n v="0.25"/>
    <n v="0.25012506253126565"/>
    <n v="25"/>
    <n v="4"/>
    <n v="1951"/>
    <n v="2924549"/>
    <n v="3900049"/>
    <s v="₹1,500–₹5,000"/>
    <n v="2665.3333333333335"/>
    <s v="21-40%"/>
    <n v="291"/>
    <s v="1,000+"/>
    <n v="7804"/>
  </r>
  <r>
    <s v="B088Z1YWBC"/>
    <x v="155"/>
    <x v="35"/>
    <s v="Electronics"/>
    <n v="9490"/>
    <n v="15990"/>
    <n v="0.41"/>
    <n v="0.4065040650406504"/>
    <n v="41"/>
    <n v="4"/>
    <n v="10480"/>
    <n v="99455200"/>
    <n v="167575200"/>
    <s v="&gt;₹5,000"/>
    <n v="27101.694915254233"/>
    <s v="41-60%"/>
    <n v="291"/>
    <s v="1,000+"/>
    <n v="41920"/>
  </r>
  <r>
    <s v="B07VSG5SXZ"/>
    <x v="156"/>
    <x v="20"/>
    <s v="Electronics"/>
    <n v="637"/>
    <n v="1499"/>
    <n v="0.57999999999999996"/>
    <n v="0.57505003335557037"/>
    <n v="58"/>
    <n v="4"/>
    <n v="24"/>
    <n v="15288"/>
    <n v="35976"/>
    <s v="₹1,500–₹5,000"/>
    <n v="3569.0476190476188"/>
    <s v="41-60%"/>
    <n v="291"/>
    <s v="Below 1,000"/>
    <n v="96"/>
  </r>
  <r>
    <s v="B08RWCZ6SY"/>
    <x v="157"/>
    <x v="8"/>
    <s v="Electronics"/>
    <n v="399"/>
    <n v="899"/>
    <n v="0.56000000000000005"/>
    <n v="0.55617352614015569"/>
    <n v="56"/>
    <n v="4"/>
    <n v="254"/>
    <n v="101346"/>
    <n v="228346"/>
    <s v="₹1,500–₹5,000"/>
    <n v="2043.1818181818185"/>
    <s v="41-60%"/>
    <n v="290"/>
    <s v="Below 1,000"/>
    <n v="1016"/>
  </r>
  <r>
    <s v="B07KSB1MLX"/>
    <x v="158"/>
    <x v="0"/>
    <s v="Electronics"/>
    <n v="1089"/>
    <n v="1600"/>
    <n v="0.32"/>
    <n v="0.31937500000000002"/>
    <n v="32"/>
    <n v="4"/>
    <n v="3565"/>
    <n v="3882285"/>
    <n v="5704000"/>
    <s v="₹1,500–₹5,000"/>
    <n v="2352.9411764705883"/>
    <s v="21-40%"/>
    <n v="289"/>
    <s v="1,000+"/>
    <n v="14260"/>
  </r>
  <r>
    <s v="B081FG1QYX"/>
    <x v="159"/>
    <x v="29"/>
    <s v="Computers&amp;Accessories"/>
    <n v="339"/>
    <n v="999"/>
    <n v="0.66"/>
    <n v="0.66066066066066065"/>
    <n v="66"/>
    <n v="4"/>
    <n v="6255"/>
    <n v="2120445"/>
    <n v="6248745"/>
    <s v="₹1,500–₹5,000"/>
    <n v="2938.2352941176473"/>
    <s v="61-80%"/>
    <n v="289"/>
    <s v="1,000+"/>
    <n v="25020"/>
  </r>
  <r>
    <s v="B08R69WBN7"/>
    <x v="160"/>
    <x v="1"/>
    <s v="Computers&amp;Accessories"/>
    <n v="149"/>
    <n v="499"/>
    <n v="0.7"/>
    <n v="0.70140280561122248"/>
    <n v="70"/>
    <n v="4"/>
    <n v="7732"/>
    <n v="1152068"/>
    <n v="3858268"/>
    <s v="₹1,500–₹5,000"/>
    <n v="1663.333333333333"/>
    <s v="61-80%"/>
    <n v="289"/>
    <s v="1,000+"/>
    <n v="30928"/>
  </r>
  <r>
    <s v="B0B3RHX6B6"/>
    <x v="161"/>
    <x v="46"/>
    <s v="Computers&amp;Accessories"/>
    <n v="149"/>
    <n v="399"/>
    <n v="0.63"/>
    <n v="0.62656641604010022"/>
    <n v="63"/>
    <n v="4"/>
    <n v="57"/>
    <n v="8493"/>
    <n v="22743"/>
    <s v="₹500–₹1,500"/>
    <n v="1078.3783783783783"/>
    <s v="61-80%"/>
    <n v="289"/>
    <s v="Below 1,000"/>
    <n v="228"/>
  </r>
  <r>
    <s v="B084N18QZY"/>
    <x v="162"/>
    <x v="36"/>
    <s v="Computers&amp;Accessories"/>
    <n v="599"/>
    <n v="849"/>
    <n v="0.28999999999999998"/>
    <n v="0.29446407538280328"/>
    <n v="29"/>
    <n v="5"/>
    <n v="577"/>
    <n v="345623"/>
    <n v="489873"/>
    <s v="₹500–₹1,500"/>
    <n v="1195.7746478873239"/>
    <s v="21-40%"/>
    <n v="288"/>
    <s v="Below 1,000"/>
    <n v="2885"/>
  </r>
  <r>
    <s v="B081NHWT6Z"/>
    <x v="163"/>
    <x v="0"/>
    <s v="Electronics"/>
    <n v="299"/>
    <n v="1199"/>
    <n v="0.75"/>
    <n v="0.75062552126772308"/>
    <n v="75"/>
    <n v="4"/>
    <n v="1193"/>
    <n v="356707"/>
    <n v="1430407"/>
    <s v="₹1,500–₹5,000"/>
    <n v="4796"/>
    <s v="61-80%"/>
    <n v="287"/>
    <s v="1,000+"/>
    <n v="4772"/>
  </r>
  <r>
    <s v="B07JPJJZ2H"/>
    <x v="164"/>
    <x v="44"/>
    <s v="Computers&amp;Accessories"/>
    <n v="399"/>
    <n v="1299"/>
    <n v="0.69"/>
    <n v="0.69284064665127021"/>
    <n v="69"/>
    <n v="4"/>
    <n v="13120"/>
    <n v="5234880"/>
    <n v="17042880"/>
    <s v="₹1,500–₹5,000"/>
    <n v="4190.322580645161"/>
    <s v="61-80%"/>
    <n v="287"/>
    <s v="1,000+"/>
    <n v="52480"/>
  </r>
  <r>
    <s v="B09JKNF147"/>
    <x v="165"/>
    <x v="14"/>
    <s v="Electronics"/>
    <n v="339"/>
    <n v="1999"/>
    <n v="0.83"/>
    <n v="0.83041520760380194"/>
    <n v="83"/>
    <n v="4"/>
    <n v="343"/>
    <n v="116277"/>
    <n v="685657"/>
    <s v="&gt;₹5,000"/>
    <n v="11758.823529411762"/>
    <s v="81-100%"/>
    <n v="287"/>
    <s v="Below 1,000"/>
    <n v="1372"/>
  </r>
  <r>
    <s v="B0B9959XF3"/>
    <x v="166"/>
    <x v="57"/>
    <s v="Electronics"/>
    <n v="12499"/>
    <n v="22990"/>
    <n v="0.46"/>
    <n v="0.45632883862548934"/>
    <n v="46"/>
    <n v="4"/>
    <n v="1611"/>
    <n v="20135889"/>
    <n v="37036890"/>
    <s v="&gt;₹5,000"/>
    <n v="42574.074074074073"/>
    <s v="41-60%"/>
    <n v="286"/>
    <s v="1,000+"/>
    <n v="6444"/>
  </r>
  <r>
    <s v="B09PNR6F8Q"/>
    <x v="167"/>
    <x v="7"/>
    <s v="Computers&amp;Accessories"/>
    <n v="249"/>
    <n v="399"/>
    <n v="0.38"/>
    <n v="0.37593984962406013"/>
    <n v="38"/>
    <n v="4"/>
    <n v="6558"/>
    <n v="1632942"/>
    <n v="2616642"/>
    <s v="₹500–₹1,500"/>
    <n v="643.54838709677415"/>
    <s v="21-40%"/>
    <n v="286"/>
    <s v="1,000+"/>
    <n v="26232"/>
  </r>
  <r>
    <s v="B07M69276N"/>
    <x v="168"/>
    <x v="14"/>
    <s v="Computers&amp;Accessories"/>
    <n v="1399"/>
    <n v="2499"/>
    <n v="0.44"/>
    <n v="0.44017607042817125"/>
    <n v="44"/>
    <n v="4"/>
    <n v="23169"/>
    <n v="32413431"/>
    <n v="57899331"/>
    <s v="₹1,500–₹5,000"/>
    <n v="4462.5"/>
    <s v="41-60%"/>
    <n v="286"/>
    <s v="1,000+"/>
    <n v="92676"/>
  </r>
  <r>
    <s v="B0B1YZ9CB8"/>
    <x v="169"/>
    <x v="1"/>
    <s v="Electronics"/>
    <n v="32999"/>
    <n v="47990"/>
    <n v="0.31"/>
    <n v="0.31237757866222132"/>
    <n v="31"/>
    <n v="4"/>
    <n v="4703"/>
    <n v="155194297"/>
    <n v="225696970"/>
    <s v="&gt;₹5,000"/>
    <n v="69550.724637681167"/>
    <s v="21-40%"/>
    <n v="286"/>
    <s v="1,000+"/>
    <n v="18812"/>
  </r>
  <r>
    <s v="B09YLYB9PB"/>
    <x v="170"/>
    <x v="0"/>
    <s v="Computers&amp;Accessories"/>
    <n v="149"/>
    <n v="399"/>
    <n v="0.63"/>
    <n v="0.62656641604010022"/>
    <n v="63"/>
    <n v="4"/>
    <n v="1423"/>
    <n v="212027"/>
    <n v="567777"/>
    <s v="₹500–₹1,500"/>
    <n v="1078.3783783783783"/>
    <s v="61-80%"/>
    <n v="286"/>
    <s v="1,000+"/>
    <n v="5692"/>
  </r>
  <r>
    <s v="B08CTNJ985"/>
    <x v="171"/>
    <x v="58"/>
    <s v="Computers&amp;Accessories"/>
    <n v="325"/>
    <n v="999"/>
    <n v="0.67"/>
    <n v="0.67467467467467468"/>
    <n v="67"/>
    <n v="4"/>
    <n v="2651"/>
    <n v="861575"/>
    <n v="2648349"/>
    <s v="₹1,500–₹5,000"/>
    <n v="3027.2727272727275"/>
    <s v="61-80%"/>
    <n v="286"/>
    <s v="1,000+"/>
    <n v="10604"/>
  </r>
  <r>
    <s v="B0BP7XLX48"/>
    <x v="172"/>
    <x v="59"/>
    <s v="Computers&amp;Accessories"/>
    <n v="399"/>
    <n v="1999"/>
    <n v="0.8"/>
    <n v="0.80040020010004997"/>
    <n v="80"/>
    <n v="5"/>
    <n v="5"/>
    <n v="1995"/>
    <n v="9995"/>
    <s v="&gt;₹5,000"/>
    <n v="9995.0000000000018"/>
    <s v="81-100%"/>
    <n v="286"/>
    <s v="Below 1,000"/>
    <n v="25"/>
  </r>
  <r>
    <s v="B09LHXNZLR"/>
    <x v="173"/>
    <x v="13"/>
    <s v="Computers&amp;Accessories"/>
    <n v="199"/>
    <n v="499"/>
    <n v="0.6"/>
    <n v="0.60120240480961928"/>
    <n v="60"/>
    <n v="4"/>
    <n v="612"/>
    <n v="121788"/>
    <n v="305388"/>
    <s v="₹500–₹1,500"/>
    <n v="1247.5"/>
    <s v="61-80%"/>
    <n v="285"/>
    <s v="Below 1,000"/>
    <n v="2448"/>
  </r>
  <r>
    <s v="B0B3N8VG24"/>
    <x v="174"/>
    <x v="16"/>
    <s v="Computers&amp;Accessories"/>
    <n v="88"/>
    <n v="299"/>
    <n v="0.71"/>
    <n v="0.70568561872909696"/>
    <n v="71"/>
    <n v="4"/>
    <n v="9378"/>
    <n v="825264"/>
    <n v="2804022"/>
    <s v="₹500–₹1,500"/>
    <n v="1031.0344827586205"/>
    <s v="61-80%"/>
    <n v="284"/>
    <s v="1,000+"/>
    <n v="37512"/>
  </r>
  <r>
    <s v="B08PSVBB2X"/>
    <x v="175"/>
    <x v="13"/>
    <s v="Computers&amp;Accessories"/>
    <n v="399"/>
    <n v="1099"/>
    <n v="0.64"/>
    <n v="0.63694267515923564"/>
    <n v="64"/>
    <n v="4"/>
    <n v="2685"/>
    <n v="1071315"/>
    <n v="2950815"/>
    <s v="₹1,500–₹5,000"/>
    <n v="3052.7777777777778"/>
    <s v="61-80%"/>
    <n v="284"/>
    <s v="1,000+"/>
    <n v="10740"/>
  </r>
  <r>
    <s v="B0B3MQXNFB"/>
    <x v="176"/>
    <x v="20"/>
    <s v="Computers&amp;Accessories"/>
    <n v="57.89"/>
    <n v="199"/>
    <n v="0.71"/>
    <n v="0.70909547738693479"/>
    <n v="71"/>
    <n v="4"/>
    <n v="9378"/>
    <n v="542892.42000000004"/>
    <n v="1866222"/>
    <s v="₹500–₹1,500"/>
    <n v="686.20689655172407"/>
    <s v="61-80%"/>
    <n v="284"/>
    <s v="1,000+"/>
    <n v="37512"/>
  </r>
  <r>
    <s v="B08XMSKKMM"/>
    <x v="177"/>
    <x v="60"/>
    <s v="Electronics"/>
    <n v="799"/>
    <n v="1999"/>
    <n v="0.6"/>
    <n v="0.60030015007503756"/>
    <n v="60"/>
    <n v="3"/>
    <n v="576"/>
    <n v="460224"/>
    <n v="1151424"/>
    <s v="₹1,500–₹5,000"/>
    <n v="4997.5"/>
    <s v="61-80%"/>
    <n v="284"/>
    <s v="Below 1,000"/>
    <n v="1728"/>
  </r>
  <r>
    <s v="B09L8DT7D6"/>
    <x v="178"/>
    <x v="61"/>
    <s v="Electronics"/>
    <n v="205"/>
    <n v="499"/>
    <n v="0.59"/>
    <n v="0.58917835671342689"/>
    <n v="59"/>
    <n v="4"/>
    <n v="313"/>
    <n v="64165"/>
    <n v="156187"/>
    <s v="₹500–₹1,500"/>
    <n v="1217.0731707317073"/>
    <s v="41-60%"/>
    <n v="283"/>
    <s v="Below 1,000"/>
    <n v="1252"/>
  </r>
  <r>
    <s v="B00GE55L22"/>
    <x v="179"/>
    <x v="3"/>
    <s v="Computers&amp;Accessories"/>
    <n v="299"/>
    <n v="699"/>
    <n v="0.56999999999999995"/>
    <n v="0.57224606580829762"/>
    <n v="57"/>
    <n v="4"/>
    <n v="2957"/>
    <n v="884143"/>
    <n v="2066943"/>
    <s v="₹1,500–₹5,000"/>
    <n v="1625.5813953488371"/>
    <s v="41-60%"/>
    <n v="282"/>
    <s v="1,000+"/>
    <n v="11828"/>
  </r>
  <r>
    <s v="B0162K34H2"/>
    <x v="180"/>
    <x v="8"/>
    <s v="Computers&amp;Accessories"/>
    <n v="849"/>
    <n v="999"/>
    <n v="0.15"/>
    <n v="0.15015015015015015"/>
    <n v="15"/>
    <n v="4"/>
    <n v="6736"/>
    <n v="5718864"/>
    <n v="6729264"/>
    <s v="₹500–₹1,500"/>
    <n v="1175.2941176470588"/>
    <s v="0-20%"/>
    <n v="282"/>
    <s v="1,000+"/>
    <n v="26944"/>
  </r>
  <r>
    <s v="B0B8SRZ5SV"/>
    <x v="181"/>
    <x v="8"/>
    <s v="Computers&amp;Accessories"/>
    <n v="949"/>
    <n v="1999"/>
    <n v="0.53"/>
    <n v="0.52526263131565787"/>
    <n v="53"/>
    <n v="4"/>
    <n v="13552"/>
    <n v="12860848"/>
    <n v="27090448"/>
    <s v="₹1,500–₹5,000"/>
    <n v="4253.1914893617022"/>
    <s v="41-60%"/>
    <n v="282"/>
    <s v="1,000+"/>
    <n v="54208"/>
  </r>
  <r>
    <s v="B07CWNJLPC"/>
    <x v="182"/>
    <x v="19"/>
    <s v="Computers&amp;Accessories"/>
    <n v="499"/>
    <n v="1200"/>
    <n v="0.57999999999999996"/>
    <n v="0.58416666666666661"/>
    <n v="58"/>
    <n v="4"/>
    <n v="5451"/>
    <n v="2720049"/>
    <n v="6541200"/>
    <s v="₹1,500–₹5,000"/>
    <n v="2857.1428571428569"/>
    <s v="41-60%"/>
    <n v="282"/>
    <s v="1,000+"/>
    <n v="21804"/>
  </r>
  <r>
    <s v="B00NH12R1O"/>
    <x v="183"/>
    <x v="8"/>
    <s v="Computers&amp;Accessories"/>
    <n v="299"/>
    <n v="485"/>
    <n v="0.38"/>
    <n v="0.38350515463917528"/>
    <n v="38"/>
    <n v="4"/>
    <n v="10911"/>
    <n v="3262389"/>
    <n v="5291835"/>
    <s v="₹500–₹1,500"/>
    <n v="782.25806451612902"/>
    <s v="21-40%"/>
    <n v="282"/>
    <s v="1,000+"/>
    <n v="43644"/>
  </r>
  <r>
    <s v="B0B8SSC5D9"/>
    <x v="184"/>
    <x v="0"/>
    <s v="Computers&amp;Accessories"/>
    <n v="949"/>
    <n v="1999"/>
    <n v="0.53"/>
    <n v="0.52526263131565787"/>
    <n v="53"/>
    <n v="4"/>
    <n v="13552"/>
    <n v="12860848"/>
    <n v="27090448"/>
    <s v="₹1,500–₹5,000"/>
    <n v="4253.1914893617022"/>
    <s v="41-60%"/>
    <n v="282"/>
    <s v="1,000+"/>
    <n v="54208"/>
  </r>
  <r>
    <s v="B08WKG2MWT"/>
    <x v="185"/>
    <x v="62"/>
    <s v="Computers&amp;Accessories"/>
    <n v="379"/>
    <n v="1099"/>
    <n v="0.66"/>
    <n v="0.65514103730664242"/>
    <n v="66"/>
    <n v="4"/>
    <n v="2806"/>
    <n v="1063474"/>
    <n v="3083794"/>
    <s v="₹1,500–₹5,000"/>
    <n v="3232.3529411764707"/>
    <s v="61-80%"/>
    <n v="282"/>
    <s v="1,000+"/>
    <n v="11224"/>
  </r>
  <r>
    <s v="B0B466C3G4"/>
    <x v="186"/>
    <x v="54"/>
    <s v="Electronics"/>
    <n v="8990"/>
    <n v="18990"/>
    <n v="0.53"/>
    <n v="0.526592943654555"/>
    <n v="53"/>
    <n v="4"/>
    <n v="350"/>
    <n v="3146500"/>
    <n v="6646500"/>
    <s v="&gt;₹5,000"/>
    <n v="40404.255319148935"/>
    <s v="41-60%"/>
    <n v="282"/>
    <s v="Below 1,000"/>
    <n v="1400"/>
  </r>
  <r>
    <s v="B005LJQMZC"/>
    <x v="187"/>
    <x v="21"/>
    <s v="Electronics"/>
    <n v="486"/>
    <n v="1999"/>
    <n v="0.76"/>
    <n v="0.75687843921960984"/>
    <n v="76"/>
    <n v="4"/>
    <n v="30023"/>
    <n v="14591178"/>
    <n v="60015977"/>
    <s v="&gt;₹5,000"/>
    <n v="8329.1666666666679"/>
    <s v="61-80%"/>
    <n v="281"/>
    <s v="1,000+"/>
    <n v="120092"/>
  </r>
  <r>
    <s v="B07MDRGHWQ"/>
    <x v="188"/>
    <x v="19"/>
    <s v="Electronics"/>
    <n v="5699"/>
    <n v="11000"/>
    <n v="0.48"/>
    <n v="0.4819090909090909"/>
    <n v="48"/>
    <n v="4"/>
    <n v="4003"/>
    <n v="22813097"/>
    <n v="44033000"/>
    <s v="&gt;₹5,000"/>
    <n v="21153.846153846152"/>
    <s v="41-60%"/>
    <n v="281"/>
    <s v="1,000+"/>
    <n v="16012"/>
  </r>
  <r>
    <s v="B07DC4RZPY"/>
    <x v="189"/>
    <x v="12"/>
    <s v="Computers&amp;Accessories"/>
    <n v="709"/>
    <n v="1999"/>
    <n v="0.65"/>
    <n v="0.64532266133066529"/>
    <n v="65"/>
    <n v="4"/>
    <n v="178817"/>
    <n v="126781253"/>
    <n v="357455183"/>
    <s v="&gt;₹5,000"/>
    <n v="5711.4285714285716"/>
    <s v="61-80%"/>
    <n v="281"/>
    <s v="1,000+"/>
    <n v="715268"/>
  </r>
  <r>
    <s v="B0B15GSPQW"/>
    <x v="190"/>
    <x v="36"/>
    <s v="Electronics"/>
    <n v="47990"/>
    <n v="70900"/>
    <n v="0.32"/>
    <n v="0.32313117066290548"/>
    <n v="32"/>
    <n v="4"/>
    <n v="7109"/>
    <n v="341160910"/>
    <n v="504028100"/>
    <s v="&gt;₹5,000"/>
    <n v="104264.70588235295"/>
    <s v="21-40%"/>
    <n v="281"/>
    <s v="1,000+"/>
    <n v="28436"/>
  </r>
  <r>
    <s v="B08GJNM9N7"/>
    <x v="191"/>
    <x v="10"/>
    <s v="Electronics"/>
    <n v="299"/>
    <n v="1199"/>
    <n v="0.75"/>
    <n v="0.75062552126772308"/>
    <n v="75"/>
    <n v="4"/>
    <n v="490"/>
    <n v="146510"/>
    <n v="587510"/>
    <s v="₹1,500–₹5,000"/>
    <n v="4796"/>
    <s v="61-80%"/>
    <n v="281"/>
    <s v="Below 1,000"/>
    <n v="1960"/>
  </r>
  <r>
    <s v="B09C6FML9B"/>
    <x v="192"/>
    <x v="35"/>
    <s v="Computers&amp;Accessories"/>
    <n v="320"/>
    <n v="599"/>
    <n v="0.47"/>
    <n v="0.46577629382303842"/>
    <n v="47"/>
    <n v="4"/>
    <n v="491"/>
    <n v="157120"/>
    <n v="294109"/>
    <s v="₹500–₹1,500"/>
    <n v="1130.1886792452829"/>
    <s v="41-60%"/>
    <n v="280"/>
    <s v="Below 1,000"/>
    <n v="1964"/>
  </r>
  <r>
    <s v="B0B65MJ45G"/>
    <x v="193"/>
    <x v="13"/>
    <s v="Computers&amp;Accessories"/>
    <n v="139"/>
    <n v="549"/>
    <n v="0.75"/>
    <n v="0.74681238615664847"/>
    <n v="75"/>
    <n v="4"/>
    <n v="61"/>
    <n v="8479"/>
    <n v="33489"/>
    <s v="₹1,500–₹5,000"/>
    <n v="2196"/>
    <s v="61-80%"/>
    <n v="279"/>
    <s v="Below 1,000"/>
    <n v="244"/>
  </r>
  <r>
    <s v="B08P9RYPLR"/>
    <x v="194"/>
    <x v="6"/>
    <s v="Computers&amp;Accessories"/>
    <n v="129"/>
    <n v="249"/>
    <n v="0.48"/>
    <n v="0.48192771084337349"/>
    <n v="48"/>
    <n v="4"/>
    <n v="9378"/>
    <n v="1209762"/>
    <n v="2335122"/>
    <s v="&lt;₹500"/>
    <n v="478.84615384615381"/>
    <s v="41-60%"/>
    <n v="278"/>
    <s v="1,000+"/>
    <n v="37512"/>
  </r>
  <r>
    <s v="B0B6F8HHR6"/>
    <x v="195"/>
    <x v="46"/>
    <s v="Electronics"/>
    <n v="24999"/>
    <n v="35999"/>
    <n v="0.31"/>
    <n v="0.30556404344565125"/>
    <n v="31"/>
    <n v="4"/>
    <n v="32840"/>
    <n v="820967160"/>
    <n v="1182207160"/>
    <s v="&gt;₹5,000"/>
    <n v="52172.463768115944"/>
    <s v="21-40%"/>
    <n v="278"/>
    <s v="1,000+"/>
    <n v="131360"/>
  </r>
  <r>
    <s v="B084MZXJN6"/>
    <x v="196"/>
    <x v="63"/>
    <s v="Computers&amp;Accessories"/>
    <n v="999"/>
    <n v="1699"/>
    <n v="0.41"/>
    <n v="0.41200706297822248"/>
    <n v="41"/>
    <n v="4"/>
    <n v="7318"/>
    <n v="7310682"/>
    <n v="12433282"/>
    <s v="₹1,500–₹5,000"/>
    <n v="2879.6610169491523"/>
    <s v="41-60%"/>
    <n v="278"/>
    <s v="1,000+"/>
    <n v="29272"/>
  </r>
  <r>
    <s v="B08XMG618K"/>
    <x v="197"/>
    <x v="64"/>
    <s v="Computers&amp;Accessories"/>
    <n v="225"/>
    <n v="499"/>
    <n v="0.55000000000000004"/>
    <n v="0.54909819639278556"/>
    <n v="55"/>
    <n v="4"/>
    <n v="789"/>
    <n v="177525"/>
    <n v="393711"/>
    <s v="₹500–₹1,500"/>
    <n v="1108.8888888888889"/>
    <s v="41-60%"/>
    <n v="278"/>
    <s v="Below 1,000"/>
    <n v="3156"/>
  </r>
  <r>
    <s v="B0BCKWZ884"/>
    <x v="198"/>
    <x v="61"/>
    <s v="Electronics"/>
    <n v="547"/>
    <n v="2999"/>
    <n v="0.82"/>
    <n v="0.81760586862287432"/>
    <n v="82"/>
    <n v="4"/>
    <n v="407"/>
    <n v="222629"/>
    <n v="1220593"/>
    <s v="&gt;₹5,000"/>
    <n v="16661.111111111106"/>
    <s v="81-100%"/>
    <n v="277"/>
    <s v="Below 1,000"/>
    <n v="1628"/>
  </r>
  <r>
    <s v="B00GGGOYEK"/>
    <x v="199"/>
    <x v="65"/>
    <s v="Computers&amp;Accessories"/>
    <n v="259"/>
    <n v="699"/>
    <n v="0.63"/>
    <n v="0.62947067238912735"/>
    <n v="63"/>
    <n v="4"/>
    <n v="2399"/>
    <n v="621341"/>
    <n v="1676901"/>
    <s v="₹1,500–₹5,000"/>
    <n v="1889.1891891891892"/>
    <s v="61-80%"/>
    <n v="276"/>
    <s v="1,000+"/>
    <n v="9596"/>
  </r>
  <r>
    <s v="B07ZR4S1G4"/>
    <x v="200"/>
    <x v="43"/>
    <s v="Electronics"/>
    <n v="239"/>
    <n v="699"/>
    <n v="0.66"/>
    <n v="0.65808297567954221"/>
    <n v="66"/>
    <n v="4"/>
    <n v="2640"/>
    <n v="630960"/>
    <n v="1845360"/>
    <s v="₹1,500–₹5,000"/>
    <n v="2055.8823529411766"/>
    <s v="61-80%"/>
    <n v="276"/>
    <s v="1,000+"/>
    <n v="10560"/>
  </r>
  <r>
    <s v="B09C635BMM"/>
    <x v="201"/>
    <x v="54"/>
    <s v="Electronics"/>
    <n v="349"/>
    <n v="999"/>
    <n v="0.65"/>
    <n v="0.65065065065065064"/>
    <n v="65"/>
    <n v="4"/>
    <n v="839"/>
    <n v="292811"/>
    <n v="838161"/>
    <s v="₹1,500–₹5,000"/>
    <n v="2854.2857142857147"/>
    <s v="61-80%"/>
    <n v="276"/>
    <s v="Below 1,000"/>
    <n v="3356"/>
  </r>
  <r>
    <s v="B00GG59HU2"/>
    <x v="202"/>
    <x v="66"/>
    <s v="Electronics"/>
    <n v="467"/>
    <n v="599"/>
    <n v="0.22"/>
    <n v="0.22036727879799667"/>
    <n v="22"/>
    <n v="4"/>
    <n v="44054"/>
    <n v="20573218"/>
    <n v="26388346"/>
    <s v="₹500–₹1,500"/>
    <n v="767.9487179487179"/>
    <s v="21-40%"/>
    <n v="275"/>
    <s v="1,000+"/>
    <n v="176216"/>
  </r>
  <r>
    <s v="B00RGLI0ZS"/>
    <x v="203"/>
    <x v="34"/>
    <s v="Computers&amp;Accessories"/>
    <n v="449"/>
    <n v="599"/>
    <n v="0.25"/>
    <n v="0.25041736227045075"/>
    <n v="25"/>
    <n v="4"/>
    <n v="3231"/>
    <n v="1450719"/>
    <n v="1935369"/>
    <s v="₹500–₹1,500"/>
    <n v="798.66666666666663"/>
    <s v="21-40%"/>
    <n v="275"/>
    <s v="1,000+"/>
    <n v="12924"/>
  </r>
  <r>
    <s v="B09ZPJT8B2"/>
    <x v="204"/>
    <x v="67"/>
    <s v="Electronics"/>
    <n v="11990"/>
    <n v="31990"/>
    <n v="0.63"/>
    <n v="0.62519537355423571"/>
    <n v="63"/>
    <n v="4"/>
    <n v="64"/>
    <n v="767360"/>
    <n v="2047360"/>
    <s v="&gt;₹5,000"/>
    <n v="86459.459459459467"/>
    <s v="61-80%"/>
    <n v="275"/>
    <s v="Below 1,000"/>
    <n v="256"/>
  </r>
  <r>
    <s v="B07HZ2QCGR"/>
    <x v="205"/>
    <x v="68"/>
    <s v="Computers&amp;Accessories"/>
    <n v="350"/>
    <n v="599"/>
    <n v="0.42"/>
    <n v="0.41569282136894825"/>
    <n v="42"/>
    <n v="4"/>
    <n v="8314"/>
    <n v="2909900"/>
    <n v="4980086"/>
    <s v="₹500–₹1,500"/>
    <n v="1032.7586206896551"/>
    <s v="41-60%"/>
    <n v="274"/>
    <s v="1,000+"/>
    <n v="33256"/>
  </r>
  <r>
    <s v="B095244Q22"/>
    <x v="206"/>
    <x v="22"/>
    <s v="Computers&amp;Accessories"/>
    <n v="252"/>
    <n v="999"/>
    <n v="0.75"/>
    <n v="0.74774774774774777"/>
    <n v="75"/>
    <n v="4"/>
    <n v="2249"/>
    <n v="566748"/>
    <n v="2246751"/>
    <s v="₹1,500–₹5,000"/>
    <n v="3996"/>
    <s v="61-80%"/>
    <n v="274"/>
    <s v="1,000+"/>
    <n v="8996"/>
  </r>
  <r>
    <s v="B08CKW1KH9"/>
    <x v="207"/>
    <x v="69"/>
    <s v="Electronics"/>
    <n v="204"/>
    <n v="599"/>
    <n v="0.66"/>
    <n v="0.65943238731218701"/>
    <n v="66"/>
    <n v="4"/>
    <n v="339"/>
    <n v="69156"/>
    <n v="203061"/>
    <s v="₹1,500–₹5,000"/>
    <n v="1761.7647058823532"/>
    <s v="61-80%"/>
    <n v="274"/>
    <s v="Below 1,000"/>
    <n v="1356"/>
  </r>
  <r>
    <s v="B0BLV1GNLN"/>
    <x v="208"/>
    <x v="20"/>
    <s v="Electronics"/>
    <n v="6490"/>
    <n v="9990"/>
    <n v="0.35"/>
    <n v="0.35035035035035034"/>
    <n v="35"/>
    <n v="4"/>
    <n v="27"/>
    <n v="175230"/>
    <n v="269730"/>
    <s v="&gt;₹5,000"/>
    <n v="15369.23076923077"/>
    <s v="21-40%"/>
    <n v="273"/>
    <s v="Below 1,000"/>
    <n v="108"/>
  </r>
  <r>
    <s v="B08RHPDNVV"/>
    <x v="209"/>
    <x v="8"/>
    <s v="Electronics"/>
    <n v="235"/>
    <n v="599"/>
    <n v="0.61"/>
    <n v="0.60767946577629384"/>
    <n v="61"/>
    <n v="4"/>
    <n v="197"/>
    <n v="46295"/>
    <n v="118003"/>
    <s v="₹1,500–₹5,000"/>
    <n v="1535.8974358974358"/>
    <s v="61-80%"/>
    <n v="272"/>
    <s v="Below 1,000"/>
    <n v="788"/>
  </r>
  <r>
    <s v="B00NH13Q8W"/>
    <x v="210"/>
    <x v="19"/>
    <s v="Computers&amp;Accessories"/>
    <n v="299"/>
    <n v="800"/>
    <n v="0.63"/>
    <n v="0.62624999999999997"/>
    <n v="63"/>
    <n v="5"/>
    <n v="74977"/>
    <n v="22418123"/>
    <n v="59981600"/>
    <s v="₹1,500–₹5,000"/>
    <n v="2162.1621621621621"/>
    <s v="61-80%"/>
    <n v="271"/>
    <s v="1,000+"/>
    <n v="374885"/>
  </r>
  <r>
    <s v="B0B8SSZ76F"/>
    <x v="211"/>
    <x v="70"/>
    <s v="Computers&amp;Accessories"/>
    <n v="799"/>
    <n v="1999"/>
    <n v="0.6"/>
    <n v="0.60030015007503756"/>
    <n v="60"/>
    <n v="4"/>
    <n v="8583"/>
    <n v="6857817"/>
    <n v="17157417"/>
    <s v="₹1,500–₹5,000"/>
    <n v="4997.5"/>
    <s v="61-80%"/>
    <n v="271"/>
    <s v="1,000+"/>
    <n v="34332"/>
  </r>
  <r>
    <s v="B0841KQR1Z"/>
    <x v="212"/>
    <x v="62"/>
    <s v="Electronics"/>
    <n v="299"/>
    <n v="999"/>
    <n v="0.7"/>
    <n v="0.70070070070070067"/>
    <n v="70"/>
    <n v="4"/>
    <n v="928"/>
    <n v="277472"/>
    <n v="927072"/>
    <s v="₹1,500–₹5,000"/>
    <n v="3329.9999999999995"/>
    <s v="61-80%"/>
    <n v="271"/>
    <s v="Below 1,000"/>
    <n v="3712"/>
  </r>
  <r>
    <s v="B0B467CCB9"/>
    <x v="213"/>
    <x v="15"/>
    <s v="Electronics"/>
    <n v="6999"/>
    <n v="16990"/>
    <n v="0.59"/>
    <n v="0.5880517951736316"/>
    <n v="59"/>
    <n v="4"/>
    <n v="110"/>
    <n v="769890"/>
    <n v="1868900"/>
    <s v="&gt;₹5,000"/>
    <n v="41439.024390243896"/>
    <s v="41-60%"/>
    <n v="270"/>
    <s v="Below 1,000"/>
    <n v="440"/>
  </r>
  <r>
    <s v="B095JQVC7N"/>
    <x v="214"/>
    <x v="71"/>
    <s v="Electronics"/>
    <n v="42999"/>
    <n v="59999"/>
    <n v="0.28000000000000003"/>
    <n v="0.28333805563426057"/>
    <n v="28"/>
    <n v="4"/>
    <n v="6753"/>
    <n v="290372247"/>
    <n v="405173247"/>
    <s v="&gt;₹5,000"/>
    <n v="83331.944444444453"/>
    <s v="21-40%"/>
    <n v="269"/>
    <s v="1,000+"/>
    <n v="27012"/>
  </r>
  <r>
    <s v="B08PPHFXG3"/>
    <x v="215"/>
    <x v="19"/>
    <s v="Electronics"/>
    <n v="173"/>
    <n v="999"/>
    <n v="0.83"/>
    <n v="0.82682682682682684"/>
    <n v="83"/>
    <n v="4"/>
    <n v="1237"/>
    <n v="214001"/>
    <n v="1235763"/>
    <s v="&gt;₹5,000"/>
    <n v="5876.4705882352928"/>
    <s v="81-100%"/>
    <n v="269"/>
    <s v="1,000+"/>
    <n v="4948"/>
  </r>
  <r>
    <s v="B06XR9PR5X"/>
    <x v="216"/>
    <x v="3"/>
    <s v="Electronics"/>
    <n v="209"/>
    <n v="600"/>
    <n v="0.65"/>
    <n v="0.65166666666666662"/>
    <n v="65"/>
    <n v="4"/>
    <n v="18872"/>
    <n v="3944248"/>
    <n v="11323200"/>
    <s v="₹1,500–₹5,000"/>
    <n v="1714.2857142857144"/>
    <s v="61-80%"/>
    <n v="269"/>
    <s v="1,000+"/>
    <n v="75488"/>
  </r>
  <r>
    <s v="B09JSW16QD"/>
    <x v="217"/>
    <x v="0"/>
    <s v="Computers&amp;Accessories"/>
    <n v="848.99"/>
    <n v="1490"/>
    <n v="0.43"/>
    <n v="0.43020805369127518"/>
    <n v="43"/>
    <n v="4"/>
    <n v="356"/>
    <n v="302240.44"/>
    <n v="530440"/>
    <s v="₹1,500–₹5,000"/>
    <n v="2614.0350877192977"/>
    <s v="41-60%"/>
    <n v="269"/>
    <s v="Below 1,000"/>
    <n v="1424"/>
  </r>
  <r>
    <s v="B07JH1CBGW"/>
    <x v="218"/>
    <x v="72"/>
    <s v="Computers&amp;Accessories"/>
    <n v="649"/>
    <n v="1999"/>
    <n v="0.68"/>
    <n v="0.67533766883441726"/>
    <n v="68"/>
    <n v="4"/>
    <n v="24269"/>
    <n v="15750581"/>
    <n v="48513731"/>
    <s v="&gt;₹5,000"/>
    <n v="6246.8750000000009"/>
    <s v="61-80%"/>
    <n v="268"/>
    <s v="1,000+"/>
    <n v="97076"/>
  </r>
  <r>
    <s v="B09127FZCK"/>
    <x v="219"/>
    <x v="73"/>
    <s v="Electronics"/>
    <n v="299"/>
    <n v="899"/>
    <n v="0.67"/>
    <n v="0.66740823136818683"/>
    <n v="67"/>
    <n v="4"/>
    <n v="425"/>
    <n v="127075"/>
    <n v="382075"/>
    <s v="₹1,500–₹5,000"/>
    <n v="2724.2424242424245"/>
    <s v="61-80%"/>
    <n v="268"/>
    <s v="Below 1,000"/>
    <n v="1700"/>
  </r>
  <r>
    <s v="B083GQGT3Z"/>
    <x v="220"/>
    <x v="4"/>
    <s v="Electronics"/>
    <n v="399"/>
    <n v="799"/>
    <n v="0.5"/>
    <n v="0.50062578222778475"/>
    <n v="50"/>
    <n v="4"/>
    <n v="1161"/>
    <n v="463239"/>
    <n v="927639"/>
    <s v="₹1,500–₹5,000"/>
    <n v="1598"/>
    <s v="41-60%"/>
    <n v="267"/>
    <s v="1,000+"/>
    <n v="4644"/>
  </r>
  <r>
    <s v="B09Q8WQ5QJ"/>
    <x v="221"/>
    <x v="22"/>
    <s v="Computers&amp;Accessories"/>
    <n v="249"/>
    <n v="499"/>
    <n v="0.5"/>
    <n v="0.50100200400801598"/>
    <n v="50"/>
    <n v="4"/>
    <n v="1508"/>
    <n v="375492"/>
    <n v="752492"/>
    <s v="₹500–₹1,500"/>
    <n v="998"/>
    <s v="41-60%"/>
    <n v="267"/>
    <s v="1,000+"/>
    <n v="6032"/>
  </r>
  <r>
    <s v="B07YZG8PPY"/>
    <x v="222"/>
    <x v="47"/>
    <s v="Electronics"/>
    <n v="1249"/>
    <n v="2299"/>
    <n v="0.46"/>
    <n v="0.45672031317964334"/>
    <n v="46"/>
    <n v="4"/>
    <n v="7636"/>
    <n v="9537364"/>
    <n v="17555164"/>
    <s v="₹1,500–₹5,000"/>
    <n v="4257.4074074074069"/>
    <s v="41-60%"/>
    <n v="267"/>
    <s v="1,000+"/>
    <n v="30544"/>
  </r>
  <r>
    <s v="B09H39KTTB"/>
    <x v="223"/>
    <x v="74"/>
    <s v="Electronics"/>
    <n v="213"/>
    <n v="499"/>
    <n v="0.56999999999999995"/>
    <n v="0.57314629258517036"/>
    <n v="57"/>
    <n v="4"/>
    <n v="246"/>
    <n v="52398"/>
    <n v="122754"/>
    <s v="₹500–₹1,500"/>
    <n v="1160.4651162790697"/>
    <s v="41-60%"/>
    <n v="267"/>
    <s v="Below 1,000"/>
    <n v="984"/>
  </r>
  <r>
    <s v="B08DCVRW98"/>
    <x v="224"/>
    <x v="75"/>
    <s v="Electronics"/>
    <n v="209"/>
    <n v="499"/>
    <n v="0.57999999999999996"/>
    <n v="0.58116232464929862"/>
    <n v="58"/>
    <n v="4"/>
    <n v="479"/>
    <n v="100111"/>
    <n v="239021"/>
    <s v="₹500–₹1,500"/>
    <n v="1188.0952380952381"/>
    <s v="41-60%"/>
    <n v="266"/>
    <s v="Below 1,000"/>
    <n v="1916"/>
  </r>
  <r>
    <s v="B0718ZN31Q"/>
    <x v="225"/>
    <x v="3"/>
    <s v="Electronics"/>
    <n v="598"/>
    <n v="4999"/>
    <n v="0.88"/>
    <n v="0.88037607521504302"/>
    <n v="88"/>
    <n v="4"/>
    <n v="910"/>
    <n v="544180"/>
    <n v="4549090"/>
    <s v="&gt;₹5,000"/>
    <n v="41658.333333333336"/>
    <s v="81-100%"/>
    <n v="265"/>
    <s v="Below 1,000"/>
    <n v="3640"/>
  </r>
  <r>
    <s v="B0162LYSFS"/>
    <x v="226"/>
    <x v="76"/>
    <s v="Computers&amp;Accessories"/>
    <n v="799"/>
    <n v="1749"/>
    <n v="0.54"/>
    <n v="0.5431675242995998"/>
    <n v="54"/>
    <n v="4"/>
    <n v="5626"/>
    <n v="4495174"/>
    <n v="9839874"/>
    <s v="₹1,500–₹5,000"/>
    <n v="3802.1739130434785"/>
    <s v="41-60%"/>
    <n v="264"/>
    <s v="1,000+"/>
    <n v="22504"/>
  </r>
  <r>
    <s v="B07PFJ5VQD"/>
    <x v="227"/>
    <x v="8"/>
    <s v="Computers&amp;Accessories"/>
    <n v="159"/>
    <n v="595"/>
    <n v="0.73"/>
    <n v="0.73277310924369743"/>
    <n v="73"/>
    <n v="4"/>
    <n v="14184"/>
    <n v="2255256"/>
    <n v="8439480"/>
    <s v="₹1,500–₹5,000"/>
    <n v="2203.7037037037035"/>
    <s v="61-80%"/>
    <n v="264"/>
    <s v="1,000+"/>
    <n v="56736"/>
  </r>
  <r>
    <s v="B01J8S6X2I"/>
    <x v="228"/>
    <x v="6"/>
    <s v="Computers&amp;Accessories"/>
    <n v="499"/>
    <n v="1100"/>
    <n v="0.55000000000000004"/>
    <n v="0.54636363636363638"/>
    <n v="55"/>
    <n v="4"/>
    <n v="25177"/>
    <n v="12563323"/>
    <n v="27694700"/>
    <s v="₹1,500–₹5,000"/>
    <n v="2444.4444444444448"/>
    <s v="41-60%"/>
    <n v="264"/>
    <s v="1,000+"/>
    <n v="100708"/>
  </r>
  <r>
    <s v="B09MJ77786"/>
    <x v="229"/>
    <x v="77"/>
    <s v="Electronics"/>
    <n v="31999"/>
    <n v="49999"/>
    <n v="0.36"/>
    <n v="0.36000720014400289"/>
    <n v="36"/>
    <n v="4"/>
    <n v="21252"/>
    <n v="680042748"/>
    <n v="1062578748"/>
    <s v="&gt;₹5,000"/>
    <n v="78123.4375"/>
    <s v="21-40%"/>
    <n v="264"/>
    <s v="1,000+"/>
    <n v="85008"/>
  </r>
  <r>
    <s v="B09NNGHG22"/>
    <x v="230"/>
    <x v="36"/>
    <s v="Electronics"/>
    <n v="32990"/>
    <n v="56790"/>
    <n v="0.42"/>
    <n v="0.41908786758232081"/>
    <n v="42"/>
    <n v="4"/>
    <n v="567"/>
    <n v="18705330"/>
    <n v="32199930"/>
    <s v="&gt;₹5,000"/>
    <n v="97913.793103448261"/>
    <s v="41-60%"/>
    <n v="264"/>
    <s v="Below 1,000"/>
    <n v="2268"/>
  </r>
  <r>
    <s v="B07V5YF4ND"/>
    <x v="231"/>
    <x v="35"/>
    <s v="Electronics"/>
    <n v="299"/>
    <n v="1199"/>
    <n v="0.75"/>
    <n v="0.75062552126772308"/>
    <n v="75"/>
    <n v="4"/>
    <n v="466"/>
    <n v="139334"/>
    <n v="558734"/>
    <s v="₹1,500–₹5,000"/>
    <n v="4796"/>
    <s v="61-80%"/>
    <n v="263"/>
    <s v="Below 1,000"/>
    <n v="1864"/>
  </r>
  <r>
    <s v="B0B65P827P"/>
    <x v="232"/>
    <x v="46"/>
    <s v="Computers&amp;Accessories"/>
    <n v="128.31"/>
    <n v="549"/>
    <n v="0.77"/>
    <n v="0.76628415300546449"/>
    <n v="77"/>
    <n v="4"/>
    <n v="61"/>
    <n v="7826.91"/>
    <n v="33489"/>
    <s v="₹1,500–₹5,000"/>
    <n v="2386.9565217391305"/>
    <s v="61-80%"/>
    <n v="262"/>
    <s v="Below 1,000"/>
    <n v="244"/>
  </r>
  <r>
    <s v="B084MZYBTV"/>
    <x v="233"/>
    <x v="20"/>
    <s v="Computers&amp;Accessories"/>
    <n v="599"/>
    <n v="849"/>
    <n v="0.28999999999999998"/>
    <n v="0.29446407538280328"/>
    <n v="29"/>
    <n v="5"/>
    <n v="474"/>
    <n v="283926"/>
    <n v="402426"/>
    <s v="₹500–₹1,500"/>
    <n v="1195.7746478873239"/>
    <s v="21-40%"/>
    <n v="261"/>
    <s v="Below 1,000"/>
    <n v="2370"/>
  </r>
  <r>
    <s v="B097ZQTDVZ"/>
    <x v="234"/>
    <x v="0"/>
    <s v="Electronics"/>
    <n v="399"/>
    <n v="899"/>
    <n v="0.56000000000000005"/>
    <n v="0.55617352614015569"/>
    <n v="56"/>
    <n v="3"/>
    <n v="431"/>
    <n v="171969"/>
    <n v="387469"/>
    <s v="₹1,500–₹5,000"/>
    <n v="2043.1818181818185"/>
    <s v="41-60%"/>
    <n v="260"/>
    <s v="Below 1,000"/>
    <n v="1293"/>
  </r>
  <r>
    <s v="B0B5F3YZY4"/>
    <x v="235"/>
    <x v="78"/>
    <s v="Computers&amp;Accessories"/>
    <n v="449"/>
    <n v="1099"/>
    <n v="0.59"/>
    <n v="0.59144676979071886"/>
    <n v="59"/>
    <n v="4"/>
    <n v="242"/>
    <n v="108658"/>
    <n v="265958"/>
    <s v="₹1,500–₹5,000"/>
    <n v="2680.4878048780488"/>
    <s v="41-60%"/>
    <n v="259"/>
    <s v="Below 1,000"/>
    <n v="968"/>
  </r>
  <r>
    <s v="B09G5TSGXV"/>
    <x v="236"/>
    <x v="19"/>
    <s v="Computers&amp;Accessories"/>
    <n v="254"/>
    <n v="799"/>
    <n v="0.68"/>
    <n v="0.68210262828535673"/>
    <n v="68"/>
    <n v="4"/>
    <n v="2905"/>
    <n v="737870"/>
    <n v="2321095"/>
    <s v="₹1,500–₹5,000"/>
    <n v="2496.8750000000005"/>
    <s v="61-80%"/>
    <n v="258"/>
    <s v="1,000+"/>
    <n v="11620"/>
  </r>
  <r>
    <s v="B006LW0WDQ"/>
    <x v="237"/>
    <x v="1"/>
    <s v="Electronics"/>
    <n v="399"/>
    <n v="795"/>
    <n v="0.5"/>
    <n v="0.49811320754716981"/>
    <n v="50"/>
    <n v="4"/>
    <n v="12091"/>
    <n v="4824309"/>
    <n v="9612345"/>
    <s v="₹1,500–₹5,000"/>
    <n v="1590"/>
    <s v="41-60%"/>
    <n v="258"/>
    <s v="1,000+"/>
    <n v="48364"/>
  </r>
  <r>
    <s v="B09YLX91QR"/>
    <x v="238"/>
    <x v="0"/>
    <s v="Computers&amp;Accessories"/>
    <n v="179"/>
    <n v="399"/>
    <n v="0.55000000000000004"/>
    <n v="0.55137844611528819"/>
    <n v="55"/>
    <n v="4"/>
    <n v="1423"/>
    <n v="254717"/>
    <n v="567777"/>
    <s v="₹500–₹1,500"/>
    <n v="886.66666666666674"/>
    <s v="41-60%"/>
    <n v="258"/>
    <s v="1,000+"/>
    <n v="5692"/>
  </r>
  <r>
    <s v="B081FJWN52"/>
    <x v="239"/>
    <x v="73"/>
    <s v="Computers&amp;Accessories"/>
    <n v="339"/>
    <n v="999"/>
    <n v="0.66"/>
    <n v="0.66066066066066065"/>
    <n v="66"/>
    <n v="4"/>
    <n v="6255"/>
    <n v="2120445"/>
    <n v="6248745"/>
    <s v="₹1,500–₹5,000"/>
    <n v="2938.2352941176473"/>
    <s v="61-80%"/>
    <n v="258"/>
    <s v="1,000+"/>
    <n v="25020"/>
  </r>
  <r>
    <s v="B0758F7KK7"/>
    <x v="240"/>
    <x v="79"/>
    <s v="Electronics"/>
    <n v="399"/>
    <n v="999"/>
    <n v="0.6"/>
    <n v="0.60060060060060061"/>
    <n v="60"/>
    <n v="4"/>
    <n v="1236"/>
    <n v="493164"/>
    <n v="1234764"/>
    <s v="₹1,500–₹5,000"/>
    <n v="2497.5"/>
    <s v="61-80%"/>
    <n v="258"/>
    <s v="1,000+"/>
    <n v="4944"/>
  </r>
  <r>
    <s v="B09L835C3V"/>
    <x v="241"/>
    <x v="44"/>
    <s v="Electronics"/>
    <n v="199"/>
    <n v="399"/>
    <n v="0.5"/>
    <n v="0.50125313283208017"/>
    <n v="50"/>
    <n v="4"/>
    <n v="1335"/>
    <n v="265665"/>
    <n v="532665"/>
    <s v="₹500–₹1,500"/>
    <n v="798"/>
    <s v="41-60%"/>
    <n v="258"/>
    <s v="1,000+"/>
    <n v="5340"/>
  </r>
  <r>
    <s v="B098TV3L96"/>
    <x v="242"/>
    <x v="3"/>
    <s v="Electronics"/>
    <n v="349"/>
    <n v="1999"/>
    <n v="0.83"/>
    <n v="0.82541270635317654"/>
    <n v="83"/>
    <n v="4"/>
    <n v="197"/>
    <n v="68753"/>
    <n v="393803"/>
    <s v="&gt;₹5,000"/>
    <n v="11758.823529411762"/>
    <s v="81-100%"/>
    <n v="258"/>
    <s v="Below 1,000"/>
    <n v="788"/>
  </r>
  <r>
    <s v="B08NCKT9FG"/>
    <x v="243"/>
    <x v="5"/>
    <s v="Computers&amp;Accessories"/>
    <n v="299"/>
    <n v="798"/>
    <n v="0.63"/>
    <n v="0.62531328320802004"/>
    <n v="63"/>
    <n v="4"/>
    <n v="28791"/>
    <n v="8608509"/>
    <n v="22975218"/>
    <s v="₹1,500–₹5,000"/>
    <n v="2156.7567567567567"/>
    <s v="61-80%"/>
    <n v="257"/>
    <s v="1,000+"/>
    <n v="115164"/>
  </r>
  <r>
    <s v="B0B4T6MR8N"/>
    <x v="244"/>
    <x v="8"/>
    <s v="Computers&amp;Accessories"/>
    <n v="89"/>
    <n v="800"/>
    <n v="0.89"/>
    <n v="0.88875000000000004"/>
    <n v="89"/>
    <n v="4"/>
    <n v="1075"/>
    <n v="95675"/>
    <n v="860000"/>
    <s v="&gt;₹5,000"/>
    <n v="7272.7272727272739"/>
    <s v="81-100%"/>
    <n v="257"/>
    <s v="1,000+"/>
    <n v="4300"/>
  </r>
  <r>
    <s v="B01GGKZ4NU"/>
    <x v="245"/>
    <x v="42"/>
    <s v="Computers&amp;Accessories"/>
    <n v="549"/>
    <n v="995"/>
    <n v="0.45"/>
    <n v="0.44824120603015077"/>
    <n v="45"/>
    <n v="4"/>
    <n v="29746"/>
    <n v="16330554"/>
    <n v="29597270"/>
    <s v="₹1,500–₹5,000"/>
    <n v="1809.090909090909"/>
    <s v="41-60%"/>
    <n v="257"/>
    <s v="1,000+"/>
    <n v="118984"/>
  </r>
  <r>
    <s v="B09BW2GP18"/>
    <x v="246"/>
    <x v="20"/>
    <s v="Computers&amp;Accessories"/>
    <n v="129"/>
    <n v="1000"/>
    <n v="0.87"/>
    <n v="0.871"/>
    <n v="87"/>
    <n v="4"/>
    <n v="295"/>
    <n v="38055"/>
    <n v="295000"/>
    <s v="&gt;₹5,000"/>
    <n v="7692.3076923076924"/>
    <s v="81-100%"/>
    <n v="257"/>
    <s v="Below 1,000"/>
    <n v="1180"/>
  </r>
  <r>
    <s v="B09B125CFJ"/>
    <x v="247"/>
    <x v="20"/>
    <s v="Electronics"/>
    <n v="349"/>
    <n v="799"/>
    <n v="0.56000000000000005"/>
    <n v="0.56320400500625778"/>
    <n v="56"/>
    <n v="4"/>
    <n v="323"/>
    <n v="112727"/>
    <n v="258077"/>
    <s v="₹1,500–₹5,000"/>
    <n v="1815.9090909090912"/>
    <s v="41-60%"/>
    <n v="256"/>
    <s v="Below 1,000"/>
    <n v="1292"/>
  </r>
  <r>
    <s v="B09RQRZW2X"/>
    <x v="248"/>
    <x v="61"/>
    <s v="Electronics"/>
    <n v="499"/>
    <n v="899"/>
    <n v="0.44"/>
    <n v="0.44493882091212456"/>
    <n v="44"/>
    <n v="4"/>
    <n v="185"/>
    <n v="92315"/>
    <n v="166315"/>
    <s v="₹1,500–₹5,000"/>
    <n v="1605.3571428571427"/>
    <s v="41-60%"/>
    <n v="255"/>
    <s v="Below 1,000"/>
    <n v="740"/>
  </r>
  <r>
    <s v="B07924P3C5"/>
    <x v="249"/>
    <x v="13"/>
    <s v="Computers&amp;Accessories"/>
    <n v="299"/>
    <n v="799"/>
    <n v="0.63"/>
    <n v="0.62578222778473092"/>
    <n v="63"/>
    <n v="4"/>
    <n v="2117"/>
    <n v="632983"/>
    <n v="1691483"/>
    <s v="₹1,500–₹5,000"/>
    <n v="2159.4594594594596"/>
    <s v="61-80%"/>
    <n v="254"/>
    <s v="1,000+"/>
    <n v="8468"/>
  </r>
  <r>
    <s v="B08N1WL9XW"/>
    <x v="250"/>
    <x v="80"/>
    <s v="Computers&amp;Accessories"/>
    <n v="182"/>
    <n v="599"/>
    <n v="0.7"/>
    <n v="0.69616026711185308"/>
    <n v="70"/>
    <n v="4"/>
    <n v="9378"/>
    <n v="1706796"/>
    <n v="5617422"/>
    <s v="₹1,500–₹5,000"/>
    <n v="1996.6666666666663"/>
    <s v="61-80%"/>
    <n v="254"/>
    <s v="1,000+"/>
    <n v="37512"/>
  </r>
  <r>
    <s v="B07VVXJ2P5"/>
    <x v="251"/>
    <x v="41"/>
    <s v="Electronics"/>
    <n v="96"/>
    <n v="399"/>
    <n v="0.76"/>
    <n v="0.75939849624060152"/>
    <n v="76"/>
    <n v="4"/>
    <n v="1796"/>
    <n v="172416"/>
    <n v="716604"/>
    <s v="₹1,500–₹5,000"/>
    <n v="1662.5"/>
    <s v="61-80%"/>
    <n v="254"/>
    <s v="1,000+"/>
    <n v="7184"/>
  </r>
  <r>
    <s v="B0BC8BQ432"/>
    <x v="252"/>
    <x v="81"/>
    <s v="Electronics"/>
    <n v="54990"/>
    <n v="85000"/>
    <n v="0.35"/>
    <n v="0.35305882352941176"/>
    <n v="35"/>
    <n v="4"/>
    <n v="3587"/>
    <n v="197249130"/>
    <n v="304895000"/>
    <s v="&gt;₹5,000"/>
    <n v="130769.23076923077"/>
    <s v="21-40%"/>
    <n v="254"/>
    <s v="1,000+"/>
    <n v="14348"/>
  </r>
  <r>
    <s v="B06XFTHCNY"/>
    <x v="253"/>
    <x v="0"/>
    <s v="Electronics"/>
    <n v="439"/>
    <n v="758"/>
    <n v="0.42"/>
    <n v="0.420844327176781"/>
    <n v="42"/>
    <n v="4"/>
    <n v="4296"/>
    <n v="1885944"/>
    <n v="3256368"/>
    <s v="₹500–₹1,500"/>
    <n v="1306.8965517241377"/>
    <s v="41-60%"/>
    <n v="254"/>
    <s v="1,000+"/>
    <n v="17184"/>
  </r>
  <r>
    <s v="B08CT62BM1"/>
    <x v="254"/>
    <x v="3"/>
    <s v="Computers&amp;Accessories"/>
    <n v="299"/>
    <n v="999"/>
    <n v="0.7"/>
    <n v="0.70070070070070067"/>
    <n v="70"/>
    <n v="4"/>
    <n v="2651"/>
    <n v="792649"/>
    <n v="2648349"/>
    <s v="₹1,500–₹5,000"/>
    <n v="3329.9999999999995"/>
    <s v="61-80%"/>
    <n v="254"/>
    <s v="1,000+"/>
    <n v="10604"/>
  </r>
  <r>
    <s v="B07CRL2GY6"/>
    <x v="255"/>
    <x v="19"/>
    <s v="Computers&amp;Accessories"/>
    <n v="299"/>
    <n v="799"/>
    <n v="0.63"/>
    <n v="0.62578222778473092"/>
    <n v="63"/>
    <n v="4"/>
    <n v="94363"/>
    <n v="28214537"/>
    <n v="75396037"/>
    <s v="₹1,500–₹5,000"/>
    <n v="2159.4594594594596"/>
    <s v="61-80%"/>
    <n v="254"/>
    <s v="1,000+"/>
    <n v="377452"/>
  </r>
  <r>
    <s v="B07DWFX9YS"/>
    <x v="256"/>
    <x v="8"/>
    <s v="Computers&amp;Accessories"/>
    <n v="789"/>
    <n v="1999"/>
    <n v="0.61"/>
    <n v="0.60530265132566285"/>
    <n v="61"/>
    <n v="4"/>
    <n v="34540"/>
    <n v="27252060"/>
    <n v="69045460"/>
    <s v="&gt;₹5,000"/>
    <n v="5125.6410256410254"/>
    <s v="61-80%"/>
    <n v="254"/>
    <s v="1,000+"/>
    <n v="138160"/>
  </r>
  <r>
    <s v="B01D5H90L4"/>
    <x v="257"/>
    <x v="0"/>
    <s v="Electronics"/>
    <n v="299"/>
    <n v="700"/>
    <n v="0.56999999999999995"/>
    <n v="0.57285714285714284"/>
    <n v="57"/>
    <n v="4"/>
    <n v="8714"/>
    <n v="2605486"/>
    <n v="6099800"/>
    <s v="₹1,500–₹5,000"/>
    <n v="1627.9069767441858"/>
    <s v="41-60%"/>
    <n v="254"/>
    <s v="1,000+"/>
    <n v="34856"/>
  </r>
  <r>
    <s v="B07F1P8KNV"/>
    <x v="258"/>
    <x v="46"/>
    <s v="Computers&amp;Accessories"/>
    <n v="325"/>
    <n v="1099"/>
    <n v="0.7"/>
    <n v="0.70427661510464057"/>
    <n v="70"/>
    <n v="4"/>
    <n v="10576"/>
    <n v="3437200"/>
    <n v="11623024"/>
    <s v="₹1,500–₹5,000"/>
    <n v="3663.3333333333326"/>
    <s v="61-80%"/>
    <n v="254"/>
    <s v="1,000+"/>
    <n v="42304"/>
  </r>
  <r>
    <s v="B084N1BM9L"/>
    <x v="259"/>
    <x v="82"/>
    <s v="Computers&amp;Accessories"/>
    <n v="1299"/>
    <n v="1999"/>
    <n v="0.35"/>
    <n v="0.35017508754377191"/>
    <n v="35"/>
    <n v="4"/>
    <n v="7318"/>
    <n v="9506082"/>
    <n v="14628682"/>
    <s v="₹1,500–₹5,000"/>
    <n v="3075.3846153846152"/>
    <s v="21-40%"/>
    <n v="254"/>
    <s v="1,000+"/>
    <n v="29272"/>
  </r>
  <r>
    <s v="B09F6D21BY"/>
    <x v="260"/>
    <x v="57"/>
    <s v="Electronics"/>
    <n v="790"/>
    <n v="1999"/>
    <n v="0.6"/>
    <n v="0.60480240120060025"/>
    <n v="60"/>
    <n v="3"/>
    <n v="103"/>
    <n v="81370"/>
    <n v="205897"/>
    <s v="₹1,500–₹5,000"/>
    <n v="4997.5"/>
    <s v="61-80%"/>
    <n v="254"/>
    <s v="Below 1,000"/>
    <n v="309"/>
  </r>
  <r>
    <s v="B09LQQYNZQ"/>
    <x v="261"/>
    <x v="14"/>
    <s v="Electronics"/>
    <n v="4699"/>
    <n v="4699"/>
    <n v="0"/>
    <n v="0"/>
    <n v="0"/>
    <n v="5"/>
    <n v="224"/>
    <n v="1052576"/>
    <n v="1052576"/>
    <s v="₹1,500–₹5,000"/>
    <n v="4699"/>
    <s v="0-20%"/>
    <n v="253"/>
    <s v="Below 1,000"/>
    <n v="1120"/>
  </r>
  <r>
    <s v="B0BC9BW512"/>
    <x v="262"/>
    <x v="24"/>
    <s v="Electronics"/>
    <n v="18999"/>
    <n v="24990"/>
    <n v="0.24"/>
    <n v="0.23973589435774309"/>
    <n v="24"/>
    <n v="4"/>
    <n v="4702"/>
    <n v="89333298"/>
    <n v="117502980"/>
    <s v="&gt;₹5,000"/>
    <n v="32881.57894736842"/>
    <s v="21-40%"/>
    <n v="252"/>
    <s v="1,000+"/>
    <n v="18808"/>
  </r>
  <r>
    <s v="B0B61HYR92"/>
    <x v="263"/>
    <x v="8"/>
    <s v="Computers&amp;Accessories"/>
    <n v="199"/>
    <n v="999"/>
    <n v="0.8"/>
    <n v="0.80080080080080085"/>
    <n v="80"/>
    <n v="4"/>
    <n v="85"/>
    <n v="16915"/>
    <n v="84915"/>
    <s v="₹1,500–₹5,000"/>
    <n v="4995.0000000000009"/>
    <s v="81-100%"/>
    <n v="252"/>
    <s v="Below 1,000"/>
    <n v="340"/>
  </r>
  <r>
    <s v="B075ZTJ9XR"/>
    <x v="264"/>
    <x v="83"/>
    <s v="Electronics"/>
    <n v="269"/>
    <n v="650"/>
    <n v="0.59"/>
    <n v="0.58615384615384614"/>
    <n v="59"/>
    <n v="4"/>
    <n v="35877"/>
    <n v="9650913"/>
    <n v="23320050"/>
    <s v="₹1,500–₹5,000"/>
    <n v="1585.3658536585365"/>
    <s v="41-60%"/>
    <n v="251"/>
    <s v="1,000+"/>
    <n v="143508"/>
  </r>
  <r>
    <s v="B0978V2CP6"/>
    <x v="265"/>
    <x v="84"/>
    <s v="Electronics"/>
    <n v="1990"/>
    <n v="3100"/>
    <n v="0.36"/>
    <n v="0.35806451612903228"/>
    <n v="36"/>
    <n v="4"/>
    <n v="897"/>
    <n v="1785030"/>
    <n v="2780700"/>
    <s v="₹1,500–₹5,000"/>
    <n v="4843.75"/>
    <s v="21-40%"/>
    <n v="251"/>
    <s v="Below 1,000"/>
    <n v="3588"/>
  </r>
  <r>
    <s v="B09LRZYBH1"/>
    <x v="266"/>
    <x v="14"/>
    <s v="Electronics"/>
    <n v="2299"/>
    <n v="3999"/>
    <n v="0.43"/>
    <n v="0.42510627656914229"/>
    <n v="43"/>
    <n v="4"/>
    <n v="282"/>
    <n v="648318"/>
    <n v="1127718"/>
    <s v="&gt;₹5,000"/>
    <n v="7015.78947368421"/>
    <s v="41-60%"/>
    <n v="250"/>
    <s v="Below 1,000"/>
    <n v="1128"/>
  </r>
  <r>
    <s v="B0B997FBZT"/>
    <x v="267"/>
    <x v="38"/>
    <s v="Electronics"/>
    <n v="35999"/>
    <n v="49990"/>
    <n v="0.28000000000000003"/>
    <n v="0.27987597519503898"/>
    <n v="28"/>
    <n v="4"/>
    <n v="1611"/>
    <n v="57994389"/>
    <n v="80533890"/>
    <s v="&gt;₹5,000"/>
    <n v="69430.555555555562"/>
    <s v="21-40%"/>
    <n v="249"/>
    <s v="1,000+"/>
    <n v="6444"/>
  </r>
  <r>
    <s v="B098LCVYPW"/>
    <x v="268"/>
    <x v="0"/>
    <s v="Electronics"/>
    <n v="349"/>
    <n v="999"/>
    <n v="0.65"/>
    <n v="0.65065065065065064"/>
    <n v="65"/>
    <n v="4"/>
    <n v="513"/>
    <n v="179037"/>
    <n v="512487"/>
    <s v="₹1,500–₹5,000"/>
    <n v="2854.2857142857147"/>
    <s v="61-80%"/>
    <n v="249"/>
    <s v="Below 1,000"/>
    <n v="2052"/>
  </r>
  <r>
    <s v="B09HV71RL1"/>
    <x v="269"/>
    <x v="21"/>
    <s v="Computers&amp;Accessories"/>
    <n v="719"/>
    <n v="1499"/>
    <n v="0.52"/>
    <n v="0.52034689793195466"/>
    <n v="52"/>
    <n v="4"/>
    <n v="1045"/>
    <n v="751355"/>
    <n v="1566455"/>
    <s v="₹1,500–₹5,000"/>
    <n v="3122.916666666667"/>
    <s v="41-60%"/>
    <n v="248"/>
    <s v="1,000+"/>
    <n v="4180"/>
  </r>
  <r>
    <s v="B08PZ6HZLT"/>
    <x v="270"/>
    <x v="23"/>
    <s v="Electronics"/>
    <n v="8999"/>
    <n v="18999"/>
    <n v="0.53"/>
    <n v="0.52634349176272432"/>
    <n v="53"/>
    <n v="4"/>
    <n v="6347"/>
    <n v="57116653"/>
    <n v="120586653"/>
    <s v="&gt;₹5,000"/>
    <n v="40423.404255319154"/>
    <s v="41-60%"/>
    <n v="248"/>
    <s v="1,000+"/>
    <n v="25388"/>
  </r>
  <r>
    <s v="B075TJHWVC"/>
    <x v="271"/>
    <x v="36"/>
    <s v="Electronics"/>
    <n v="917"/>
    <n v="2299"/>
    <n v="0.6"/>
    <n v="0.60113092648977817"/>
    <n v="60"/>
    <n v="4"/>
    <n v="3300"/>
    <n v="3026100"/>
    <n v="7586700"/>
    <s v="&gt;₹5,000"/>
    <n v="5747.5"/>
    <s v="61-80%"/>
    <n v="248"/>
    <s v="1,000+"/>
    <n v="13200"/>
  </r>
  <r>
    <s v="B09LV13JFB"/>
    <x v="272"/>
    <x v="12"/>
    <s v="Electronics"/>
    <n v="399"/>
    <n v="999"/>
    <n v="0.6"/>
    <n v="0.60060060060060061"/>
    <n v="60"/>
    <n v="3"/>
    <n v="23"/>
    <n v="9177"/>
    <n v="22977"/>
    <s v="₹1,500–₹5,000"/>
    <n v="2497.5"/>
    <s v="61-80%"/>
    <n v="248"/>
    <s v="Below 1,000"/>
    <n v="69"/>
  </r>
  <r>
    <s v="B092BL5DCX"/>
    <x v="273"/>
    <x v="19"/>
    <s v="Electronics"/>
    <n v="45999"/>
    <n v="69900"/>
    <n v="0.34"/>
    <n v="0.341931330472103"/>
    <n v="34"/>
    <n v="4"/>
    <n v="7109"/>
    <n v="327006891"/>
    <n v="496919100"/>
    <s v="&gt;₹5,000"/>
    <n v="105909.09090909093"/>
    <s v="21-40%"/>
    <n v="247"/>
    <s v="1,000+"/>
    <n v="28436"/>
  </r>
  <r>
    <s v="B09VH568H7"/>
    <x v="274"/>
    <x v="6"/>
    <s v="Computers&amp;Accessories"/>
    <n v="119"/>
    <n v="299"/>
    <n v="0.6"/>
    <n v="0.60200668896321075"/>
    <n v="60"/>
    <n v="4"/>
    <n v="51"/>
    <n v="6069"/>
    <n v="15249"/>
    <s v="₹500–₹1,500"/>
    <n v="747.5"/>
    <s v="61-80%"/>
    <n v="247"/>
    <s v="Below 1,000"/>
    <n v="204"/>
  </r>
  <r>
    <s v="B09HQSV46W"/>
    <x v="275"/>
    <x v="72"/>
    <s v="Electronics"/>
    <n v="21999"/>
    <n v="29999"/>
    <n v="0.27"/>
    <n v="0.26667555585186176"/>
    <n v="27"/>
    <n v="4"/>
    <n v="32840"/>
    <n v="722447160"/>
    <n v="985167160"/>
    <s v="&gt;₹5,000"/>
    <n v="41094.520547945205"/>
    <s v="21-40%"/>
    <n v="246"/>
    <s v="1,000+"/>
    <n v="131360"/>
  </r>
  <r>
    <s v="B08TZD7FQN"/>
    <x v="276"/>
    <x v="85"/>
    <s v="Electronics"/>
    <n v="299"/>
    <n v="599"/>
    <n v="0.5"/>
    <n v="0.5008347245409015"/>
    <n v="50"/>
    <n v="4"/>
    <n v="708"/>
    <n v="211692"/>
    <n v="424092"/>
    <s v="₹500–₹1,500"/>
    <n v="1198"/>
    <s v="41-60%"/>
    <n v="246"/>
    <s v="Below 1,000"/>
    <n v="2832"/>
  </r>
  <r>
    <s v="B0B21XL94T"/>
    <x v="277"/>
    <x v="86"/>
    <s v="Electronics"/>
    <n v="21990"/>
    <n v="34990"/>
    <n v="0.37"/>
    <n v="0.37153472420691624"/>
    <n v="37"/>
    <n v="4"/>
    <n v="1657"/>
    <n v="36437430"/>
    <n v="57978430"/>
    <s v="&gt;₹5,000"/>
    <n v="55539.682539682537"/>
    <s v="21-40%"/>
    <n v="245"/>
    <s v="1,000+"/>
    <n v="6628"/>
  </r>
  <r>
    <s v="B09PTT8DZF"/>
    <x v="278"/>
    <x v="19"/>
    <s v="Computers&amp;Accessories"/>
    <n v="417.44"/>
    <n v="670"/>
    <n v="0.38"/>
    <n v="0.37695522388059705"/>
    <n v="38"/>
    <n v="4"/>
    <n v="523"/>
    <n v="218321.12"/>
    <n v="350410"/>
    <s v="₹500–₹1,500"/>
    <n v="1080.6451612903227"/>
    <s v="21-40%"/>
    <n v="245"/>
    <s v="Below 1,000"/>
    <n v="2092"/>
  </r>
  <r>
    <s v="B0B94JPY2N"/>
    <x v="279"/>
    <x v="9"/>
    <s v="Computers&amp;Accessories"/>
    <n v="199"/>
    <n v="999"/>
    <n v="0.8"/>
    <n v="0.80080080080080085"/>
    <n v="80"/>
    <n v="3"/>
    <m/>
    <n v="0"/>
    <n v="0"/>
    <s v="₹1,500–₹5,000"/>
    <n v="4995.0000000000009"/>
    <s v="81-100%"/>
    <n v="244"/>
    <s v="Below 1,000"/>
    <n v="0"/>
  </r>
  <r>
    <s v="B0B3XXSB1K"/>
    <x v="280"/>
    <x v="22"/>
    <s v="Electronics"/>
    <n v="47990"/>
    <n v="79990"/>
    <n v="0.4"/>
    <n v="0.40005000625078135"/>
    <n v="40"/>
    <n v="4"/>
    <n v="1376"/>
    <n v="66034240"/>
    <n v="110066240"/>
    <s v="&gt;₹5,000"/>
    <n v="133316.66666666669"/>
    <s v="41-60%"/>
    <n v="244"/>
    <s v="1,000+"/>
    <n v="5504"/>
  </r>
  <r>
    <s v="B08RZ12GKR"/>
    <x v="281"/>
    <x v="5"/>
    <s v="Electronics"/>
    <n v="215"/>
    <n v="499"/>
    <n v="0.56999999999999995"/>
    <n v="0.56913827655310623"/>
    <n v="57"/>
    <n v="4"/>
    <n v="121"/>
    <n v="26015"/>
    <n v="60379"/>
    <s v="₹500–₹1,500"/>
    <n v="1160.4651162790697"/>
    <s v="41-60%"/>
    <n v="244"/>
    <s v="Below 1,000"/>
    <n v="484"/>
  </r>
  <r>
    <s v="B0B4T8RSJ1"/>
    <x v="282"/>
    <x v="41"/>
    <s v="Computers&amp;Accessories"/>
    <n v="99"/>
    <n v="800"/>
    <n v="0.88"/>
    <n v="0.87624999999999997"/>
    <n v="88"/>
    <n v="4"/>
    <n v="1075"/>
    <n v="106425"/>
    <n v="860000"/>
    <s v="&gt;₹5,000"/>
    <n v="6666.666666666667"/>
    <s v="81-100%"/>
    <n v="243"/>
    <s v="1,000+"/>
    <n v="4300"/>
  </r>
  <r>
    <s v="B0B7B9V9QP"/>
    <x v="283"/>
    <x v="61"/>
    <s v="Electronics"/>
    <n v="18999"/>
    <n v="35000"/>
    <n v="0.46"/>
    <n v="0.45717142857142856"/>
    <n v="46"/>
    <n v="4"/>
    <n v="1001"/>
    <n v="19017999"/>
    <n v="35035000"/>
    <s v="&gt;₹5,000"/>
    <n v="64814.81481481481"/>
    <s v="41-60%"/>
    <n v="243"/>
    <s v="1,000+"/>
    <n v="4004"/>
  </r>
  <r>
    <s v="B08XXVXP3J"/>
    <x v="284"/>
    <x v="53"/>
    <s v="Computers&amp;Accessories"/>
    <n v="249"/>
    <n v="999"/>
    <n v="0.75"/>
    <n v="0.75075075075075071"/>
    <n v="75"/>
    <n v="4"/>
    <n v="112"/>
    <n v="27888"/>
    <n v="111888"/>
    <s v="₹1,500–₹5,000"/>
    <n v="3996"/>
    <s v="61-80%"/>
    <n v="243"/>
    <s v="Below 1,000"/>
    <n v="448"/>
  </r>
  <r>
    <s v="B06XGWRKYT"/>
    <x v="285"/>
    <x v="8"/>
    <s v="Electronics"/>
    <n v="7999"/>
    <n v="15999"/>
    <n v="0.5"/>
    <n v="0.50003125195324705"/>
    <n v="50"/>
    <n v="4"/>
    <n v="3022"/>
    <n v="24172978"/>
    <n v="48348978"/>
    <s v="&gt;₹5,000"/>
    <n v="31998"/>
    <s v="41-60%"/>
    <n v="242"/>
    <s v="1,000+"/>
    <n v="12088"/>
  </r>
  <r>
    <s v="B07CWDX49D"/>
    <x v="76"/>
    <x v="31"/>
    <s v="Computers&amp;Accessories"/>
    <n v="649"/>
    <n v="1600"/>
    <n v="0.59"/>
    <n v="0.59437499999999999"/>
    <n v="59"/>
    <n v="4"/>
    <n v="5451"/>
    <n v="3537699"/>
    <n v="8721600"/>
    <s v="₹1,500–₹5,000"/>
    <n v="3902.4390243902435"/>
    <s v="41-60%"/>
    <n v="242"/>
    <s v="1,000+"/>
    <n v="21804"/>
  </r>
  <r>
    <s v="B09TY4MSH3"/>
    <x v="286"/>
    <x v="8"/>
    <s v="Electronics"/>
    <n v="1289"/>
    <n v="2499"/>
    <n v="0.48"/>
    <n v="0.4841936774709884"/>
    <n v="48"/>
    <n v="3"/>
    <n v="73"/>
    <n v="94097"/>
    <n v="182427"/>
    <s v="₹1,500–₹5,000"/>
    <n v="4805.7692307692305"/>
    <s v="41-60%"/>
    <n v="242"/>
    <s v="Below 1,000"/>
    <n v="219"/>
  </r>
  <r>
    <s v="B07RY2X9MP"/>
    <x v="287"/>
    <x v="48"/>
    <s v="Electronics"/>
    <n v="609"/>
    <n v="1500"/>
    <n v="0.59"/>
    <n v="0.59399999999999997"/>
    <n v="59"/>
    <n v="5"/>
    <n v="1029"/>
    <n v="626661"/>
    <n v="1543500"/>
    <s v="₹1,500–₹5,000"/>
    <n v="3658.5365853658532"/>
    <s v="41-60%"/>
    <n v="241"/>
    <s v="1,000+"/>
    <n v="5145"/>
  </r>
  <r>
    <s v="B0B2C5MJN6"/>
    <x v="288"/>
    <x v="87"/>
    <s v="Electronics"/>
    <n v="32990"/>
    <n v="54990"/>
    <n v="0.4"/>
    <n v="0.40007274049827241"/>
    <n v="40"/>
    <n v="4"/>
    <n v="1555"/>
    <n v="51299450"/>
    <n v="85509450"/>
    <s v="&gt;₹5,000"/>
    <n v="91650"/>
    <s v="41-60%"/>
    <n v="241"/>
    <s v="1,000+"/>
    <n v="6220"/>
  </r>
  <r>
    <s v="B0BBMGLQDW"/>
    <x v="289"/>
    <x v="8"/>
    <s v="Electronics"/>
    <n v="599"/>
    <n v="1999"/>
    <n v="0.7"/>
    <n v="0.70035017508754382"/>
    <n v="70"/>
    <n v="4"/>
    <n v="47"/>
    <n v="28153"/>
    <n v="93953"/>
    <s v="&gt;₹5,000"/>
    <n v="6663.3333333333321"/>
    <s v="61-80%"/>
    <n v="241"/>
    <s v="Below 1,000"/>
    <n v="188"/>
  </r>
  <r>
    <s v="B01LONQBDG"/>
    <x v="290"/>
    <x v="53"/>
    <s v="Computers&amp;Accessories"/>
    <n v="349"/>
    <n v="899"/>
    <n v="0.61"/>
    <n v="0.61179087875417126"/>
    <n v="61"/>
    <n v="4"/>
    <n v="14896"/>
    <n v="5198704"/>
    <n v="13391504"/>
    <s v="₹1,500–₹5,000"/>
    <n v="2305.1282051282051"/>
    <s v="61-80%"/>
    <n v="240"/>
    <s v="1,000+"/>
    <n v="59584"/>
  </r>
  <r>
    <s v="B08XXF5V6G"/>
    <x v="240"/>
    <x v="79"/>
    <s v="Electronics"/>
    <n v="29999"/>
    <n v="50999"/>
    <n v="0.41"/>
    <n v="0.41177277985842858"/>
    <n v="41"/>
    <n v="4"/>
    <n v="1712"/>
    <n v="51358288"/>
    <n v="87310288"/>
    <s v="&gt;₹5,000"/>
    <n v="86438.983050847441"/>
    <s v="41-60%"/>
    <n v="240"/>
    <s v="1,000+"/>
    <n v="6848"/>
  </r>
  <r>
    <s v="B09HK9JH4F"/>
    <x v="291"/>
    <x v="20"/>
    <s v="Electronics"/>
    <n v="199"/>
    <n v="399"/>
    <n v="0.5"/>
    <n v="0.50125313283208017"/>
    <n v="50"/>
    <n v="4"/>
    <n v="1335"/>
    <n v="265665"/>
    <n v="532665"/>
    <s v="₹500–₹1,500"/>
    <n v="798"/>
    <s v="41-60%"/>
    <n v="240"/>
    <s v="1,000+"/>
    <n v="5340"/>
  </r>
  <r>
    <s v="B09MMD1FDN"/>
    <x v="292"/>
    <x v="88"/>
    <s v="Electronics"/>
    <n v="349"/>
    <n v="699"/>
    <n v="0.5"/>
    <n v="0.50071530758226035"/>
    <n v="50"/>
    <n v="4"/>
    <n v="214"/>
    <n v="74686"/>
    <n v="149586"/>
    <s v="₹500–₹1,500"/>
    <n v="1398"/>
    <s v="41-60%"/>
    <n v="240"/>
    <s v="Below 1,000"/>
    <n v="856"/>
  </r>
  <r>
    <s v="B09HN7LD5L"/>
    <x v="293"/>
    <x v="89"/>
    <s v="Electronics"/>
    <n v="1850"/>
    <n v="4500"/>
    <n v="0.59"/>
    <n v="0.58888888888888891"/>
    <n v="59"/>
    <n v="4"/>
    <n v="184"/>
    <n v="340400"/>
    <n v="828000"/>
    <s v="&gt;₹5,000"/>
    <n v="10975.60975609756"/>
    <s v="41-60%"/>
    <n v="239"/>
    <s v="Below 1,000"/>
    <n v="736"/>
  </r>
  <r>
    <s v="B0BNDD9TN6"/>
    <x v="294"/>
    <x v="90"/>
    <s v="Electronics"/>
    <n v="13990"/>
    <n v="28900"/>
    <n v="0.52"/>
    <n v="0.51591695501730106"/>
    <n v="52"/>
    <n v="5"/>
    <n v="7"/>
    <n v="97930"/>
    <n v="202300"/>
    <s v="&gt;₹5,000"/>
    <n v="60208.333333333336"/>
    <s v="41-60%"/>
    <n v="238"/>
    <s v="Below 1,000"/>
    <n v="35"/>
  </r>
  <r>
    <s v="B0941392C8"/>
    <x v="295"/>
    <x v="11"/>
    <s v="Computers&amp;Accessories"/>
    <n v="129"/>
    <n v="449"/>
    <n v="0.71"/>
    <n v="0.71269487750556793"/>
    <n v="71"/>
    <n v="4"/>
    <n v="41"/>
    <n v="5289"/>
    <n v="18409"/>
    <s v="₹1,500–₹5,000"/>
    <n v="1548.2758620689654"/>
    <s v="61-80%"/>
    <n v="237"/>
    <s v="Below 1,000"/>
    <n v="164"/>
  </r>
  <r>
    <s v="B01M5967SY"/>
    <x v="296"/>
    <x v="91"/>
    <s v="Electronics"/>
    <n v="379"/>
    <n v="999"/>
    <n v="0.62"/>
    <n v="0.62062062062062062"/>
    <n v="62"/>
    <n v="4"/>
    <n v="12153"/>
    <n v="4605987"/>
    <n v="12140847"/>
    <s v="₹1,500–₹5,000"/>
    <n v="2628.9473684210525"/>
    <s v="61-80%"/>
    <n v="236"/>
    <s v="1,000+"/>
    <n v="48612"/>
  </r>
  <r>
    <s v="B016MDK4F4"/>
    <x v="297"/>
    <x v="92"/>
    <s v="Electronics"/>
    <n v="185"/>
    <n v="499"/>
    <n v="0.63"/>
    <n v="0.6292585170340681"/>
    <n v="63"/>
    <n v="4"/>
    <n v="25"/>
    <n v="4625"/>
    <n v="12475"/>
    <s v="₹500–₹1,500"/>
    <n v="1348.6486486486488"/>
    <s v="61-80%"/>
    <n v="236"/>
    <s v="Below 1,000"/>
    <n v="100"/>
  </r>
  <r>
    <s v="B08G43CCLC"/>
    <x v="298"/>
    <x v="93"/>
    <s v="Computers&amp;Accessories"/>
    <n v="218"/>
    <n v="999"/>
    <n v="0.78"/>
    <n v="0.78178178178178181"/>
    <n v="78"/>
    <n v="4"/>
    <n v="163"/>
    <n v="35534"/>
    <n v="162837"/>
    <s v="₹1,500–₹5,000"/>
    <n v="4540.9090909090919"/>
    <s v="61-80%"/>
    <n v="235"/>
    <s v="Below 1,000"/>
    <n v="652"/>
  </r>
  <r>
    <s v="B0B61GCHC1"/>
    <x v="299"/>
    <x v="19"/>
    <s v="Computers&amp;Accessories"/>
    <n v="199"/>
    <n v="999"/>
    <n v="0.8"/>
    <n v="0.80080080080080085"/>
    <n v="80"/>
    <n v="4"/>
    <n v="87"/>
    <n v="17313"/>
    <n v="86913"/>
    <s v="₹1,500–₹5,000"/>
    <n v="4995.0000000000009"/>
    <s v="81-100%"/>
    <n v="234"/>
    <s v="Below 1,000"/>
    <n v="348"/>
  </r>
  <r>
    <s v="B07RX14W1Q"/>
    <x v="300"/>
    <x v="53"/>
    <s v="Electronics"/>
    <n v="499"/>
    <n v="900"/>
    <n v="0.45"/>
    <n v="0.44555555555555554"/>
    <n v="45"/>
    <n v="4"/>
    <n v="2165"/>
    <n v="1080335"/>
    <n v="1948500"/>
    <s v="₹1,500–₹5,000"/>
    <n v="1636.3636363636363"/>
    <s v="41-60%"/>
    <n v="233"/>
    <s v="1,000+"/>
    <n v="8660"/>
  </r>
  <r>
    <s v="B09PLD9TCD"/>
    <x v="301"/>
    <x v="94"/>
    <s v="Electronics"/>
    <n v="26999"/>
    <n v="42999"/>
    <n v="0.37"/>
    <n v="0.37210167678318101"/>
    <n v="37"/>
    <n v="4"/>
    <n v="1510"/>
    <n v="40768490"/>
    <n v="64928490"/>
    <s v="&gt;₹5,000"/>
    <n v="68252.380952380947"/>
    <s v="21-40%"/>
    <n v="233"/>
    <s v="1,000+"/>
    <n v="6040"/>
  </r>
  <r>
    <s v="B0B8ZKWGKD"/>
    <x v="302"/>
    <x v="77"/>
    <s v="Electronics"/>
    <n v="893"/>
    <n v="1052"/>
    <n v="0.15"/>
    <n v="0.15114068441064638"/>
    <n v="15"/>
    <n v="4"/>
    <n v="106"/>
    <n v="94658"/>
    <n v="111512"/>
    <s v="₹500–₹1,500"/>
    <n v="1237.6470588235295"/>
    <s v="0-20%"/>
    <n v="233"/>
    <s v="Below 1,000"/>
    <n v="424"/>
  </r>
  <r>
    <s v="B09NNJ9WYM"/>
    <x v="303"/>
    <x v="95"/>
    <s v="Electronics"/>
    <n v="10990"/>
    <n v="19990"/>
    <n v="0.45"/>
    <n v="0.45022511255627812"/>
    <n v="45"/>
    <n v="4"/>
    <n v="129"/>
    <n v="1417710"/>
    <n v="2578710"/>
    <s v="&gt;₹5,000"/>
    <n v="36345.454545454544"/>
    <s v="41-60%"/>
    <n v="232"/>
    <s v="Below 1,000"/>
    <n v="516"/>
  </r>
  <r>
    <s v="B08H5L8V1L"/>
    <x v="304"/>
    <x v="6"/>
    <s v="Computers&amp;Accessories"/>
    <n v="379"/>
    <n v="1099"/>
    <n v="0.66"/>
    <n v="0.65514103730664242"/>
    <n v="66"/>
    <n v="4"/>
    <n v="3049"/>
    <n v="1155571"/>
    <n v="3350851"/>
    <s v="₹1,500–₹5,000"/>
    <n v="3232.3529411764707"/>
    <s v="61-80%"/>
    <n v="231"/>
    <s v="1,000+"/>
    <n v="12196"/>
  </r>
  <r>
    <s v="B0B8CXTTG3"/>
    <x v="305"/>
    <x v="96"/>
    <s v="Electronics"/>
    <n v="16999"/>
    <n v="25999"/>
    <n v="0.35"/>
    <n v="0.34616716027539518"/>
    <n v="35"/>
    <n v="4"/>
    <n v="32840"/>
    <n v="558247160"/>
    <n v="853807160"/>
    <s v="&gt;₹5,000"/>
    <n v="39998.461538461539"/>
    <s v="21-40%"/>
    <n v="231"/>
    <s v="1,000+"/>
    <n v="131360"/>
  </r>
  <r>
    <s v="B09HCH3JZG"/>
    <x v="306"/>
    <x v="97"/>
    <s v="Electronics"/>
    <n v="699"/>
    <n v="1899"/>
    <n v="0.63"/>
    <n v="0.63191153238546605"/>
    <n v="63"/>
    <n v="4"/>
    <n v="390"/>
    <n v="272610"/>
    <n v="740610"/>
    <s v="&gt;₹5,000"/>
    <n v="5132.4324324324325"/>
    <s v="61-80%"/>
    <n v="231"/>
    <s v="Below 1,000"/>
    <n v="1560"/>
  </r>
  <r>
    <s v="B097JVLW3L"/>
    <x v="307"/>
    <x v="19"/>
    <s v="Electronics"/>
    <n v="2699"/>
    <n v="3500"/>
    <n v="0.23"/>
    <n v="0.22885714285714287"/>
    <n v="23"/>
    <n v="4"/>
    <n v="621"/>
    <n v="1676079"/>
    <n v="2173500"/>
    <s v="₹1,500–₹5,000"/>
    <n v="4545.454545454545"/>
    <s v="21-40%"/>
    <n v="230"/>
    <s v="Below 1,000"/>
    <n v="2484"/>
  </r>
  <r>
    <s v="B09SB6SJB4"/>
    <x v="308"/>
    <x v="95"/>
    <s v="Computers&amp;Accessories"/>
    <n v="129"/>
    <n v="599"/>
    <n v="0.78"/>
    <n v="0.78464106844741233"/>
    <n v="78"/>
    <n v="4"/>
    <n v="265"/>
    <n v="34185"/>
    <n v="158735"/>
    <s v="₹1,500–₹5,000"/>
    <n v="2722.727272727273"/>
    <s v="61-80%"/>
    <n v="229"/>
    <s v="Below 1,000"/>
    <n v="1060"/>
  </r>
  <r>
    <s v="B08NW8GHCJ"/>
    <x v="309"/>
    <x v="98"/>
    <s v="Computers&amp;Accessories"/>
    <n v="389"/>
    <n v="999"/>
    <n v="0.61"/>
    <n v="0.61061061061061062"/>
    <n v="61"/>
    <n v="4"/>
    <n v="838"/>
    <n v="325982"/>
    <n v="837162"/>
    <s v="₹1,500–₹5,000"/>
    <n v="2561.5384615384614"/>
    <s v="61-80%"/>
    <n v="228"/>
    <s v="Below 1,000"/>
    <n v="3352"/>
  </r>
  <r>
    <s v="B09YHLPQYT"/>
    <x v="310"/>
    <x v="99"/>
    <s v="Electronics"/>
    <n v="246"/>
    <n v="600"/>
    <n v="0.59"/>
    <n v="0.59"/>
    <n v="59"/>
    <n v="4"/>
    <n v="143"/>
    <n v="35178"/>
    <n v="85800"/>
    <s v="₹500–₹1,500"/>
    <n v="1463.4146341463413"/>
    <s v="41-60%"/>
    <n v="227"/>
    <s v="Below 1,000"/>
    <n v="572"/>
  </r>
  <r>
    <s v="B08G1RW2Q3"/>
    <x v="311"/>
    <x v="100"/>
    <s v="Computers&amp;Accessories"/>
    <n v="299"/>
    <n v="799"/>
    <n v="0.63"/>
    <n v="0.62578222778473092"/>
    <n v="63"/>
    <n v="4"/>
    <n v="151"/>
    <n v="45149"/>
    <n v="120649"/>
    <s v="₹1,500–₹5,000"/>
    <n v="2159.4594594594596"/>
    <s v="61-80%"/>
    <n v="226"/>
    <s v="Below 1,000"/>
    <n v="604"/>
  </r>
  <r>
    <s v="B08YXJJW8H"/>
    <x v="312"/>
    <x v="20"/>
    <s v="Electronics"/>
    <n v="247"/>
    <n v="399"/>
    <n v="0.38"/>
    <n v="0.38095238095238093"/>
    <n v="38"/>
    <n v="4"/>
    <n v="200"/>
    <n v="49400"/>
    <n v="79800"/>
    <s v="₹500–₹1,500"/>
    <n v="643.54838709677415"/>
    <s v="21-40%"/>
    <n v="225"/>
    <s v="Below 1,000"/>
    <n v="800"/>
  </r>
  <r>
    <s v="B09P8M18QM"/>
    <x v="313"/>
    <x v="101"/>
    <s v="Electronics"/>
    <n v="1369"/>
    <n v="2999"/>
    <n v="0.54"/>
    <n v="0.54351450483494501"/>
    <n v="54"/>
    <n v="3"/>
    <n v="227"/>
    <n v="310763"/>
    <n v="680773"/>
    <s v="&gt;₹5,000"/>
    <n v="6519.5652173913049"/>
    <s v="41-60%"/>
    <n v="224"/>
    <s v="Below 1,000"/>
    <n v="681"/>
  </r>
  <r>
    <s v="B08BG4M4N7"/>
    <x v="314"/>
    <x v="102"/>
    <s v="Electronics"/>
    <n v="199"/>
    <n v="499"/>
    <n v="0.6"/>
    <n v="0.60120240480961928"/>
    <n v="60"/>
    <n v="4"/>
    <n v="538"/>
    <n v="107062"/>
    <n v="268462"/>
    <s v="₹500–₹1,500"/>
    <n v="1247.5"/>
    <s v="61-80%"/>
    <n v="223"/>
    <s v="Below 1,000"/>
    <n v="2152"/>
  </r>
  <r>
    <s v="B07VJ9ZTXS"/>
    <x v="315"/>
    <x v="6"/>
    <s v="Electronics"/>
    <n v="299"/>
    <n v="599"/>
    <n v="0.5"/>
    <n v="0.5008347245409015"/>
    <n v="50"/>
    <n v="4"/>
    <n v="171"/>
    <n v="51129"/>
    <n v="102429"/>
    <s v="₹500–₹1,500"/>
    <n v="1198"/>
    <s v="41-60%"/>
    <n v="222"/>
    <s v="Below 1,000"/>
    <n v="684"/>
  </r>
  <r>
    <s v="B084872DQY"/>
    <x v="316"/>
    <x v="61"/>
    <s v="Electronics"/>
    <n v="14999"/>
    <n v="14999"/>
    <n v="0"/>
    <n v="0"/>
    <n v="0"/>
    <n v="4"/>
    <n v="27508"/>
    <n v="412592492"/>
    <n v="412592492"/>
    <s v="&gt;₹5,000"/>
    <n v="14999"/>
    <s v="0-20%"/>
    <n v="221"/>
    <s v="1,000+"/>
    <n v="110032"/>
  </r>
  <r>
    <s v="B00GGGOYEU"/>
    <x v="317"/>
    <x v="34"/>
    <s v="Computers&amp;Accessories"/>
    <n v="299"/>
    <n v="699"/>
    <n v="0.56999999999999995"/>
    <n v="0.57224606580829762"/>
    <n v="57"/>
    <n v="4"/>
    <n v="1454"/>
    <n v="434746"/>
    <n v="1016346"/>
    <s v="₹1,500–₹5,000"/>
    <n v="1625.5813953488371"/>
    <s v="41-60%"/>
    <n v="221"/>
    <s v="1,000+"/>
    <n v="5816"/>
  </r>
  <r>
    <s v="B08FD2VSD9"/>
    <x v="318"/>
    <x v="15"/>
    <s v="Electronics"/>
    <n v="24990"/>
    <n v="51990"/>
    <n v="0.52"/>
    <n v="0.51933064050778999"/>
    <n v="52"/>
    <n v="4"/>
    <n v="2951"/>
    <n v="73745490"/>
    <n v="153422490"/>
    <s v="&gt;₹5,000"/>
    <n v="108312.5"/>
    <s v="41-60%"/>
    <n v="221"/>
    <s v="1,000+"/>
    <n v="11804"/>
  </r>
  <r>
    <s v="B095JPKPH3"/>
    <x v="319"/>
    <x v="8"/>
    <s v="Electronics"/>
    <n v="61999"/>
    <n v="69999"/>
    <n v="0.11"/>
    <n v="0.11428734696209945"/>
    <n v="11"/>
    <n v="4"/>
    <n v="6753"/>
    <n v="418679247"/>
    <n v="472703247"/>
    <s v="&gt;₹5,000"/>
    <n v="78650.561797752802"/>
    <s v="0-20%"/>
    <n v="221"/>
    <s v="1,000+"/>
    <n v="27012"/>
  </r>
  <r>
    <s v="B087JWLZ2K"/>
    <x v="320"/>
    <x v="53"/>
    <s v="Electronics"/>
    <n v="24499"/>
    <n v="50000"/>
    <n v="0.51"/>
    <n v="0.51002000000000003"/>
    <n v="51"/>
    <n v="4"/>
    <n v="3518"/>
    <n v="86187482"/>
    <n v="175900000"/>
    <s v="&gt;₹5,000"/>
    <n v="102040.81632653062"/>
    <s v="41-60%"/>
    <n v="221"/>
    <s v="1,000+"/>
    <n v="14072"/>
  </r>
  <r>
    <s v="B09DSXK8JX"/>
    <x v="321"/>
    <x v="95"/>
    <s v="Electronics"/>
    <n v="10499"/>
    <n v="19499"/>
    <n v="0.46"/>
    <n v="0.46156213139135338"/>
    <n v="46"/>
    <n v="4"/>
    <n v="1510"/>
    <n v="15853490"/>
    <n v="29443490"/>
    <s v="&gt;₹5,000"/>
    <n v="36109.259259259255"/>
    <s v="41-60%"/>
    <n v="221"/>
    <s v="1,000+"/>
    <n v="6040"/>
  </r>
  <r>
    <s v="B08V9C4B1J"/>
    <x v="322"/>
    <x v="23"/>
    <s v="Computers&amp;Accessories"/>
    <n v="349"/>
    <n v="999"/>
    <n v="0.65"/>
    <n v="0.65065065065065064"/>
    <n v="65"/>
    <n v="4"/>
    <n v="838"/>
    <n v="292462"/>
    <n v="837162"/>
    <s v="₹1,500–₹5,000"/>
    <n v="2854.2857142857147"/>
    <s v="61-80%"/>
    <n v="221"/>
    <s v="Below 1,000"/>
    <n v="3352"/>
  </r>
  <r>
    <s v="B08PKBMJKS"/>
    <x v="323"/>
    <x v="23"/>
    <s v="Electronics"/>
    <n v="197"/>
    <n v="499"/>
    <n v="0.61"/>
    <n v="0.60521042084168342"/>
    <n v="61"/>
    <n v="4"/>
    <n v="136"/>
    <n v="26792"/>
    <n v="67864"/>
    <s v="₹500–₹1,500"/>
    <n v="1279.4871794871794"/>
    <s v="61-80%"/>
    <n v="220"/>
    <s v="Below 1,000"/>
    <n v="544"/>
  </r>
  <r>
    <s v="B0B8VQ7KDS"/>
    <x v="324"/>
    <x v="103"/>
    <s v="Electronics"/>
    <n v="1299"/>
    <n v="2499"/>
    <n v="0.48"/>
    <n v="0.48019207683073228"/>
    <n v="48"/>
    <n v="4"/>
    <n v="301"/>
    <n v="390999"/>
    <n v="752199"/>
    <s v="₹1,500–₹5,000"/>
    <n v="4805.7692307692305"/>
    <s v="41-60%"/>
    <n v="219"/>
    <s v="Below 1,000"/>
    <n v="1204"/>
  </r>
  <r>
    <s v="B086JTMRYL"/>
    <x v="325"/>
    <x v="6"/>
    <s v="Computers&amp;Accessories"/>
    <n v="1519"/>
    <n v="1899"/>
    <n v="0.2"/>
    <n v="0.2001053185887309"/>
    <n v="20"/>
    <n v="4"/>
    <n v="19763"/>
    <n v="30019997"/>
    <n v="37529937"/>
    <s v="₹1,500–₹5,000"/>
    <n v="2373.75"/>
    <s v="21-40%"/>
    <n v="218"/>
    <s v="1,000+"/>
    <n v="79052"/>
  </r>
  <r>
    <s v="B09RWQ7YR6"/>
    <x v="326"/>
    <x v="61"/>
    <s v="Electronics"/>
    <n v="46999"/>
    <n v="69999"/>
    <n v="0.33"/>
    <n v="0.32857612251603596"/>
    <n v="33"/>
    <n v="4"/>
    <n v="21252"/>
    <n v="998822748"/>
    <n v="1487618748"/>
    <s v="&gt;₹5,000"/>
    <n v="104476.11940298509"/>
    <s v="21-40%"/>
    <n v="218"/>
    <s v="1,000+"/>
    <n v="85008"/>
  </r>
  <r>
    <s v="B00OFM6PEO"/>
    <x v="327"/>
    <x v="104"/>
    <s v="Computers&amp;Accessories"/>
    <n v="299"/>
    <n v="799"/>
    <n v="0.63"/>
    <n v="0.62578222778473092"/>
    <n v="63"/>
    <n v="4"/>
    <n v="1902"/>
    <n v="568698"/>
    <n v="1519698"/>
    <s v="₹1,500–₹5,000"/>
    <n v="2159.4594594594596"/>
    <s v="61-80%"/>
    <n v="218"/>
    <s v="1,000+"/>
    <n v="7608"/>
  </r>
  <r>
    <s v="B0BF57RN3K"/>
    <x v="328"/>
    <x v="104"/>
    <s v="Electronics"/>
    <n v="1799"/>
    <n v="19999"/>
    <n v="0.91"/>
    <n v="0.91004550227511372"/>
    <n v="91"/>
    <n v="4"/>
    <n v="13937"/>
    <n v="25072663"/>
    <n v="278726063"/>
    <s v="&gt;₹5,000"/>
    <n v="222211.11111111118"/>
    <s v="81-100%"/>
    <n v="218"/>
    <s v="1,000+"/>
    <n v="55748"/>
  </r>
  <r>
    <s v="B0B3RRWSF6"/>
    <x v="329"/>
    <x v="3"/>
    <s v="Electronics"/>
    <n v="1998"/>
    <n v="9999"/>
    <n v="0.8"/>
    <n v="0.80018001800180016"/>
    <n v="80"/>
    <n v="4"/>
    <n v="27696"/>
    <n v="55336608"/>
    <n v="276932304"/>
    <s v="&gt;₹5,000"/>
    <n v="49995.000000000015"/>
    <s v="81-100%"/>
    <n v="218"/>
    <s v="1,000+"/>
    <n v="110784"/>
  </r>
  <r>
    <s v="B0B5B6PQCT"/>
    <x v="330"/>
    <x v="6"/>
    <s v="Electronics"/>
    <n v="1999"/>
    <n v="7990"/>
    <n v="0.75"/>
    <n v="0.74981226533166456"/>
    <n v="75"/>
    <n v="4"/>
    <n v="17831"/>
    <n v="35644169"/>
    <n v="142469690"/>
    <s v="&gt;₹5,000"/>
    <n v="31960"/>
    <s v="61-80%"/>
    <n v="218"/>
    <s v="1,000+"/>
    <n v="71324"/>
  </r>
  <r>
    <s v="B08HV83HL3"/>
    <x v="331"/>
    <x v="25"/>
    <s v="Electronics"/>
    <n v="2049"/>
    <n v="2199"/>
    <n v="7.0000000000000007E-2"/>
    <n v="6.8212824010914053E-2"/>
    <n v="7"/>
    <n v="4"/>
    <n v="178912"/>
    <n v="366590688"/>
    <n v="393427488"/>
    <s v="₹1,500–₹5,000"/>
    <n v="2364.516129032258"/>
    <s v="0-20%"/>
    <n v="218"/>
    <s v="1,000+"/>
    <n v="715648"/>
  </r>
  <r>
    <s v="B0BBN4DZBD"/>
    <x v="332"/>
    <x v="15"/>
    <s v="Electronics"/>
    <n v="6499"/>
    <n v="8999"/>
    <n v="0.28000000000000003"/>
    <n v="0.27780864540504502"/>
    <n v="28"/>
    <n v="4"/>
    <n v="7807"/>
    <n v="50737693"/>
    <n v="70255193"/>
    <s v="&gt;₹5,000"/>
    <n v="12498.611111111111"/>
    <s v="21-40%"/>
    <n v="218"/>
    <s v="1,000+"/>
    <n v="31228"/>
  </r>
  <r>
    <s v="B0B3CPQ5PF"/>
    <x v="333"/>
    <x v="15"/>
    <s v="Electronics"/>
    <n v="28999"/>
    <n v="28999"/>
    <n v="0"/>
    <n v="0"/>
    <n v="0"/>
    <n v="4"/>
    <n v="17415"/>
    <n v="505017585"/>
    <n v="505017585"/>
    <s v="&gt;₹5,000"/>
    <n v="28999"/>
    <s v="0-20%"/>
    <n v="218"/>
    <s v="1,000+"/>
    <n v="69660"/>
  </r>
  <r>
    <s v="B0B3CQBRB4"/>
    <x v="334"/>
    <x v="25"/>
    <s v="Electronics"/>
    <n v="28999"/>
    <n v="28999"/>
    <n v="0"/>
    <n v="0"/>
    <n v="0"/>
    <n v="4"/>
    <n v="17415"/>
    <n v="505017585"/>
    <n v="505017585"/>
    <s v="&gt;₹5,000"/>
    <n v="28999"/>
    <s v="0-20%"/>
    <n v="218"/>
    <s v="1,000+"/>
    <n v="69660"/>
  </r>
  <r>
    <s v="B0BBN56J5H"/>
    <x v="335"/>
    <x v="25"/>
    <s v="Electronics"/>
    <n v="6499"/>
    <n v="8999"/>
    <n v="0.28000000000000003"/>
    <n v="0.27780864540504502"/>
    <n v="28"/>
    <n v="4"/>
    <n v="7807"/>
    <n v="50737693"/>
    <n v="70255193"/>
    <s v="&gt;₹5,000"/>
    <n v="12498.611111111111"/>
    <s v="21-40%"/>
    <n v="218"/>
    <s v="1,000+"/>
    <n v="31228"/>
  </r>
  <r>
    <s v="B0BBN3WF7V"/>
    <x v="336"/>
    <x v="105"/>
    <s v="Electronics"/>
    <n v="6499"/>
    <n v="8999"/>
    <n v="0.28000000000000003"/>
    <n v="0.27780864540504502"/>
    <n v="28"/>
    <n v="4"/>
    <n v="7807"/>
    <n v="50737693"/>
    <n v="70255193"/>
    <s v="&gt;₹5,000"/>
    <n v="12498.611111111111"/>
    <s v="21-40%"/>
    <n v="218"/>
    <s v="1,000+"/>
    <n v="31228"/>
  </r>
  <r>
    <s v="B0BDRVFDKP"/>
    <x v="337"/>
    <x v="106"/>
    <s v="Electronics"/>
    <n v="569"/>
    <n v="1000"/>
    <n v="0.43"/>
    <n v="0.43099999999999999"/>
    <n v="43"/>
    <n v="4"/>
    <n v="67259"/>
    <n v="38270371"/>
    <n v="67259000"/>
    <s v="₹1,500–₹5,000"/>
    <n v="1754.3859649122805"/>
    <s v="41-60%"/>
    <n v="218"/>
    <s v="1,000+"/>
    <n v="269036"/>
  </r>
  <r>
    <s v="B0B5LVS732"/>
    <x v="338"/>
    <x v="107"/>
    <s v="Electronics"/>
    <n v="1898"/>
    <n v="4999"/>
    <n v="0.62"/>
    <n v="0.62032406481296254"/>
    <n v="62"/>
    <n v="4"/>
    <n v="10689"/>
    <n v="20287722"/>
    <n v="53434311"/>
    <s v="&gt;₹5,000"/>
    <n v="13155.263157894737"/>
    <s v="61-80%"/>
    <n v="218"/>
    <s v="1,000+"/>
    <n v="42756"/>
  </r>
  <r>
    <s v="B09V2Q4QVQ"/>
    <x v="339"/>
    <x v="3"/>
    <s v="Electronics"/>
    <n v="1299"/>
    <n v="1599"/>
    <n v="0.19"/>
    <n v="0.18761726078799248"/>
    <n v="19"/>
    <n v="4"/>
    <n v="128311"/>
    <n v="166675989"/>
    <n v="205169289"/>
    <s v="₹1,500–₹5,000"/>
    <n v="1974.0740740740739"/>
    <s v="0-20%"/>
    <n v="218"/>
    <s v="1,000+"/>
    <n v="513244"/>
  </r>
  <r>
    <s v="B09V12K8NT"/>
    <x v="340"/>
    <x v="108"/>
    <s v="Electronics"/>
    <n v="1499"/>
    <n v="6990"/>
    <n v="0.79"/>
    <n v="0.78555078683834045"/>
    <n v="79"/>
    <n v="4"/>
    <n v="21796"/>
    <n v="32672204"/>
    <n v="152354040"/>
    <s v="&gt;₹5,000"/>
    <n v="33285.71428571429"/>
    <s v="61-80%"/>
    <n v="218"/>
    <s v="1,000+"/>
    <n v="87184"/>
  </r>
  <r>
    <s v="B01DEWVZ2C"/>
    <x v="341"/>
    <x v="12"/>
    <s v="Electronics"/>
    <n v="599"/>
    <n v="999"/>
    <n v="0.4"/>
    <n v="0.40040040040040042"/>
    <n v="40"/>
    <n v="4"/>
    <n v="192590"/>
    <n v="115361410"/>
    <n v="192397410"/>
    <s v="₹1,500–₹5,000"/>
    <n v="1665"/>
    <s v="41-60%"/>
    <n v="218"/>
    <s v="1,000+"/>
    <n v="770360"/>
  </r>
  <r>
    <s v="B0BMGB3CH9"/>
    <x v="342"/>
    <x v="5"/>
    <s v="Electronics"/>
    <n v="9499"/>
    <n v="11999"/>
    <n v="0.21"/>
    <n v="0.20835069589132427"/>
    <n v="21"/>
    <n v="4"/>
    <n v="284"/>
    <n v="2697716"/>
    <n v="3407716"/>
    <s v="&gt;₹5,000"/>
    <n v="15188.607594936708"/>
    <s v="21-40%"/>
    <n v="218"/>
    <s v="Below 1,000"/>
    <n v="1136"/>
  </r>
  <r>
    <s v="B08D77XZX5"/>
    <x v="343"/>
    <x v="25"/>
    <s v="Electronics"/>
    <n v="599"/>
    <n v="2499"/>
    <n v="0.76"/>
    <n v="0.76030412164865946"/>
    <n v="76"/>
    <n v="4"/>
    <n v="58162"/>
    <n v="34839038"/>
    <n v="145346838"/>
    <s v="&gt;₹5,000"/>
    <n v="10412.5"/>
    <s v="61-80%"/>
    <n v="217"/>
    <s v="1,000+"/>
    <n v="232648"/>
  </r>
  <r>
    <s v="B09XB8GFBQ"/>
    <x v="344"/>
    <x v="5"/>
    <s v="Electronics"/>
    <n v="8999"/>
    <n v="11999"/>
    <n v="0.25"/>
    <n v="0.25002083506958911"/>
    <n v="25"/>
    <n v="4"/>
    <n v="12796"/>
    <n v="115151204"/>
    <n v="153539204"/>
    <s v="&gt;₹5,000"/>
    <n v="15998.666666666666"/>
    <s v="21-40%"/>
    <n v="217"/>
    <s v="1,000+"/>
    <n v="51184"/>
  </r>
  <r>
    <s v="B07WG8PDCW"/>
    <x v="345"/>
    <x v="3"/>
    <s v="Electronics"/>
    <n v="349"/>
    <n v="1299"/>
    <n v="0.73"/>
    <n v="0.73133179368745194"/>
    <n v="73"/>
    <n v="4"/>
    <n v="14282"/>
    <n v="4984418"/>
    <n v="18552318"/>
    <s v="₹1,500–₹5,000"/>
    <n v="4811.1111111111104"/>
    <s v="61-80%"/>
    <n v="217"/>
    <s v="1,000+"/>
    <n v="57128"/>
  </r>
  <r>
    <s v="B07GPXXNNG"/>
    <x v="346"/>
    <x v="105"/>
    <s v="Electronics"/>
    <n v="349"/>
    <n v="999"/>
    <n v="0.65"/>
    <n v="0.65065065065065064"/>
    <n v="65"/>
    <n v="4"/>
    <n v="363713"/>
    <n v="126935837"/>
    <n v="363349287"/>
    <s v="₹1,500–₹5,000"/>
    <n v="2854.2857142857147"/>
    <s v="61-80%"/>
    <n v="217"/>
    <s v="1,000+"/>
    <n v="1454852"/>
  </r>
  <r>
    <s v="B0BDYVC5TD"/>
    <x v="347"/>
    <x v="12"/>
    <s v="Electronics"/>
    <n v="959"/>
    <n v="1800"/>
    <n v="0.47"/>
    <n v="0.46722222222222221"/>
    <n v="47"/>
    <n v="4"/>
    <n v="67259"/>
    <n v="64501381"/>
    <n v="121066200"/>
    <s v="₹1,500–₹5,000"/>
    <n v="3396.2264150943392"/>
    <s v="41-60%"/>
    <n v="217"/>
    <s v="1,000+"/>
    <n v="269036"/>
  </r>
  <r>
    <s v="B0BMGB2TPR"/>
    <x v="348"/>
    <x v="6"/>
    <s v="Electronics"/>
    <n v="9499"/>
    <n v="11999"/>
    <n v="0.21"/>
    <n v="0.20835069589132427"/>
    <n v="21"/>
    <n v="4"/>
    <n v="284"/>
    <n v="2697716"/>
    <n v="3407716"/>
    <s v="&gt;₹5,000"/>
    <n v="15188.607594936708"/>
    <s v="21-40%"/>
    <n v="217"/>
    <s v="Below 1,000"/>
    <n v="1136"/>
  </r>
  <r>
    <s v="B08MC57J31"/>
    <x v="349"/>
    <x v="6"/>
    <s v="Electronics"/>
    <n v="1499"/>
    <n v="2499"/>
    <n v="0.4"/>
    <n v="0.40016006402561022"/>
    <n v="40"/>
    <n v="4"/>
    <n v="15970"/>
    <n v="23939030"/>
    <n v="39909030"/>
    <s v="₹1,500–₹5,000"/>
    <n v="4165"/>
    <s v="41-60%"/>
    <n v="216"/>
    <s v="1,000+"/>
    <n v="63880"/>
  </r>
  <r>
    <s v="B08HVL8QN3"/>
    <x v="350"/>
    <x v="109"/>
    <s v="Electronics"/>
    <n v="1149"/>
    <n v="2199"/>
    <n v="0.48"/>
    <n v="0.47748976807639837"/>
    <n v="48"/>
    <n v="4"/>
    <n v="178912"/>
    <n v="205569888"/>
    <n v="393427488"/>
    <s v="₹1,500–₹5,000"/>
    <n v="4228.8461538461534"/>
    <s v="41-60%"/>
    <n v="216"/>
    <s v="1,000+"/>
    <n v="715648"/>
  </r>
  <r>
    <s v="B0746JGVDS"/>
    <x v="351"/>
    <x v="12"/>
    <s v="Electronics"/>
    <n v="349"/>
    <n v="999"/>
    <n v="0.65"/>
    <n v="0.65065065065065064"/>
    <n v="65"/>
    <n v="4"/>
    <n v="46399"/>
    <n v="16193251"/>
    <n v="46352601"/>
    <s v="₹1,500–₹5,000"/>
    <n v="2854.2857142857147"/>
    <s v="61-80%"/>
    <n v="216"/>
    <s v="1,000+"/>
    <n v="185596"/>
  </r>
  <r>
    <s v="B08VFF6JQ8"/>
    <x v="352"/>
    <x v="106"/>
    <s v="Electronics"/>
    <n v="1219"/>
    <n v="1699"/>
    <n v="0.28000000000000003"/>
    <n v="0.28251912889935255"/>
    <n v="28"/>
    <n v="4"/>
    <n v="8891"/>
    <n v="10838129"/>
    <n v="15105809"/>
    <s v="₹1,500–₹5,000"/>
    <n v="2359.7222222222222"/>
    <s v="21-40%"/>
    <n v="216"/>
    <s v="1,000+"/>
    <n v="35564"/>
  </r>
  <r>
    <s v="B09NVPSCQT"/>
    <x v="353"/>
    <x v="104"/>
    <s v="Electronics"/>
    <n v="1599"/>
    <n v="3999"/>
    <n v="0.6"/>
    <n v="0.60015003750937734"/>
    <n v="60"/>
    <n v="4"/>
    <n v="30254"/>
    <n v="48376146"/>
    <n v="120985746"/>
    <s v="&gt;₹5,000"/>
    <n v="9997.5"/>
    <s v="61-80%"/>
    <n v="216"/>
    <s v="1,000+"/>
    <n v="121016"/>
  </r>
  <r>
    <s v="B09YV4RG4D"/>
    <x v="354"/>
    <x v="12"/>
    <s v="Electronics"/>
    <n v="1499"/>
    <n v="7999"/>
    <n v="0.81"/>
    <n v="0.81260157519689957"/>
    <n v="81"/>
    <n v="4"/>
    <n v="22636"/>
    <n v="33931364"/>
    <n v="181065364"/>
    <s v="&gt;₹5,000"/>
    <n v="42100.000000000015"/>
    <s v="81-100%"/>
    <n v="216"/>
    <s v="1,000+"/>
    <n v="90544"/>
  </r>
  <r>
    <s v="B09TWHTBKQ"/>
    <x v="355"/>
    <x v="105"/>
    <s v="Electronics"/>
    <n v="18499"/>
    <n v="25999"/>
    <n v="0.28999999999999998"/>
    <n v="0.28847263356282932"/>
    <n v="29"/>
    <n v="4"/>
    <n v="22318"/>
    <n v="412860682"/>
    <n v="580245682"/>
    <s v="&gt;₹5,000"/>
    <n v="36618.309859154928"/>
    <s v="21-40%"/>
    <n v="216"/>
    <s v="1,000+"/>
    <n v="89272"/>
  </r>
  <r>
    <s v="B08L5HMJVW"/>
    <x v="356"/>
    <x v="12"/>
    <s v="Electronics"/>
    <n v="369"/>
    <n v="700"/>
    <n v="0.47"/>
    <n v="0.47285714285714286"/>
    <n v="47"/>
    <n v="4"/>
    <n v="67259"/>
    <n v="24818571"/>
    <n v="47081300"/>
    <s v="₹500–₹1,500"/>
    <n v="1320.7547169811321"/>
    <s v="41-60%"/>
    <n v="216"/>
    <s v="1,000+"/>
    <n v="269036"/>
  </r>
  <r>
    <s v="B0B4F2XCK3"/>
    <x v="327"/>
    <x v="104"/>
    <s v="Electronics"/>
    <n v="12999"/>
    <n v="17999"/>
    <n v="0.28000000000000003"/>
    <n v="0.27779321073392965"/>
    <n v="28"/>
    <n v="4"/>
    <n v="18998"/>
    <n v="246955002"/>
    <n v="341945002"/>
    <s v="&gt;₹5,000"/>
    <n v="24998.611111111113"/>
    <s v="21-40%"/>
    <n v="216"/>
    <s v="1,000+"/>
    <n v="75992"/>
  </r>
  <r>
    <s v="B0BF54972T"/>
    <x v="357"/>
    <x v="104"/>
    <s v="Electronics"/>
    <n v="1799"/>
    <n v="19999"/>
    <n v="0.91"/>
    <n v="0.91004550227511372"/>
    <n v="91"/>
    <n v="4"/>
    <n v="13937"/>
    <n v="25072663"/>
    <n v="278726063"/>
    <s v="&gt;₹5,000"/>
    <n v="222211.11111111118"/>
    <s v="81-100%"/>
    <n v="216"/>
    <s v="1,000+"/>
    <n v="55748"/>
  </r>
  <r>
    <s v="B09YV4MW2T"/>
    <x v="358"/>
    <x v="12"/>
    <s v="Electronics"/>
    <n v="2199"/>
    <n v="9999"/>
    <n v="0.78"/>
    <n v="0.78007800780078007"/>
    <n v="78"/>
    <n v="4"/>
    <n v="29471"/>
    <n v="64806729"/>
    <n v="294680529"/>
    <s v="&gt;₹5,000"/>
    <n v="45450.000000000007"/>
    <s v="61-80%"/>
    <n v="216"/>
    <s v="1,000+"/>
    <n v="117884"/>
  </r>
  <r>
    <s v="B09TWH8YHM"/>
    <x v="359"/>
    <x v="110"/>
    <s v="Electronics"/>
    <n v="16999"/>
    <n v="24999"/>
    <n v="0.32"/>
    <n v="0.32001280051202047"/>
    <n v="32"/>
    <n v="4"/>
    <n v="22318"/>
    <n v="379383682"/>
    <n v="557927682"/>
    <s v="&gt;₹5,000"/>
    <n v="36763.23529411765"/>
    <s v="21-40%"/>
    <n v="216"/>
    <s v="1,000+"/>
    <n v="89272"/>
  </r>
  <r>
    <s v="B07WGMMQGP"/>
    <x v="327"/>
    <x v="104"/>
    <s v="Electronics"/>
    <n v="16499"/>
    <n v="20999"/>
    <n v="0.21"/>
    <n v="0.21429591885327873"/>
    <n v="21"/>
    <n v="4"/>
    <n v="21350"/>
    <n v="352253650"/>
    <n v="448328650"/>
    <s v="&gt;₹5,000"/>
    <n v="26581.012658227846"/>
    <s v="21-40%"/>
    <n v="216"/>
    <s v="1,000+"/>
    <n v="85400"/>
  </r>
  <r>
    <s v="B0BF563HB4"/>
    <x v="0"/>
    <x v="0"/>
    <s v="Electronics"/>
    <n v="1799"/>
    <n v="19999"/>
    <n v="0.91"/>
    <n v="0.91004550227511372"/>
    <n v="91"/>
    <n v="4"/>
    <n v="13937"/>
    <n v="25072663"/>
    <n v="278726063"/>
    <s v="&gt;₹5,000"/>
    <n v="222211.11111111118"/>
    <s v="81-100%"/>
    <n v="216"/>
    <s v="1,000+"/>
    <n v="55748"/>
  </r>
  <r>
    <s v="B07JW9H4J1"/>
    <x v="360"/>
    <x v="25"/>
    <s v="Computers&amp;Accessories"/>
    <n v="399"/>
    <n v="1099"/>
    <n v="0.64"/>
    <n v="0.63694267515923564"/>
    <n v="64"/>
    <n v="4"/>
    <n v="24270"/>
    <n v="9683730"/>
    <n v="26672730"/>
    <s v="₹1,500–₹5,000"/>
    <n v="3052.7777777777778"/>
    <s v="61-80%"/>
    <n v="216"/>
    <s v="1,000+"/>
    <n v="97080"/>
  </r>
  <r>
    <s v="B09GFPVD9Y"/>
    <x v="361"/>
    <x v="25"/>
    <s v="Electronics"/>
    <n v="8499"/>
    <n v="10999"/>
    <n v="0.23"/>
    <n v="0.22729339030820983"/>
    <n v="23"/>
    <n v="4"/>
    <n v="313836"/>
    <n v="2667292164"/>
    <n v="3451882164"/>
    <s v="&gt;₹5,000"/>
    <n v="14284.415584415585"/>
    <s v="21-40%"/>
    <n v="216"/>
    <s v="1,000+"/>
    <n v="1255344"/>
  </r>
  <r>
    <s v="B09GFLXVH9"/>
    <x v="327"/>
    <x v="104"/>
    <s v="Electronics"/>
    <n v="6499"/>
    <n v="8499"/>
    <n v="0.24"/>
    <n v="0.23532180256500765"/>
    <n v="24"/>
    <n v="4"/>
    <n v="313836"/>
    <n v="2039620164"/>
    <n v="2667292164"/>
    <s v="&gt;₹5,000"/>
    <n v="11182.894736842105"/>
    <s v="21-40%"/>
    <n v="216"/>
    <s v="1,000+"/>
    <n v="1255344"/>
  </r>
  <r>
    <s v="B0BF4YBLPX"/>
    <x v="362"/>
    <x v="25"/>
    <s v="Electronics"/>
    <n v="1799"/>
    <n v="19999"/>
    <n v="0.91"/>
    <n v="0.91004550227511372"/>
    <n v="91"/>
    <n v="4"/>
    <n v="13937"/>
    <n v="25072663"/>
    <n v="278726063"/>
    <s v="&gt;₹5,000"/>
    <n v="222211.11111111118"/>
    <s v="81-100%"/>
    <n v="216"/>
    <s v="1,000+"/>
    <n v="55748"/>
  </r>
  <r>
    <s v="B09XB7DPW1"/>
    <x v="363"/>
    <x v="76"/>
    <s v="Electronics"/>
    <n v="8999"/>
    <n v="11999"/>
    <n v="0.25"/>
    <n v="0.25002083506958911"/>
    <n v="25"/>
    <n v="4"/>
    <n v="12796"/>
    <n v="115151204"/>
    <n v="153539204"/>
    <s v="&gt;₹5,000"/>
    <n v="15998.666666666666"/>
    <s v="21-40%"/>
    <n v="216"/>
    <s v="1,000+"/>
    <n v="51184"/>
  </r>
  <r>
    <s v="B07PFJ5W31"/>
    <x v="364"/>
    <x v="104"/>
    <s v="Electronics"/>
    <n v="139"/>
    <n v="495"/>
    <n v="0.72"/>
    <n v="0.71919191919191916"/>
    <n v="72"/>
    <n v="4"/>
    <n v="14185"/>
    <n v="1971715"/>
    <n v="7021575"/>
    <s v="₹1,500–₹5,000"/>
    <n v="1767.8571428571427"/>
    <s v="61-80%"/>
    <n v="216"/>
    <s v="1,000+"/>
    <n v="56740"/>
  </r>
  <r>
    <s v="B0B3N7LR6K"/>
    <x v="365"/>
    <x v="106"/>
    <s v="Electronics"/>
    <n v="3999"/>
    <n v="16999"/>
    <n v="0.76"/>
    <n v="0.76475086769809986"/>
    <n v="76"/>
    <n v="4"/>
    <n v="17159"/>
    <n v="68618841"/>
    <n v="291685841"/>
    <s v="&gt;₹5,000"/>
    <n v="70829.166666666672"/>
    <s v="61-80%"/>
    <n v="216"/>
    <s v="1,000+"/>
    <n v="68636"/>
  </r>
  <r>
    <s v="B09ZQK9X8G"/>
    <x v="1"/>
    <x v="1"/>
    <s v="Electronics"/>
    <n v="2998"/>
    <n v="5999"/>
    <n v="0.5"/>
    <n v="0.50025004167361231"/>
    <n v="50"/>
    <n v="4"/>
    <n v="5179"/>
    <n v="15526642"/>
    <n v="31068821"/>
    <s v="&gt;₹5,000"/>
    <n v="11998"/>
    <s v="41-60%"/>
    <n v="216"/>
    <s v="1,000+"/>
    <n v="20716"/>
  </r>
  <r>
    <s v="B098NS6PVG"/>
    <x v="366"/>
    <x v="110"/>
    <s v="Computers&amp;Accessories"/>
    <n v="199"/>
    <n v="349"/>
    <n v="0.43"/>
    <n v="0.42979942693409739"/>
    <n v="43"/>
    <n v="4"/>
    <n v="43993"/>
    <n v="8754607"/>
    <n v="15353557"/>
    <s v="₹500–₹1,500"/>
    <n v="612.28070175438586"/>
    <s v="41-60%"/>
    <n v="216"/>
    <s v="1,000+"/>
    <n v="175972"/>
  </r>
  <r>
    <s v="B07WJV6P1R"/>
    <x v="2"/>
    <x v="2"/>
    <s v="Electronics"/>
    <n v="15499"/>
    <n v="18999"/>
    <n v="0.18"/>
    <n v="0.18422022211695352"/>
    <n v="18"/>
    <n v="4"/>
    <n v="19252"/>
    <n v="298386748"/>
    <n v="365768748"/>
    <s v="&gt;₹5,000"/>
    <n v="23169.512195121948"/>
    <s v="0-20%"/>
    <n v="216"/>
    <s v="1,000+"/>
    <n v="77008"/>
  </r>
  <r>
    <s v="B096MSW6CT"/>
    <x v="327"/>
    <x v="104"/>
    <s v="Computers&amp;Accessories"/>
    <n v="199"/>
    <n v="999"/>
    <n v="0.8"/>
    <n v="0.80080080080080085"/>
    <n v="80"/>
    <n v="4"/>
    <n v="7928"/>
    <n v="1577672"/>
    <n v="7920072"/>
    <s v="₹1,500–₹5,000"/>
    <n v="4995.0000000000009"/>
    <s v="81-100%"/>
    <n v="216"/>
    <s v="1,000+"/>
    <n v="31712"/>
  </r>
  <r>
    <s v="B0BF54LXW6"/>
    <x v="367"/>
    <x v="25"/>
    <s v="Electronics"/>
    <n v="1799"/>
    <n v="19999"/>
    <n v="0.91"/>
    <n v="0.91004550227511372"/>
    <n v="91"/>
    <n v="4"/>
    <n v="13937"/>
    <n v="25072663"/>
    <n v="278726063"/>
    <s v="&gt;₹5,000"/>
    <n v="222211.11111111118"/>
    <s v="81-100%"/>
    <n v="216"/>
    <s v="1,000+"/>
    <n v="55748"/>
  </r>
  <r>
    <s v="B09XB7SRQ5"/>
    <x v="368"/>
    <x v="10"/>
    <s v="Electronics"/>
    <n v="8999"/>
    <n v="11999"/>
    <n v="0.25"/>
    <n v="0.25002083506958911"/>
    <n v="25"/>
    <n v="4"/>
    <n v="12796"/>
    <n v="115151204"/>
    <n v="153539204"/>
    <s v="&gt;₹5,000"/>
    <n v="15998.666666666666"/>
    <s v="21-40%"/>
    <n v="216"/>
    <s v="1,000+"/>
    <n v="51184"/>
  </r>
  <r>
    <s v="B09FFK1PQG"/>
    <x v="369"/>
    <x v="57"/>
    <s v="Electronics"/>
    <n v="873"/>
    <n v="1699"/>
    <n v="0.49"/>
    <n v="0.48616833431430251"/>
    <n v="49"/>
    <n v="4"/>
    <n v="1680"/>
    <n v="1466640"/>
    <n v="2854320"/>
    <s v="₹1,500–₹5,000"/>
    <n v="3331.372549019608"/>
    <s v="41-60%"/>
    <n v="216"/>
    <s v="1,000+"/>
    <n v="6720"/>
  </r>
  <r>
    <s v="B09RMQYHLH"/>
    <x v="370"/>
    <x v="17"/>
    <s v="Electronics"/>
    <n v="12999"/>
    <n v="15999"/>
    <n v="0.19"/>
    <n v="0.18751171948246764"/>
    <n v="19"/>
    <n v="4"/>
    <n v="13246"/>
    <n v="172184754"/>
    <n v="211922754"/>
    <s v="&gt;₹5,000"/>
    <n v="19751.85185185185"/>
    <s v="0-20%"/>
    <n v="216"/>
    <s v="1,000+"/>
    <n v="52984"/>
  </r>
  <r>
    <s v="B08ZN4B121"/>
    <x v="328"/>
    <x v="104"/>
    <s v="Electronics"/>
    <n v="539"/>
    <n v="1599"/>
    <n v="0.66"/>
    <n v="0.66291432145090678"/>
    <n v="66"/>
    <n v="4"/>
    <n v="14648"/>
    <n v="7895272"/>
    <n v="23422152"/>
    <s v="₹1,500–₹5,000"/>
    <n v="4702.9411764705883"/>
    <s v="61-80%"/>
    <n v="216"/>
    <s v="1,000+"/>
    <n v="58592"/>
  </r>
  <r>
    <s v="B0B3RSDSZ3"/>
    <x v="371"/>
    <x v="111"/>
    <s v="Electronics"/>
    <n v="1999"/>
    <n v="9999"/>
    <n v="0.8"/>
    <n v="0.80008000800080004"/>
    <n v="80"/>
    <n v="4"/>
    <n v="27696"/>
    <n v="55364304"/>
    <n v="276932304"/>
    <s v="&gt;₹5,000"/>
    <n v="49995.000000000015"/>
    <s v="81-100%"/>
    <n v="216"/>
    <s v="1,000+"/>
    <n v="110784"/>
  </r>
  <r>
    <s v="B08VB34KJ1"/>
    <x v="372"/>
    <x v="25"/>
    <s v="Electronics"/>
    <n v="15490"/>
    <n v="20990"/>
    <n v="0.26"/>
    <n v="0.26202953787517863"/>
    <n v="26"/>
    <n v="4"/>
    <n v="32916"/>
    <n v="509868840"/>
    <n v="690906840"/>
    <s v="&gt;₹5,000"/>
    <n v="28364.864864864867"/>
    <s v="21-40%"/>
    <n v="216"/>
    <s v="1,000+"/>
    <n v="131664"/>
  </r>
  <r>
    <s v="B09T39K9YL"/>
    <x v="373"/>
    <x v="12"/>
    <s v="Electronics"/>
    <n v="19999"/>
    <n v="24999"/>
    <n v="0.2"/>
    <n v="0.20000800032001281"/>
    <n v="20"/>
    <n v="4"/>
    <n v="25824"/>
    <n v="516454176"/>
    <n v="645574176"/>
    <s v="&gt;₹5,000"/>
    <n v="31248.75"/>
    <s v="21-40%"/>
    <n v="216"/>
    <s v="1,000+"/>
    <n v="103296"/>
  </r>
  <r>
    <s v="B08VF8V79P"/>
    <x v="374"/>
    <x v="57"/>
    <s v="Electronics"/>
    <n v="1075"/>
    <n v="1699"/>
    <n v="0.37"/>
    <n v="0.36727486756915834"/>
    <n v="37"/>
    <n v="4"/>
    <n v="7462"/>
    <n v="8021650"/>
    <n v="12677938"/>
    <s v="₹1,500–₹5,000"/>
    <n v="2696.8253968253966"/>
    <s v="21-40%"/>
    <n v="216"/>
    <s v="1,000+"/>
    <n v="29848"/>
  </r>
  <r>
    <s v="B08G28Z33M"/>
    <x v="375"/>
    <x v="106"/>
    <s v="Electronics"/>
    <n v="399"/>
    <n v="699"/>
    <n v="0.43"/>
    <n v="0.42918454935622319"/>
    <n v="43"/>
    <n v="4"/>
    <n v="37817"/>
    <n v="15088983"/>
    <n v="26434083"/>
    <s v="₹500–₹1,500"/>
    <n v="1226.3157894736842"/>
    <s v="41-60%"/>
    <n v="216"/>
    <s v="1,000+"/>
    <n v="151268"/>
  </r>
  <r>
    <s v="B09PNKXSKF"/>
    <x v="376"/>
    <x v="3"/>
    <s v="Electronics"/>
    <n v="1999"/>
    <n v="3990"/>
    <n v="0.5"/>
    <n v="0.49899749373433583"/>
    <n v="50"/>
    <n v="4"/>
    <n v="30254"/>
    <n v="60477746"/>
    <n v="120713460"/>
    <s v="&gt;₹5,000"/>
    <n v="7980"/>
    <s v="41-60%"/>
    <n v="216"/>
    <s v="1,000+"/>
    <n v="121016"/>
  </r>
  <r>
    <s v="B0B5DDJNH4"/>
    <x v="3"/>
    <x v="3"/>
    <s v="Electronics"/>
    <n v="1999"/>
    <n v="7990"/>
    <n v="0.75"/>
    <n v="0.74981226533166456"/>
    <n v="75"/>
    <n v="4"/>
    <n v="17831"/>
    <n v="35644169"/>
    <n v="142469690"/>
    <s v="&gt;₹5,000"/>
    <n v="31960"/>
    <s v="61-80%"/>
    <n v="216"/>
    <s v="1,000+"/>
    <n v="71324"/>
  </r>
  <r>
    <s v="B08HDJ86NZ"/>
    <x v="4"/>
    <x v="4"/>
    <s v="Computers&amp;Accessories"/>
    <n v="329"/>
    <n v="699"/>
    <n v="0.53"/>
    <n v="0.52932761087267521"/>
    <n v="53"/>
    <n v="4"/>
    <n v="94364"/>
    <n v="31045756"/>
    <n v="65960436"/>
    <s v="₹500–₹1,500"/>
    <n v="1487.2340425531916"/>
    <s v="41-60%"/>
    <n v="216"/>
    <s v="1,000+"/>
    <n v="377456"/>
  </r>
  <r>
    <s v="B08CF3B7N1"/>
    <x v="377"/>
    <x v="110"/>
    <s v="Computers&amp;Accessories"/>
    <n v="154"/>
    <n v="399"/>
    <n v="0.61"/>
    <n v="0.61403508771929827"/>
    <n v="61"/>
    <n v="4"/>
    <n v="16905"/>
    <n v="2603370"/>
    <n v="6745095"/>
    <s v="₹500–₹1,500"/>
    <n v="1023.0769230769231"/>
    <s v="61-80%"/>
    <n v="216"/>
    <s v="1,000+"/>
    <n v="67620"/>
  </r>
  <r>
    <s v="B07WDKLDRX"/>
    <x v="378"/>
    <x v="3"/>
    <s v="Electronics"/>
    <n v="28999"/>
    <n v="34999"/>
    <n v="0.17"/>
    <n v="0.1714334695277008"/>
    <n v="17"/>
    <n v="4"/>
    <n v="20311"/>
    <n v="588998689"/>
    <n v="710864689"/>
    <s v="&gt;₹5,000"/>
    <n v="42167.469879518074"/>
    <s v="0-20%"/>
    <n v="216"/>
    <s v="1,000+"/>
    <n v="81244"/>
  </r>
  <r>
    <s v="B09MQSCJQ1"/>
    <x v="379"/>
    <x v="112"/>
    <s v="Electronics"/>
    <n v="2299"/>
    <n v="7990"/>
    <n v="0.71"/>
    <n v="0.71226533166458073"/>
    <n v="71"/>
    <n v="4"/>
    <n v="69622"/>
    <n v="160060978"/>
    <n v="556279780"/>
    <s v="&gt;₹5,000"/>
    <n v="27551.724137931033"/>
    <s v="61-80%"/>
    <n v="216"/>
    <s v="1,000+"/>
    <n v="278488"/>
  </r>
  <r>
    <s v="B094YFFSMY"/>
    <x v="380"/>
    <x v="12"/>
    <s v="Electronics"/>
    <n v="399"/>
    <n v="1999"/>
    <n v="0.8"/>
    <n v="0.80040020010004997"/>
    <n v="80"/>
    <n v="4"/>
    <n v="3382"/>
    <n v="1349418"/>
    <n v="6760618"/>
    <s v="&gt;₹5,000"/>
    <n v="9995.0000000000018"/>
    <s v="81-100%"/>
    <n v="216"/>
    <s v="1,000+"/>
    <n v="13528"/>
  </r>
  <r>
    <s v="B09MT84WV5"/>
    <x v="381"/>
    <x v="4"/>
    <s v="Electronics"/>
    <n v="1149"/>
    <n v="3999"/>
    <n v="0.71"/>
    <n v="0.71267816954238561"/>
    <n v="71"/>
    <n v="4"/>
    <n v="140036"/>
    <n v="160901364"/>
    <n v="560003964"/>
    <s v="&gt;₹5,000"/>
    <n v="13789.655172413792"/>
    <s v="61-80%"/>
    <n v="216"/>
    <s v="1,000+"/>
    <n v="560144"/>
  </r>
  <r>
    <s v="B08VS3YLRK"/>
    <x v="382"/>
    <x v="12"/>
    <s v="Electronics"/>
    <n v="529"/>
    <n v="1499"/>
    <n v="0.65"/>
    <n v="0.64709806537691794"/>
    <n v="65"/>
    <n v="4"/>
    <n v="8599"/>
    <n v="4548871"/>
    <n v="12889901"/>
    <s v="₹1,500–₹5,000"/>
    <n v="4282.8571428571431"/>
    <s v="61-80%"/>
    <n v="216"/>
    <s v="1,000+"/>
    <n v="34396"/>
  </r>
  <r>
    <s v="B0B4F3QNDM"/>
    <x v="383"/>
    <x v="3"/>
    <s v="Electronics"/>
    <n v="13999"/>
    <n v="19499"/>
    <n v="0.28000000000000003"/>
    <n v="0.28206574696138265"/>
    <n v="28"/>
    <n v="4"/>
    <n v="18998"/>
    <n v="265953002"/>
    <n v="370442002"/>
    <s v="&gt;₹5,000"/>
    <n v="27081.944444444445"/>
    <s v="21-40%"/>
    <n v="216"/>
    <s v="1,000+"/>
    <n v="75992"/>
  </r>
  <r>
    <s v="B07GQD4K6L"/>
    <x v="384"/>
    <x v="110"/>
    <s v="Electronics"/>
    <n v="379"/>
    <n v="999"/>
    <n v="0.62"/>
    <n v="0.62062062062062062"/>
    <n v="62"/>
    <n v="4"/>
    <n v="363713"/>
    <n v="137847227"/>
    <n v="363349287"/>
    <s v="₹1,500–₹5,000"/>
    <n v="2628.9473684210525"/>
    <s v="61-80%"/>
    <n v="216"/>
    <s v="1,000+"/>
    <n v="1454852"/>
  </r>
  <r>
    <s v="B07WDKLRM4"/>
    <x v="385"/>
    <x v="104"/>
    <s v="Electronics"/>
    <n v="13999"/>
    <n v="19999"/>
    <n v="0.3"/>
    <n v="0.30001500075003751"/>
    <n v="30"/>
    <n v="4"/>
    <n v="19252"/>
    <n v="269508748"/>
    <n v="385020748"/>
    <s v="&gt;₹5,000"/>
    <n v="28570"/>
    <s v="21-40%"/>
    <n v="216"/>
    <s v="1,000+"/>
    <n v="77008"/>
  </r>
  <r>
    <s v="B0BP18W8TM"/>
    <x v="5"/>
    <x v="5"/>
    <s v="Electronics"/>
    <n v="3999"/>
    <n v="9999"/>
    <n v="0.6"/>
    <n v="0.60006000600060005"/>
    <n v="60"/>
    <n v="4"/>
    <n v="73"/>
    <n v="291927"/>
    <n v="729927"/>
    <s v="&gt;₹5,000"/>
    <n v="24997.5"/>
    <s v="61-80%"/>
    <n v="216"/>
    <s v="Below 1,000"/>
    <n v="292"/>
  </r>
  <r>
    <s v="B08Y1TFSP6"/>
    <x v="386"/>
    <x v="113"/>
    <s v="Computers&amp;Accessories"/>
    <n v="149"/>
    <n v="1000"/>
    <n v="0.85"/>
    <n v="0.85099999999999998"/>
    <n v="85"/>
    <n v="4"/>
    <n v="24870"/>
    <n v="3705630"/>
    <n v="24870000"/>
    <s v="&gt;₹5,000"/>
    <n v="6666.6666666666661"/>
    <s v="81-100%"/>
    <n v="215"/>
    <s v="1,000+"/>
    <n v="99480"/>
  </r>
  <r>
    <s v="B07GXHC691"/>
    <x v="387"/>
    <x v="12"/>
    <s v="Electronics"/>
    <n v="99"/>
    <n v="499"/>
    <n v="0.8"/>
    <n v="0.80160320641282568"/>
    <n v="80"/>
    <n v="4"/>
    <n v="42641"/>
    <n v="4221459"/>
    <n v="21277859"/>
    <s v="₹1,500–₹5,000"/>
    <n v="2495.0000000000005"/>
    <s v="81-100%"/>
    <n v="215"/>
    <s v="1,000+"/>
    <n v="170564"/>
  </r>
  <r>
    <s v="B08FN6WGDQ"/>
    <x v="388"/>
    <x v="15"/>
    <s v="Electronics"/>
    <n v="4790"/>
    <n v="15990"/>
    <n v="0.7"/>
    <n v="0.70043777360850534"/>
    <n v="70"/>
    <n v="4"/>
    <n v="4390"/>
    <n v="21028100"/>
    <n v="70196100"/>
    <s v="&gt;₹5,000"/>
    <n v="53299.999999999993"/>
    <s v="61-80%"/>
    <n v="215"/>
    <s v="1,000+"/>
    <n v="17560"/>
  </r>
  <r>
    <s v="B0B3D39RKV"/>
    <x v="389"/>
    <x v="2"/>
    <s v="Electronics"/>
    <n v="33999"/>
    <n v="33999"/>
    <n v="0"/>
    <n v="0"/>
    <n v="0"/>
    <n v="4"/>
    <n v="17415"/>
    <n v="592092585"/>
    <n v="592092585"/>
    <s v="&gt;₹5,000"/>
    <n v="33999"/>
    <s v="0-20%"/>
    <n v="215"/>
    <s v="1,000+"/>
    <n v="69660"/>
  </r>
  <r>
    <s v="B085HY1DGR"/>
    <x v="390"/>
    <x v="5"/>
    <s v="Computers&amp;Accessories"/>
    <n v="99"/>
    <n v="999"/>
    <n v="0.9"/>
    <n v="0.90090090090090091"/>
    <n v="90"/>
    <n v="4"/>
    <n v="1396"/>
    <n v="138204"/>
    <n v="1394604"/>
    <s v="&gt;₹5,000"/>
    <n v="9990.0000000000018"/>
    <s v="81-100%"/>
    <n v="215"/>
    <s v="1,000+"/>
    <n v="5584"/>
  </r>
  <r>
    <s v="B08D75R3Z1"/>
    <x v="391"/>
    <x v="12"/>
    <s v="Electronics"/>
    <n v="299"/>
    <n v="1900"/>
    <n v="0.84"/>
    <n v="0.8426315789473684"/>
    <n v="84"/>
    <n v="4"/>
    <n v="18202"/>
    <n v="5442398"/>
    <n v="34583800"/>
    <s v="&gt;₹5,000"/>
    <n v="11874.999999999998"/>
    <s v="81-100%"/>
    <n v="215"/>
    <s v="1,000+"/>
    <n v="72808"/>
  </r>
  <r>
    <s v="B0B4F2TTTS"/>
    <x v="392"/>
    <x v="15"/>
    <s v="Electronics"/>
    <n v="10999"/>
    <n v="14999"/>
    <n v="0.27"/>
    <n v="0.26668444562970867"/>
    <n v="27"/>
    <n v="4"/>
    <n v="18998"/>
    <n v="208959002"/>
    <n v="284951002"/>
    <s v="&gt;₹5,000"/>
    <n v="20546.575342465752"/>
    <s v="21-40%"/>
    <n v="215"/>
    <s v="1,000+"/>
    <n v="75992"/>
  </r>
  <r>
    <s v="B09WRMNJ9G"/>
    <x v="358"/>
    <x v="12"/>
    <s v="Electronics"/>
    <n v="34999"/>
    <n v="38999"/>
    <n v="0.1"/>
    <n v="0.10256673248032001"/>
    <n v="10"/>
    <n v="4"/>
    <n v="11029"/>
    <n v="386003971"/>
    <n v="430119971"/>
    <s v="&gt;₹5,000"/>
    <n v="43332.222222222219"/>
    <s v="0-20%"/>
    <n v="215"/>
    <s v="1,000+"/>
    <n v="44116"/>
  </r>
  <r>
    <s v="B0B14MR9L1"/>
    <x v="393"/>
    <x v="1"/>
    <s v="Electronics"/>
    <n v="16999"/>
    <n v="24999"/>
    <n v="0.32"/>
    <n v="0.32001280051202047"/>
    <n v="32"/>
    <n v="4"/>
    <n v="22318"/>
    <n v="379383682"/>
    <n v="557927682"/>
    <s v="&gt;₹5,000"/>
    <n v="36763.23529411765"/>
    <s v="21-40%"/>
    <n v="215"/>
    <s v="1,000+"/>
    <n v="89272"/>
  </r>
  <r>
    <s v="B09ZPL5VYM"/>
    <x v="394"/>
    <x v="1"/>
    <s v="Electronics"/>
    <n v="199"/>
    <n v="499"/>
    <n v="0.6"/>
    <n v="0.60120240480961928"/>
    <n v="60"/>
    <n v="4"/>
    <n v="1786"/>
    <n v="355414"/>
    <n v="891214"/>
    <s v="₹500–₹1,500"/>
    <n v="1247.5"/>
    <s v="61-80%"/>
    <n v="215"/>
    <s v="1,000+"/>
    <n v="7144"/>
  </r>
  <r>
    <s v="B0993BB11X"/>
    <x v="395"/>
    <x v="107"/>
    <s v="Electronics"/>
    <n v="999"/>
    <n v="1599"/>
    <n v="0.38"/>
    <n v="0.37523452157598497"/>
    <n v="38"/>
    <n v="4"/>
    <n v="7222"/>
    <n v="7214778"/>
    <n v="11547978"/>
    <s v="₹1,500–₹5,000"/>
    <n v="2579.0322580645161"/>
    <s v="21-40%"/>
    <n v="215"/>
    <s v="1,000+"/>
    <n v="28888"/>
  </r>
  <r>
    <s v="B09V2PZDX8"/>
    <x v="396"/>
    <x v="5"/>
    <s v="Electronics"/>
    <n v="1299"/>
    <n v="1599"/>
    <n v="0.19"/>
    <n v="0.18761726078799248"/>
    <n v="19"/>
    <n v="4"/>
    <n v="128311"/>
    <n v="166675989"/>
    <n v="205169289"/>
    <s v="₹1,500–₹5,000"/>
    <n v="1974.0740740740739"/>
    <s v="0-20%"/>
    <n v="215"/>
    <s v="1,000+"/>
    <n v="513244"/>
  </r>
  <r>
    <s v="B085W8CFLH"/>
    <x v="397"/>
    <x v="12"/>
    <s v="Electronics"/>
    <n v="599"/>
    <n v="1800"/>
    <n v="0.67"/>
    <n v="0.66722222222222227"/>
    <n v="67"/>
    <n v="4"/>
    <n v="83996"/>
    <n v="50313604"/>
    <n v="151192800"/>
    <s v="&gt;₹5,000"/>
    <n v="5454.545454545455"/>
    <s v="61-80%"/>
    <n v="215"/>
    <s v="1,000+"/>
    <n v="335984"/>
  </r>
  <r>
    <s v="B09MT6XSFW"/>
    <x v="398"/>
    <x v="1"/>
    <s v="Electronics"/>
    <n v="599"/>
    <n v="1899"/>
    <n v="0.68"/>
    <n v="0.68457082675092151"/>
    <n v="68"/>
    <n v="4"/>
    <n v="140036"/>
    <n v="83881564"/>
    <n v="265928364"/>
    <s v="&gt;₹5,000"/>
    <n v="5934.3750000000009"/>
    <s v="61-80%"/>
    <n v="215"/>
    <s v="1,000+"/>
    <n v="560144"/>
  </r>
  <r>
    <s v="B07RD611Z8"/>
    <x v="6"/>
    <x v="3"/>
    <s v="Electronics"/>
    <n v="1799"/>
    <n v="2499"/>
    <n v="0.28000000000000003"/>
    <n v="0.28011204481792717"/>
    <n v="28"/>
    <n v="4"/>
    <n v="18678"/>
    <n v="33601722"/>
    <n v="46676322"/>
    <s v="₹1,500–₹5,000"/>
    <n v="3470.8333333333335"/>
    <s v="21-40%"/>
    <n v="215"/>
    <s v="1,000+"/>
    <n v="74712"/>
  </r>
  <r>
    <s v="B08WRWPM22"/>
    <x v="399"/>
    <x v="12"/>
    <s v="Computers&amp;Accessories"/>
    <n v="176.63"/>
    <n v="499"/>
    <n v="0.65"/>
    <n v="0.64603206412825653"/>
    <n v="65"/>
    <n v="4"/>
    <n v="15189"/>
    <n v="2682833.0699999998"/>
    <n v="7579311"/>
    <s v="₹500–₹1,500"/>
    <n v="1425.7142857142858"/>
    <s v="61-80%"/>
    <n v="215"/>
    <s v="1,000+"/>
    <n v="60756"/>
  </r>
  <r>
    <s v="B0B4F52B5X"/>
    <x v="400"/>
    <x v="3"/>
    <s v="Electronics"/>
    <n v="10999"/>
    <n v="14999"/>
    <n v="0.27"/>
    <n v="0.26668444562970867"/>
    <n v="27"/>
    <n v="4"/>
    <n v="18998"/>
    <n v="208959002"/>
    <n v="284951002"/>
    <s v="&gt;₹5,000"/>
    <n v="20546.575342465752"/>
    <s v="21-40%"/>
    <n v="215"/>
    <s v="1,000+"/>
    <n v="75992"/>
  </r>
  <r>
    <s v="B096VF5YYF"/>
    <x v="401"/>
    <x v="3"/>
    <s v="Electronics"/>
    <n v="2999"/>
    <n v="7990"/>
    <n v="0.62"/>
    <n v="0.6246558197747184"/>
    <n v="62"/>
    <n v="4"/>
    <n v="48449"/>
    <n v="145298551"/>
    <n v="387107510"/>
    <s v="&gt;₹5,000"/>
    <n v="21026.315789473683"/>
    <s v="61-80%"/>
    <n v="215"/>
    <s v="1,000+"/>
    <n v="193796"/>
  </r>
  <r>
    <s v="B0B5D39BCD"/>
    <x v="7"/>
    <x v="6"/>
    <s v="Electronics"/>
    <n v="1999"/>
    <n v="7990"/>
    <n v="0.75"/>
    <n v="0.74981226533166456"/>
    <n v="75"/>
    <n v="4"/>
    <n v="17831"/>
    <n v="35644169"/>
    <n v="142469690"/>
    <s v="&gt;₹5,000"/>
    <n v="31960"/>
    <s v="61-80%"/>
    <n v="215"/>
    <s v="1,000+"/>
    <n v="71324"/>
  </r>
  <r>
    <s v="B08DDRGWTJ"/>
    <x v="402"/>
    <x v="1"/>
    <s v="Computers&amp;Accessories"/>
    <n v="229"/>
    <n v="299"/>
    <n v="0.23"/>
    <n v="0.23411371237458195"/>
    <n v="23"/>
    <n v="4"/>
    <n v="30411"/>
    <n v="6964119"/>
    <n v="9092889"/>
    <s v="&lt;₹500"/>
    <n v="388.31168831168833"/>
    <s v="21-40%"/>
    <n v="215"/>
    <s v="1,000+"/>
    <n v="121644"/>
  </r>
  <r>
    <s v="B082LZGK39"/>
    <x v="403"/>
    <x v="6"/>
    <s v="Computers&amp;Accessories"/>
    <n v="199"/>
    <n v="299"/>
    <n v="0.33"/>
    <n v="0.33444816053511706"/>
    <n v="33"/>
    <n v="4"/>
    <n v="43994"/>
    <n v="8754806"/>
    <n v="13154206"/>
    <s v="&lt;₹500"/>
    <n v="446.26865671641798"/>
    <s v="21-40%"/>
    <n v="215"/>
    <s v="1,000+"/>
    <n v="175976"/>
  </r>
  <r>
    <s v="B09XBJ1CTN"/>
    <x v="382"/>
    <x v="12"/>
    <s v="Electronics"/>
    <n v="649"/>
    <n v="999"/>
    <n v="0.35"/>
    <n v="0.35035035035035034"/>
    <n v="35"/>
    <n v="4"/>
    <n v="1315"/>
    <n v="853435"/>
    <n v="1313685"/>
    <s v="₹1,500–₹5,000"/>
    <n v="1536.9230769230769"/>
    <s v="21-40%"/>
    <n v="215"/>
    <s v="1,000+"/>
    <n v="5260"/>
  </r>
  <r>
    <s v="B0B4F5L738"/>
    <x v="404"/>
    <x v="33"/>
    <s v="Electronics"/>
    <n v="13999"/>
    <n v="19499"/>
    <n v="0.28000000000000003"/>
    <n v="0.28206574696138265"/>
    <n v="28"/>
    <n v="4"/>
    <n v="18998"/>
    <n v="265953002"/>
    <n v="370442002"/>
    <s v="&gt;₹5,000"/>
    <n v="27081.944444444445"/>
    <s v="21-40%"/>
    <n v="215"/>
    <s v="1,000+"/>
    <n v="75992"/>
  </r>
  <r>
    <s v="B08MTCKDYN"/>
    <x v="405"/>
    <x v="25"/>
    <s v="Electronics"/>
    <n v="119"/>
    <n v="299"/>
    <n v="0.6"/>
    <n v="0.60200668896321075"/>
    <n v="60"/>
    <n v="4"/>
    <n v="5999"/>
    <n v="713881"/>
    <n v="1793701"/>
    <s v="₹500–₹1,500"/>
    <n v="747.5"/>
    <s v="61-80%"/>
    <n v="215"/>
    <s v="1,000+"/>
    <n v="23996"/>
  </r>
  <r>
    <s v="B09QS8V5N8"/>
    <x v="9"/>
    <x v="4"/>
    <s v="Electronics"/>
    <n v="12999"/>
    <n v="17999"/>
    <n v="0.28000000000000003"/>
    <n v="0.27779321073392965"/>
    <n v="28"/>
    <n v="4"/>
    <n v="50772"/>
    <n v="659985228"/>
    <n v="913845228"/>
    <s v="&gt;₹5,000"/>
    <n v="24998.611111111113"/>
    <s v="21-40%"/>
    <n v="215"/>
    <s v="1,000+"/>
    <n v="203088"/>
  </r>
  <r>
    <s v="B08CF3D7QR"/>
    <x v="406"/>
    <x v="25"/>
    <s v="Computers&amp;Accessories"/>
    <n v="154"/>
    <n v="339"/>
    <n v="0.55000000000000004"/>
    <n v="0.54572271386430682"/>
    <n v="55"/>
    <n v="4"/>
    <n v="13391"/>
    <n v="2062214"/>
    <n v="4539549"/>
    <s v="₹500–₹1,500"/>
    <n v="753.33333333333337"/>
    <s v="41-60%"/>
    <n v="215"/>
    <s v="1,000+"/>
    <n v="53564"/>
  </r>
  <r>
    <s v="B09T2WRLJJ"/>
    <x v="407"/>
    <x v="114"/>
    <s v="Electronics"/>
    <n v="20999"/>
    <n v="26999"/>
    <n v="0.22"/>
    <n v="0.22223045297973998"/>
    <n v="22"/>
    <n v="4"/>
    <n v="25824"/>
    <n v="542278176"/>
    <n v="697222176"/>
    <s v="&gt;₹5,000"/>
    <n v="34614.102564102563"/>
    <s v="21-40%"/>
    <n v="215"/>
    <s v="1,000+"/>
    <n v="103296"/>
  </r>
  <r>
    <s v="B089WB69Y1"/>
    <x v="408"/>
    <x v="115"/>
    <s v="Electronics"/>
    <n v="249"/>
    <n v="649"/>
    <n v="0.62"/>
    <n v="0.61633281972265019"/>
    <n v="62"/>
    <n v="4"/>
    <n v="14404"/>
    <n v="3586596"/>
    <n v="9348196"/>
    <s v="₹1,500–₹5,000"/>
    <n v="1707.8947368421052"/>
    <s v="61-80%"/>
    <n v="215"/>
    <s v="1,000+"/>
    <n v="57616"/>
  </r>
  <r>
    <s v="B0116MIKKC"/>
    <x v="409"/>
    <x v="17"/>
    <s v="Electronics"/>
    <n v="99"/>
    <n v="171"/>
    <n v="0.42"/>
    <n v="0.42105263157894735"/>
    <n v="42"/>
    <n v="5"/>
    <n v="11339"/>
    <n v="1122561"/>
    <n v="1938969"/>
    <s v="&lt;₹500"/>
    <n v="294.82758620689651"/>
    <s v="41-60%"/>
    <n v="215"/>
    <s v="1,000+"/>
    <n v="56695"/>
  </r>
  <r>
    <s v="B09P858DK8"/>
    <x v="410"/>
    <x v="116"/>
    <s v="Electronics"/>
    <n v="489"/>
    <n v="1999"/>
    <n v="0.76"/>
    <n v="0.75537768884442225"/>
    <n v="76"/>
    <n v="4"/>
    <n v="3626"/>
    <n v="1773114"/>
    <n v="7248374"/>
    <s v="&gt;₹5,000"/>
    <n v="8329.1666666666679"/>
    <s v="61-80%"/>
    <n v="215"/>
    <s v="1,000+"/>
    <n v="14504"/>
  </r>
  <r>
    <s v="B07DJLFMPS"/>
    <x v="411"/>
    <x v="110"/>
    <s v="Electronics"/>
    <n v="369"/>
    <n v="1600"/>
    <n v="0.77"/>
    <n v="0.76937500000000003"/>
    <n v="77"/>
    <n v="4"/>
    <n v="32625"/>
    <n v="12038625"/>
    <n v="52200000"/>
    <s v="&gt;₹5,000"/>
    <n v="6956.521739130435"/>
    <s v="61-80%"/>
    <n v="215"/>
    <s v="1,000+"/>
    <n v="130500"/>
  </r>
  <r>
    <s v="B07WHQWXL7"/>
    <x v="412"/>
    <x v="110"/>
    <s v="Electronics"/>
    <n v="15499"/>
    <n v="20999"/>
    <n v="0.26"/>
    <n v="0.26191723415400736"/>
    <n v="26"/>
    <n v="4"/>
    <n v="19252"/>
    <n v="298386748"/>
    <n v="404272748"/>
    <s v="&gt;₹5,000"/>
    <n v="28377.027027027027"/>
    <s v="21-40%"/>
    <n v="215"/>
    <s v="1,000+"/>
    <n v="77008"/>
  </r>
  <r>
    <s v="B07WDK3ZS6"/>
    <x v="413"/>
    <x v="25"/>
    <s v="Electronics"/>
    <n v="15499"/>
    <n v="18999"/>
    <n v="0.18"/>
    <n v="0.18422022211695352"/>
    <n v="18"/>
    <n v="4"/>
    <n v="19252"/>
    <n v="298386748"/>
    <n v="365768748"/>
    <s v="&gt;₹5,000"/>
    <n v="23169.512195121948"/>
    <s v="0-20%"/>
    <n v="215"/>
    <s v="1,000+"/>
    <n v="77008"/>
  </r>
  <r>
    <s v="B09T2S8X9C"/>
    <x v="414"/>
    <x v="3"/>
    <s v="Electronics"/>
    <n v="22999"/>
    <n v="28999"/>
    <n v="0.21"/>
    <n v="0.20690368633401152"/>
    <n v="21"/>
    <n v="4"/>
    <n v="25824"/>
    <n v="593926176"/>
    <n v="748870176"/>
    <s v="&gt;₹5,000"/>
    <n v="36707.594936708861"/>
    <s v="21-40%"/>
    <n v="215"/>
    <s v="1,000+"/>
    <n v="103296"/>
  </r>
  <r>
    <s v="B07S9S86BF"/>
    <x v="415"/>
    <x v="4"/>
    <s v="Electronics"/>
    <n v="599"/>
    <n v="1490"/>
    <n v="0.6"/>
    <n v="0.59798657718120807"/>
    <n v="60"/>
    <n v="4"/>
    <n v="161679"/>
    <n v="96845721"/>
    <n v="240901710"/>
    <s v="₹1,500–₹5,000"/>
    <n v="3725"/>
    <s v="41-60%"/>
    <n v="215"/>
    <s v="1,000+"/>
    <n v="646716"/>
  </r>
  <r>
    <s v="B07N8RQ6W7"/>
    <x v="416"/>
    <x v="57"/>
    <s v="Electronics"/>
    <n v="134"/>
    <n v="699"/>
    <n v="0.81"/>
    <n v="0.80829756795422036"/>
    <n v="81"/>
    <n v="4"/>
    <n v="16685"/>
    <n v="2235790"/>
    <n v="11662815"/>
    <s v="₹1,500–₹5,000"/>
    <n v="3678.9473684210539"/>
    <s v="81-100%"/>
    <n v="215"/>
    <s v="1,000+"/>
    <n v="66740"/>
  </r>
  <r>
    <s v="B09FKDH6FS"/>
    <x v="417"/>
    <x v="6"/>
    <s v="Electronics"/>
    <n v="7499"/>
    <n v="7999"/>
    <n v="0.06"/>
    <n v="6.250781347668459E-2"/>
    <n v="6"/>
    <n v="4"/>
    <n v="30907"/>
    <n v="231771593"/>
    <n v="247225093"/>
    <s v="&gt;₹5,000"/>
    <n v="8509.5744680851076"/>
    <s v="0-20%"/>
    <n v="215"/>
    <s v="1,000+"/>
    <n v="123628"/>
  </r>
  <r>
    <s v="B08HVJCW95"/>
    <x v="418"/>
    <x v="107"/>
    <s v="Electronics"/>
    <n v="1149"/>
    <n v="2199"/>
    <n v="0.48"/>
    <n v="0.47748976807639837"/>
    <n v="48"/>
    <n v="4"/>
    <n v="178912"/>
    <n v="205569888"/>
    <n v="393427488"/>
    <s v="₹1,500–₹5,000"/>
    <n v="4228.8461538461534"/>
    <s v="41-60%"/>
    <n v="215"/>
    <s v="1,000+"/>
    <n v="715648"/>
  </r>
  <r>
    <s v="B09YDFDVNS"/>
    <x v="419"/>
    <x v="110"/>
    <s v="Electronics"/>
    <n v="1324"/>
    <n v="1699"/>
    <n v="0.22"/>
    <n v="0.22071806945261918"/>
    <n v="22"/>
    <n v="4"/>
    <n v="128311"/>
    <n v="169883764"/>
    <n v="218000389"/>
    <s v="₹1,500–₹5,000"/>
    <n v="2178.2051282051279"/>
    <s v="21-40%"/>
    <n v="215"/>
    <s v="1,000+"/>
    <n v="513244"/>
  </r>
  <r>
    <s v="B07WGPKTS4"/>
    <x v="10"/>
    <x v="3"/>
    <s v="Electronics"/>
    <n v="13999"/>
    <n v="19999"/>
    <n v="0.3"/>
    <n v="0.30001500075003751"/>
    <n v="30"/>
    <n v="4"/>
    <n v="19252"/>
    <n v="269508748"/>
    <n v="385020748"/>
    <s v="&gt;₹5,000"/>
    <n v="28570"/>
    <s v="21-40%"/>
    <n v="215"/>
    <s v="1,000+"/>
    <n v="77008"/>
  </r>
  <r>
    <s v="B0789LZTCJ"/>
    <x v="420"/>
    <x v="1"/>
    <s v="Computers&amp;Accessories"/>
    <n v="299"/>
    <n v="799"/>
    <n v="0.63"/>
    <n v="0.62578222778473092"/>
    <n v="63"/>
    <n v="4"/>
    <n v="94364"/>
    <n v="28214836"/>
    <n v="75396836"/>
    <s v="₹1,500–₹5,000"/>
    <n v="2159.4594594594596"/>
    <s v="61-80%"/>
    <n v="215"/>
    <s v="1,000+"/>
    <n v="377456"/>
  </r>
  <r>
    <s v="B09MZCQYHZ"/>
    <x v="421"/>
    <x v="12"/>
    <s v="Electronics"/>
    <n v="999"/>
    <n v="1599"/>
    <n v="0.38"/>
    <n v="0.37523452157598497"/>
    <n v="38"/>
    <n v="4"/>
    <n v="7222"/>
    <n v="7214778"/>
    <n v="11547978"/>
    <s v="₹1,500–₹5,000"/>
    <n v="2579.0322580645161"/>
    <s v="21-40%"/>
    <n v="215"/>
    <s v="1,000+"/>
    <n v="28888"/>
  </r>
  <r>
    <s v="B0B4F2ZWL3"/>
    <x v="422"/>
    <x v="111"/>
    <s v="Electronics"/>
    <n v="12999"/>
    <n v="17999"/>
    <n v="0.28000000000000003"/>
    <n v="0.27779321073392965"/>
    <n v="28"/>
    <n v="4"/>
    <n v="18998"/>
    <n v="246955002"/>
    <n v="341945002"/>
    <s v="&gt;₹5,000"/>
    <n v="24998.611111111113"/>
    <s v="21-40%"/>
    <n v="215"/>
    <s v="1,000+"/>
    <n v="75992"/>
  </r>
  <r>
    <s v="B08VB2CMR3"/>
    <x v="423"/>
    <x v="117"/>
    <s v="Electronics"/>
    <n v="15490"/>
    <n v="20990"/>
    <n v="0.26"/>
    <n v="0.26202953787517863"/>
    <n v="26"/>
    <n v="4"/>
    <n v="32916"/>
    <n v="509868840"/>
    <n v="690906840"/>
    <s v="&gt;₹5,000"/>
    <n v="28364.864864864867"/>
    <s v="21-40%"/>
    <n v="215"/>
    <s v="1,000+"/>
    <n v="131664"/>
  </r>
  <r>
    <s v="B095RTJH1M"/>
    <x v="424"/>
    <x v="106"/>
    <s v="Electronics"/>
    <n v="999"/>
    <n v="2899"/>
    <n v="0.66"/>
    <n v="0.65539841324594683"/>
    <n v="66"/>
    <n v="5"/>
    <n v="26603"/>
    <n v="26576397"/>
    <n v="77122097"/>
    <s v="&gt;₹5,000"/>
    <n v="8526.4705882352955"/>
    <s v="61-80%"/>
    <n v="215"/>
    <s v="1,000+"/>
    <n v="133015"/>
  </r>
  <r>
    <s v="B097R25DP7"/>
    <x v="425"/>
    <x v="107"/>
    <s v="Electronics"/>
    <n v="1599"/>
    <n v="4999"/>
    <n v="0.68"/>
    <n v="0.68013602720544108"/>
    <n v="68"/>
    <n v="4"/>
    <n v="67950"/>
    <n v="108652050"/>
    <n v="339682050"/>
    <s v="&gt;₹5,000"/>
    <n v="15621.875000000002"/>
    <s v="61-80%"/>
    <n v="215"/>
    <s v="1,000+"/>
    <n v="271800"/>
  </r>
  <r>
    <s v="B09YDFKJF8"/>
    <x v="426"/>
    <x v="110"/>
    <s v="Electronics"/>
    <n v="1324"/>
    <n v="1699"/>
    <n v="0.22"/>
    <n v="0.22071806945261918"/>
    <n v="22"/>
    <n v="4"/>
    <n v="128311"/>
    <n v="169883764"/>
    <n v="218000389"/>
    <s v="₹1,500–₹5,000"/>
    <n v="2178.2051282051279"/>
    <s v="21-40%"/>
    <n v="215"/>
    <s v="1,000+"/>
    <n v="513244"/>
  </r>
  <r>
    <s v="B07WDK3ZS2"/>
    <x v="427"/>
    <x v="6"/>
    <s v="Electronics"/>
    <n v="20999"/>
    <n v="29990"/>
    <n v="0.3"/>
    <n v="0.29979993331110372"/>
    <n v="30"/>
    <n v="4"/>
    <n v="9499"/>
    <n v="199469501"/>
    <n v="284875010"/>
    <s v="&gt;₹5,000"/>
    <n v="42842.857142857145"/>
    <s v="21-40%"/>
    <n v="215"/>
    <s v="1,000+"/>
    <n v="37996"/>
  </r>
  <r>
    <s v="B08RZ5K9YH"/>
    <x v="428"/>
    <x v="111"/>
    <s v="Electronics"/>
    <n v="999"/>
    <n v="1999"/>
    <n v="0.5"/>
    <n v="0.5002501250625313"/>
    <n v="50"/>
    <n v="4"/>
    <n v="1777"/>
    <n v="1775223"/>
    <n v="3552223"/>
    <s v="₹1,500–₹5,000"/>
    <n v="3998"/>
    <s v="41-60%"/>
    <n v="215"/>
    <s v="1,000+"/>
    <n v="7108"/>
  </r>
  <r>
    <s v="B08444S68L"/>
    <x v="429"/>
    <x v="110"/>
    <s v="Electronics"/>
    <n v="12490"/>
    <n v="15990"/>
    <n v="0.22"/>
    <n v="0.21888680425265791"/>
    <n v="22"/>
    <n v="4"/>
    <n v="58506"/>
    <n v="730739940"/>
    <n v="935510940"/>
    <s v="&gt;₹5,000"/>
    <n v="20500"/>
    <s v="21-40%"/>
    <n v="215"/>
    <s v="1,000+"/>
    <n v="234024"/>
  </r>
  <r>
    <s v="B07WHQBZLS"/>
    <x v="12"/>
    <x v="4"/>
    <s v="Electronics"/>
    <n v="17999"/>
    <n v="21990"/>
    <n v="0.18"/>
    <n v="0.18149158708503865"/>
    <n v="18"/>
    <n v="4"/>
    <n v="21350"/>
    <n v="384278650"/>
    <n v="469486500"/>
    <s v="&gt;₹5,000"/>
    <n v="26817.073170731706"/>
    <s v="0-20%"/>
    <n v="215"/>
    <s v="1,000+"/>
    <n v="85400"/>
  </r>
  <r>
    <s v="B085DTN6R2"/>
    <x v="430"/>
    <x v="118"/>
    <s v="Computers&amp;Accessories"/>
    <n v="350"/>
    <n v="899"/>
    <n v="0.61"/>
    <n v="0.61067853170189101"/>
    <n v="61"/>
    <n v="4"/>
    <n v="2263"/>
    <n v="792050"/>
    <n v="2034437"/>
    <s v="₹1,500–₹5,000"/>
    <n v="2305.1282051282051"/>
    <s v="61-80%"/>
    <n v="215"/>
    <s v="1,000+"/>
    <n v="9052"/>
  </r>
  <r>
    <s v="B09JS562TP"/>
    <x v="13"/>
    <x v="4"/>
    <s v="Electronics"/>
    <n v="1399"/>
    <n v="1630"/>
    <n v="0.14000000000000001"/>
    <n v="0.14171779141104293"/>
    <n v="14"/>
    <n v="4"/>
    <n v="9378"/>
    <n v="13119822"/>
    <n v="15286140"/>
    <s v="₹1,500–₹5,000"/>
    <n v="1895.3488372093022"/>
    <s v="0-20%"/>
    <n v="215"/>
    <s v="1,000+"/>
    <n v="37512"/>
  </r>
  <r>
    <s v="B09KLVMZ3B"/>
    <x v="431"/>
    <x v="3"/>
    <s v="Computers&amp;Accessories"/>
    <n v="159"/>
    <n v="399"/>
    <n v="0.6"/>
    <n v="0.60150375939849621"/>
    <n v="60"/>
    <n v="4"/>
    <n v="4768"/>
    <n v="758112"/>
    <n v="1902432"/>
    <s v="₹500–₹1,500"/>
    <n v="997.5"/>
    <s v="61-80%"/>
    <n v="215"/>
    <s v="1,000+"/>
    <n v="19072"/>
  </r>
  <r>
    <s v="B09V17S2BG"/>
    <x v="432"/>
    <x v="3"/>
    <s v="Electronics"/>
    <n v="1499"/>
    <n v="6990"/>
    <n v="0.79"/>
    <n v="0.78555078683834045"/>
    <n v="79"/>
    <n v="4"/>
    <n v="21796"/>
    <n v="32672204"/>
    <n v="152354040"/>
    <s v="&gt;₹5,000"/>
    <n v="33285.71428571429"/>
    <s v="61-80%"/>
    <n v="215"/>
    <s v="1,000+"/>
    <n v="87184"/>
  </r>
  <r>
    <s v="B0B5CGTBKV"/>
    <x v="433"/>
    <x v="117"/>
    <s v="Electronics"/>
    <n v="1999"/>
    <n v="7990"/>
    <n v="0.75"/>
    <n v="0.74981226533166456"/>
    <n v="75"/>
    <n v="4"/>
    <n v="17833"/>
    <n v="35648167"/>
    <n v="142485670"/>
    <s v="&gt;₹5,000"/>
    <n v="31960"/>
    <s v="61-80%"/>
    <n v="215"/>
    <s v="1,000+"/>
    <n v="71332"/>
  </r>
  <r>
    <s v="B0B23LW7NV"/>
    <x v="434"/>
    <x v="119"/>
    <s v="Electronics"/>
    <n v="999"/>
    <n v="2899"/>
    <n v="0.66"/>
    <n v="0.65539841324594683"/>
    <n v="66"/>
    <n v="5"/>
    <n v="7779"/>
    <n v="7771221"/>
    <n v="22551321"/>
    <s v="&gt;₹5,000"/>
    <n v="8526.4705882352955"/>
    <s v="61-80%"/>
    <n v="215"/>
    <s v="1,000+"/>
    <n v="38895"/>
  </r>
  <r>
    <s v="B09KGV7WSV"/>
    <x v="435"/>
    <x v="4"/>
    <s v="Electronics"/>
    <n v="2099"/>
    <n v="5999"/>
    <n v="0.65"/>
    <n v="0.6501083513918986"/>
    <n v="65"/>
    <n v="4"/>
    <n v="17129"/>
    <n v="35953771"/>
    <n v="102756871"/>
    <s v="&gt;₹5,000"/>
    <n v="17140"/>
    <s v="61-80%"/>
    <n v="215"/>
    <s v="1,000+"/>
    <n v="68516"/>
  </r>
  <r>
    <s v="B0971DWFDT"/>
    <x v="436"/>
    <x v="3"/>
    <s v="Electronics"/>
    <n v="337"/>
    <n v="699"/>
    <n v="0.52"/>
    <n v="0.51788268955650929"/>
    <n v="52"/>
    <n v="4"/>
    <n v="4969"/>
    <n v="1674553"/>
    <n v="3473331"/>
    <s v="₹500–₹1,500"/>
    <n v="1456.25"/>
    <s v="41-60%"/>
    <n v="215"/>
    <s v="1,000+"/>
    <n v="19876"/>
  </r>
  <r>
    <s v="B0BNV7JM5Y"/>
    <x v="437"/>
    <x v="5"/>
    <s v="Electronics"/>
    <n v="2999"/>
    <n v="7990"/>
    <n v="0.62"/>
    <n v="0.6246558197747184"/>
    <n v="62"/>
    <n v="4"/>
    <n v="154"/>
    <n v="461846"/>
    <n v="1230460"/>
    <s v="&gt;₹5,000"/>
    <n v="21026.315789473683"/>
    <s v="61-80%"/>
    <n v="215"/>
    <s v="Below 1,000"/>
    <n v="616"/>
  </r>
  <r>
    <s v="B0B53QFZPY"/>
    <x v="14"/>
    <x v="6"/>
    <s v="Electronics"/>
    <n v="1299"/>
    <n v="5999"/>
    <n v="0.78"/>
    <n v="0.78346391065177534"/>
    <n v="78"/>
    <n v="3"/>
    <n v="4415"/>
    <n v="5735085"/>
    <n v="26485585"/>
    <s v="&gt;₹5,000"/>
    <n v="27268.18181818182"/>
    <s v="61-80%"/>
    <n v="214"/>
    <s v="1,000+"/>
    <n v="13245"/>
  </r>
  <r>
    <s v="B083342NKJ"/>
    <x v="438"/>
    <x v="110"/>
    <s v="Computers&amp;Accessories"/>
    <n v="349"/>
    <n v="399"/>
    <n v="0.13"/>
    <n v="0.12531328320802004"/>
    <n v="13"/>
    <n v="4"/>
    <n v="18757"/>
    <n v="6546193"/>
    <n v="7484043"/>
    <s v="&lt;₹500"/>
    <n v="458.62068965517244"/>
    <s v="0-20%"/>
    <n v="214"/>
    <s v="1,000+"/>
    <n v="75028"/>
  </r>
  <r>
    <s v="B07WJWRNVK"/>
    <x v="439"/>
    <x v="12"/>
    <s v="Electronics"/>
    <n v="16499"/>
    <n v="20990"/>
    <n v="0.21"/>
    <n v="0.21395902810862316"/>
    <n v="21"/>
    <n v="4"/>
    <n v="21350"/>
    <n v="352253650"/>
    <n v="448136500"/>
    <s v="&gt;₹5,000"/>
    <n v="26569.620253164554"/>
    <s v="21-40%"/>
    <n v="214"/>
    <s v="1,000+"/>
    <n v="85400"/>
  </r>
  <r>
    <s v="B01F25X6RQ"/>
    <x v="19"/>
    <x v="10"/>
    <s v="Electronics"/>
    <n v="499"/>
    <n v="499"/>
    <n v="0"/>
    <n v="0"/>
    <n v="0"/>
    <n v="4"/>
    <n v="31539"/>
    <n v="15737961"/>
    <n v="15737961"/>
    <s v="&lt;₹500"/>
    <n v="499"/>
    <s v="0-20%"/>
    <n v="214"/>
    <s v="1,000+"/>
    <n v="126156"/>
  </r>
  <r>
    <s v="B09C6HXFC1"/>
    <x v="440"/>
    <x v="117"/>
    <s v="Computers&amp;Accessories"/>
    <n v="970"/>
    <n v="1799"/>
    <n v="0.46"/>
    <n v="0.46081156197887713"/>
    <n v="46"/>
    <n v="5"/>
    <n v="815"/>
    <n v="790550"/>
    <n v="1466185"/>
    <s v="₹1,500–₹5,000"/>
    <n v="3331.4814814814813"/>
    <s v="41-60%"/>
    <n v="214"/>
    <s v="Below 1,000"/>
    <n v="4075"/>
  </r>
  <r>
    <s v="B0B244R4KB"/>
    <x v="441"/>
    <x v="12"/>
    <s v="Electronics"/>
    <n v="999"/>
    <n v="2899"/>
    <n v="0.66"/>
    <n v="0.65539841324594683"/>
    <n v="66"/>
    <n v="5"/>
    <n v="6129"/>
    <n v="6122871"/>
    <n v="17767971"/>
    <s v="&gt;₹5,000"/>
    <n v="8526.4705882352955"/>
    <s v="61-80%"/>
    <n v="213"/>
    <s v="1,000+"/>
    <n v="30645"/>
  </r>
  <r>
    <s v="B0BMGG6NKT"/>
    <x v="16"/>
    <x v="1"/>
    <s v="Electronics"/>
    <n v="10499"/>
    <n v="13499"/>
    <n v="0.22"/>
    <n v="0.22223868434698868"/>
    <n v="22"/>
    <n v="4"/>
    <n v="284"/>
    <n v="2981716"/>
    <n v="3833716"/>
    <s v="&gt;₹5,000"/>
    <n v="17306.410256410254"/>
    <s v="21-40%"/>
    <n v="213"/>
    <s v="Below 1,000"/>
    <n v="1136"/>
  </r>
  <r>
    <s v="B082LSVT4B"/>
    <x v="442"/>
    <x v="30"/>
    <s v="Computers&amp;Accessories"/>
    <n v="249"/>
    <n v="399"/>
    <n v="0.38"/>
    <n v="0.37593984962406013"/>
    <n v="38"/>
    <n v="4"/>
    <n v="43994"/>
    <n v="10954506"/>
    <n v="17553606"/>
    <s v="₹500–₹1,500"/>
    <n v="643.54838709677415"/>
    <s v="21-40%"/>
    <n v="212"/>
    <s v="1,000+"/>
    <n v="175976"/>
  </r>
  <r>
    <s v="B092JHPL72"/>
    <x v="17"/>
    <x v="3"/>
    <s v="Electronics"/>
    <n v="251"/>
    <n v="999"/>
    <n v="0.75"/>
    <n v="0.74874874874874875"/>
    <n v="75"/>
    <n v="4"/>
    <n v="3234"/>
    <n v="811734"/>
    <n v="3230766"/>
    <s v="₹1,500–₹5,000"/>
    <n v="3996"/>
    <s v="61-80%"/>
    <n v="212"/>
    <s v="1,000+"/>
    <n v="12936"/>
  </r>
  <r>
    <s v="B08WRBG3XW"/>
    <x v="443"/>
    <x v="25"/>
    <s v="Computers&amp;Accessories"/>
    <n v="199"/>
    <n v="499"/>
    <n v="0.6"/>
    <n v="0.60120240480961928"/>
    <n v="60"/>
    <n v="4"/>
    <n v="13045"/>
    <n v="2595955"/>
    <n v="6509455"/>
    <s v="₹500–₹1,500"/>
    <n v="1247.5"/>
    <s v="61-80%"/>
    <n v="212"/>
    <s v="1,000+"/>
    <n v="52180"/>
  </r>
  <r>
    <s v="B09GFM8CGS"/>
    <x v="444"/>
    <x v="104"/>
    <s v="Electronics"/>
    <n v="6499"/>
    <n v="7999"/>
    <n v="0.19"/>
    <n v="0.18752344043005376"/>
    <n v="19"/>
    <n v="4"/>
    <n v="313832"/>
    <n v="2039594168"/>
    <n v="2510342168"/>
    <s v="&gt;₹5,000"/>
    <n v="9875.3086419753072"/>
    <s v="0-20%"/>
    <n v="212"/>
    <s v="1,000+"/>
    <n v="1255328"/>
  </r>
  <r>
    <s v="B0B3MWYCHQ"/>
    <x v="445"/>
    <x v="120"/>
    <s v="Electronics"/>
    <n v="2999"/>
    <n v="9999"/>
    <n v="0.7"/>
    <n v="0.7000700070007001"/>
    <n v="70"/>
    <n v="4"/>
    <n v="20879"/>
    <n v="62616121"/>
    <n v="208769121"/>
    <s v="&gt;₹5,000"/>
    <n v="33329.999999999993"/>
    <s v="61-80%"/>
    <n v="212"/>
    <s v="1,000+"/>
    <n v="83516"/>
  </r>
  <r>
    <s v="B09J2MM5C6"/>
    <x v="446"/>
    <x v="109"/>
    <s v="Electronics"/>
    <n v="279"/>
    <n v="1499"/>
    <n v="0.81"/>
    <n v="0.81387591727818542"/>
    <n v="81"/>
    <n v="4"/>
    <n v="2646"/>
    <n v="738234"/>
    <n v="3966354"/>
    <s v="&gt;₹5,000"/>
    <n v="7889.4736842105285"/>
    <s v="81-100%"/>
    <n v="212"/>
    <s v="1,000+"/>
    <n v="10584"/>
  </r>
  <r>
    <s v="B07Q4QV1DL"/>
    <x v="447"/>
    <x v="121"/>
    <s v="Electronics"/>
    <n v="269"/>
    <n v="1499"/>
    <n v="0.82"/>
    <n v="0.82054703135423612"/>
    <n v="82"/>
    <n v="5"/>
    <n v="28978"/>
    <n v="7795082"/>
    <n v="43438022"/>
    <s v="&gt;₹5,000"/>
    <n v="8327.7777777777756"/>
    <s v="81-100%"/>
    <n v="212"/>
    <s v="1,000+"/>
    <n v="144890"/>
  </r>
  <r>
    <s v="B0B56YRBNT"/>
    <x v="22"/>
    <x v="13"/>
    <s v="Electronics"/>
    <n v="8999"/>
    <n v="13499"/>
    <n v="0.33"/>
    <n v="0.33335802652048302"/>
    <n v="33"/>
    <n v="4"/>
    <n v="3145"/>
    <n v="28301855"/>
    <n v="42454355"/>
    <s v="&gt;₹5,000"/>
    <n v="20147.761194029852"/>
    <s v="21-40%"/>
    <n v="212"/>
    <s v="1,000+"/>
    <n v="12580"/>
  </r>
  <r>
    <s v="B09NHVCHS9"/>
    <x v="448"/>
    <x v="108"/>
    <s v="Computers&amp;Accessories"/>
    <n v="59"/>
    <n v="199"/>
    <n v="0.7"/>
    <n v="0.70351758793969854"/>
    <n v="70"/>
    <n v="4"/>
    <n v="9377"/>
    <n v="553243"/>
    <n v="1866023"/>
    <s v="₹500–₹1,500"/>
    <n v="663.33333333333326"/>
    <s v="61-80%"/>
    <n v="212"/>
    <s v="1,000+"/>
    <n v="37508"/>
  </r>
  <r>
    <s v="B01DF26V7A"/>
    <x v="449"/>
    <x v="122"/>
    <s v="Electronics"/>
    <n v="599"/>
    <n v="1299"/>
    <n v="0.54"/>
    <n v="0.53887605850654352"/>
    <n v="54"/>
    <n v="4"/>
    <n v="192589"/>
    <n v="115360811"/>
    <n v="250173111"/>
    <s v="₹1,500–₹5,000"/>
    <n v="2823.913043478261"/>
    <s v="41-60%"/>
    <n v="212"/>
    <s v="1,000+"/>
    <n v="770356"/>
  </r>
  <r>
    <s v="B08K4PSZ3V"/>
    <x v="382"/>
    <x v="12"/>
    <s v="Electronics"/>
    <n v="349"/>
    <n v="999"/>
    <n v="0.65"/>
    <n v="0.65065065065065064"/>
    <n v="65"/>
    <n v="4"/>
    <n v="16557"/>
    <n v="5778393"/>
    <n v="16540443"/>
    <s v="₹1,500–₹5,000"/>
    <n v="2854.2857142857147"/>
    <s v="61-80%"/>
    <n v="212"/>
    <s v="1,000+"/>
    <n v="66228"/>
  </r>
  <r>
    <s v="B0B4F1YC3J"/>
    <x v="450"/>
    <x v="122"/>
    <s v="Electronics"/>
    <n v="13999"/>
    <n v="19499"/>
    <n v="0.28000000000000003"/>
    <n v="0.28206574696138265"/>
    <n v="28"/>
    <n v="4"/>
    <n v="18998"/>
    <n v="265953002"/>
    <n v="370442002"/>
    <s v="&gt;₹5,000"/>
    <n v="27081.944444444445"/>
    <s v="21-40%"/>
    <n v="212"/>
    <s v="1,000+"/>
    <n v="75992"/>
  </r>
  <r>
    <s v="B08K4RDQ71"/>
    <x v="451"/>
    <x v="6"/>
    <s v="Electronics"/>
    <n v="349"/>
    <n v="999"/>
    <n v="0.65"/>
    <n v="0.65065065065065064"/>
    <n v="65"/>
    <n v="4"/>
    <n v="16557"/>
    <n v="5778393"/>
    <n v="16540443"/>
    <s v="₹1,500–₹5,000"/>
    <n v="2854.2857142857147"/>
    <s v="61-80%"/>
    <n v="212"/>
    <s v="1,000+"/>
    <n v="66228"/>
  </r>
  <r>
    <s v="B085CZ3SR1"/>
    <x v="357"/>
    <x v="104"/>
    <s v="Electronics"/>
    <n v="499"/>
    <n v="599"/>
    <n v="0.17"/>
    <n v="0.1669449081803005"/>
    <n v="17"/>
    <n v="4"/>
    <n v="21916"/>
    <n v="10936084"/>
    <n v="13127684"/>
    <s v="₹500–₹1,500"/>
    <n v="721.68674698795189"/>
    <s v="0-20%"/>
    <n v="212"/>
    <s v="1,000+"/>
    <n v="87664"/>
  </r>
  <r>
    <s v="B09YV3K34W"/>
    <x v="452"/>
    <x v="113"/>
    <s v="Electronics"/>
    <n v="2199"/>
    <n v="9999"/>
    <n v="0.78"/>
    <n v="0.78007800780078007"/>
    <n v="78"/>
    <n v="4"/>
    <n v="29472"/>
    <n v="64808928"/>
    <n v="294690528"/>
    <s v="&gt;₹5,000"/>
    <n v="45450.000000000007"/>
    <s v="61-80%"/>
    <n v="212"/>
    <s v="1,000+"/>
    <n v="117888"/>
  </r>
  <r>
    <s v="B09Z6WH2N1"/>
    <x v="453"/>
    <x v="13"/>
    <s v="Electronics"/>
    <n v="95"/>
    <n v="499"/>
    <n v="0.81"/>
    <n v="0.80961923847695394"/>
    <n v="81"/>
    <n v="4"/>
    <n v="1949"/>
    <n v="185155"/>
    <n v="972551"/>
    <s v="₹1,500–₹5,000"/>
    <n v="2626.3157894736851"/>
    <s v="81-100%"/>
    <n v="212"/>
    <s v="1,000+"/>
    <n v="7796"/>
  </r>
  <r>
    <s v="B09NL4DJ2Z"/>
    <x v="454"/>
    <x v="106"/>
    <s v="Computers&amp;Accessories"/>
    <n v="139"/>
    <n v="249"/>
    <n v="0.44"/>
    <n v="0.44176706827309237"/>
    <n v="44"/>
    <n v="4"/>
    <n v="9377"/>
    <n v="1303403"/>
    <n v="2334873"/>
    <s v="&lt;₹500"/>
    <n v="444.64285714285711"/>
    <s v="41-60%"/>
    <n v="212"/>
    <s v="1,000+"/>
    <n v="37508"/>
  </r>
  <r>
    <s v="B0BGSV43WY"/>
    <x v="455"/>
    <x v="109"/>
    <s v="Electronics"/>
    <n v="4499"/>
    <n v="7999"/>
    <n v="0.44"/>
    <n v="0.43755469433679212"/>
    <n v="44"/>
    <n v="4"/>
    <n v="37"/>
    <n v="166463"/>
    <n v="295963"/>
    <s v="&gt;₹5,000"/>
    <n v="14283.928571428571"/>
    <s v="41-60%"/>
    <n v="212"/>
    <s v="Below 1,000"/>
    <n v="148"/>
  </r>
  <r>
    <s v="B0926V9CTV"/>
    <x v="456"/>
    <x v="110"/>
    <s v="Electronics"/>
    <n v="89"/>
    <n v="599"/>
    <n v="0.85"/>
    <n v="0.85141903171953259"/>
    <n v="85"/>
    <n v="4"/>
    <n v="2351"/>
    <n v="209239"/>
    <n v="1408249"/>
    <s v="₹1,500–₹5,000"/>
    <n v="3993.3333333333326"/>
    <s v="81-100%"/>
    <n v="211"/>
    <s v="1,000+"/>
    <n v="9404"/>
  </r>
  <r>
    <s v="B07WGPKMP5"/>
    <x v="457"/>
    <x v="25"/>
    <s v="Electronics"/>
    <n v="15499"/>
    <n v="20999"/>
    <n v="0.26"/>
    <n v="0.26191723415400736"/>
    <n v="26"/>
    <n v="4"/>
    <n v="19253"/>
    <n v="298402247"/>
    <n v="404293747"/>
    <s v="&gt;₹5,000"/>
    <n v="28377.027027027027"/>
    <s v="21-40%"/>
    <n v="211"/>
    <s v="1,000+"/>
    <n v="77012"/>
  </r>
  <r>
    <s v="B0BBFJ9M3X"/>
    <x v="458"/>
    <x v="106"/>
    <s v="Electronics"/>
    <n v="13999"/>
    <n v="15999"/>
    <n v="0.13"/>
    <n v="0.12500781298831176"/>
    <n v="13"/>
    <n v="4"/>
    <n v="2180"/>
    <n v="30517820"/>
    <n v="34877820"/>
    <s v="&gt;₹5,000"/>
    <n v="18389.655172413793"/>
    <s v="0-20%"/>
    <n v="211"/>
    <s v="1,000+"/>
    <n v="8720"/>
  </r>
  <r>
    <s v="B09PLFJ7ZW"/>
    <x v="459"/>
    <x v="5"/>
    <s v="Electronics"/>
    <n v="1999"/>
    <n v="4999"/>
    <n v="0.6"/>
    <n v="0.60012002400480091"/>
    <n v="60"/>
    <n v="4"/>
    <n v="7571"/>
    <n v="15134429"/>
    <n v="37847429"/>
    <s v="&gt;₹5,000"/>
    <n v="12497.5"/>
    <s v="61-80%"/>
    <n v="211"/>
    <s v="1,000+"/>
    <n v="30284"/>
  </r>
  <r>
    <s v="B0B53NXFFR"/>
    <x v="460"/>
    <x v="4"/>
    <s v="Electronics"/>
    <n v="1399"/>
    <n v="5999"/>
    <n v="0.77"/>
    <n v="0.76679446574429067"/>
    <n v="77"/>
    <n v="3"/>
    <n v="4415"/>
    <n v="6176585"/>
    <n v="26485585"/>
    <s v="&gt;₹5,000"/>
    <n v="26082.608695652176"/>
    <s v="61-80%"/>
    <n v="211"/>
    <s v="1,000+"/>
    <n v="13245"/>
  </r>
  <r>
    <s v="B07GNC2592"/>
    <x v="461"/>
    <x v="5"/>
    <s v="Electronics"/>
    <n v="599"/>
    <n v="999"/>
    <n v="0.4"/>
    <n v="0.40040040040040042"/>
    <n v="40"/>
    <n v="4"/>
    <n v="18654"/>
    <n v="11173746"/>
    <n v="18635346"/>
    <s v="₹1,500–₹5,000"/>
    <n v="1665"/>
    <s v="41-60%"/>
    <n v="211"/>
    <s v="1,000+"/>
    <n v="74616"/>
  </r>
  <r>
    <s v="B09TP5KBN7"/>
    <x v="462"/>
    <x v="3"/>
    <s v="Electronics"/>
    <n v="199"/>
    <n v="1099"/>
    <n v="0.82"/>
    <n v="0.81892629663330296"/>
    <n v="82"/>
    <n v="4"/>
    <n v="3197"/>
    <n v="636203"/>
    <n v="3513503"/>
    <s v="&gt;₹5,000"/>
    <n v="6105.5555555555538"/>
    <s v="81-100%"/>
    <n v="211"/>
    <s v="1,000+"/>
    <n v="12788"/>
  </r>
  <r>
    <s v="B0949SBKMP"/>
    <x v="463"/>
    <x v="3"/>
    <s v="Electronics"/>
    <n v="1799"/>
    <n v="6990"/>
    <n v="0.74"/>
    <n v="0.74263233190271816"/>
    <n v="74"/>
    <n v="4"/>
    <n v="26880"/>
    <n v="48357120"/>
    <n v="187891200"/>
    <s v="&gt;₹5,000"/>
    <n v="26884.615384615383"/>
    <s v="61-80%"/>
    <n v="211"/>
    <s v="1,000+"/>
    <n v="107520"/>
  </r>
  <r>
    <s v="B09V175NP7"/>
    <x v="464"/>
    <x v="110"/>
    <s v="Electronics"/>
    <n v="1499"/>
    <n v="6990"/>
    <n v="0.79"/>
    <n v="0.78555078683834045"/>
    <n v="79"/>
    <n v="4"/>
    <n v="21796"/>
    <n v="32672204"/>
    <n v="152354040"/>
    <s v="&gt;₹5,000"/>
    <n v="33285.71428571429"/>
    <s v="61-80%"/>
    <n v="211"/>
    <s v="1,000+"/>
    <n v="87184"/>
  </r>
  <r>
    <s v="B07WHSJXLF"/>
    <x v="465"/>
    <x v="12"/>
    <s v="Electronics"/>
    <n v="20999"/>
    <n v="29990"/>
    <n v="0.3"/>
    <n v="0.29979993331110372"/>
    <n v="30"/>
    <n v="4"/>
    <n v="9499"/>
    <n v="199469501"/>
    <n v="284875010"/>
    <s v="&gt;₹5,000"/>
    <n v="42842.857142857145"/>
    <s v="21-40%"/>
    <n v="211"/>
    <s v="1,000+"/>
    <n v="37996"/>
  </r>
  <r>
    <s v="B0BD3T6Z1D"/>
    <x v="466"/>
    <x v="25"/>
    <s v="Electronics"/>
    <n v="12999"/>
    <n v="13499"/>
    <n v="0.04"/>
    <n v="3.7039780724498109E-2"/>
    <n v="4"/>
    <n v="4"/>
    <n v="56098"/>
    <n v="729217902"/>
    <n v="757266902"/>
    <s v="&gt;₹5,000"/>
    <n v="14061.458333333334"/>
    <s v="0-20%"/>
    <n v="211"/>
    <s v="1,000+"/>
    <n v="224392"/>
  </r>
  <r>
    <s v="B09LHYZ3GJ"/>
    <x v="467"/>
    <x v="110"/>
    <s v="Electronics"/>
    <n v="16999"/>
    <n v="20999"/>
    <n v="0.19"/>
    <n v="0.19048526120291442"/>
    <n v="19"/>
    <n v="4"/>
    <n v="31822"/>
    <n v="540942178"/>
    <n v="668230178"/>
    <s v="&gt;₹5,000"/>
    <n v="25924.691358024691"/>
    <s v="0-20%"/>
    <n v="211"/>
    <s v="1,000+"/>
    <n v="127288"/>
  </r>
  <r>
    <s v="B07WFPMGQQ"/>
    <x v="468"/>
    <x v="25"/>
    <s v="Electronics"/>
    <n v="19999"/>
    <n v="27990"/>
    <n v="0.28999999999999998"/>
    <n v="0.28549481957842088"/>
    <n v="29"/>
    <n v="4"/>
    <n v="9499"/>
    <n v="189970501"/>
    <n v="265877010"/>
    <s v="&gt;₹5,000"/>
    <n v="39422.535211267605"/>
    <s v="21-40%"/>
    <n v="211"/>
    <s v="1,000+"/>
    <n v="37996"/>
  </r>
  <r>
    <s v="B09QS9X9L8"/>
    <x v="469"/>
    <x v="106"/>
    <s v="Electronics"/>
    <n v="12999"/>
    <n v="18999"/>
    <n v="0.32"/>
    <n v="0.31580609505763463"/>
    <n v="32"/>
    <n v="4"/>
    <n v="50772"/>
    <n v="659985228"/>
    <n v="964617228"/>
    <s v="&gt;₹5,000"/>
    <n v="27939.705882352944"/>
    <s v="21-40%"/>
    <n v="211"/>
    <s v="1,000+"/>
    <n v="203088"/>
  </r>
  <r>
    <s v="B0B6BLTGTT"/>
    <x v="28"/>
    <x v="3"/>
    <s v="Electronics"/>
    <n v="2999"/>
    <n v="5999"/>
    <n v="0.5"/>
    <n v="0.5000833472245374"/>
    <n v="50"/>
    <n v="4"/>
    <n v="7148"/>
    <n v="21436852"/>
    <n v="42880852"/>
    <s v="&gt;₹5,000"/>
    <n v="11998"/>
    <s v="41-60%"/>
    <n v="211"/>
    <s v="1,000+"/>
    <n v="28592"/>
  </r>
  <r>
    <s v="B077Z65HSD"/>
    <x v="27"/>
    <x v="10"/>
    <s v="Computers&amp;Accessories"/>
    <n v="299"/>
    <n v="999"/>
    <n v="0.7"/>
    <n v="0.70070070070070067"/>
    <n v="70"/>
    <n v="4"/>
    <n v="20850"/>
    <n v="6234150"/>
    <n v="20829150"/>
    <s v="₹1,500–₹5,000"/>
    <n v="3329.9999999999995"/>
    <s v="61-80%"/>
    <n v="211"/>
    <s v="1,000+"/>
    <n v="83400"/>
  </r>
  <r>
    <s v="B09W5XR9RT"/>
    <x v="470"/>
    <x v="68"/>
    <s v="Computers&amp;Accessories"/>
    <n v="970"/>
    <n v="1999"/>
    <n v="0.51"/>
    <n v="0.51475737868934468"/>
    <n v="51"/>
    <n v="4"/>
    <n v="184"/>
    <n v="178480"/>
    <n v="367816"/>
    <s v="₹1,500–₹5,000"/>
    <n v="4079.591836734694"/>
    <s v="41-60%"/>
    <n v="211"/>
    <s v="Below 1,000"/>
    <n v="736"/>
  </r>
  <r>
    <s v="B084DTMYWK"/>
    <x v="471"/>
    <x v="5"/>
    <s v="Electronics"/>
    <n v="329"/>
    <n v="999"/>
    <n v="0.67"/>
    <n v="0.67067067067067065"/>
    <n v="67"/>
    <n v="4"/>
    <n v="3492"/>
    <n v="1148868"/>
    <n v="3488508"/>
    <s v="₹1,500–₹5,000"/>
    <n v="3027.2727272727275"/>
    <s v="61-80%"/>
    <n v="210"/>
    <s v="1,000+"/>
    <n v="13968"/>
  </r>
  <r>
    <s v="B0B53QLB9H"/>
    <x v="472"/>
    <x v="105"/>
    <s v="Electronics"/>
    <n v="1299"/>
    <n v="5999"/>
    <n v="0.78"/>
    <n v="0.78346391065177534"/>
    <n v="78"/>
    <n v="3"/>
    <n v="4415"/>
    <n v="5735085"/>
    <n v="26485585"/>
    <s v="&gt;₹5,000"/>
    <n v="27268.18181818182"/>
    <s v="61-80%"/>
    <n v="210"/>
    <s v="1,000+"/>
    <n v="13245"/>
  </r>
  <r>
    <s v="B0BDYW3RN3"/>
    <x v="328"/>
    <x v="104"/>
    <s v="Electronics"/>
    <n v="1989"/>
    <n v="3500"/>
    <n v="0.43"/>
    <n v="0.43171428571428572"/>
    <n v="43"/>
    <n v="4"/>
    <n v="67260"/>
    <n v="133780140"/>
    <n v="235410000"/>
    <s v="&gt;₹5,000"/>
    <n v="6140.3508771929819"/>
    <s v="41-60%"/>
    <n v="210"/>
    <s v="1,000+"/>
    <n v="269040"/>
  </r>
  <r>
    <s v="B0B3RS9DNF"/>
    <x v="473"/>
    <x v="25"/>
    <s v="Electronics"/>
    <n v="1999"/>
    <n v="9999"/>
    <n v="0.8"/>
    <n v="0.80008000800080004"/>
    <n v="80"/>
    <n v="4"/>
    <n v="27704"/>
    <n v="55380296"/>
    <n v="277012296"/>
    <s v="&gt;₹5,000"/>
    <n v="49995.000000000015"/>
    <s v="81-100%"/>
    <n v="210"/>
    <s v="1,000+"/>
    <n v="110816"/>
  </r>
  <r>
    <s v="B09QS9X16F"/>
    <x v="474"/>
    <x v="106"/>
    <s v="Electronics"/>
    <n v="12999"/>
    <n v="18999"/>
    <n v="0.32"/>
    <n v="0.31580609505763463"/>
    <n v="32"/>
    <n v="4"/>
    <n v="50772"/>
    <n v="659985228"/>
    <n v="964617228"/>
    <s v="&gt;₹5,000"/>
    <n v="27939.705882352944"/>
    <s v="21-40%"/>
    <n v="210"/>
    <s v="1,000+"/>
    <n v="203088"/>
  </r>
  <r>
    <s v="B08HV25BBQ"/>
    <x v="475"/>
    <x v="25"/>
    <s v="Electronics"/>
    <n v="1499"/>
    <n v="4999"/>
    <n v="0.7"/>
    <n v="0.70014002800560116"/>
    <n v="70"/>
    <n v="4"/>
    <n v="92588"/>
    <n v="138789412"/>
    <n v="462847412"/>
    <s v="&gt;₹5,000"/>
    <n v="16663.333333333332"/>
    <s v="61-80%"/>
    <n v="210"/>
    <s v="1,000+"/>
    <n v="370352"/>
  </r>
  <r>
    <s v="B09LJ116B5"/>
    <x v="476"/>
    <x v="123"/>
    <s v="Electronics"/>
    <n v="16999"/>
    <n v="20999"/>
    <n v="0.19"/>
    <n v="0.19048526120291442"/>
    <n v="19"/>
    <n v="4"/>
    <n v="31822"/>
    <n v="540942178"/>
    <n v="668230178"/>
    <s v="&gt;₹5,000"/>
    <n v="25924.691358024691"/>
    <s v="0-20%"/>
    <n v="210"/>
    <s v="1,000+"/>
    <n v="127288"/>
  </r>
  <r>
    <s v="B0BMVWKZ8G"/>
    <x v="477"/>
    <x v="15"/>
    <s v="Electronics"/>
    <n v="1999"/>
    <n v="8499"/>
    <n v="0.76"/>
    <n v="0.76479585833627484"/>
    <n v="76"/>
    <n v="4"/>
    <n v="240"/>
    <n v="479760"/>
    <n v="2039760"/>
    <s v="&gt;₹5,000"/>
    <n v="35412.5"/>
    <s v="61-80%"/>
    <n v="210"/>
    <s v="Below 1,000"/>
    <n v="960"/>
  </r>
  <r>
    <s v="B0BD92GDQH"/>
    <x v="34"/>
    <x v="5"/>
    <s v="Electronics"/>
    <n v="4999"/>
    <n v="6999"/>
    <n v="0.28999999999999998"/>
    <n v="0.2857551078725532"/>
    <n v="29"/>
    <n v="4"/>
    <n v="758"/>
    <n v="3789242"/>
    <n v="5305242"/>
    <s v="&gt;₹5,000"/>
    <n v="9857.7464788732395"/>
    <s v="21-40%"/>
    <n v="209"/>
    <s v="Below 1,000"/>
    <n v="3032"/>
  </r>
  <r>
    <s v="B08Y1SJVV5"/>
    <x v="478"/>
    <x v="106"/>
    <s v="Computers&amp;Accessories"/>
    <n v="99"/>
    <n v="666.66"/>
    <n v="0.85"/>
    <n v="0.85149851498514983"/>
    <n v="85"/>
    <n v="4"/>
    <n v="24870"/>
    <n v="2462130"/>
    <n v="16579834.199999999"/>
    <s v="₹1,500–₹5,000"/>
    <n v="4444.3999999999987"/>
    <s v="81-100%"/>
    <n v="208"/>
    <s v="1,000+"/>
    <n v="99480"/>
  </r>
  <r>
    <s v="B0B5GF6DQD"/>
    <x v="479"/>
    <x v="118"/>
    <s v="Electronics"/>
    <n v="2499"/>
    <n v="5999"/>
    <n v="0.57999999999999996"/>
    <n v="0.58343057176196034"/>
    <n v="58"/>
    <n v="4"/>
    <n v="828"/>
    <n v="2069172"/>
    <n v="4967172"/>
    <s v="&gt;₹5,000"/>
    <n v="14283.333333333332"/>
    <s v="41-60%"/>
    <n v="208"/>
    <s v="Below 1,000"/>
    <n v="3312"/>
  </r>
  <r>
    <s v="B09JS94MBV"/>
    <x v="480"/>
    <x v="104"/>
    <s v="Electronics"/>
    <n v="1399"/>
    <n v="1630"/>
    <n v="0.14000000000000001"/>
    <n v="0.14171779141104293"/>
    <n v="14"/>
    <n v="4"/>
    <n v="9378"/>
    <n v="13119822"/>
    <n v="15286140"/>
    <s v="₹1,500–₹5,000"/>
    <n v="1895.3488372093022"/>
    <s v="0-20%"/>
    <n v="207"/>
    <s v="1,000+"/>
    <n v="37512"/>
  </r>
  <r>
    <s v="B09YV463SW"/>
    <x v="35"/>
    <x v="8"/>
    <s v="Electronics"/>
    <n v="1499"/>
    <n v="9999"/>
    <n v="0.85"/>
    <n v="0.85008500850085011"/>
    <n v="85"/>
    <n v="4"/>
    <n v="22638"/>
    <n v="33934362"/>
    <n v="226357362"/>
    <s v="&gt;₹5,000"/>
    <n v="66659.999999999985"/>
    <s v="81-100%"/>
    <n v="207"/>
    <s v="1,000+"/>
    <n v="90552"/>
  </r>
  <r>
    <s v="B07XLCFSSN"/>
    <x v="481"/>
    <x v="13"/>
    <s v="Computers&amp;Accessories"/>
    <n v="899"/>
    <n v="1900"/>
    <n v="0.53"/>
    <n v="0.52684210526315789"/>
    <n v="53"/>
    <n v="4"/>
    <n v="13552"/>
    <n v="12183248"/>
    <n v="25748800"/>
    <s v="₹1,500–₹5,000"/>
    <n v="4042.5531914893618"/>
    <s v="41-60%"/>
    <n v="207"/>
    <s v="1,000+"/>
    <n v="54208"/>
  </r>
  <r>
    <s v="B09NL4DCXK"/>
    <x v="482"/>
    <x v="124"/>
    <s v="Electronics"/>
    <n v="249"/>
    <n v="599"/>
    <n v="0.57999999999999996"/>
    <n v="0.58430717863105175"/>
    <n v="58"/>
    <n v="4"/>
    <n v="2147"/>
    <n v="534603"/>
    <n v="1286053"/>
    <s v="₹500–₹1,500"/>
    <n v="1426.1904761904761"/>
    <s v="41-60%"/>
    <n v="207"/>
    <s v="1,000+"/>
    <n v="8588"/>
  </r>
  <r>
    <s v="B0B8CHJLWJ"/>
    <x v="483"/>
    <x v="113"/>
    <s v="Electronics"/>
    <n v="299"/>
    <n v="1199"/>
    <n v="0.75"/>
    <n v="0.75062552126772308"/>
    <n v="75"/>
    <n v="5"/>
    <n v="596"/>
    <n v="178204"/>
    <n v="714604"/>
    <s v="₹1,500–₹5,000"/>
    <n v="4796"/>
    <s v="61-80%"/>
    <n v="207"/>
    <s v="Below 1,000"/>
    <n v="2980"/>
  </r>
  <r>
    <s v="B0B8ZWNR5T"/>
    <x v="484"/>
    <x v="25"/>
    <s v="Electronics"/>
    <n v="79"/>
    <n v="499"/>
    <n v="0.84"/>
    <n v="0.84168336673346689"/>
    <n v="84"/>
    <n v="4"/>
    <n v="1949"/>
    <n v="153971"/>
    <n v="972551"/>
    <s v="₹1,500–₹5,000"/>
    <n v="3118.7499999999995"/>
    <s v="81-100%"/>
    <n v="206"/>
    <s v="1,000+"/>
    <n v="7796"/>
  </r>
  <r>
    <s v="B0BBFJLP21"/>
    <x v="485"/>
    <x v="12"/>
    <s v="Electronics"/>
    <n v="13999"/>
    <n v="15999"/>
    <n v="0.13"/>
    <n v="0.12500781298831176"/>
    <n v="13"/>
    <n v="4"/>
    <n v="2180"/>
    <n v="30517820"/>
    <n v="34877820"/>
    <s v="&gt;₹5,000"/>
    <n v="18389.655172413793"/>
    <s v="0-20%"/>
    <n v="206"/>
    <s v="1,000+"/>
    <n v="8720"/>
  </r>
  <r>
    <s v="B01F262EUU"/>
    <x v="486"/>
    <x v="113"/>
    <s v="Electronics"/>
    <n v="949"/>
    <n v="999"/>
    <n v="0.05"/>
    <n v="5.0050050050050053E-2"/>
    <n v="5"/>
    <n v="4"/>
    <n v="31539"/>
    <n v="29930511"/>
    <n v="31507461"/>
    <s v="₹500–₹1,500"/>
    <n v="1051.578947368421"/>
    <s v="0-20%"/>
    <n v="206"/>
    <s v="1,000+"/>
    <n v="126156"/>
  </r>
  <r>
    <s v="B09VZBGL1N"/>
    <x v="487"/>
    <x v="3"/>
    <s v="Electronics"/>
    <n v="99"/>
    <n v="499"/>
    <n v="0.8"/>
    <n v="0.80160320641282568"/>
    <n v="80"/>
    <n v="4"/>
    <n v="2451"/>
    <n v="242649"/>
    <n v="1223049"/>
    <s v="₹1,500–₹5,000"/>
    <n v="2495.0000000000005"/>
    <s v="81-100%"/>
    <n v="206"/>
    <s v="1,000+"/>
    <n v="9804"/>
  </r>
  <r>
    <s v="B0BNVBJW2S"/>
    <x v="488"/>
    <x v="17"/>
    <s v="Electronics"/>
    <n v="2499"/>
    <n v="7990"/>
    <n v="0.69"/>
    <n v="0.68723404255319154"/>
    <n v="69"/>
    <n v="4"/>
    <n v="154"/>
    <n v="384846"/>
    <n v="1230460"/>
    <s v="&gt;₹5,000"/>
    <n v="25774.193548387091"/>
    <s v="61-80%"/>
    <n v="206"/>
    <s v="Below 1,000"/>
    <n v="616"/>
  </r>
  <r>
    <s v="B0B2DJ5RVQ"/>
    <x v="489"/>
    <x v="2"/>
    <s v="Electronics"/>
    <n v="689"/>
    <n v="1999"/>
    <n v="0.66"/>
    <n v="0.65532766383191599"/>
    <n v="66"/>
    <n v="4"/>
    <n v="1193"/>
    <n v="821977"/>
    <n v="2384807"/>
    <s v="&gt;₹5,000"/>
    <n v="5879.4117647058829"/>
    <s v="61-80%"/>
    <n v="205"/>
    <s v="1,000+"/>
    <n v="4772"/>
  </r>
  <r>
    <s v="B096TWZRJC"/>
    <x v="490"/>
    <x v="125"/>
    <s v="Electronics"/>
    <n v="499"/>
    <n v="1899"/>
    <n v="0.74"/>
    <n v="0.73723012111637709"/>
    <n v="74"/>
    <n v="4"/>
    <n v="1475"/>
    <n v="736025"/>
    <n v="2801025"/>
    <s v="&gt;₹5,000"/>
    <n v="7303.8461538461534"/>
    <s v="61-80%"/>
    <n v="205"/>
    <s v="1,000+"/>
    <n v="5900"/>
  </r>
  <r>
    <s v="B09GP6FBZT"/>
    <x v="491"/>
    <x v="126"/>
    <s v="Electronics"/>
    <n v="299"/>
    <n v="999"/>
    <n v="0.7"/>
    <n v="0.70070070070070067"/>
    <n v="70"/>
    <n v="4"/>
    <n v="8891"/>
    <n v="2658409"/>
    <n v="8882109"/>
    <s v="₹1,500–₹5,000"/>
    <n v="3329.9999999999995"/>
    <s v="61-80%"/>
    <n v="205"/>
    <s v="1,000+"/>
    <n v="35564"/>
  </r>
  <r>
    <s v="B0B3DV7S9B"/>
    <x v="492"/>
    <x v="121"/>
    <s v="Electronics"/>
    <n v="209"/>
    <n v="499"/>
    <n v="0.57999999999999996"/>
    <n v="0.58116232464929862"/>
    <n v="58"/>
    <n v="4"/>
    <n v="104"/>
    <n v="21736"/>
    <n v="51896"/>
    <s v="₹500–₹1,500"/>
    <n v="1188.0952380952381"/>
    <s v="41-60%"/>
    <n v="205"/>
    <s v="Below 1,000"/>
    <n v="416"/>
  </r>
  <r>
    <s v="B09MKP344P"/>
    <x v="493"/>
    <x v="127"/>
    <s v="Electronics"/>
    <n v="8499"/>
    <n v="12999"/>
    <n v="0.35"/>
    <n v="0.34618047542118624"/>
    <n v="35"/>
    <n v="4"/>
    <n v="6662"/>
    <n v="56620338"/>
    <n v="86599338"/>
    <s v="&gt;₹5,000"/>
    <n v="19998.461538461539"/>
    <s v="21-40%"/>
    <n v="204"/>
    <s v="1,000+"/>
    <n v="26648"/>
  </r>
  <r>
    <s v="B08JW1GVS7"/>
    <x v="494"/>
    <x v="25"/>
    <s v="Electronics"/>
    <n v="2179"/>
    <n v="3999"/>
    <n v="0.46"/>
    <n v="0.45511377844461115"/>
    <n v="46"/>
    <n v="4"/>
    <n v="8380"/>
    <n v="18260020"/>
    <n v="33511620"/>
    <s v="&gt;₹5,000"/>
    <n v="7405.5555555555547"/>
    <s v="41-60%"/>
    <n v="204"/>
    <s v="1,000+"/>
    <n v="33520"/>
  </r>
  <r>
    <s v="B09LHZSMRR"/>
    <x v="495"/>
    <x v="15"/>
    <s v="Electronics"/>
    <n v="16999"/>
    <n v="20999"/>
    <n v="0.19"/>
    <n v="0.19048526120291442"/>
    <n v="19"/>
    <n v="4"/>
    <n v="31822"/>
    <n v="540942178"/>
    <n v="668230178"/>
    <s v="&gt;₹5,000"/>
    <n v="25924.691358024691"/>
    <s v="0-20%"/>
    <n v="204"/>
    <s v="1,000+"/>
    <n v="127288"/>
  </r>
  <r>
    <s v="B0B5V47VK4"/>
    <x v="496"/>
    <x v="107"/>
    <s v="Electronics"/>
    <n v="44999"/>
    <n v="49999"/>
    <n v="0.1"/>
    <n v="0.1000020000400008"/>
    <n v="10"/>
    <n v="4"/>
    <n v="3075"/>
    <n v="138371925"/>
    <n v="153746925"/>
    <s v="&gt;₹5,000"/>
    <n v="55554.444444444445"/>
    <s v="0-20%"/>
    <n v="204"/>
    <s v="1,000+"/>
    <n v="12300"/>
  </r>
  <r>
    <s v="B08H21B6V7"/>
    <x v="497"/>
    <x v="106"/>
    <s v="Electronics"/>
    <n v="2599"/>
    <n v="2999"/>
    <n v="0.13"/>
    <n v="0.13337779259753252"/>
    <n v="13"/>
    <n v="4"/>
    <n v="14266"/>
    <n v="37077334"/>
    <n v="42783734"/>
    <s v="₹1,500–₹5,000"/>
    <n v="3447.1264367816093"/>
    <s v="0-20%"/>
    <n v="204"/>
    <s v="1,000+"/>
    <n v="57064"/>
  </r>
  <r>
    <s v="B09BNXQ6BR"/>
    <x v="498"/>
    <x v="3"/>
    <s v="Electronics"/>
    <n v="2799"/>
    <n v="6499"/>
    <n v="0.56999999999999995"/>
    <n v="0.56931835667025699"/>
    <n v="57"/>
    <n v="4"/>
    <n v="38879"/>
    <n v="108822321"/>
    <n v="252674621"/>
    <s v="&gt;₹5,000"/>
    <n v="15113.953488372092"/>
    <s v="41-60%"/>
    <n v="204"/>
    <s v="1,000+"/>
    <n v="155516"/>
  </r>
  <r>
    <s v="B01FSYQ2A4"/>
    <x v="499"/>
    <x v="105"/>
    <s v="Electronics"/>
    <n v="1399"/>
    <n v="2990"/>
    <n v="0.53"/>
    <n v="0.53210702341137128"/>
    <n v="53"/>
    <n v="4"/>
    <n v="97175"/>
    <n v="135947825"/>
    <n v="290553250"/>
    <s v="&gt;₹5,000"/>
    <n v="6361.7021276595751"/>
    <s v="41-60%"/>
    <n v="204"/>
    <s v="1,000+"/>
    <n v="388700"/>
  </r>
  <r>
    <s v="B08L5FM4JC"/>
    <x v="500"/>
    <x v="128"/>
    <s v="Electronics"/>
    <n v="649"/>
    <n v="2400"/>
    <n v="0.73"/>
    <n v="0.72958333333333336"/>
    <n v="73"/>
    <n v="4"/>
    <n v="67260"/>
    <n v="43651740"/>
    <n v="161424000"/>
    <s v="&gt;₹5,000"/>
    <n v="8888.8888888888887"/>
    <s v="61-80%"/>
    <n v="204"/>
    <s v="1,000+"/>
    <n v="269040"/>
  </r>
  <r>
    <s v="B0B54Y2SNX"/>
    <x v="501"/>
    <x v="129"/>
    <s v="Electronics"/>
    <n v="799"/>
    <n v="3990"/>
    <n v="0.8"/>
    <n v="0.79974937343358399"/>
    <n v="80"/>
    <n v="4"/>
    <n v="119"/>
    <n v="95081"/>
    <n v="474810"/>
    <s v="&gt;₹5,000"/>
    <n v="19950.000000000004"/>
    <s v="61-80%"/>
    <n v="204"/>
    <s v="Below 1,000"/>
    <n v="476"/>
  </r>
  <r>
    <s v="B08BQ947H3"/>
    <x v="50"/>
    <x v="8"/>
    <s v="Computers&amp;Accessories"/>
    <n v="149"/>
    <n v="149"/>
    <n v="0"/>
    <n v="0"/>
    <n v="0"/>
    <n v="4"/>
    <n v="10833"/>
    <n v="1614117"/>
    <n v="1614117"/>
    <s v="&lt;₹500"/>
    <n v="149"/>
    <s v="0-20%"/>
    <n v="203"/>
    <s v="1,000+"/>
    <n v="43332"/>
  </r>
  <r>
    <s v="B082T6V3DT"/>
    <x v="502"/>
    <x v="107"/>
    <s v="Computers&amp;Accessories"/>
    <n v="799"/>
    <n v="2100"/>
    <n v="0.62"/>
    <n v="0.61952380952380948"/>
    <n v="62"/>
    <n v="4"/>
    <n v="8188"/>
    <n v="6542212"/>
    <n v="17194800"/>
    <s v="&gt;₹5,000"/>
    <n v="5526.3157894736842"/>
    <s v="61-80%"/>
    <n v="203"/>
    <s v="1,000+"/>
    <n v="32752"/>
  </r>
  <r>
    <s v="B0B7DHSKS7"/>
    <x v="503"/>
    <x v="2"/>
    <s v="Electronics"/>
    <n v="3799"/>
    <n v="5299"/>
    <n v="0.28000000000000003"/>
    <n v="0.28307227778826194"/>
    <n v="28"/>
    <n v="4"/>
    <n v="1641"/>
    <n v="6234159"/>
    <n v="8695659"/>
    <s v="&gt;₹5,000"/>
    <n v="7359.7222222222226"/>
    <s v="21-40%"/>
    <n v="203"/>
    <s v="1,000+"/>
    <n v="6564"/>
  </r>
  <r>
    <s v="B09SJ1FTYV"/>
    <x v="504"/>
    <x v="12"/>
    <s v="Electronics"/>
    <n v="199"/>
    <n v="1899"/>
    <n v="0.9"/>
    <n v="0.8952080042127436"/>
    <n v="90"/>
    <n v="4"/>
    <n v="4740"/>
    <n v="943260"/>
    <n v="9001260"/>
    <s v="&gt;₹5,000"/>
    <n v="18990.000000000004"/>
    <s v="81-100%"/>
    <n v="203"/>
    <s v="1,000+"/>
    <n v="18960"/>
  </r>
  <r>
    <s v="B09XJ5LD6L"/>
    <x v="505"/>
    <x v="110"/>
    <s v="Electronics"/>
    <n v="23999"/>
    <n v="32999"/>
    <n v="0.27"/>
    <n v="0.27273553744052847"/>
    <n v="27"/>
    <n v="4"/>
    <n v="8866"/>
    <n v="212775134"/>
    <n v="292569134"/>
    <s v="&gt;₹5,000"/>
    <n v="45204.109589041094"/>
    <s v="21-40%"/>
    <n v="203"/>
    <s v="1,000+"/>
    <n v="35464"/>
  </r>
  <r>
    <s v="B07WHS7MZ1"/>
    <x v="506"/>
    <x v="130"/>
    <s v="Electronics"/>
    <n v="29990"/>
    <n v="39990"/>
    <n v="0.25"/>
    <n v="0.25006251562890724"/>
    <n v="25"/>
    <n v="4"/>
    <n v="8399"/>
    <n v="251886010"/>
    <n v="335876010"/>
    <s v="&gt;₹5,000"/>
    <n v="53320"/>
    <s v="21-40%"/>
    <n v="203"/>
    <s v="1,000+"/>
    <n v="33596"/>
  </r>
  <r>
    <s v="B0BBVKRP7B"/>
    <x v="507"/>
    <x v="131"/>
    <s v="Electronics"/>
    <n v="281"/>
    <n v="1999"/>
    <n v="0.86"/>
    <n v="0.85942971485742869"/>
    <n v="86"/>
    <n v="3"/>
    <n v="87"/>
    <n v="24447"/>
    <n v="173913"/>
    <s v="&gt;₹5,000"/>
    <n v="14278.571428571428"/>
    <s v="81-100%"/>
    <n v="203"/>
    <s v="Below 1,000"/>
    <n v="261"/>
  </r>
  <r>
    <s v="B09NY7W8YD"/>
    <x v="508"/>
    <x v="132"/>
    <s v="Electronics"/>
    <n v="7998"/>
    <n v="11999"/>
    <n v="0.33"/>
    <n v="0.3334444537044754"/>
    <n v="33"/>
    <n v="4"/>
    <n v="125"/>
    <n v="999750"/>
    <n v="1499875"/>
    <s v="&gt;₹5,000"/>
    <n v="17908.955223880599"/>
    <s v="21-40%"/>
    <n v="202"/>
    <s v="Below 1,000"/>
    <n v="500"/>
  </r>
  <r>
    <s v="B0BMM7R92G"/>
    <x v="509"/>
    <x v="67"/>
    <s v="Electronics"/>
    <n v="249"/>
    <n v="999"/>
    <n v="0.75"/>
    <n v="0.75075075075075071"/>
    <n v="75"/>
    <n v="5"/>
    <n v="38"/>
    <n v="9462"/>
    <n v="37962"/>
    <s v="₹1,500–₹5,000"/>
    <n v="3996"/>
    <s v="61-80%"/>
    <n v="201"/>
    <s v="Below 1,000"/>
    <n v="190"/>
  </r>
  <r>
    <s v="B08M66K48D"/>
    <x v="510"/>
    <x v="133"/>
    <s v="Electronics"/>
    <n v="299"/>
    <n v="599"/>
    <n v="0.5"/>
    <n v="0.5008347245409015"/>
    <n v="50"/>
    <n v="4"/>
    <n v="4674"/>
    <n v="1397526"/>
    <n v="2799726"/>
    <s v="₹500–₹1,500"/>
    <n v="1198"/>
    <s v="41-60%"/>
    <n v="200"/>
    <s v="1,000+"/>
    <n v="18696"/>
  </r>
  <r>
    <s v="B09RFB2SJQ"/>
    <x v="511"/>
    <x v="134"/>
    <s v="Electronics"/>
    <n v="499"/>
    <n v="1899"/>
    <n v="0.74"/>
    <n v="0.73723012111637709"/>
    <n v="74"/>
    <n v="4"/>
    <n v="412"/>
    <n v="205588"/>
    <n v="782388"/>
    <s v="&gt;₹5,000"/>
    <n v="7303.8461538461534"/>
    <s v="61-80%"/>
    <n v="200"/>
    <s v="Below 1,000"/>
    <n v="1648"/>
  </r>
  <r>
    <s v="B0B82YGCF6"/>
    <x v="512"/>
    <x v="127"/>
    <s v="Electronics"/>
    <n v="899"/>
    <n v="3499"/>
    <n v="0.74"/>
    <n v="0.74306944841383249"/>
    <n v="74"/>
    <n v="3"/>
    <n v="681"/>
    <n v="612219"/>
    <n v="2382819"/>
    <s v="&gt;₹5,000"/>
    <n v="13457.692307692307"/>
    <s v="61-80%"/>
    <n v="199"/>
    <s v="Below 1,000"/>
    <n v="2043"/>
  </r>
  <r>
    <s v="B08HF4W2CT"/>
    <x v="513"/>
    <x v="2"/>
    <s v="Electronics"/>
    <n v="1599"/>
    <n v="3499"/>
    <n v="0.54"/>
    <n v="0.54301228922549305"/>
    <n v="54"/>
    <n v="4"/>
    <n v="36384"/>
    <n v="58178016"/>
    <n v="127307616"/>
    <s v="&gt;₹5,000"/>
    <n v="7606.521739130435"/>
    <s v="41-60%"/>
    <n v="198"/>
    <s v="1,000+"/>
    <n v="145536"/>
  </r>
  <r>
    <s v="B08BCKN299"/>
    <x v="514"/>
    <x v="106"/>
    <s v="Electronics"/>
    <n v="120"/>
    <n v="999"/>
    <n v="0.88"/>
    <n v="0.87987987987987992"/>
    <n v="88"/>
    <n v="4"/>
    <n v="6491"/>
    <n v="778920"/>
    <n v="6484509"/>
    <s v="&gt;₹5,000"/>
    <n v="8325"/>
    <s v="81-100%"/>
    <n v="198"/>
    <s v="1,000+"/>
    <n v="25964"/>
  </r>
  <r>
    <s v="B0B2X35B1K"/>
    <x v="468"/>
    <x v="25"/>
    <s v="Electronics"/>
    <n v="3999"/>
    <n v="6999"/>
    <n v="0.43"/>
    <n v="0.42863266180882981"/>
    <n v="43"/>
    <n v="4"/>
    <n v="10229"/>
    <n v="40905771"/>
    <n v="71592771"/>
    <s v="&gt;₹5,000"/>
    <n v="12278.947368421052"/>
    <s v="41-60%"/>
    <n v="198"/>
    <s v="1,000+"/>
    <n v="40916"/>
  </r>
  <r>
    <s v="B09QS9CWLV"/>
    <x v="515"/>
    <x v="117"/>
    <s v="Electronics"/>
    <n v="12999"/>
    <n v="18999"/>
    <n v="0.32"/>
    <n v="0.31580609505763463"/>
    <n v="32"/>
    <n v="4"/>
    <n v="50772"/>
    <n v="659985228"/>
    <n v="964617228"/>
    <s v="&gt;₹5,000"/>
    <n v="27939.705882352944"/>
    <s v="21-40%"/>
    <n v="198"/>
    <s v="1,000+"/>
    <n v="203088"/>
  </r>
  <r>
    <s v="B0B1NX6JTN"/>
    <x v="516"/>
    <x v="27"/>
    <s v="Electronics"/>
    <n v="1599"/>
    <n v="2599"/>
    <n v="0.38"/>
    <n v="0.38476337052712584"/>
    <n v="38"/>
    <n v="4"/>
    <n v="1801"/>
    <n v="2879799"/>
    <n v="4680799"/>
    <s v="₹1,500–₹5,000"/>
    <n v="4191.9354838709678"/>
    <s v="21-40%"/>
    <n v="198"/>
    <s v="1,000+"/>
    <n v="7204"/>
  </r>
  <r>
    <s v="B078G6ZF5Z"/>
    <x v="517"/>
    <x v="24"/>
    <s v="Electronics"/>
    <n v="699"/>
    <n v="1199"/>
    <n v="0.42"/>
    <n v="0.4170141784820684"/>
    <n v="42"/>
    <n v="4"/>
    <n v="14404"/>
    <n v="10068396"/>
    <n v="17270396"/>
    <s v="₹1,500–₹5,000"/>
    <n v="2067.2413793103447"/>
    <s v="41-60%"/>
    <n v="198"/>
    <s v="1,000+"/>
    <n v="57616"/>
  </r>
  <r>
    <s v="B0BBW521YC"/>
    <x v="518"/>
    <x v="6"/>
    <s v="Electronics"/>
    <n v="99"/>
    <n v="999"/>
    <n v="0.9"/>
    <n v="0.90090090090090091"/>
    <n v="90"/>
    <n v="4"/>
    <n v="305"/>
    <n v="30195"/>
    <n v="304695"/>
    <s v="&gt;₹5,000"/>
    <n v="9990.0000000000018"/>
    <s v="81-100%"/>
    <n v="198"/>
    <s v="Below 1,000"/>
    <n v="1220"/>
  </r>
  <r>
    <s v="B09HSKYMB3"/>
    <x v="519"/>
    <x v="104"/>
    <s v="Electronics"/>
    <n v="7915"/>
    <n v="9999"/>
    <n v="0.21"/>
    <n v="0.20842084208420841"/>
    <n v="21"/>
    <n v="4"/>
    <n v="1376"/>
    <n v="10891040"/>
    <n v="13758624"/>
    <s v="&gt;₹5,000"/>
    <n v="12656.962025316456"/>
    <s v="21-40%"/>
    <n v="197"/>
    <s v="1,000+"/>
    <n v="5504"/>
  </r>
  <r>
    <s v="B09YV42QHZ"/>
    <x v="520"/>
    <x v="90"/>
    <s v="Electronics"/>
    <n v="1499"/>
    <n v="7999"/>
    <n v="0.81"/>
    <n v="0.81260157519689957"/>
    <n v="81"/>
    <n v="4"/>
    <n v="22638"/>
    <n v="33934362"/>
    <n v="181081362"/>
    <s v="&gt;₹5,000"/>
    <n v="42100.000000000015"/>
    <s v="81-100%"/>
    <n v="197"/>
    <s v="1,000+"/>
    <n v="90552"/>
  </r>
  <r>
    <s v="B09BF8JBWX"/>
    <x v="521"/>
    <x v="67"/>
    <s v="Electronics"/>
    <n v="1055"/>
    <n v="1249"/>
    <n v="0.16"/>
    <n v="0.15532425940752603"/>
    <n v="16"/>
    <n v="4"/>
    <n v="2352"/>
    <n v="2481360"/>
    <n v="2937648"/>
    <s v="₹500–₹1,500"/>
    <n v="1486.9047619047619"/>
    <s v="0-20%"/>
    <n v="197"/>
    <s v="1,000+"/>
    <n v="9408"/>
  </r>
  <r>
    <s v="B0B5YBGCKD"/>
    <x v="67"/>
    <x v="19"/>
    <s v="Electronics"/>
    <n v="150"/>
    <n v="599"/>
    <n v="0.75"/>
    <n v="0.74958263772954925"/>
    <n v="75"/>
    <n v="4"/>
    <n v="714"/>
    <n v="107100"/>
    <n v="427686"/>
    <s v="₹1,500–₹5,000"/>
    <n v="2396"/>
    <s v="61-80%"/>
    <n v="197"/>
    <s v="Below 1,000"/>
    <n v="2856"/>
  </r>
  <r>
    <s v="B01GGKYKQM"/>
    <x v="522"/>
    <x v="120"/>
    <s v="Computers&amp;Accessories"/>
    <n v="219"/>
    <n v="700"/>
    <n v="0.69"/>
    <n v="0.68714285714285717"/>
    <n v="69"/>
    <n v="4"/>
    <n v="20052"/>
    <n v="4391388"/>
    <n v="14036400"/>
    <s v="₹1,500–₹5,000"/>
    <n v="2258.0645161290317"/>
    <s v="61-80%"/>
    <n v="196"/>
    <s v="1,000+"/>
    <n v="80208"/>
  </r>
  <r>
    <s v="B09MY4W73Q"/>
    <x v="71"/>
    <x v="29"/>
    <s v="Electronics"/>
    <n v="474"/>
    <n v="1799"/>
    <n v="0.74"/>
    <n v="0.73652028904947198"/>
    <n v="74"/>
    <n v="4"/>
    <n v="1454"/>
    <n v="689196"/>
    <n v="2615746"/>
    <s v="&gt;₹5,000"/>
    <n v="6919.2307692307686"/>
    <s v="61-80%"/>
    <n v="196"/>
    <s v="1,000+"/>
    <n v="5816"/>
  </r>
  <r>
    <s v="B08R69VDHT"/>
    <x v="523"/>
    <x v="13"/>
    <s v="Computers&amp;Accessories"/>
    <n v="115"/>
    <n v="499"/>
    <n v="0.77"/>
    <n v="0.76953907815631262"/>
    <n v="77"/>
    <n v="4"/>
    <n v="7732"/>
    <n v="889180"/>
    <n v="3858268"/>
    <s v="₹1,500–₹5,000"/>
    <n v="2169.5652173913045"/>
    <s v="61-80%"/>
    <n v="196"/>
    <s v="1,000+"/>
    <n v="30928"/>
  </r>
  <r>
    <s v="B09T37CKQ5"/>
    <x v="524"/>
    <x v="25"/>
    <s v="Electronics"/>
    <n v="239"/>
    <n v="599"/>
    <n v="0.6"/>
    <n v="0.60100166944908184"/>
    <n v="60"/>
    <n v="4"/>
    <n v="2147"/>
    <n v="513133"/>
    <n v="1286053"/>
    <s v="₹500–₹1,500"/>
    <n v="1497.5"/>
    <s v="61-80%"/>
    <n v="196"/>
    <s v="1,000+"/>
    <n v="8588"/>
  </r>
  <r>
    <s v="B09GFPN6TP"/>
    <x v="525"/>
    <x v="135"/>
    <s v="Electronics"/>
    <n v="7499"/>
    <n v="9499"/>
    <n v="0.21"/>
    <n v="0.21054847878724076"/>
    <n v="21"/>
    <n v="4"/>
    <n v="313832"/>
    <n v="2353426168"/>
    <n v="2981090168"/>
    <s v="&gt;₹5,000"/>
    <n v="12024.050632911392"/>
    <s v="21-40%"/>
    <n v="196"/>
    <s v="1,000+"/>
    <n v="1255328"/>
  </r>
  <r>
    <s v="B0B298D54H"/>
    <x v="526"/>
    <x v="12"/>
    <s v="Electronics"/>
    <n v="265"/>
    <n v="999"/>
    <n v="0.73"/>
    <n v="0.73473473473473472"/>
    <n v="73"/>
    <n v="4"/>
    <n v="465"/>
    <n v="123225"/>
    <n v="464535"/>
    <s v="₹1,500–₹5,000"/>
    <n v="3699.9999999999995"/>
    <s v="61-80%"/>
    <n v="196"/>
    <s v="Below 1,000"/>
    <n v="1860"/>
  </r>
  <r>
    <s v="B08VB57558"/>
    <x v="73"/>
    <x v="1"/>
    <s v="Electronics"/>
    <n v="37990"/>
    <n v="74999"/>
    <n v="0.49"/>
    <n v="0.49345991279883733"/>
    <n v="49"/>
    <n v="4"/>
    <n v="27790"/>
    <n v="1055742100"/>
    <n v="2084222210"/>
    <s v="&gt;₹5,000"/>
    <n v="147056.86274509804"/>
    <s v="41-60%"/>
    <n v="195"/>
    <s v="1,000+"/>
    <n v="111160"/>
  </r>
  <r>
    <s v="B09CMP1SC8"/>
    <x v="74"/>
    <x v="1"/>
    <s v="Computers&amp;Accessories"/>
    <n v="199"/>
    <n v="499"/>
    <n v="0.6"/>
    <n v="0.60120240480961928"/>
    <n v="60"/>
    <n v="4"/>
    <n v="602"/>
    <n v="119798"/>
    <n v="300398"/>
    <s v="₹500–₹1,500"/>
    <n v="1247.5"/>
    <s v="61-80%"/>
    <n v="195"/>
    <s v="Below 1,000"/>
    <n v="2408"/>
  </r>
  <r>
    <s v="B09YLXYP7Y"/>
    <x v="527"/>
    <x v="17"/>
    <s v="Computers&amp;Accessories"/>
    <n v="179"/>
    <n v="399"/>
    <n v="0.55000000000000004"/>
    <n v="0.55137844611528819"/>
    <n v="55"/>
    <n v="4"/>
    <n v="1423"/>
    <n v="254717"/>
    <n v="567777"/>
    <s v="₹500–₹1,500"/>
    <n v="886.66666666666674"/>
    <s v="41-60%"/>
    <n v="194"/>
    <s v="1,000+"/>
    <n v="5692"/>
  </r>
  <r>
    <s v="B0B9BXKBC7"/>
    <x v="528"/>
    <x v="131"/>
    <s v="Electronics"/>
    <n v="1799"/>
    <n v="3999"/>
    <n v="0.55000000000000004"/>
    <n v="0.55013753438359592"/>
    <n v="55"/>
    <n v="5"/>
    <n v="245"/>
    <n v="440755"/>
    <n v="979755"/>
    <s v="&gt;₹5,000"/>
    <n v="8886.6666666666679"/>
    <s v="41-60%"/>
    <n v="194"/>
    <s v="Below 1,000"/>
    <n v="1225"/>
  </r>
  <r>
    <s v="B09NY6TRXG"/>
    <x v="529"/>
    <x v="106"/>
    <s v="Electronics"/>
    <n v="8499"/>
    <n v="11999"/>
    <n v="0.28999999999999998"/>
    <n v="0.29169097424785401"/>
    <n v="29"/>
    <n v="4"/>
    <n v="276"/>
    <n v="2345724"/>
    <n v="3311724"/>
    <s v="&gt;₹5,000"/>
    <n v="16900"/>
    <s v="21-40%"/>
    <n v="193"/>
    <s v="Below 1,000"/>
    <n v="1104"/>
  </r>
  <r>
    <s v="B09NVPJ3P4"/>
    <x v="364"/>
    <x v="104"/>
    <s v="Electronics"/>
    <n v="1999"/>
    <n v="3999"/>
    <n v="0.5"/>
    <n v="0.50012503125781449"/>
    <n v="50"/>
    <n v="4"/>
    <n v="30254"/>
    <n v="60477746"/>
    <n v="120985746"/>
    <s v="&gt;₹5,000"/>
    <n v="7998"/>
    <s v="41-60%"/>
    <n v="192"/>
    <s v="1,000+"/>
    <n v="121016"/>
  </r>
  <r>
    <s v="B0B3NDPCS9"/>
    <x v="530"/>
    <x v="19"/>
    <s v="Electronics"/>
    <n v="3999"/>
    <n v="17999"/>
    <n v="0.78"/>
    <n v="0.77782099005500305"/>
    <n v="78"/>
    <n v="4"/>
    <n v="17161"/>
    <n v="68626839"/>
    <n v="308880839"/>
    <s v="&gt;₹5,000"/>
    <n v="81813.636363636368"/>
    <s v="61-80%"/>
    <n v="192"/>
    <s v="1,000+"/>
    <n v="68644"/>
  </r>
  <r>
    <s v="B09VGKFM7Y"/>
    <x v="531"/>
    <x v="136"/>
    <s v="Electronics"/>
    <n v="219"/>
    <n v="499"/>
    <n v="0.56000000000000005"/>
    <n v="0.56112224448897796"/>
    <n v="56"/>
    <n v="4"/>
    <n v="14"/>
    <n v="3066"/>
    <n v="6986"/>
    <s v="₹500–₹1,500"/>
    <n v="1134.0909090909092"/>
    <s v="41-60%"/>
    <n v="192"/>
    <s v="Below 1,000"/>
    <n v="56"/>
  </r>
  <r>
    <s v="B07QCWY5XV"/>
    <x v="532"/>
    <x v="1"/>
    <s v="Electronics"/>
    <n v="599"/>
    <n v="1399"/>
    <n v="0.56999999999999995"/>
    <n v="0.57183702644746248"/>
    <n v="57"/>
    <n v="4"/>
    <n v="14560"/>
    <n v="8721440"/>
    <n v="20369440"/>
    <s v="₹1,500–₹5,000"/>
    <n v="3253.4883720930229"/>
    <s v="41-60%"/>
    <n v="191"/>
    <s v="1,000+"/>
    <n v="58240"/>
  </r>
  <r>
    <s v="B098QXR9X2"/>
    <x v="533"/>
    <x v="113"/>
    <s v="Electronics"/>
    <n v="2499"/>
    <n v="2999"/>
    <n v="0.17"/>
    <n v="0.16672224074691563"/>
    <n v="17"/>
    <n v="4"/>
    <n v="3156"/>
    <n v="7886844"/>
    <n v="9464844"/>
    <s v="₹1,500–₹5,000"/>
    <n v="3613.2530120481929"/>
    <s v="0-20%"/>
    <n v="191"/>
    <s v="1,000+"/>
    <n v="12624"/>
  </r>
  <r>
    <s v="B07H1S7XW8"/>
    <x v="534"/>
    <x v="104"/>
    <s v="Electronics"/>
    <n v="89"/>
    <n v="499"/>
    <n v="0.82"/>
    <n v="0.82164328657314634"/>
    <n v="82"/>
    <n v="4"/>
    <n v="9340"/>
    <n v="831260"/>
    <n v="4660660"/>
    <s v="₹1,500–₹5,000"/>
    <n v="2772.2222222222213"/>
    <s v="81-100%"/>
    <n v="191"/>
    <s v="1,000+"/>
    <n v="37360"/>
  </r>
  <r>
    <s v="B0BNXFDTZ2"/>
    <x v="535"/>
    <x v="109"/>
    <s v="Electronics"/>
    <n v="2999"/>
    <n v="11999"/>
    <n v="0.75"/>
    <n v="0.75006250520876738"/>
    <n v="75"/>
    <n v="4"/>
    <n v="768"/>
    <n v="2303232"/>
    <n v="9215232"/>
    <s v="&gt;₹5,000"/>
    <n v="47996"/>
    <s v="61-80%"/>
    <n v="191"/>
    <s v="Below 1,000"/>
    <n v="3072"/>
  </r>
  <r>
    <s v="B088ZFJY82"/>
    <x v="536"/>
    <x v="12"/>
    <s v="Electronics"/>
    <n v="314"/>
    <n v="1499"/>
    <n v="0.79"/>
    <n v="0.79052701801200798"/>
    <n v="79"/>
    <n v="5"/>
    <n v="28978"/>
    <n v="9099092"/>
    <n v="43438022"/>
    <s v="&gt;₹5,000"/>
    <n v="7138.0952380952394"/>
    <s v="61-80%"/>
    <n v="190"/>
    <s v="1,000+"/>
    <n v="144890"/>
  </r>
  <r>
    <s v="B0B4F4QZ1H"/>
    <x v="537"/>
    <x v="137"/>
    <s v="Electronics"/>
    <n v="13999"/>
    <n v="19499"/>
    <n v="0.28000000000000003"/>
    <n v="0.28206574696138265"/>
    <n v="28"/>
    <n v="4"/>
    <n v="18998"/>
    <n v="265953002"/>
    <n v="370442002"/>
    <s v="&gt;₹5,000"/>
    <n v="27081.944444444445"/>
    <s v="21-40%"/>
    <n v="190"/>
    <s v="1,000+"/>
    <n v="75992"/>
  </r>
  <r>
    <s v="B09BCNQ9R2"/>
    <x v="538"/>
    <x v="119"/>
    <s v="Electronics"/>
    <n v="139"/>
    <n v="499"/>
    <n v="0.72"/>
    <n v="0.72144288577154314"/>
    <n v="72"/>
    <n v="4"/>
    <n v="4971"/>
    <n v="690969"/>
    <n v="2480529"/>
    <s v="₹1,500–₹5,000"/>
    <n v="1782.1428571428569"/>
    <s v="61-80%"/>
    <n v="190"/>
    <s v="1,000+"/>
    <n v="19884"/>
  </r>
  <r>
    <s v="B0B9BD2YL4"/>
    <x v="539"/>
    <x v="3"/>
    <s v="Electronics"/>
    <n v="2599"/>
    <n v="6999"/>
    <n v="0.63"/>
    <n v="0.62866123731961709"/>
    <n v="63"/>
    <n v="5"/>
    <n v="1526"/>
    <n v="3966074"/>
    <n v="10680474"/>
    <s v="&gt;₹5,000"/>
    <n v="18916.216216216217"/>
    <s v="61-80%"/>
    <n v="190"/>
    <s v="1,000+"/>
    <n v="7630"/>
  </r>
  <r>
    <s v="B071Z8M4KX"/>
    <x v="540"/>
    <x v="3"/>
    <s v="Electronics"/>
    <n v="365"/>
    <n v="999"/>
    <n v="0.63"/>
    <n v="0.63463463463463465"/>
    <n v="63"/>
    <n v="4"/>
    <n v="363711"/>
    <n v="132754515"/>
    <n v="363347289"/>
    <s v="₹1,500–₹5,000"/>
    <n v="2700"/>
    <s v="61-80%"/>
    <n v="190"/>
    <s v="1,000+"/>
    <n v="1454844"/>
  </r>
  <r>
    <s v="B09N3ZNHTY"/>
    <x v="328"/>
    <x v="104"/>
    <s v="Electronics"/>
    <n v="1499"/>
    <n v="4490"/>
    <n v="0.67"/>
    <n v="0.66614699331848548"/>
    <n v="67"/>
    <n v="4"/>
    <n v="136954"/>
    <n v="205294046"/>
    <n v="614923460"/>
    <s v="&gt;₹5,000"/>
    <n v="13606.060606060608"/>
    <s v="61-80%"/>
    <n v="190"/>
    <s v="1,000+"/>
    <n v="547816"/>
  </r>
  <r>
    <s v="B0B3RRWSF6"/>
    <x v="329"/>
    <x v="3"/>
    <s v="Electronics"/>
    <n v="1998"/>
    <n v="9999"/>
    <n v="0.8"/>
    <n v="0.80018001800180016"/>
    <n v="80"/>
    <n v="4"/>
    <n v="27709"/>
    <n v="55362582"/>
    <n v="277062291"/>
    <s v="&gt;₹5,000"/>
    <n v="49995.000000000015"/>
    <s v="81-100%"/>
    <n v="190"/>
    <s v="1,000+"/>
    <n v="110836"/>
  </r>
  <r>
    <s v="B0B5B6PQCT"/>
    <x v="541"/>
    <x v="105"/>
    <s v="Electronics"/>
    <n v="1799"/>
    <n v="7990"/>
    <n v="0.77"/>
    <n v="0.77484355444305386"/>
    <n v="77"/>
    <n v="4"/>
    <n v="17833"/>
    <n v="32081567"/>
    <n v="142485670"/>
    <s v="&gt;₹5,000"/>
    <n v="34739.130434782608"/>
    <s v="61-80%"/>
    <n v="190"/>
    <s v="1,000+"/>
    <n v="71332"/>
  </r>
  <r>
    <s v="B005FYNT3G"/>
    <x v="542"/>
    <x v="138"/>
    <s v="Computers&amp;Accessories"/>
    <n v="289"/>
    <n v="650"/>
    <n v="0.56000000000000005"/>
    <n v="0.55538461538461537"/>
    <n v="56"/>
    <n v="4"/>
    <n v="253105"/>
    <n v="73147345"/>
    <n v="164518250"/>
    <s v="₹500–₹1,500"/>
    <n v="1477.2727272727275"/>
    <s v="41-60%"/>
    <n v="190"/>
    <s v="1,000+"/>
    <n v="1012420"/>
  </r>
  <r>
    <s v="B01J0XWYKQ"/>
    <x v="543"/>
    <x v="139"/>
    <s v="Computers&amp;Accessories"/>
    <n v="599"/>
    <n v="895"/>
    <n v="0.33"/>
    <n v="0.33072625698324021"/>
    <n v="33"/>
    <n v="4"/>
    <n v="61314"/>
    <n v="36727086"/>
    <n v="54876030"/>
    <s v="₹500–₹1,500"/>
    <n v="1335.8208955223881"/>
    <s v="21-40%"/>
    <n v="190"/>
    <s v="1,000+"/>
    <n v="245256"/>
  </r>
  <r>
    <s v="B09CTRPSJR"/>
    <x v="544"/>
    <x v="3"/>
    <s v="Computers&amp;Accessories"/>
    <n v="217"/>
    <n v="237"/>
    <n v="0.08"/>
    <n v="8.4388185654008435E-2"/>
    <n v="8"/>
    <n v="4"/>
    <n v="7354"/>
    <n v="1595818"/>
    <n v="1742898"/>
    <s v="&lt;₹500"/>
    <n v="257.60869565217388"/>
    <s v="0-20%"/>
    <n v="190"/>
    <s v="1,000+"/>
    <n v="29416"/>
  </r>
  <r>
    <s v="B08JQN8DGZ"/>
    <x v="545"/>
    <x v="140"/>
    <s v="Electronics"/>
    <n v="1299"/>
    <n v="2990"/>
    <n v="0.56999999999999995"/>
    <n v="0.56555183946488297"/>
    <n v="57"/>
    <n v="4"/>
    <n v="180998"/>
    <n v="235116402"/>
    <n v="541184020"/>
    <s v="&gt;₹5,000"/>
    <n v="6953.4883720930229"/>
    <s v="41-60%"/>
    <n v="190"/>
    <s v="1,000+"/>
    <n v="723992"/>
  </r>
  <r>
    <s v="B0B72BSW7K"/>
    <x v="336"/>
    <x v="105"/>
    <s v="Computers&amp;Accessories"/>
    <n v="263"/>
    <n v="699"/>
    <n v="0.62"/>
    <n v="0.62374821173104433"/>
    <n v="62"/>
    <n v="4"/>
    <n v="690"/>
    <n v="181470"/>
    <n v="482310"/>
    <s v="₹1,500–₹5,000"/>
    <n v="1839.4736842105262"/>
    <s v="61-80%"/>
    <n v="190"/>
    <s v="Below 1,000"/>
    <n v="2760"/>
  </r>
  <r>
    <s v="B0BDRVFDKP"/>
    <x v="337"/>
    <x v="106"/>
    <s v="Electronics"/>
    <n v="569"/>
    <n v="1000"/>
    <n v="0.43"/>
    <n v="0.43099999999999999"/>
    <n v="43"/>
    <n v="4"/>
    <n v="67262"/>
    <n v="38272078"/>
    <n v="67262000"/>
    <s v="₹1,500–₹5,000"/>
    <n v="1754.3859649122805"/>
    <s v="41-60%"/>
    <n v="189"/>
    <s v="1,000+"/>
    <n v="269048"/>
  </r>
  <r>
    <s v="B0B5LVS732"/>
    <x v="546"/>
    <x v="3"/>
    <s v="Electronics"/>
    <n v="1999"/>
    <n v="4999"/>
    <n v="0.6"/>
    <n v="0.60012002400480091"/>
    <n v="60"/>
    <n v="4"/>
    <n v="10689"/>
    <n v="21367311"/>
    <n v="53434311"/>
    <s v="&gt;₹5,000"/>
    <n v="12497.5"/>
    <s v="61-80%"/>
    <n v="189"/>
    <s v="1,000+"/>
    <n v="42756"/>
  </r>
  <r>
    <s v="B08TV2P1N8"/>
    <x v="547"/>
    <x v="113"/>
    <s v="Electronics"/>
    <n v="1399"/>
    <n v="3990"/>
    <n v="0.65"/>
    <n v="0.64937343358395994"/>
    <n v="65"/>
    <n v="4"/>
    <n v="141841"/>
    <n v="198435559"/>
    <n v="565945590"/>
    <s v="&gt;₹5,000"/>
    <n v="11400"/>
    <s v="61-80%"/>
    <n v="189"/>
    <s v="1,000+"/>
    <n v="567364"/>
  </r>
  <r>
    <s v="B07XCM6T4N"/>
    <x v="548"/>
    <x v="35"/>
    <s v="Computers&amp;Accessories"/>
    <n v="349"/>
    <n v="1499"/>
    <n v="0.77"/>
    <n v="0.76717811874583053"/>
    <n v="77"/>
    <n v="4"/>
    <n v="24791"/>
    <n v="8652059"/>
    <n v="37161709"/>
    <s v="&gt;₹5,000"/>
    <n v="6517.3913043478269"/>
    <s v="61-80%"/>
    <n v="189"/>
    <s v="1,000+"/>
    <n v="99164"/>
  </r>
  <r>
    <s v="B07T5DKR5D"/>
    <x v="340"/>
    <x v="108"/>
    <s v="Electronics"/>
    <n v="149"/>
    <n v="399"/>
    <n v="0.63"/>
    <n v="0.62656641604010022"/>
    <n v="63"/>
    <n v="4"/>
    <n v="21764"/>
    <n v="3242836"/>
    <n v="8683836"/>
    <s v="₹500–₹1,500"/>
    <n v="1078.3783783783783"/>
    <s v="61-80%"/>
    <n v="189"/>
    <s v="1,000+"/>
    <n v="87056"/>
  </r>
  <r>
    <s v="B01DEWVZ2C"/>
    <x v="549"/>
    <x v="3"/>
    <s v="Electronics"/>
    <n v="599"/>
    <n v="999"/>
    <n v="0.4"/>
    <n v="0.40040040040040042"/>
    <n v="40"/>
    <n v="4"/>
    <n v="192587"/>
    <n v="115359613"/>
    <n v="192394413"/>
    <s v="₹1,500–₹5,000"/>
    <n v="1665"/>
    <s v="41-60%"/>
    <n v="189"/>
    <s v="1,000+"/>
    <n v="770348"/>
  </r>
  <r>
    <s v="B07PR1CL3S"/>
    <x v="339"/>
    <x v="3"/>
    <s v="Electronics"/>
    <n v="1220"/>
    <n v="3990"/>
    <n v="0.69"/>
    <n v="0.69423558897243109"/>
    <n v="69"/>
    <n v="4"/>
    <n v="107151"/>
    <n v="130724220"/>
    <n v="427532490"/>
    <s v="&gt;₹5,000"/>
    <n v="12870.967741935481"/>
    <s v="61-80%"/>
    <n v="189"/>
    <s v="1,000+"/>
    <n v="428604"/>
  </r>
  <r>
    <s v="B09V12K8NT"/>
    <x v="550"/>
    <x v="108"/>
    <s v="Electronics"/>
    <n v="1499"/>
    <n v="6990"/>
    <n v="0.79"/>
    <n v="0.78555078683834045"/>
    <n v="79"/>
    <n v="4"/>
    <n v="21797"/>
    <n v="32673703"/>
    <n v="152361030"/>
    <s v="&gt;₹5,000"/>
    <n v="33285.71428571429"/>
    <s v="61-80%"/>
    <n v="189"/>
    <s v="1,000+"/>
    <n v="87188"/>
  </r>
  <r>
    <s v="B07JQKQ91F"/>
    <x v="551"/>
    <x v="24"/>
    <s v="Electronics"/>
    <n v="499"/>
    <n v="999"/>
    <n v="0.5"/>
    <n v="0.50050050050050054"/>
    <n v="50"/>
    <n v="4"/>
    <n v="92995"/>
    <n v="46404505"/>
    <n v="92902005"/>
    <s v="₹1,500–₹5,000"/>
    <n v="1998"/>
    <s v="41-60%"/>
    <n v="189"/>
    <s v="1,000+"/>
    <n v="371980"/>
  </r>
  <r>
    <s v="B08W56G1K9"/>
    <x v="344"/>
    <x v="5"/>
    <s v="Computers&amp;Accessories"/>
    <n v="99"/>
    <n v="999"/>
    <n v="0.9"/>
    <n v="0.90090090090090091"/>
    <n v="90"/>
    <n v="4"/>
    <n v="8751"/>
    <n v="866349"/>
    <n v="8742249"/>
    <s v="&gt;₹5,000"/>
    <n v="9990.0000000000018"/>
    <s v="81-100%"/>
    <n v="189"/>
    <s v="1,000+"/>
    <n v="35004"/>
  </r>
  <r>
    <s v="B07WG8PDCW"/>
    <x v="552"/>
    <x v="116"/>
    <s v="Electronics"/>
    <n v="349"/>
    <n v="1299"/>
    <n v="0.73"/>
    <n v="0.73133179368745194"/>
    <n v="73"/>
    <n v="4"/>
    <n v="14283"/>
    <n v="4984767"/>
    <n v="18553617"/>
    <s v="₹1,500–₹5,000"/>
    <n v="4811.1111111111104"/>
    <s v="61-80%"/>
    <n v="189"/>
    <s v="1,000+"/>
    <n v="57132"/>
  </r>
  <r>
    <s v="B01L8ZNWN2"/>
    <x v="553"/>
    <x v="116"/>
    <s v="Computers&amp;Accessories"/>
    <n v="475"/>
    <n v="1500"/>
    <n v="0.68"/>
    <n v="0.68333333333333335"/>
    <n v="68"/>
    <n v="4"/>
    <n v="64273"/>
    <n v="30529675"/>
    <n v="96409500"/>
    <s v="₹1,500–₹5,000"/>
    <n v="4687.5000000000009"/>
    <s v="61-80%"/>
    <n v="189"/>
    <s v="1,000+"/>
    <n v="257092"/>
  </r>
  <r>
    <s v="B009VCGPSY"/>
    <x v="554"/>
    <x v="4"/>
    <s v="Computers&amp;Accessories"/>
    <n v="269"/>
    <n v="649"/>
    <n v="0.59"/>
    <n v="0.58551617873651773"/>
    <n v="59"/>
    <n v="4"/>
    <n v="54315"/>
    <n v="14610735"/>
    <n v="35250435"/>
    <s v="₹1,500–₹5,000"/>
    <n v="1582.9268292682925"/>
    <s v="41-60%"/>
    <n v="189"/>
    <s v="1,000+"/>
    <n v="217260"/>
  </r>
  <r>
    <s v="B0B296NTFV"/>
    <x v="352"/>
    <x v="106"/>
    <s v="Computers&amp;Accessories"/>
    <n v="299"/>
    <n v="599"/>
    <n v="0.5"/>
    <n v="0.5008347245409015"/>
    <n v="50"/>
    <n v="4"/>
    <n v="1597"/>
    <n v="477503"/>
    <n v="956603"/>
    <s v="₹500–₹1,500"/>
    <n v="1198"/>
    <s v="41-60%"/>
    <n v="189"/>
    <s v="1,000+"/>
    <n v="6388"/>
  </r>
  <r>
    <s v="B09NVPSCQT"/>
    <x v="353"/>
    <x v="104"/>
    <s v="Electronics"/>
    <n v="1599"/>
    <n v="3999"/>
    <n v="0.6"/>
    <n v="0.60015003750937734"/>
    <n v="60"/>
    <n v="4"/>
    <n v="30254"/>
    <n v="48376146"/>
    <n v="120985746"/>
    <s v="&gt;₹5,000"/>
    <n v="9997.5"/>
    <s v="61-80%"/>
    <n v="189"/>
    <s v="1,000+"/>
    <n v="121016"/>
  </r>
  <r>
    <s v="B09YV4RG4D"/>
    <x v="555"/>
    <x v="141"/>
    <s v="Electronics"/>
    <n v="1499"/>
    <n v="7999"/>
    <n v="0.81"/>
    <n v="0.81260157519689957"/>
    <n v="81"/>
    <n v="4"/>
    <n v="22638"/>
    <n v="33934362"/>
    <n v="181081362"/>
    <s v="&gt;₹5,000"/>
    <n v="42100.000000000015"/>
    <s v="81-100%"/>
    <n v="189"/>
    <s v="1,000+"/>
    <n v="90552"/>
  </r>
  <r>
    <s v="B07TCN5VR9"/>
    <x v="556"/>
    <x v="142"/>
    <s v="Electronics"/>
    <n v="329"/>
    <n v="999"/>
    <n v="0.67"/>
    <n v="0.67067067067067065"/>
    <n v="67"/>
    <n v="4"/>
    <n v="77027"/>
    <n v="25341883"/>
    <n v="76949973"/>
    <s v="₹1,500–₹5,000"/>
    <n v="3027.2727272727275"/>
    <s v="61-80%"/>
    <n v="189"/>
    <s v="1,000+"/>
    <n v="308108"/>
  </r>
  <r>
    <s v="B00ZYLMQH0"/>
    <x v="357"/>
    <x v="104"/>
    <s v="Computers&amp;Accessories"/>
    <n v="549"/>
    <n v="1799"/>
    <n v="0.69"/>
    <n v="0.69483046136742632"/>
    <n v="69"/>
    <n v="4"/>
    <n v="28829"/>
    <n v="15827121"/>
    <n v="51863371"/>
    <s v="&gt;₹5,000"/>
    <n v="5803.2258064516118"/>
    <s v="61-80%"/>
    <n v="189"/>
    <s v="1,000+"/>
    <n v="115316"/>
  </r>
  <r>
    <s v="B09YV4MW2T"/>
    <x v="557"/>
    <x v="142"/>
    <s v="Electronics"/>
    <n v="2199"/>
    <n v="9999"/>
    <n v="0.78"/>
    <n v="0.78007800780078007"/>
    <n v="78"/>
    <n v="4"/>
    <n v="29478"/>
    <n v="64822122"/>
    <n v="294750522"/>
    <s v="&gt;₹5,000"/>
    <n v="45450.000000000007"/>
    <s v="61-80%"/>
    <n v="189"/>
    <s v="1,000+"/>
    <n v="117912"/>
  </r>
  <r>
    <s v="B01HJI0FS2"/>
    <x v="558"/>
    <x v="143"/>
    <s v="Computers&amp;Accessories"/>
    <n v="299"/>
    <n v="650"/>
    <n v="0.54"/>
    <n v="0.54"/>
    <n v="54"/>
    <n v="5"/>
    <n v="33176"/>
    <n v="9919624"/>
    <n v="21564400"/>
    <s v="₹500–₹1,500"/>
    <n v="1413.0434782608697"/>
    <s v="41-60%"/>
    <n v="189"/>
    <s v="1,000+"/>
    <n v="165880"/>
  </r>
  <r>
    <s v="B076B8G5D8"/>
    <x v="0"/>
    <x v="0"/>
    <s v="Musicalinstruments"/>
    <n v="798"/>
    <n v="1995"/>
    <n v="0.6"/>
    <n v="0.6"/>
    <n v="60"/>
    <n v="4"/>
    <n v="68664"/>
    <n v="54793872"/>
    <n v="136984680"/>
    <s v="₹1,500–₹5,000"/>
    <n v="4987.5"/>
    <s v="41-60%"/>
    <n v="189"/>
    <s v="1,000+"/>
    <n v="274656"/>
  </r>
  <r>
    <s v="B07JW9H4J1"/>
    <x v="559"/>
    <x v="10"/>
    <s v="Computers&amp;Accessories"/>
    <n v="399"/>
    <n v="1099"/>
    <n v="0.64"/>
    <n v="0.63694267515923564"/>
    <n v="64"/>
    <n v="4"/>
    <n v="24269"/>
    <n v="9683331"/>
    <n v="26671631"/>
    <s v="₹1,500–₹5,000"/>
    <n v="3052.7777777777778"/>
    <s v="61-80%"/>
    <n v="189"/>
    <s v="1,000+"/>
    <n v="97076"/>
  </r>
  <r>
    <s v="B014SZO90Y"/>
    <x v="560"/>
    <x v="144"/>
    <s v="Electronics"/>
    <n v="266"/>
    <n v="315"/>
    <n v="0.16"/>
    <n v="0.15555555555555556"/>
    <n v="16"/>
    <n v="5"/>
    <n v="28030"/>
    <n v="7455980"/>
    <n v="8829450"/>
    <s v="&lt;₹500"/>
    <n v="375"/>
    <s v="0-20%"/>
    <n v="189"/>
    <s v="1,000+"/>
    <n v="140150"/>
  </r>
  <r>
    <s v="B07KCMR8D6"/>
    <x v="561"/>
    <x v="145"/>
    <s v="Officeproducts"/>
    <n v="50"/>
    <n v="50"/>
    <n v="0"/>
    <n v="0"/>
    <n v="0"/>
    <n v="4"/>
    <n v="5792"/>
    <n v="289600"/>
    <n v="289600"/>
    <s v="&lt;₹500"/>
    <n v="50"/>
    <s v="0-20%"/>
    <n v="189"/>
    <s v="1,000+"/>
    <n v="23168"/>
  </r>
  <r>
    <s v="B00N1U9AJS"/>
    <x v="562"/>
    <x v="3"/>
    <s v="Home&amp;Kitchen"/>
    <n v="130"/>
    <n v="165"/>
    <n v="0.21"/>
    <n v="0.21212121212121213"/>
    <n v="21"/>
    <n v="4"/>
    <n v="14778"/>
    <n v="1921140"/>
    <n v="2438370"/>
    <s v="&lt;₹500"/>
    <n v="208.86075949367088"/>
    <s v="21-40%"/>
    <n v="189"/>
    <s v="1,000+"/>
    <n v="59112"/>
  </r>
  <r>
    <s v="B07KY3FNQP"/>
    <x v="364"/>
    <x v="104"/>
    <s v="Electronics"/>
    <n v="449"/>
    <n v="1290"/>
    <n v="0.65"/>
    <n v="0.65193798449612406"/>
    <n v="65"/>
    <n v="4"/>
    <n v="91770"/>
    <n v="41204730"/>
    <n v="118383300"/>
    <s v="₹1,500–₹5,000"/>
    <n v="3685.7142857142858"/>
    <s v="61-80%"/>
    <n v="189"/>
    <s v="1,000+"/>
    <n v="367080"/>
  </r>
  <r>
    <s v="B0B3N7LR6K"/>
    <x v="563"/>
    <x v="3"/>
    <s v="Electronics"/>
    <n v="3999"/>
    <n v="16999"/>
    <n v="0.76"/>
    <n v="0.76475086769809986"/>
    <n v="76"/>
    <n v="4"/>
    <n v="17162"/>
    <n v="68630838"/>
    <n v="291736838"/>
    <s v="&gt;₹5,000"/>
    <n v="70829.166666666672"/>
    <s v="61-80%"/>
    <n v="189"/>
    <s v="1,000+"/>
    <n v="68648"/>
  </r>
  <r>
    <s v="B07QZ3CZ48"/>
    <x v="564"/>
    <x v="142"/>
    <s v="Electronics"/>
    <n v="399"/>
    <n v="1290"/>
    <n v="0.69"/>
    <n v="0.69069767441860463"/>
    <n v="69"/>
    <n v="4"/>
    <n v="206"/>
    <n v="82194"/>
    <n v="265740"/>
    <s v="₹1,500–₹5,000"/>
    <n v="4161.2903225806449"/>
    <s v="61-80%"/>
    <n v="189"/>
    <s v="Below 1,000"/>
    <n v="824"/>
  </r>
  <r>
    <s v="B09T3H12GV"/>
    <x v="1"/>
    <x v="1"/>
    <s v="Computers&amp;Accessories"/>
    <n v="1399"/>
    <n v="2498"/>
    <n v="0.44"/>
    <n v="0.43995196156925542"/>
    <n v="44"/>
    <n v="4"/>
    <n v="33717"/>
    <n v="47170083"/>
    <n v="84225066"/>
    <s v="₹1,500–₹5,000"/>
    <n v="4460.7142857142853"/>
    <s v="41-60%"/>
    <n v="188"/>
    <s v="1,000+"/>
    <n v="134868"/>
  </r>
  <r>
    <s v="B098NS6PVG"/>
    <x v="2"/>
    <x v="2"/>
    <s v="Computers&amp;Accessories"/>
    <n v="199"/>
    <n v="349"/>
    <n v="0.43"/>
    <n v="0.42979942693409739"/>
    <n v="43"/>
    <n v="4"/>
    <n v="43994"/>
    <n v="8754806"/>
    <n v="15353906"/>
    <s v="₹500–₹1,500"/>
    <n v="612.28070175438586"/>
    <s v="41-60%"/>
    <n v="188"/>
    <s v="1,000+"/>
    <n v="175976"/>
  </r>
  <r>
    <s v="B096MSW6CT"/>
    <x v="365"/>
    <x v="106"/>
    <s v="Computers&amp;Accessories"/>
    <n v="199"/>
    <n v="999"/>
    <n v="0.8"/>
    <n v="0.80080080080080085"/>
    <n v="80"/>
    <n v="4"/>
    <n v="7928"/>
    <n v="1577672"/>
    <n v="7920072"/>
    <s v="₹1,500–₹5,000"/>
    <n v="4995.0000000000009"/>
    <s v="81-100%"/>
    <n v="188"/>
    <s v="1,000+"/>
    <n v="31712"/>
  </r>
  <r>
    <s v="B09ZQK9X8G"/>
    <x v="565"/>
    <x v="146"/>
    <s v="Electronics"/>
    <n v="2998"/>
    <n v="5999"/>
    <n v="0.5"/>
    <n v="0.50025004167361231"/>
    <n v="50"/>
    <n v="4"/>
    <n v="5179"/>
    <n v="15526642"/>
    <n v="31068821"/>
    <s v="&gt;₹5,000"/>
    <n v="11998"/>
    <s v="41-60%"/>
    <n v="188"/>
    <s v="1,000+"/>
    <n v="20716"/>
  </r>
  <r>
    <s v="B08ZJDWTJ1"/>
    <x v="566"/>
    <x v="116"/>
    <s v="Computers&amp;Accessories"/>
    <n v="4098"/>
    <n v="4999"/>
    <n v="0.18"/>
    <n v="0.18023604720944189"/>
    <n v="18"/>
    <n v="5"/>
    <n v="50810"/>
    <n v="208219380"/>
    <n v="253999190"/>
    <s v="&gt;₹5,000"/>
    <n v="6096.3414634146338"/>
    <s v="0-20%"/>
    <n v="188"/>
    <s v="1,000+"/>
    <n v="254050"/>
  </r>
  <r>
    <s v="B08FTFXNNB"/>
    <x v="567"/>
    <x v="35"/>
    <s v="Electronics"/>
    <n v="499"/>
    <n v="1999"/>
    <n v="0.75"/>
    <n v="0.75037518759379684"/>
    <n v="75"/>
    <n v="4"/>
    <n v="3369"/>
    <n v="1681131"/>
    <n v="6734631"/>
    <s v="&gt;₹5,000"/>
    <n v="7996"/>
    <s v="61-80%"/>
    <n v="188"/>
    <s v="1,000+"/>
    <n v="13476"/>
  </r>
  <r>
    <s v="B08YDFX7Y1"/>
    <x v="3"/>
    <x v="3"/>
    <s v="Computers&amp;Accessories"/>
    <n v="299"/>
    <n v="449"/>
    <n v="0.33"/>
    <n v="0.33407572383073497"/>
    <n v="33"/>
    <n v="4"/>
    <n v="11827"/>
    <n v="3536273"/>
    <n v="5310323"/>
    <s v="₹500–₹1,500"/>
    <n v="670.14925373134338"/>
    <s v="21-40%"/>
    <n v="188"/>
    <s v="1,000+"/>
    <n v="47308"/>
  </r>
  <r>
    <s v="B08HDJ86NZ"/>
    <x v="568"/>
    <x v="35"/>
    <s v="Computers&amp;Accessories"/>
    <n v="329"/>
    <n v="699"/>
    <n v="0.53"/>
    <n v="0.52932761087267521"/>
    <n v="53"/>
    <n v="4"/>
    <n v="94364"/>
    <n v="31045756"/>
    <n v="65960436"/>
    <s v="₹500–₹1,500"/>
    <n v="1487.2340425531916"/>
    <s v="41-60%"/>
    <n v="188"/>
    <s v="1,000+"/>
    <n v="377456"/>
  </r>
  <r>
    <s v="B087FXHB6J"/>
    <x v="569"/>
    <x v="147"/>
    <s v="Computers&amp;Accessories"/>
    <n v="699"/>
    <n v="999"/>
    <n v="0.3"/>
    <n v="0.3003003003003003"/>
    <n v="30"/>
    <n v="4"/>
    <n v="15295"/>
    <n v="10691205"/>
    <n v="15279705"/>
    <s v="₹500–₹1,500"/>
    <n v="1427.1428571428573"/>
    <s v="21-40%"/>
    <n v="188"/>
    <s v="1,000+"/>
    <n v="61180"/>
  </r>
  <r>
    <s v="B07N42JB4S"/>
    <x v="570"/>
    <x v="141"/>
    <s v="Electronics"/>
    <n v="799"/>
    <n v="3990"/>
    <n v="0.8"/>
    <n v="0.79974937343358399"/>
    <n v="80"/>
    <n v="4"/>
    <n v="27139"/>
    <n v="21684061"/>
    <n v="108284610"/>
    <s v="&gt;₹5,000"/>
    <n v="19950.000000000004"/>
    <s v="61-80%"/>
    <n v="188"/>
    <s v="1,000+"/>
    <n v="108556"/>
  </r>
  <r>
    <s v="B0B31BYXQQ"/>
    <x v="4"/>
    <x v="4"/>
    <s v="Electronics"/>
    <n v="1399"/>
    <n v="5499"/>
    <n v="0.75"/>
    <n v="0.74559010729223496"/>
    <n v="75"/>
    <n v="4"/>
    <n v="9504"/>
    <n v="13296096"/>
    <n v="52262496"/>
    <s v="&gt;₹5,000"/>
    <n v="21996"/>
    <s v="61-80%"/>
    <n v="188"/>
    <s v="1,000+"/>
    <n v="38016"/>
  </r>
  <r>
    <s v="B08CF3B7N1"/>
    <x v="571"/>
    <x v="105"/>
    <s v="Computers&amp;Accessories"/>
    <n v="154"/>
    <n v="399"/>
    <n v="0.61"/>
    <n v="0.61403508771929827"/>
    <n v="61"/>
    <n v="4"/>
    <n v="16905"/>
    <n v="2603370"/>
    <n v="6745095"/>
    <s v="₹500–₹1,500"/>
    <n v="1023.0769230769231"/>
    <s v="61-80%"/>
    <n v="188"/>
    <s v="1,000+"/>
    <n v="67620"/>
  </r>
  <r>
    <s v="B07SLMR1K6"/>
    <x v="378"/>
    <x v="3"/>
    <s v="Computers&amp;Accessories"/>
    <n v="519"/>
    <n v="1350"/>
    <n v="0.62"/>
    <n v="0.61555555555555552"/>
    <n v="62"/>
    <n v="4"/>
    <n v="30058"/>
    <n v="15600102"/>
    <n v="40578300"/>
    <s v="₹1,500–₹5,000"/>
    <n v="3552.6315789473683"/>
    <s v="61-80%"/>
    <n v="188"/>
    <s v="1,000+"/>
    <n v="120232"/>
  </r>
  <r>
    <s v="B09MQSCJQ1"/>
    <x v="379"/>
    <x v="112"/>
    <s v="Electronics"/>
    <n v="2299"/>
    <n v="7990"/>
    <n v="0.71"/>
    <n v="0.71226533166458073"/>
    <n v="71"/>
    <n v="4"/>
    <n v="69619"/>
    <n v="160054081"/>
    <n v="556255810"/>
    <s v="&gt;₹5,000"/>
    <n v="27551.724137931033"/>
    <s v="61-80%"/>
    <n v="188"/>
    <s v="1,000+"/>
    <n v="278476"/>
  </r>
  <r>
    <s v="B094YFFSMY"/>
    <x v="572"/>
    <x v="3"/>
    <s v="Electronics"/>
    <n v="399"/>
    <n v="1999"/>
    <n v="0.8"/>
    <n v="0.80040020010004997"/>
    <n v="80"/>
    <n v="4"/>
    <n v="3382"/>
    <n v="1349418"/>
    <n v="6760618"/>
    <s v="&gt;₹5,000"/>
    <n v="9995.0000000000018"/>
    <s v="81-100%"/>
    <n v="188"/>
    <s v="1,000+"/>
    <n v="13528"/>
  </r>
  <r>
    <s v="B092X94QNQ"/>
    <x v="573"/>
    <x v="148"/>
    <s v="Electronics"/>
    <n v="1499"/>
    <n v="3990"/>
    <n v="0.62"/>
    <n v="0.62431077694235593"/>
    <n v="62"/>
    <n v="4"/>
    <n v="109864"/>
    <n v="164686136"/>
    <n v="438357360"/>
    <s v="&gt;₹5,000"/>
    <n v="10500"/>
    <s v="61-80%"/>
    <n v="188"/>
    <s v="1,000+"/>
    <n v="439456"/>
  </r>
  <r>
    <s v="B0846D5CBP"/>
    <x v="574"/>
    <x v="7"/>
    <s v="Officeproducts"/>
    <n v="1295"/>
    <n v="1295"/>
    <n v="0"/>
    <n v="0"/>
    <n v="0"/>
    <n v="5"/>
    <n v="5760"/>
    <n v="7459200"/>
    <n v="7459200"/>
    <s v="₹500–₹1,500"/>
    <n v="1295"/>
    <s v="0-20%"/>
    <n v="188"/>
    <s v="1,000+"/>
    <n v="28800"/>
  </r>
  <r>
    <s v="B00KXULGJQ"/>
    <x v="575"/>
    <x v="3"/>
    <s v="Computers&amp;Accessories"/>
    <n v="1889"/>
    <n v="5499"/>
    <n v="0.66"/>
    <n v="0.65648299690852885"/>
    <n v="66"/>
    <n v="4"/>
    <n v="49551"/>
    <n v="93601839"/>
    <n v="272480949"/>
    <s v="&gt;₹5,000"/>
    <n v="16173.529411764708"/>
    <s v="61-80%"/>
    <n v="188"/>
    <s v="1,000+"/>
    <n v="198204"/>
  </r>
  <r>
    <s v="B08H9Z3XQW"/>
    <x v="576"/>
    <x v="149"/>
    <s v="Electronics"/>
    <n v="455"/>
    <n v="1490"/>
    <n v="0.69"/>
    <n v="0.69463087248322153"/>
    <n v="69"/>
    <n v="4"/>
    <n v="161677"/>
    <n v="73563035"/>
    <n v="240898730"/>
    <s v="₹1,500–₹5,000"/>
    <n v="4806.4516129032254"/>
    <s v="61-80%"/>
    <n v="188"/>
    <s v="1,000+"/>
    <n v="646708"/>
  </r>
  <r>
    <s v="B08LPJZSSW"/>
    <x v="380"/>
    <x v="12"/>
    <s v="Electronics"/>
    <n v="399"/>
    <n v="995"/>
    <n v="0.6"/>
    <n v="0.59899497487437181"/>
    <n v="60"/>
    <n v="4"/>
    <n v="21372"/>
    <n v="8527428"/>
    <n v="21265140"/>
    <s v="₹1,500–₹5,000"/>
    <n v="2487.5"/>
    <s v="41-60%"/>
    <n v="188"/>
    <s v="1,000+"/>
    <n v="85488"/>
  </r>
  <r>
    <s v="B09MT84WV5"/>
    <x v="5"/>
    <x v="5"/>
    <s v="Electronics"/>
    <n v="1059"/>
    <n v="3999"/>
    <n v="0.74"/>
    <n v="0.7351837959489872"/>
    <n v="74"/>
    <n v="4"/>
    <n v="140035"/>
    <n v="148297065"/>
    <n v="559999965"/>
    <s v="&gt;₹5,000"/>
    <n v="15380.76923076923"/>
    <s v="61-80%"/>
    <n v="188"/>
    <s v="1,000+"/>
    <n v="560140"/>
  </r>
  <r>
    <s v="B08Y1TFSP6"/>
    <x v="577"/>
    <x v="116"/>
    <s v="Computers&amp;Accessories"/>
    <n v="149"/>
    <n v="1000"/>
    <n v="0.85"/>
    <n v="0.85099999999999998"/>
    <n v="85"/>
    <n v="4"/>
    <n v="24870"/>
    <n v="3705630"/>
    <n v="24870000"/>
    <s v="&gt;₹5,000"/>
    <n v="6666.6666666666661"/>
    <s v="81-100%"/>
    <n v="188"/>
    <s v="1,000+"/>
    <n v="99480"/>
  </r>
  <r>
    <s v="B08CYPB15D"/>
    <x v="389"/>
    <x v="2"/>
    <s v="Computers&amp;Accessories"/>
    <n v="717"/>
    <n v="761"/>
    <n v="0.06"/>
    <n v="5.7818659658344283E-2"/>
    <n v="6"/>
    <n v="4"/>
    <n v="7199"/>
    <n v="5161683"/>
    <n v="5478439"/>
    <s v="₹500–₹1,500"/>
    <n v="809.57446808510645"/>
    <s v="0-20%"/>
    <n v="188"/>
    <s v="1,000+"/>
    <n v="28796"/>
  </r>
  <r>
    <s v="B085HY1DGR"/>
    <x v="578"/>
    <x v="33"/>
    <s v="Computers&amp;Accessories"/>
    <n v="99"/>
    <n v="999"/>
    <n v="0.9"/>
    <n v="0.90090090090090091"/>
    <n v="90"/>
    <n v="4"/>
    <n v="1396"/>
    <n v="138204"/>
    <n v="1394604"/>
    <s v="&gt;₹5,000"/>
    <n v="9990.0000000000018"/>
    <s v="81-100%"/>
    <n v="188"/>
    <s v="1,000+"/>
    <n v="5584"/>
  </r>
  <r>
    <s v="B00MFPCY5C"/>
    <x v="579"/>
    <x v="105"/>
    <s v="Computers&amp;Accessories"/>
    <n v="39"/>
    <n v="299"/>
    <n v="0.87"/>
    <n v="0.86956521739130432"/>
    <n v="87"/>
    <n v="4"/>
    <n v="15233"/>
    <n v="594087"/>
    <n v="4554667"/>
    <s v="₹1,500–₹5,000"/>
    <n v="2300"/>
    <s v="81-100%"/>
    <n v="188"/>
    <s v="1,000+"/>
    <n v="60932"/>
  </r>
  <r>
    <s v="B07JJFSG2B"/>
    <x v="580"/>
    <x v="141"/>
    <s v="Computers&amp;Accessories"/>
    <n v="889"/>
    <n v="2500"/>
    <n v="0.64"/>
    <n v="0.64439999999999997"/>
    <n v="64"/>
    <n v="4"/>
    <n v="55747"/>
    <n v="49559083"/>
    <n v="139367500"/>
    <s v="&gt;₹5,000"/>
    <n v="6944.4444444444443"/>
    <s v="61-80%"/>
    <n v="188"/>
    <s v="1,000+"/>
    <n v="222988"/>
  </r>
  <r>
    <s v="B09NR6G588"/>
    <x v="581"/>
    <x v="142"/>
    <s v="Electronics"/>
    <n v="1199"/>
    <n v="4999"/>
    <n v="0.76"/>
    <n v="0.76015203040608126"/>
    <n v="76"/>
    <n v="4"/>
    <n v="14961"/>
    <n v="17938239"/>
    <n v="74790039"/>
    <s v="&gt;₹5,000"/>
    <n v="20829.166666666668"/>
    <s v="61-80%"/>
    <n v="188"/>
    <s v="1,000+"/>
    <n v="59844"/>
  </r>
  <r>
    <s v="B07JPX9CR7"/>
    <x v="582"/>
    <x v="141"/>
    <s v="Computers&amp;Accessories"/>
    <n v="569"/>
    <n v="1299"/>
    <n v="0.56000000000000005"/>
    <n v="0.56197074672825253"/>
    <n v="56"/>
    <n v="4"/>
    <n v="9275"/>
    <n v="5277475"/>
    <n v="12048225"/>
    <s v="₹1,500–₹5,000"/>
    <n v="2952.2727272727275"/>
    <s v="41-60%"/>
    <n v="188"/>
    <s v="1,000+"/>
    <n v="37100"/>
  </r>
  <r>
    <s v="B08D11DZ2W"/>
    <x v="583"/>
    <x v="150"/>
    <s v="Electronics"/>
    <n v="1499"/>
    <n v="8999"/>
    <n v="0.83"/>
    <n v="0.83342593621513505"/>
    <n v="83"/>
    <n v="4"/>
    <n v="28324"/>
    <n v="42457676"/>
    <n v="254887676"/>
    <s v="&gt;₹5,000"/>
    <n v="52935.294117647049"/>
    <s v="81-100%"/>
    <n v="188"/>
    <s v="1,000+"/>
    <n v="113296"/>
  </r>
  <r>
    <s v="B07Q7561HD"/>
    <x v="584"/>
    <x v="35"/>
    <s v="Electronics"/>
    <n v="149"/>
    <n v="180"/>
    <n v="0.17"/>
    <n v="0.17222222222222222"/>
    <n v="17"/>
    <n v="4"/>
    <n v="644"/>
    <n v="95956"/>
    <n v="115920"/>
    <s v="&lt;₹500"/>
    <n v="216.86746987951807"/>
    <s v="0-20%"/>
    <n v="188"/>
    <s v="Below 1,000"/>
    <n v="2576"/>
  </r>
  <r>
    <s v="B0819HZPXL"/>
    <x v="585"/>
    <x v="151"/>
    <s v="Computers&amp;Accessories"/>
    <n v="399"/>
    <n v="549"/>
    <n v="0.27"/>
    <n v="0.27322404371584702"/>
    <n v="27"/>
    <n v="4"/>
    <n v="18139"/>
    <n v="7237461"/>
    <n v="9958311"/>
    <s v="₹500–₹1,500"/>
    <n v="752.05479452054794"/>
    <s v="21-40%"/>
    <n v="187"/>
    <s v="1,000+"/>
    <n v="72556"/>
  </r>
  <r>
    <s v="B00LXTFMRS"/>
    <x v="586"/>
    <x v="113"/>
    <s v="Home&amp;Kitchen"/>
    <n v="191"/>
    <n v="225"/>
    <n v="0.15"/>
    <n v="0.15111111111111111"/>
    <n v="15"/>
    <n v="4"/>
    <n v="7203"/>
    <n v="1375773"/>
    <n v="1620675"/>
    <s v="&lt;₹500"/>
    <n v="264.70588235294116"/>
    <s v="0-20%"/>
    <n v="187"/>
    <s v="1,000+"/>
    <n v="28812"/>
  </r>
  <r>
    <s v="B0B9LDCX89"/>
    <x v="587"/>
    <x v="33"/>
    <s v="Computers&amp;Accessories"/>
    <n v="129"/>
    <n v="999"/>
    <n v="0.87"/>
    <n v="0.87087087087087089"/>
    <n v="87"/>
    <n v="4"/>
    <n v="491"/>
    <n v="63339"/>
    <n v="490509"/>
    <s v="&gt;₹5,000"/>
    <n v="7684.6153846153848"/>
    <s v="81-100%"/>
    <n v="187"/>
    <s v="Below 1,000"/>
    <n v="1964"/>
  </r>
  <r>
    <s v="B0765B3TH7"/>
    <x v="588"/>
    <x v="141"/>
    <s v="Computers&amp;Accessories"/>
    <n v="199"/>
    <n v="599"/>
    <n v="0.67"/>
    <n v="0.667779632721202"/>
    <n v="67"/>
    <n v="5"/>
    <n v="13568"/>
    <n v="2700032"/>
    <n v="8127232"/>
    <s v="₹1,500–₹5,000"/>
    <n v="1815.1515151515155"/>
    <s v="61-80%"/>
    <n v="186"/>
    <s v="1,000+"/>
    <n v="67840"/>
  </r>
  <r>
    <s v="B0B1F6GQPS"/>
    <x v="589"/>
    <x v="141"/>
    <s v="Electronics"/>
    <n v="999"/>
    <n v="4499"/>
    <n v="0.78"/>
    <n v="0.77795065570126698"/>
    <n v="78"/>
    <n v="4"/>
    <n v="3390"/>
    <n v="3386610"/>
    <n v="15251610"/>
    <s v="&gt;₹5,000"/>
    <n v="20450.000000000004"/>
    <s v="61-80%"/>
    <n v="186"/>
    <s v="1,000+"/>
    <n v="13560"/>
  </r>
  <r>
    <s v="B07LG59NPV"/>
    <x v="398"/>
    <x v="1"/>
    <s v="Electronics"/>
    <n v="899"/>
    <n v="4499"/>
    <n v="0.8"/>
    <n v="0.80017781729273174"/>
    <n v="80"/>
    <n v="4"/>
    <n v="103052"/>
    <n v="92643748"/>
    <n v="463630948"/>
    <s v="&gt;₹5,000"/>
    <n v="22495.000000000004"/>
    <s v="81-100%"/>
    <n v="186"/>
    <s v="1,000+"/>
    <n v="412208"/>
  </r>
  <r>
    <s v="B07RD611Z8"/>
    <x v="6"/>
    <x v="3"/>
    <s v="Electronics"/>
    <n v="1799"/>
    <n v="2499"/>
    <n v="0.28000000000000003"/>
    <n v="0.28011204481792717"/>
    <n v="28"/>
    <n v="4"/>
    <n v="18678"/>
    <n v="33601722"/>
    <n v="46676322"/>
    <s v="₹1,500–₹5,000"/>
    <n v="3470.8333333333335"/>
    <s v="21-40%"/>
    <n v="186"/>
    <s v="1,000+"/>
    <n v="74712"/>
  </r>
  <r>
    <s v="B08WRWPM22"/>
    <x v="590"/>
    <x v="148"/>
    <s v="Computers&amp;Accessories"/>
    <n v="176.63"/>
    <n v="499"/>
    <n v="0.65"/>
    <n v="0.64603206412825653"/>
    <n v="65"/>
    <n v="4"/>
    <n v="15189"/>
    <n v="2682833.0699999998"/>
    <n v="7579311"/>
    <s v="₹500–₹1,500"/>
    <n v="1425.7142857142858"/>
    <s v="61-80%"/>
    <n v="186"/>
    <s v="1,000+"/>
    <n v="60756"/>
  </r>
  <r>
    <s v="B00AXHBBXU"/>
    <x v="591"/>
    <x v="112"/>
    <s v="Officeproducts"/>
    <n v="522"/>
    <n v="550"/>
    <n v="0.05"/>
    <n v="5.0909090909090911E-2"/>
    <n v="5"/>
    <n v="4"/>
    <n v="12179"/>
    <n v="6357438"/>
    <n v="6698450"/>
    <s v="₹500–₹1,500"/>
    <n v="578.94736842105272"/>
    <s v="0-20%"/>
    <n v="186"/>
    <s v="1,000+"/>
    <n v="48716"/>
  </r>
  <r>
    <s v="B08MCD9JFY"/>
    <x v="592"/>
    <x v="116"/>
    <s v="Electronics"/>
    <n v="799"/>
    <n v="1999"/>
    <n v="0.6"/>
    <n v="0.60030015007503756"/>
    <n v="60"/>
    <n v="4"/>
    <n v="12958"/>
    <n v="10353442"/>
    <n v="25903042"/>
    <s v="₹1,500–₹5,000"/>
    <n v="4997.5"/>
    <s v="61-80%"/>
    <n v="186"/>
    <s v="1,000+"/>
    <n v="51832"/>
  </r>
  <r>
    <s v="B083RCTXLL"/>
    <x v="593"/>
    <x v="152"/>
    <s v="Computers&amp;Accessories"/>
    <n v="681"/>
    <n v="1199"/>
    <n v="0.43"/>
    <n v="0.43202668890742285"/>
    <n v="43"/>
    <n v="4"/>
    <n v="8258"/>
    <n v="5623698"/>
    <n v="9901342"/>
    <s v="₹1,500–₹5,000"/>
    <n v="2103.5087719298244"/>
    <s v="41-60%"/>
    <n v="186"/>
    <s v="1,000+"/>
    <n v="33032"/>
  </r>
  <r>
    <s v="B08HLZ28QC"/>
    <x v="594"/>
    <x v="7"/>
    <s v="Computers&amp;Accessories"/>
    <n v="1199"/>
    <n v="3490"/>
    <n v="0.66"/>
    <n v="0.65644699140401142"/>
    <n v="66"/>
    <n v="4"/>
    <n v="11716"/>
    <n v="14047484"/>
    <n v="40888840"/>
    <s v="&gt;₹5,000"/>
    <n v="10264.705882352942"/>
    <s v="61-80%"/>
    <n v="186"/>
    <s v="1,000+"/>
    <n v="46864"/>
  </r>
  <r>
    <s v="B07GVR9TG7"/>
    <x v="595"/>
    <x v="3"/>
    <s v="Computers&amp;Accessories"/>
    <n v="2499"/>
    <n v="4999"/>
    <n v="0.5"/>
    <n v="0.50010002000400078"/>
    <n v="50"/>
    <n v="4"/>
    <n v="35024"/>
    <n v="87524976"/>
    <n v="175084976"/>
    <s v="&gt;₹5,000"/>
    <n v="9998"/>
    <s v="41-60%"/>
    <n v="186"/>
    <s v="1,000+"/>
    <n v="140096"/>
  </r>
  <r>
    <s v="B0856HY85J"/>
    <x v="596"/>
    <x v="153"/>
    <s v="Electronics"/>
    <n v="1799"/>
    <n v="4999"/>
    <n v="0.64"/>
    <n v="0.64012802560512105"/>
    <n v="64"/>
    <n v="4"/>
    <n v="55192"/>
    <n v="99290408"/>
    <n v="275904808"/>
    <s v="&gt;₹5,000"/>
    <n v="13886.111111111111"/>
    <s v="61-80%"/>
    <n v="186"/>
    <s v="1,000+"/>
    <n v="220768"/>
  </r>
  <r>
    <s v="B07CD2BN46"/>
    <x v="597"/>
    <x v="154"/>
    <s v="Electronics"/>
    <n v="429"/>
    <n v="599"/>
    <n v="0.28000000000000003"/>
    <n v="0.28380634390651083"/>
    <n v="28"/>
    <n v="4"/>
    <n v="119466"/>
    <n v="51250914"/>
    <n v="71560134"/>
    <s v="₹500–₹1,500"/>
    <n v="831.94444444444446"/>
    <s v="21-40%"/>
    <n v="186"/>
    <s v="1,000+"/>
    <n v="477864"/>
  </r>
  <r>
    <s v="B07PLHTTB4"/>
    <x v="598"/>
    <x v="35"/>
    <s v="Computers&amp;Accessories"/>
    <n v="100"/>
    <n v="499"/>
    <n v="0.8"/>
    <n v="0.79959919839679361"/>
    <n v="80"/>
    <n v="4"/>
    <n v="9638"/>
    <n v="963800"/>
    <n v="4809362"/>
    <s v="₹1,500–₹5,000"/>
    <n v="2495.0000000000005"/>
    <s v="61-80%"/>
    <n v="186"/>
    <s v="1,000+"/>
    <n v="38552"/>
  </r>
  <r>
    <s v="B077T3BG5L"/>
    <x v="7"/>
    <x v="6"/>
    <s v="Computers&amp;Accessories"/>
    <n v="329"/>
    <n v="399"/>
    <n v="0.18"/>
    <n v="0.17543859649122806"/>
    <n v="18"/>
    <n v="4"/>
    <n v="33735"/>
    <n v="11098815"/>
    <n v="13460265"/>
    <s v="&lt;₹500"/>
    <n v="486.58536585365852"/>
    <s v="0-20%"/>
    <n v="186"/>
    <s v="1,000+"/>
    <n v="134940"/>
  </r>
  <r>
    <s v="B08DDRGWTJ"/>
    <x v="599"/>
    <x v="35"/>
    <s v="Computers&amp;Accessories"/>
    <n v="229"/>
    <n v="299"/>
    <n v="0.23"/>
    <n v="0.23411371237458195"/>
    <n v="23"/>
    <n v="4"/>
    <n v="30411"/>
    <n v="6964119"/>
    <n v="9092889"/>
    <s v="&lt;₹500"/>
    <n v="388.31168831168833"/>
    <s v="21-40%"/>
    <n v="186"/>
    <s v="1,000+"/>
    <n v="121644"/>
  </r>
  <r>
    <s v="B079Y6JZC8"/>
    <x v="600"/>
    <x v="3"/>
    <s v="Computers&amp;Accessories"/>
    <n v="139"/>
    <n v="299"/>
    <n v="0.54"/>
    <n v="0.53511705685618727"/>
    <n v="54"/>
    <n v="4"/>
    <n v="3044"/>
    <n v="423116"/>
    <n v="910156"/>
    <s v="₹500–₹1,500"/>
    <n v="650"/>
    <s v="41-60%"/>
    <n v="186"/>
    <s v="1,000+"/>
    <n v="12176"/>
  </r>
  <r>
    <s v="B0856HNMR7"/>
    <x v="601"/>
    <x v="35"/>
    <s v="Electronics"/>
    <n v="1199"/>
    <n v="2499"/>
    <n v="0.52"/>
    <n v="0.52020808323329337"/>
    <n v="52"/>
    <n v="4"/>
    <n v="33584"/>
    <n v="40267216"/>
    <n v="83926416"/>
    <s v="&gt;₹5,000"/>
    <n v="5206.25"/>
    <s v="41-60%"/>
    <n v="186"/>
    <s v="1,000+"/>
    <n v="134336"/>
  </r>
  <r>
    <s v="B0B12K5BPM"/>
    <x v="404"/>
    <x v="33"/>
    <s v="Electronics"/>
    <n v="1049"/>
    <n v="2299"/>
    <n v="0.54"/>
    <n v="0.54371465854719447"/>
    <n v="54"/>
    <n v="4"/>
    <n v="1779"/>
    <n v="1866171"/>
    <n v="4089921"/>
    <s v="₹1,500–₹5,000"/>
    <n v="4997.826086956522"/>
    <s v="41-60%"/>
    <n v="186"/>
    <s v="1,000+"/>
    <n v="7116"/>
  </r>
  <r>
    <s v="B08MTCKDYN"/>
    <x v="9"/>
    <x v="4"/>
    <s v="Electronics"/>
    <n v="119"/>
    <n v="299"/>
    <n v="0.6"/>
    <n v="0.60200668896321075"/>
    <n v="60"/>
    <n v="4"/>
    <n v="5999"/>
    <n v="713881"/>
    <n v="1793701"/>
    <s v="₹500–₹1,500"/>
    <n v="747.5"/>
    <s v="61-80%"/>
    <n v="186"/>
    <s v="1,000+"/>
    <n v="23996"/>
  </r>
  <r>
    <s v="B08CF3D7QR"/>
    <x v="602"/>
    <x v="155"/>
    <s v="Computers&amp;Accessories"/>
    <n v="154"/>
    <n v="339"/>
    <n v="0.55000000000000004"/>
    <n v="0.54572271386430682"/>
    <n v="55"/>
    <n v="4"/>
    <n v="13391"/>
    <n v="2062214"/>
    <n v="4539549"/>
    <s v="₹500–₹1,500"/>
    <n v="753.33333333333337"/>
    <s v="41-60%"/>
    <n v="186"/>
    <s v="1,000+"/>
    <n v="53564"/>
  </r>
  <r>
    <s v="B00LVMTA2A"/>
    <x v="603"/>
    <x v="156"/>
    <s v="Electronics"/>
    <n v="225"/>
    <n v="250"/>
    <n v="0.1"/>
    <n v="0.1"/>
    <n v="10"/>
    <n v="4"/>
    <n v="26556"/>
    <n v="5975100"/>
    <n v="6639000"/>
    <s v="&lt;₹500"/>
    <n v="277.77777777777777"/>
    <s v="0-20%"/>
    <n v="186"/>
    <s v="1,000+"/>
    <n v="106224"/>
  </r>
  <r>
    <s v="B07TR5HSR9"/>
    <x v="604"/>
    <x v="105"/>
    <s v="Computers&amp;Accessories"/>
    <n v="656"/>
    <n v="1499"/>
    <n v="0.56000000000000005"/>
    <n v="0.56237491661107408"/>
    <n v="56"/>
    <n v="4"/>
    <n v="25903"/>
    <n v="16992368"/>
    <n v="38828597"/>
    <s v="₹1,500–₹5,000"/>
    <n v="3406.8181818181824"/>
    <s v="41-60%"/>
    <n v="186"/>
    <s v="1,000+"/>
    <n v="103612"/>
  </r>
  <r>
    <s v="B0819ZZK5K"/>
    <x v="400"/>
    <x v="3"/>
    <s v="Computers&amp;Accessories"/>
    <n v="1109"/>
    <n v="2800"/>
    <n v="0.6"/>
    <n v="0.60392857142857148"/>
    <n v="60"/>
    <n v="4"/>
    <n v="53464"/>
    <n v="59291576"/>
    <n v="149699200"/>
    <s v="&gt;₹5,000"/>
    <n v="7000"/>
    <s v="61-80%"/>
    <n v="186"/>
    <s v="1,000+"/>
    <n v="213856"/>
  </r>
  <r>
    <s v="B096VF5YYF"/>
    <x v="605"/>
    <x v="11"/>
    <s v="Electronics"/>
    <n v="2999"/>
    <n v="7990"/>
    <n v="0.62"/>
    <n v="0.6246558197747184"/>
    <n v="62"/>
    <n v="4"/>
    <n v="48448"/>
    <n v="145295552"/>
    <n v="387099520"/>
    <s v="&gt;₹5,000"/>
    <n v="21026.315789473683"/>
    <s v="61-80%"/>
    <n v="186"/>
    <s v="1,000+"/>
    <n v="193792"/>
  </r>
  <r>
    <s v="B08QJJCY2Q"/>
    <x v="606"/>
    <x v="157"/>
    <s v="Computers&amp;Accessories"/>
    <n v="169"/>
    <n v="299"/>
    <n v="0.43"/>
    <n v="0.43478260869565216"/>
    <n v="43"/>
    <n v="4"/>
    <n v="5176"/>
    <n v="874744"/>
    <n v="1547624"/>
    <s v="₹500–₹1,500"/>
    <n v="524.56140350877183"/>
    <s v="41-60%"/>
    <n v="186"/>
    <s v="1,000+"/>
    <n v="20704"/>
  </r>
  <r>
    <s v="B07L5L4GTB"/>
    <x v="607"/>
    <x v="35"/>
    <s v="Computers&amp;Accessories"/>
    <n v="309"/>
    <n v="404"/>
    <n v="0.24"/>
    <n v="0.23514851485148514"/>
    <n v="24"/>
    <n v="4"/>
    <n v="8614"/>
    <n v="2661726"/>
    <n v="3480056"/>
    <s v="₹500–₹1,500"/>
    <n v="531.57894736842104"/>
    <s v="21-40%"/>
    <n v="186"/>
    <s v="1,000+"/>
    <n v="34456"/>
  </r>
  <r>
    <s v="B07L8KNP5F"/>
    <x v="608"/>
    <x v="158"/>
    <s v="Electronics"/>
    <n v="599"/>
    <n v="1399"/>
    <n v="0.56999999999999995"/>
    <n v="0.57183702644746248"/>
    <n v="57"/>
    <n v="4"/>
    <n v="60026"/>
    <n v="35955574"/>
    <n v="83976374"/>
    <s v="₹1,500–₹5,000"/>
    <n v="3253.4883720930229"/>
    <s v="41-60%"/>
    <n v="186"/>
    <s v="1,000+"/>
    <n v="240104"/>
  </r>
  <r>
    <s v="B08CF4SCNP"/>
    <x v="609"/>
    <x v="113"/>
    <s v="Computers&amp;Accessories"/>
    <n v="299"/>
    <n v="599"/>
    <n v="0.5"/>
    <n v="0.5008347245409015"/>
    <n v="50"/>
    <n v="4"/>
    <n v="3066"/>
    <n v="916734"/>
    <n v="1836534"/>
    <s v="₹500–₹1,500"/>
    <n v="1198"/>
    <s v="41-60%"/>
    <n v="186"/>
    <s v="1,000+"/>
    <n v="12264"/>
  </r>
  <r>
    <s v="B09XX51X2G"/>
    <x v="610"/>
    <x v="138"/>
    <s v="Computers&amp;Accessories"/>
    <n v="449"/>
    <n v="999"/>
    <n v="0.55000000000000004"/>
    <n v="0.55055055055055058"/>
    <n v="55"/>
    <n v="4"/>
    <n v="2102"/>
    <n v="943798"/>
    <n v="2099898"/>
    <s v="₹1,500–₹5,000"/>
    <n v="2220"/>
    <s v="41-60%"/>
    <n v="186"/>
    <s v="1,000+"/>
    <n v="8408"/>
  </r>
  <r>
    <s v="B01M72LILF"/>
    <x v="11"/>
    <x v="8"/>
    <s v="Computers&amp;Accessories"/>
    <n v="799"/>
    <n v="1295"/>
    <n v="0.38"/>
    <n v="0.383011583011583"/>
    <n v="38"/>
    <n v="4"/>
    <n v="34852"/>
    <n v="27846748"/>
    <n v="45133340"/>
    <s v="₹1,500–₹5,000"/>
    <n v="2088.7096774193546"/>
    <s v="21-40%"/>
    <n v="186"/>
    <s v="1,000+"/>
    <n v="139408"/>
  </r>
  <r>
    <s v="B07KSMBL2H"/>
    <x v="611"/>
    <x v="144"/>
    <s v="Electronics"/>
    <n v="219"/>
    <n v="700"/>
    <n v="0.69"/>
    <n v="0.68714285714285717"/>
    <n v="69"/>
    <n v="4"/>
    <n v="426972"/>
    <n v="93506868"/>
    <n v="298880400"/>
    <s v="₹1,500–₹5,000"/>
    <n v="2258.0645161290317"/>
    <s v="61-80%"/>
    <n v="186"/>
    <s v="1,000+"/>
    <n v="1707888"/>
  </r>
  <r>
    <s v="B00LZLQ624"/>
    <x v="410"/>
    <x v="116"/>
    <s v="Officeproducts"/>
    <n v="157"/>
    <n v="160"/>
    <n v="0.02"/>
    <n v="1.8749999999999999E-2"/>
    <n v="2"/>
    <n v="5"/>
    <n v="8618"/>
    <n v="1353026"/>
    <n v="1378880"/>
    <s v="&lt;₹500"/>
    <n v="163.26530612244898"/>
    <s v="0-20%"/>
    <n v="186"/>
    <s v="1,000+"/>
    <n v="43090"/>
  </r>
  <r>
    <s v="B07DJLFMPS"/>
    <x v="612"/>
    <x v="116"/>
    <s v="Electronics"/>
    <n v="369"/>
    <n v="1600"/>
    <n v="0.77"/>
    <n v="0.76937500000000003"/>
    <n v="77"/>
    <n v="4"/>
    <n v="32625"/>
    <n v="12038625"/>
    <n v="52200000"/>
    <s v="&gt;₹5,000"/>
    <n v="6956.521739130435"/>
    <s v="61-80%"/>
    <n v="186"/>
    <s v="1,000+"/>
    <n v="130500"/>
  </r>
  <r>
    <s v="B09GB5B4BK"/>
    <x v="613"/>
    <x v="10"/>
    <s v="Computers&amp;Accessories"/>
    <n v="599"/>
    <n v="899"/>
    <n v="0.33"/>
    <n v="0.33370411568409342"/>
    <n v="33"/>
    <n v="4"/>
    <n v="4018"/>
    <n v="2406782"/>
    <n v="3612182"/>
    <s v="₹500–₹1,500"/>
    <n v="1341.7910447761196"/>
    <s v="21-40%"/>
    <n v="186"/>
    <s v="1,000+"/>
    <n v="16072"/>
  </r>
  <r>
    <s v="B015ZXUDD0"/>
    <x v="12"/>
    <x v="4"/>
    <s v="Electronics"/>
    <n v="479"/>
    <n v="599"/>
    <n v="0.2"/>
    <n v="0.20033388981636061"/>
    <n v="20"/>
    <n v="4"/>
    <n v="11687"/>
    <n v="5598073"/>
    <n v="7000513"/>
    <s v="₹500–₹1,500"/>
    <n v="748.75"/>
    <s v="21-40%"/>
    <n v="186"/>
    <s v="1,000+"/>
    <n v="46748"/>
  </r>
  <r>
    <s v="B085DTN6R2"/>
    <x v="614"/>
    <x v="3"/>
    <s v="Computers&amp;Accessories"/>
    <n v="350"/>
    <n v="899"/>
    <n v="0.61"/>
    <n v="0.61067853170189101"/>
    <n v="61"/>
    <n v="4"/>
    <n v="2262"/>
    <n v="791700"/>
    <n v="2033538"/>
    <s v="₹1,500–₹5,000"/>
    <n v="2305.1282051282051"/>
    <s v="61-80%"/>
    <n v="186"/>
    <s v="1,000+"/>
    <n v="9048"/>
  </r>
  <r>
    <s v="B09PL79D2X"/>
    <x v="615"/>
    <x v="7"/>
    <s v="Electronics"/>
    <n v="1598"/>
    <n v="2990"/>
    <n v="0.47"/>
    <n v="0.46555183946488293"/>
    <n v="47"/>
    <n v="4"/>
    <n v="11015"/>
    <n v="17601970"/>
    <n v="32934850"/>
    <s v="&gt;₹5,000"/>
    <n v="5641.5094339622638"/>
    <s v="41-60%"/>
    <n v="186"/>
    <s v="1,000+"/>
    <n v="44060"/>
  </r>
  <r>
    <s v="B098K3H92Z"/>
    <x v="13"/>
    <x v="4"/>
    <s v="Computers&amp;Accessories"/>
    <n v="599"/>
    <n v="899"/>
    <n v="0.33"/>
    <n v="0.33370411568409342"/>
    <n v="33"/>
    <n v="4"/>
    <n v="95116"/>
    <n v="56974484"/>
    <n v="85509284"/>
    <s v="₹500–₹1,500"/>
    <n v="1341.7910447761196"/>
    <s v="21-40%"/>
    <n v="186"/>
    <s v="1,000+"/>
    <n v="380464"/>
  </r>
  <r>
    <s v="B09KLVMZ3B"/>
    <x v="616"/>
    <x v="105"/>
    <s v="Computers&amp;Accessories"/>
    <n v="159"/>
    <n v="399"/>
    <n v="0.6"/>
    <n v="0.60150375939849621"/>
    <n v="60"/>
    <n v="4"/>
    <n v="4768"/>
    <n v="758112"/>
    <n v="1902432"/>
    <s v="₹500–₹1,500"/>
    <n v="997.5"/>
    <s v="61-80%"/>
    <n v="186"/>
    <s v="1,000+"/>
    <n v="19072"/>
  </r>
  <r>
    <s v="B084PJSSQ1"/>
    <x v="424"/>
    <x v="106"/>
    <s v="Computers&amp;Accessories"/>
    <n v="1299"/>
    <n v="3000"/>
    <n v="0.56999999999999995"/>
    <n v="0.56699999999999995"/>
    <n v="57"/>
    <n v="4"/>
    <n v="23022"/>
    <n v="29905578"/>
    <n v="69066000"/>
    <s v="&gt;₹5,000"/>
    <n v="6976.7441860465105"/>
    <s v="41-60%"/>
    <n v="186"/>
    <s v="1,000+"/>
    <n v="92088"/>
  </r>
  <r>
    <s v="B097R25DP7"/>
    <x v="617"/>
    <x v="159"/>
    <s v="Electronics"/>
    <n v="1599"/>
    <n v="4999"/>
    <n v="0.68"/>
    <n v="0.68013602720544108"/>
    <n v="68"/>
    <n v="4"/>
    <n v="67951"/>
    <n v="108653649"/>
    <n v="339687049"/>
    <s v="&gt;₹5,000"/>
    <n v="15621.875000000002"/>
    <s v="61-80%"/>
    <n v="186"/>
    <s v="1,000+"/>
    <n v="271804"/>
  </r>
  <r>
    <s v="B097C564GC"/>
    <x v="618"/>
    <x v="116"/>
    <s v="Computers&amp;Accessories"/>
    <n v="294"/>
    <n v="4999"/>
    <n v="0.94"/>
    <n v="0.94118823764752946"/>
    <n v="94"/>
    <n v="4"/>
    <n v="4426"/>
    <n v="1301244"/>
    <n v="22125574"/>
    <s v="&gt;₹5,000"/>
    <n v="83316.666666666599"/>
    <s v="81-100%"/>
    <n v="186"/>
    <s v="1,000+"/>
    <n v="17704"/>
  </r>
  <r>
    <s v="B08CYNJ5KY"/>
    <x v="619"/>
    <x v="138"/>
    <s v="Computers&amp;Accessories"/>
    <n v="828"/>
    <n v="861"/>
    <n v="0.04"/>
    <n v="3.8327526132404179E-2"/>
    <n v="4"/>
    <n v="4"/>
    <n v="4567"/>
    <n v="3781476"/>
    <n v="3932187"/>
    <s v="₹500–₹1,500"/>
    <n v="896.875"/>
    <s v="0-20%"/>
    <n v="186"/>
    <s v="1,000+"/>
    <n v="18268"/>
  </r>
  <r>
    <s v="B00Y4ORQ46"/>
    <x v="620"/>
    <x v="160"/>
    <s v="Electronics"/>
    <n v="745"/>
    <n v="795"/>
    <n v="0.06"/>
    <n v="6.2893081761006289E-2"/>
    <n v="6"/>
    <n v="4"/>
    <n v="13797"/>
    <n v="10278765"/>
    <n v="10968615"/>
    <s v="₹500–₹1,500"/>
    <n v="845.74468085106389"/>
    <s v="0-20%"/>
    <n v="186"/>
    <s v="1,000+"/>
    <n v="55188"/>
  </r>
  <r>
    <s v="B074CWD7MS"/>
    <x v="14"/>
    <x v="6"/>
    <s v="Electronics"/>
    <n v="1549"/>
    <n v="2495"/>
    <n v="0.38"/>
    <n v="0.37915831663326655"/>
    <n v="38"/>
    <n v="4"/>
    <n v="15137"/>
    <n v="23447213"/>
    <n v="37766815"/>
    <s v="₹1,500–₹5,000"/>
    <n v="4024.1935483870966"/>
    <s v="21-40%"/>
    <n v="186"/>
    <s v="1,000+"/>
    <n v="60548"/>
  </r>
  <r>
    <s v="B083342NKJ"/>
    <x v="19"/>
    <x v="10"/>
    <s v="Computers&amp;Accessories"/>
    <n v="349"/>
    <n v="399"/>
    <n v="0.13"/>
    <n v="0.12531328320802004"/>
    <n v="13"/>
    <n v="4"/>
    <n v="18757"/>
    <n v="6546193"/>
    <n v="7484043"/>
    <s v="&lt;₹500"/>
    <n v="458.62068965517244"/>
    <s v="0-20%"/>
    <n v="186"/>
    <s v="1,000+"/>
    <n v="75028"/>
  </r>
  <r>
    <s v="B09C6HXFC1"/>
    <x v="621"/>
    <x v="7"/>
    <s v="Computers&amp;Accessories"/>
    <n v="970"/>
    <n v="1799"/>
    <n v="0.46"/>
    <n v="0.46081156197887713"/>
    <n v="46"/>
    <n v="5"/>
    <n v="815"/>
    <n v="790550"/>
    <n v="1466185"/>
    <s v="₹1,500–₹5,000"/>
    <n v="3331.4814814814813"/>
    <s v="41-60%"/>
    <n v="186"/>
    <s v="Below 1,000"/>
    <n v="4075"/>
  </r>
  <r>
    <s v="B00A0VCJPI"/>
    <x v="622"/>
    <x v="161"/>
    <s v="Computers&amp;Accessories"/>
    <n v="1469"/>
    <n v="2499"/>
    <n v="0.41"/>
    <n v="0.41216486594637858"/>
    <n v="41"/>
    <n v="4"/>
    <n v="156638"/>
    <n v="230101222"/>
    <n v="391438362"/>
    <s v="₹1,500–₹5,000"/>
    <n v="4235.5932203389821"/>
    <s v="41-60%"/>
    <n v="185"/>
    <s v="1,000+"/>
    <n v="626552"/>
  </r>
  <r>
    <s v="B00UGZWM2I"/>
    <x v="623"/>
    <x v="162"/>
    <s v="Officeproducts"/>
    <n v="198"/>
    <n v="800"/>
    <n v="0.75"/>
    <n v="0.75249999999999995"/>
    <n v="75"/>
    <n v="4"/>
    <n v="9344"/>
    <n v="1850112"/>
    <n v="7475200"/>
    <s v="₹1,500–₹5,000"/>
    <n v="3200"/>
    <s v="61-80%"/>
    <n v="185"/>
    <s v="1,000+"/>
    <n v="37376"/>
  </r>
  <r>
    <s v="B00R1P3B4O"/>
    <x v="444"/>
    <x v="104"/>
    <s v="Electronics"/>
    <n v="549"/>
    <n v="549"/>
    <n v="0"/>
    <n v="0"/>
    <n v="0"/>
    <n v="5"/>
    <n v="4875"/>
    <n v="2676375"/>
    <n v="2676375"/>
    <s v="₹500–₹1,500"/>
    <n v="549"/>
    <s v="0-20%"/>
    <n v="185"/>
    <s v="1,000+"/>
    <n v="24375"/>
  </r>
  <r>
    <s v="B0B3MWYCHQ"/>
    <x v="624"/>
    <x v="12"/>
    <s v="Electronics"/>
    <n v="2999"/>
    <n v="9999"/>
    <n v="0.7"/>
    <n v="0.7000700070007001"/>
    <n v="70"/>
    <n v="4"/>
    <n v="20881"/>
    <n v="62622119"/>
    <n v="208789119"/>
    <s v="&gt;₹5,000"/>
    <n v="33329.999999999993"/>
    <s v="61-80%"/>
    <n v="185"/>
    <s v="1,000+"/>
    <n v="83524"/>
  </r>
  <r>
    <s v="B09DG9VNWB"/>
    <x v="625"/>
    <x v="106"/>
    <s v="Electronics"/>
    <n v="12000"/>
    <n v="29999"/>
    <n v="0.6"/>
    <n v="0.59998666622220742"/>
    <n v="60"/>
    <n v="4"/>
    <n v="4744"/>
    <n v="56928000"/>
    <n v="142315256"/>
    <s v="&gt;₹5,000"/>
    <n v="74997.5"/>
    <s v="41-60%"/>
    <n v="185"/>
    <s v="1,000+"/>
    <n v="18976"/>
  </r>
  <r>
    <s v="B09Y5MP7C4"/>
    <x v="626"/>
    <x v="10"/>
    <s v="Electronics"/>
    <n v="1299"/>
    <n v="3499"/>
    <n v="0.63"/>
    <n v="0.6287510717347814"/>
    <n v="63"/>
    <n v="4"/>
    <n v="12452"/>
    <n v="16175148"/>
    <n v="43569548"/>
    <s v="&gt;₹5,000"/>
    <n v="9456.7567567567567"/>
    <s v="61-80%"/>
    <n v="185"/>
    <s v="1,000+"/>
    <n v="49808"/>
  </r>
  <r>
    <s v="B01DJJVFPC"/>
    <x v="627"/>
    <x v="108"/>
    <s v="Electronics"/>
    <n v="269"/>
    <n v="315"/>
    <n v="0.15"/>
    <n v="0.14603174603174604"/>
    <n v="15"/>
    <n v="5"/>
    <n v="17810"/>
    <n v="4790890"/>
    <n v="5610150"/>
    <s v="&lt;₹500"/>
    <n v="370.58823529411768"/>
    <s v="0-20%"/>
    <n v="185"/>
    <s v="1,000+"/>
    <n v="89050"/>
  </r>
  <r>
    <s v="B07DFYJRQV"/>
    <x v="628"/>
    <x v="14"/>
    <s v="Electronics"/>
    <n v="799"/>
    <n v="1499"/>
    <n v="0.47"/>
    <n v="0.46697798532354901"/>
    <n v="47"/>
    <n v="4"/>
    <n v="53648"/>
    <n v="42864752"/>
    <n v="80418352"/>
    <s v="₹1,500–₹5,000"/>
    <n v="2828.3018867924525"/>
    <s v="41-60%"/>
    <n v="185"/>
    <s v="1,000+"/>
    <n v="214592"/>
  </r>
  <r>
    <s v="B08L879JSN"/>
    <x v="629"/>
    <x v="163"/>
    <s v="Computers&amp;Accessories"/>
    <n v="6299"/>
    <n v="13750"/>
    <n v="0.54"/>
    <n v="0.54189090909090909"/>
    <n v="54"/>
    <n v="4"/>
    <n v="2014"/>
    <n v="12686186"/>
    <n v="27692500"/>
    <s v="&gt;₹5,000"/>
    <n v="29891.304347826088"/>
    <s v="41-60%"/>
    <n v="185"/>
    <s v="1,000+"/>
    <n v="8056"/>
  </r>
  <r>
    <s v="B08TDJNM3G"/>
    <x v="630"/>
    <x v="3"/>
    <s v="Computers&amp;Accessories"/>
    <n v="59"/>
    <n v="59"/>
    <n v="0"/>
    <n v="0"/>
    <n v="0"/>
    <n v="4"/>
    <n v="5958"/>
    <n v="351522"/>
    <n v="351522"/>
    <s v="&lt;₹500"/>
    <n v="59"/>
    <s v="0-20%"/>
    <n v="185"/>
    <s v="1,000+"/>
    <n v="23832"/>
  </r>
  <r>
    <s v="B06XSK3XL6"/>
    <x v="631"/>
    <x v="35"/>
    <s v="Electronics"/>
    <n v="571"/>
    <n v="999"/>
    <n v="0.43"/>
    <n v="0.42842842842842843"/>
    <n v="43"/>
    <n v="4"/>
    <n v="38221"/>
    <n v="21824191"/>
    <n v="38182779"/>
    <s v="₹1,500–₹5,000"/>
    <n v="1752.6315789473683"/>
    <s v="41-60%"/>
    <n v="185"/>
    <s v="1,000+"/>
    <n v="152884"/>
  </r>
  <r>
    <s v="B07YNTJ8ZM"/>
    <x v="434"/>
    <x v="119"/>
    <s v="Electronics"/>
    <n v="549"/>
    <n v="999"/>
    <n v="0.45"/>
    <n v="0.45045045045045046"/>
    <n v="45"/>
    <n v="4"/>
    <n v="64705"/>
    <n v="35523045"/>
    <n v="64640295"/>
    <s v="₹1,500–₹5,000"/>
    <n v="1816.3636363636363"/>
    <s v="41-60%"/>
    <n v="185"/>
    <s v="1,000+"/>
    <n v="258820"/>
  </r>
  <r>
    <s v="B09KGV7WSV"/>
    <x v="18"/>
    <x v="9"/>
    <s v="Electronics"/>
    <n v="2099"/>
    <n v="5999"/>
    <n v="0.65"/>
    <n v="0.6501083513918986"/>
    <n v="65"/>
    <n v="4"/>
    <n v="17129"/>
    <n v="35953771"/>
    <n v="102756871"/>
    <s v="&gt;₹5,000"/>
    <n v="17140"/>
    <s v="61-80%"/>
    <n v="185"/>
    <s v="1,000+"/>
    <n v="68516"/>
  </r>
  <r>
    <s v="B08DPLCM6T"/>
    <x v="632"/>
    <x v="35"/>
    <s v="Electronics"/>
    <n v="13490"/>
    <n v="21990"/>
    <n v="0.39"/>
    <n v="0.38653933606184632"/>
    <n v="39"/>
    <n v="4"/>
    <n v="11976"/>
    <n v="161556240"/>
    <n v="263352240"/>
    <s v="&gt;₹5,000"/>
    <n v="36049.180327868853"/>
    <s v="21-40%"/>
    <n v="185"/>
    <s v="1,000+"/>
    <n v="47904"/>
  </r>
  <r>
    <s v="B07KR5P3YD"/>
    <x v="633"/>
    <x v="108"/>
    <s v="Computers&amp;Accessories"/>
    <n v="448"/>
    <n v="699"/>
    <n v="0.36"/>
    <n v="0.35908440629470673"/>
    <n v="36"/>
    <n v="4"/>
    <n v="17348"/>
    <n v="7771904"/>
    <n v="12126252"/>
    <s v="₹500–₹1,500"/>
    <n v="1092.1875"/>
    <s v="21-40%"/>
    <n v="185"/>
    <s v="1,000+"/>
    <n v="69392"/>
  </r>
  <r>
    <s v="B08FB2LNSZ"/>
    <x v="634"/>
    <x v="33"/>
    <s v="Electronics"/>
    <n v="1499"/>
    <n v="2999"/>
    <n v="0.5"/>
    <n v="0.50016672224074687"/>
    <n v="50"/>
    <n v="4"/>
    <n v="87798"/>
    <n v="131609202"/>
    <n v="263306202"/>
    <s v="&gt;₹5,000"/>
    <n v="5998"/>
    <s v="41-60%"/>
    <n v="185"/>
    <s v="1,000+"/>
    <n v="351192"/>
  </r>
  <r>
    <s v="B01IBRHE3E"/>
    <x v="635"/>
    <x v="105"/>
    <s v="Electronics"/>
    <n v="299"/>
    <n v="499"/>
    <n v="0.4"/>
    <n v="0.40080160320641284"/>
    <n v="40"/>
    <n v="4"/>
    <n v="24432"/>
    <n v="7305168"/>
    <n v="12191568"/>
    <s v="₹500–₹1,500"/>
    <n v="831.66666666666674"/>
    <s v="41-60%"/>
    <n v="185"/>
    <s v="1,000+"/>
    <n v="97728"/>
  </r>
  <r>
    <s v="B01N6LU1VF"/>
    <x v="636"/>
    <x v="7"/>
    <s v="Computers&amp;Accessories"/>
    <n v="579"/>
    <n v="1400"/>
    <n v="0.59"/>
    <n v="0.58642857142857141"/>
    <n v="59"/>
    <n v="4"/>
    <n v="189104"/>
    <n v="109491216"/>
    <n v="264745600"/>
    <s v="₹1,500–₹5,000"/>
    <n v="3414.6341463414633"/>
    <s v="41-60%"/>
    <n v="185"/>
    <s v="1,000+"/>
    <n v="756416"/>
  </r>
  <r>
    <s v="B07XLML2YS"/>
    <x v="637"/>
    <x v="3"/>
    <s v="Electronics"/>
    <n v="2499"/>
    <n v="3299"/>
    <n v="0.24"/>
    <n v="0.24249772658381327"/>
    <n v="24"/>
    <n v="4"/>
    <n v="93112"/>
    <n v="232686888"/>
    <n v="307176488"/>
    <s v="₹1,500–₹5,000"/>
    <n v="4340.7894736842109"/>
    <s v="21-40%"/>
    <n v="185"/>
    <s v="1,000+"/>
    <n v="372448"/>
  </r>
  <r>
    <s v="B086WMSCN3"/>
    <x v="638"/>
    <x v="10"/>
    <s v="Electronics"/>
    <n v="1199"/>
    <n v="5999"/>
    <n v="0.8"/>
    <n v="0.80013335555925991"/>
    <n v="80"/>
    <n v="4"/>
    <n v="47521"/>
    <n v="56977679"/>
    <n v="285078479"/>
    <s v="&gt;₹5,000"/>
    <n v="29995.000000000007"/>
    <s v="81-100%"/>
    <n v="185"/>
    <s v="1,000+"/>
    <n v="190084"/>
  </r>
  <r>
    <s v="B003B00484"/>
    <x v="20"/>
    <x v="11"/>
    <s v="Electronics"/>
    <n v="399"/>
    <n v="499"/>
    <n v="0.2"/>
    <n v="0.20040080160320642"/>
    <n v="20"/>
    <n v="4"/>
    <n v="27201"/>
    <n v="10853199"/>
    <n v="13573299"/>
    <s v="₹500–₹1,500"/>
    <n v="623.75"/>
    <s v="21-40%"/>
    <n v="185"/>
    <s v="1,000+"/>
    <n v="108804"/>
  </r>
  <r>
    <s v="B085194JFL"/>
    <x v="21"/>
    <x v="12"/>
    <s v="Electronics"/>
    <n v="279"/>
    <n v="499"/>
    <n v="0.44"/>
    <n v="0.4408817635270541"/>
    <n v="44"/>
    <n v="4"/>
    <n v="10962"/>
    <n v="3058398"/>
    <n v="5470038"/>
    <s v="₹500–₹1,500"/>
    <n v="891.07142857142844"/>
    <s v="41-60%"/>
    <n v="185"/>
    <s v="1,000+"/>
    <n v="43848"/>
  </r>
  <r>
    <s v="B09F6S8BT6"/>
    <x v="639"/>
    <x v="138"/>
    <s v="Electronics"/>
    <n v="13490"/>
    <n v="22900"/>
    <n v="0.41"/>
    <n v="0.41091703056768558"/>
    <n v="41"/>
    <n v="4"/>
    <n v="16299"/>
    <n v="219873510"/>
    <n v="373247100"/>
    <s v="&gt;₹5,000"/>
    <n v="38813.559322033892"/>
    <s v="41-60%"/>
    <n v="185"/>
    <s v="1,000+"/>
    <n v="65196"/>
  </r>
  <r>
    <s v="B003L62T7W"/>
    <x v="640"/>
    <x v="106"/>
    <s v="Computers&amp;Accessories"/>
    <n v="279"/>
    <n v="375"/>
    <n v="0.26"/>
    <n v="0.25600000000000001"/>
    <n v="26"/>
    <n v="4"/>
    <n v="31534"/>
    <n v="8797986"/>
    <n v="11825250"/>
    <s v="₹500–₹1,500"/>
    <n v="506.75675675675677"/>
    <s v="21-40%"/>
    <n v="185"/>
    <s v="1,000+"/>
    <n v="126136"/>
  </r>
  <r>
    <s v="B09P18XVW6"/>
    <x v="641"/>
    <x v="144"/>
    <s v="Electronics"/>
    <n v="2499"/>
    <n v="4999"/>
    <n v="0.5"/>
    <n v="0.50010002000400078"/>
    <n v="50"/>
    <n v="4"/>
    <n v="7571"/>
    <n v="18919929"/>
    <n v="37847429"/>
    <s v="&gt;₹5,000"/>
    <n v="9998"/>
    <s v="41-60%"/>
    <n v="185"/>
    <s v="1,000+"/>
    <n v="30284"/>
  </r>
  <r>
    <s v="B00LZLPYHW"/>
    <x v="22"/>
    <x v="13"/>
    <s v="Officeproducts"/>
    <n v="137"/>
    <n v="160"/>
    <n v="0.14000000000000001"/>
    <n v="0.14374999999999999"/>
    <n v="14"/>
    <n v="4"/>
    <n v="6537"/>
    <n v="895569"/>
    <n v="1045920"/>
    <s v="&lt;₹500"/>
    <n v="186.04651162790697"/>
    <s v="0-20%"/>
    <n v="185"/>
    <s v="1,000+"/>
    <n v="26148"/>
  </r>
  <r>
    <s v="B09NHVCHS9"/>
    <x v="642"/>
    <x v="164"/>
    <s v="Computers&amp;Accessories"/>
    <n v="59"/>
    <n v="199"/>
    <n v="0.7"/>
    <n v="0.70351758793969854"/>
    <n v="70"/>
    <n v="4"/>
    <n v="9377"/>
    <n v="553243"/>
    <n v="1866023"/>
    <s v="₹500–₹1,500"/>
    <n v="663.33333333333326"/>
    <s v="61-80%"/>
    <n v="185"/>
    <s v="1,000+"/>
    <n v="37508"/>
  </r>
  <r>
    <s v="B00NNQMYNE"/>
    <x v="643"/>
    <x v="106"/>
    <s v="Computers&amp;Accessories"/>
    <n v="299"/>
    <n v="499"/>
    <n v="0.4"/>
    <n v="0.40080160320641284"/>
    <n v="40"/>
    <n v="5"/>
    <n v="21010"/>
    <n v="6281990"/>
    <n v="10483990"/>
    <s v="₹500–₹1,500"/>
    <n v="831.66666666666674"/>
    <s v="41-60%"/>
    <n v="185"/>
    <s v="1,000+"/>
    <n v="105050"/>
  </r>
  <r>
    <s v="B0B217Z5VK"/>
    <x v="644"/>
    <x v="108"/>
    <s v="Electronics"/>
    <n v="1799"/>
    <n v="3999"/>
    <n v="0.55000000000000004"/>
    <n v="0.55013753438359592"/>
    <n v="55"/>
    <n v="4"/>
    <n v="3517"/>
    <n v="6327083"/>
    <n v="14064483"/>
    <s v="&gt;₹5,000"/>
    <n v="8886.6666666666679"/>
    <s v="41-60%"/>
    <n v="185"/>
    <s v="1,000+"/>
    <n v="14068"/>
  </r>
  <r>
    <s v="B07B88KQZ8"/>
    <x v="24"/>
    <x v="11"/>
    <s v="Electronics"/>
    <n v="1999"/>
    <n v="2999"/>
    <n v="0.33"/>
    <n v="0.33344448149383127"/>
    <n v="33"/>
    <n v="4"/>
    <n v="63899"/>
    <n v="127734101"/>
    <n v="191633101"/>
    <s v="₹1,500–₹5,000"/>
    <n v="4476.1194029850749"/>
    <s v="21-40%"/>
    <n v="185"/>
    <s v="1,000+"/>
    <n v="255596"/>
  </r>
  <r>
    <s v="B01M4GGIVU"/>
    <x v="645"/>
    <x v="165"/>
    <s v="Electronics"/>
    <n v="199"/>
    <n v="699"/>
    <n v="0.72"/>
    <n v="0.71530758226037194"/>
    <n v="72"/>
    <n v="4"/>
    <n v="12153"/>
    <n v="2418447"/>
    <n v="8494947"/>
    <s v="₹1,500–₹5,000"/>
    <n v="2496.4285714285711"/>
    <s v="61-80%"/>
    <n v="185"/>
    <s v="1,000+"/>
    <n v="48612"/>
  </r>
  <r>
    <s v="B07Z3K96FR"/>
    <x v="646"/>
    <x v="166"/>
    <s v="Computers&amp;Accessories"/>
    <n v="399"/>
    <n v="1499"/>
    <n v="0.73"/>
    <n v="0.73382254836557703"/>
    <n v="73"/>
    <n v="4"/>
    <n v="5730"/>
    <n v="2286270"/>
    <n v="8589270"/>
    <s v="&gt;₹5,000"/>
    <n v="5551.8518518518513"/>
    <s v="61-80%"/>
    <n v="185"/>
    <s v="1,000+"/>
    <n v="22920"/>
  </r>
  <r>
    <s v="B0756CLQWL"/>
    <x v="647"/>
    <x v="138"/>
    <s v="Computers&amp;Accessories"/>
    <n v="1699"/>
    <n v="3999"/>
    <n v="0.57999999999999996"/>
    <n v="0.57514378594648663"/>
    <n v="58"/>
    <n v="4"/>
    <n v="25488"/>
    <n v="43304112"/>
    <n v="101926512"/>
    <s v="&gt;₹5,000"/>
    <n v="9521.4285714285706"/>
    <s v="41-60%"/>
    <n v="185"/>
    <s v="1,000+"/>
    <n v="101952"/>
  </r>
  <r>
    <s v="B004IO5BMQ"/>
    <x v="452"/>
    <x v="113"/>
    <s v="Computers&amp;Accessories"/>
    <n v="699"/>
    <n v="995"/>
    <n v="0.3"/>
    <n v="0.29748743718592963"/>
    <n v="30"/>
    <n v="5"/>
    <n v="54405"/>
    <n v="38029095"/>
    <n v="54132975"/>
    <s v="₹500–₹1,500"/>
    <n v="1421.4285714285716"/>
    <s v="21-40%"/>
    <n v="185"/>
    <s v="1,000+"/>
    <n v="272025"/>
  </r>
  <r>
    <s v="B09Z6WH2N1"/>
    <x v="648"/>
    <x v="7"/>
    <s v="Electronics"/>
    <n v="95"/>
    <n v="499"/>
    <n v="0.81"/>
    <n v="0.80961923847695394"/>
    <n v="81"/>
    <n v="4"/>
    <n v="1949"/>
    <n v="185155"/>
    <n v="972551"/>
    <s v="₹1,500–₹5,000"/>
    <n v="2626.3157894736851"/>
    <s v="81-100%"/>
    <n v="185"/>
    <s v="1,000+"/>
    <n v="7796"/>
  </r>
  <r>
    <s v="B01HGCLUH6"/>
    <x v="649"/>
    <x v="138"/>
    <s v="Computers&amp;Accessories"/>
    <n v="1149"/>
    <n v="1699"/>
    <n v="0.32"/>
    <n v="0.32371983519717479"/>
    <n v="32"/>
    <n v="4"/>
    <n v="122478"/>
    <n v="140727222"/>
    <n v="208090122"/>
    <s v="₹1,500–₹5,000"/>
    <n v="2498.5294117647063"/>
    <s v="21-40%"/>
    <n v="185"/>
    <s v="1,000+"/>
    <n v="489912"/>
  </r>
  <r>
    <s v="B01N4EV2TL"/>
    <x v="650"/>
    <x v="167"/>
    <s v="Computers&amp;Accessories"/>
    <n v="1495"/>
    <n v="1995"/>
    <n v="0.25"/>
    <n v="0.25062656641604009"/>
    <n v="25"/>
    <n v="4"/>
    <n v="7241"/>
    <n v="10825295"/>
    <n v="14445795"/>
    <s v="₹1,500–₹5,000"/>
    <n v="2660"/>
    <s v="21-40%"/>
    <n v="185"/>
    <s v="1,000+"/>
    <n v="28964"/>
  </r>
  <r>
    <s v="B08MZQBFLN"/>
    <x v="651"/>
    <x v="148"/>
    <s v="Computers&amp;Accessories"/>
    <n v="849"/>
    <n v="4999"/>
    <n v="0.83"/>
    <n v="0.83016603320664129"/>
    <n v="83"/>
    <n v="4"/>
    <n v="20457"/>
    <n v="17367993"/>
    <n v="102264543"/>
    <s v="&gt;₹5,000"/>
    <n v="29405.882352941171"/>
    <s v="81-100%"/>
    <n v="185"/>
    <s v="1,000+"/>
    <n v="81828"/>
  </r>
  <r>
    <s v="B0752LL57V"/>
    <x v="449"/>
    <x v="122"/>
    <s v="Officeproducts"/>
    <n v="440"/>
    <n v="440"/>
    <n v="0"/>
    <n v="0"/>
    <n v="0"/>
    <n v="5"/>
    <n v="8610"/>
    <n v="3788400"/>
    <n v="3788400"/>
    <s v="&lt;₹500"/>
    <n v="440"/>
    <s v="0-20%"/>
    <n v="185"/>
    <s v="1,000+"/>
    <n v="43050"/>
  </r>
  <r>
    <s v="B08K4PSZ3V"/>
    <x v="652"/>
    <x v="19"/>
    <s v="Electronics"/>
    <n v="349"/>
    <n v="999"/>
    <n v="0.65"/>
    <n v="0.65065065065065064"/>
    <n v="65"/>
    <n v="4"/>
    <n v="16557"/>
    <n v="5778393"/>
    <n v="16540443"/>
    <s v="₹1,500–₹5,000"/>
    <n v="2854.2857142857147"/>
    <s v="61-80%"/>
    <n v="185"/>
    <s v="1,000+"/>
    <n v="66228"/>
  </r>
  <r>
    <s v="B09Z28BQZT"/>
    <x v="653"/>
    <x v="168"/>
    <s v="Computers&amp;Accessories"/>
    <n v="599"/>
    <n v="3999"/>
    <n v="0.85"/>
    <n v="0.85021255313828459"/>
    <n v="85"/>
    <n v="4"/>
    <n v="1087"/>
    <n v="651113"/>
    <n v="4346913"/>
    <s v="&gt;₹5,000"/>
    <n v="26659.999999999996"/>
    <s v="81-100%"/>
    <n v="185"/>
    <s v="1,000+"/>
    <n v="4348"/>
  </r>
  <r>
    <s v="B094DQWV9B"/>
    <x v="654"/>
    <x v="19"/>
    <s v="Computers&amp;Accessories"/>
    <n v="149"/>
    <n v="399"/>
    <n v="0.63"/>
    <n v="0.62656641604010022"/>
    <n v="63"/>
    <n v="4"/>
    <n v="1540"/>
    <n v="229460"/>
    <n v="614460"/>
    <s v="₹500–₹1,500"/>
    <n v="1078.3783783783783"/>
    <s v="61-80%"/>
    <n v="185"/>
    <s v="1,000+"/>
    <n v="6160"/>
  </r>
  <r>
    <s v="B0BBMPH39N"/>
    <x v="655"/>
    <x v="35"/>
    <s v="Computers&amp;Accessories"/>
    <n v="289"/>
    <n v="999"/>
    <n v="0.71"/>
    <n v="0.71071071071071068"/>
    <n v="71"/>
    <n v="4"/>
    <n v="401"/>
    <n v="115889"/>
    <n v="400599"/>
    <s v="₹1,500–₹5,000"/>
    <n v="3444.8275862068963"/>
    <s v="61-80%"/>
    <n v="185"/>
    <s v="Below 1,000"/>
    <n v="1604"/>
  </r>
  <r>
    <s v="B097JQ1J5G"/>
    <x v="656"/>
    <x v="106"/>
    <s v="Computers&amp;Accessories"/>
    <n v="179"/>
    <n v="499"/>
    <n v="0.64"/>
    <n v="0.6412825651302605"/>
    <n v="64"/>
    <n v="3"/>
    <n v="9385"/>
    <n v="1679915"/>
    <n v="4683115"/>
    <s v="₹500–₹1,500"/>
    <n v="1386.1111111111111"/>
    <s v="61-80%"/>
    <n v="184"/>
    <s v="1,000+"/>
    <n v="28155"/>
  </r>
  <r>
    <s v="B07YY1BY5B"/>
    <x v="657"/>
    <x v="35"/>
    <s v="Electronics"/>
    <n v="1499"/>
    <n v="4999"/>
    <n v="0.7"/>
    <n v="0.70014002800560116"/>
    <n v="70"/>
    <n v="4"/>
    <n v="92588"/>
    <n v="138789412"/>
    <n v="462847412"/>
    <s v="&gt;₹5,000"/>
    <n v="16663.333333333332"/>
    <s v="61-80%"/>
    <n v="184"/>
    <s v="1,000+"/>
    <n v="370352"/>
  </r>
  <r>
    <s v="B08VRMK55F"/>
    <x v="658"/>
    <x v="166"/>
    <s v="Electronics"/>
    <n v="399"/>
    <n v="699"/>
    <n v="0.43"/>
    <n v="0.42918454935622319"/>
    <n v="43"/>
    <n v="3"/>
    <n v="3454"/>
    <n v="1378146"/>
    <n v="2414346"/>
    <s v="₹500–₹1,500"/>
    <n v="1226.3157894736842"/>
    <s v="41-60%"/>
    <n v="184"/>
    <s v="1,000+"/>
    <n v="10362"/>
  </r>
  <r>
    <s v="B08CHZ3ZQ7"/>
    <x v="659"/>
    <x v="108"/>
    <s v="Computers&amp;Accessories"/>
    <n v="599"/>
    <n v="799"/>
    <n v="0.25"/>
    <n v="0.25031289111389238"/>
    <n v="25"/>
    <n v="4"/>
    <n v="15790"/>
    <n v="9458210"/>
    <n v="12616210"/>
    <s v="₹500–₹1,500"/>
    <n v="1065.3333333333333"/>
    <s v="21-40%"/>
    <n v="184"/>
    <s v="1,000+"/>
    <n v="63160"/>
  </r>
  <r>
    <s v="B08SCCG9D4"/>
    <x v="660"/>
    <x v="104"/>
    <s v="Computers&amp;Accessories"/>
    <n v="949"/>
    <n v="2000"/>
    <n v="0.53"/>
    <n v="0.52549999999999997"/>
    <n v="53"/>
    <n v="4"/>
    <n v="14969"/>
    <n v="14205581"/>
    <n v="29938000"/>
    <s v="₹1,500–₹5,000"/>
    <n v="4255.3191489361707"/>
    <s v="41-60%"/>
    <n v="184"/>
    <s v="1,000+"/>
    <n v="59876"/>
  </r>
  <r>
    <s v="B0972BQ2RS"/>
    <x v="661"/>
    <x v="150"/>
    <s v="Electronics"/>
    <n v="2499"/>
    <n v="9999"/>
    <n v="0.75"/>
    <n v="0.75007500750075007"/>
    <n v="75"/>
    <n v="4"/>
    <n v="42139"/>
    <n v="105305361"/>
    <n v="421347861"/>
    <s v="&gt;₹5,000"/>
    <n v="39996"/>
    <s v="61-80%"/>
    <n v="184"/>
    <s v="1,000+"/>
    <n v="168556"/>
  </r>
  <r>
    <s v="B00ZRBWPA0"/>
    <x v="662"/>
    <x v="105"/>
    <s v="Electronics"/>
    <n v="159"/>
    <n v="180"/>
    <n v="0.12"/>
    <n v="0.11666666666666667"/>
    <n v="12"/>
    <n v="4"/>
    <n v="989"/>
    <n v="157251"/>
    <n v="178020"/>
    <s v="&lt;₹500"/>
    <n v="204.54545454545453"/>
    <s v="0-20%"/>
    <n v="184"/>
    <s v="Below 1,000"/>
    <n v="3956"/>
  </r>
  <r>
    <s v="B0B2DD66GS"/>
    <x v="663"/>
    <x v="4"/>
    <s v="Electronics"/>
    <n v="1329"/>
    <n v="2900"/>
    <n v="0.54"/>
    <n v="0.54172413793103447"/>
    <n v="54"/>
    <n v="5"/>
    <n v="19624"/>
    <n v="26080296"/>
    <n v="56909600"/>
    <s v="&gt;₹5,000"/>
    <n v="6304.347826086957"/>
    <s v="41-60%"/>
    <n v="183"/>
    <s v="1,000+"/>
    <n v="98120"/>
  </r>
  <r>
    <s v="B09M869Z5V"/>
    <x v="664"/>
    <x v="169"/>
    <s v="Computers&amp;Accessories"/>
    <n v="570"/>
    <n v="999"/>
    <n v="0.43"/>
    <n v="0.42942942942942941"/>
    <n v="43"/>
    <n v="4"/>
    <n v="3201"/>
    <n v="1824570"/>
    <n v="3197799"/>
    <s v="₹1,500–₹5,000"/>
    <n v="1752.6315789473683"/>
    <s v="41-60%"/>
    <n v="183"/>
    <s v="1,000+"/>
    <n v="12804"/>
  </r>
  <r>
    <s v="B07W6VWZ8C"/>
    <x v="665"/>
    <x v="164"/>
    <s v="Electronics"/>
    <n v="899"/>
    <n v="1999"/>
    <n v="0.55000000000000004"/>
    <n v="0.55027513756878443"/>
    <n v="55"/>
    <n v="4"/>
    <n v="30469"/>
    <n v="27391631"/>
    <n v="60907531"/>
    <s v="₹1,500–₹5,000"/>
    <n v="4442.2222222222226"/>
    <s v="41-60%"/>
    <n v="183"/>
    <s v="1,000+"/>
    <n v="121876"/>
  </r>
  <r>
    <s v="B07Z1X6VFC"/>
    <x v="666"/>
    <x v="170"/>
    <s v="Computers&amp;Accessories"/>
    <n v="449"/>
    <n v="999"/>
    <n v="0.55000000000000004"/>
    <n v="0.55055055055055058"/>
    <n v="55"/>
    <n v="4"/>
    <n v="9940"/>
    <n v="4463060"/>
    <n v="9930060"/>
    <s v="₹1,500–₹5,000"/>
    <n v="2220"/>
    <s v="41-60%"/>
    <n v="183"/>
    <s v="1,000+"/>
    <n v="39760"/>
  </r>
  <r>
    <s v="B07YL54NVJ"/>
    <x v="667"/>
    <x v="7"/>
    <s v="Computers&amp;Accessories"/>
    <n v="549"/>
    <n v="999"/>
    <n v="0.45"/>
    <n v="0.45045045045045046"/>
    <n v="45"/>
    <n v="4"/>
    <n v="7758"/>
    <n v="4259142"/>
    <n v="7750242"/>
    <s v="₹1,500–₹5,000"/>
    <n v="1816.3636363636363"/>
    <s v="41-60%"/>
    <n v="183"/>
    <s v="1,000+"/>
    <n v="31032"/>
  </r>
  <r>
    <s v="B0759QMF85"/>
    <x v="668"/>
    <x v="171"/>
    <s v="Computers&amp;Accessories"/>
    <n v="1529"/>
    <n v="2399"/>
    <n v="0.36"/>
    <n v="0.3626511046269279"/>
    <n v="36"/>
    <n v="4"/>
    <n v="68409"/>
    <n v="104597361"/>
    <n v="164113191"/>
    <s v="₹1,500–₹5,000"/>
    <n v="3748.4375"/>
    <s v="21-40%"/>
    <n v="183"/>
    <s v="1,000+"/>
    <n v="273636"/>
  </r>
  <r>
    <s v="B00LM4X0KU"/>
    <x v="669"/>
    <x v="113"/>
    <s v="Officeproducts"/>
    <n v="100"/>
    <n v="100"/>
    <n v="0"/>
    <n v="0"/>
    <n v="0"/>
    <n v="4"/>
    <n v="3095"/>
    <n v="309500"/>
    <n v="309500"/>
    <s v="&lt;₹500"/>
    <n v="100"/>
    <s v="0-20%"/>
    <n v="183"/>
    <s v="1,000+"/>
    <n v="12380"/>
  </r>
  <r>
    <s v="B08PFSZ7FH"/>
    <x v="670"/>
    <x v="138"/>
    <s v="Computers&amp;Accessories"/>
    <n v="299"/>
    <n v="1499"/>
    <n v="0.8"/>
    <n v="0.80053368912608402"/>
    <n v="80"/>
    <n v="4"/>
    <n v="903"/>
    <n v="269997"/>
    <n v="1353597"/>
    <s v="&gt;₹5,000"/>
    <n v="7495.0000000000018"/>
    <s v="81-100%"/>
    <n v="183"/>
    <s v="Below 1,000"/>
    <n v="3612"/>
  </r>
  <r>
    <s v="B012MQS060"/>
    <x v="671"/>
    <x v="3"/>
    <s v="Computers&amp;Accessories"/>
    <n v="1295"/>
    <n v="1795"/>
    <n v="0.28000000000000003"/>
    <n v="0.2785515320334262"/>
    <n v="28"/>
    <n v="4"/>
    <n v="25771"/>
    <n v="33373445"/>
    <n v="46258945"/>
    <s v="₹1,500–₹5,000"/>
    <n v="2493.0555555555557"/>
    <s v="21-40%"/>
    <n v="182"/>
    <s v="1,000+"/>
    <n v="103084"/>
  </r>
  <r>
    <s v="B01MF8MB65"/>
    <x v="672"/>
    <x v="172"/>
    <s v="Electronics"/>
    <n v="699"/>
    <n v="999"/>
    <n v="0.3"/>
    <n v="0.3003003003003003"/>
    <n v="30"/>
    <n v="4"/>
    <n v="273189"/>
    <n v="190959111"/>
    <n v="272915811"/>
    <s v="₹500–₹1,500"/>
    <n v="1427.1428571428573"/>
    <s v="21-40%"/>
    <n v="182"/>
    <s v="1,000+"/>
    <n v="1092756"/>
  </r>
  <r>
    <s v="B00LHZWD0C"/>
    <x v="673"/>
    <x v="10"/>
    <s v="Officeproducts"/>
    <n v="252"/>
    <n v="315"/>
    <n v="0.2"/>
    <n v="0.2"/>
    <n v="20"/>
    <n v="5"/>
    <n v="3785"/>
    <n v="953820"/>
    <n v="1192275"/>
    <s v="&lt;₹500"/>
    <n v="393.75"/>
    <s v="0-20%"/>
    <n v="182"/>
    <s v="1,000+"/>
    <n v="18925"/>
  </r>
  <r>
    <s v="B08QDPB1SL"/>
    <x v="674"/>
    <x v="35"/>
    <s v="Electronics"/>
    <n v="190"/>
    <n v="220"/>
    <n v="0.14000000000000001"/>
    <n v="0.13636363636363635"/>
    <n v="14"/>
    <n v="4"/>
    <n v="2866"/>
    <n v="544540"/>
    <n v="630520"/>
    <s v="&lt;₹500"/>
    <n v="255.81395348837211"/>
    <s v="0-20%"/>
    <n v="182"/>
    <s v="1,000+"/>
    <n v="11464"/>
  </r>
  <r>
    <s v="B07BRKK9JQ"/>
    <x v="675"/>
    <x v="105"/>
    <s v="Computers&amp;Accessories"/>
    <n v="1299"/>
    <n v="1599"/>
    <n v="0.19"/>
    <n v="0.18761726078799248"/>
    <n v="19"/>
    <n v="4"/>
    <n v="27223"/>
    <n v="35362677"/>
    <n v="43529577"/>
    <s v="₹1,500–₹5,000"/>
    <n v="1974.0740740740739"/>
    <s v="0-20%"/>
    <n v="182"/>
    <s v="1,000+"/>
    <n v="108892"/>
  </r>
  <r>
    <s v="B01EZ0X3L8"/>
    <x v="676"/>
    <x v="171"/>
    <s v="Computers&amp;Accessories"/>
    <n v="729"/>
    <n v="1650"/>
    <n v="0.56000000000000005"/>
    <n v="0.55818181818181822"/>
    <n v="56"/>
    <n v="4"/>
    <n v="82356"/>
    <n v="60037524"/>
    <n v="135887400"/>
    <s v="₹1,500–₹5,000"/>
    <n v="3750.0000000000005"/>
    <s v="41-60%"/>
    <n v="182"/>
    <s v="1,000+"/>
    <n v="329424"/>
  </r>
  <r>
    <s v="B00LM4W1N2"/>
    <x v="462"/>
    <x v="3"/>
    <s v="Officeproducts"/>
    <n v="480"/>
    <n v="600"/>
    <n v="0.2"/>
    <n v="0.2"/>
    <n v="20"/>
    <n v="4"/>
    <n v="5719"/>
    <n v="2745120"/>
    <n v="3431400"/>
    <s v="₹500–₹1,500"/>
    <n v="750"/>
    <s v="0-20%"/>
    <n v="182"/>
    <s v="1,000+"/>
    <n v="22876"/>
  </r>
  <r>
    <s v="B0949SBKMP"/>
    <x v="677"/>
    <x v="173"/>
    <s v="Electronics"/>
    <n v="1799"/>
    <n v="6990"/>
    <n v="0.74"/>
    <n v="0.74263233190271816"/>
    <n v="74"/>
    <n v="4"/>
    <n v="26880"/>
    <n v="48357120"/>
    <n v="187891200"/>
    <s v="&gt;₹5,000"/>
    <n v="26884.615384615383"/>
    <s v="61-80%"/>
    <n v="182"/>
    <s v="1,000+"/>
    <n v="107520"/>
  </r>
  <r>
    <s v="B08YD264ZS"/>
    <x v="26"/>
    <x v="1"/>
    <s v="Computers&amp;Accessories"/>
    <n v="999"/>
    <n v="2499"/>
    <n v="0.6"/>
    <n v="0.60024009603841533"/>
    <n v="60"/>
    <n v="4"/>
    <n v="1690"/>
    <n v="1688310"/>
    <n v="4223310"/>
    <s v="&gt;₹5,000"/>
    <n v="6247.5"/>
    <s v="61-80%"/>
    <n v="182"/>
    <s v="1,000+"/>
    <n v="6760"/>
  </r>
  <r>
    <s v="B094JNXNPV"/>
    <x v="678"/>
    <x v="158"/>
    <s v="Computers&amp;Accessories"/>
    <n v="299"/>
    <n v="399"/>
    <n v="0.25"/>
    <n v="0.25062656641604009"/>
    <n v="25"/>
    <n v="4"/>
    <n v="2766"/>
    <n v="827034"/>
    <n v="1103634"/>
    <s v="₹500–₹1,500"/>
    <n v="532"/>
    <s v="21-40%"/>
    <n v="182"/>
    <s v="1,000+"/>
    <n v="11064"/>
  </r>
  <r>
    <s v="B00GZLB57U"/>
    <x v="679"/>
    <x v="116"/>
    <s v="Computers&amp;Accessories"/>
    <n v="238"/>
    <n v="699"/>
    <n v="0.66"/>
    <n v="0.65951359084406291"/>
    <n v="66"/>
    <n v="4"/>
    <n v="8372"/>
    <n v="1992536"/>
    <n v="5852028"/>
    <s v="₹1,500–₹5,000"/>
    <n v="2055.8823529411766"/>
    <s v="61-80%"/>
    <n v="182"/>
    <s v="1,000+"/>
    <n v="33488"/>
  </r>
  <r>
    <s v="B07V82W5CN"/>
    <x v="28"/>
    <x v="3"/>
    <s v="Computers&amp;Accessories"/>
    <n v="1349"/>
    <n v="2198"/>
    <n v="0.39"/>
    <n v="0.38626023657870789"/>
    <n v="39"/>
    <n v="4"/>
    <n v="7113"/>
    <n v="9595437"/>
    <n v="15634374"/>
    <s v="₹1,500–₹5,000"/>
    <n v="3603.2786885245901"/>
    <s v="21-40%"/>
    <n v="182"/>
    <s v="1,000+"/>
    <n v="28452"/>
  </r>
  <r>
    <s v="B077Z65HSD"/>
    <x v="680"/>
    <x v="174"/>
    <s v="Computers&amp;Accessories"/>
    <n v="299"/>
    <n v="999"/>
    <n v="0.7"/>
    <n v="0.70070070070070067"/>
    <n v="70"/>
    <n v="4"/>
    <n v="20850"/>
    <n v="6234150"/>
    <n v="20829150"/>
    <s v="₹1,500–₹5,000"/>
    <n v="3329.9999999999995"/>
    <s v="61-80%"/>
    <n v="182"/>
    <s v="1,000+"/>
    <n v="83400"/>
  </r>
  <r>
    <s v="B08HD7JQHX"/>
    <x v="681"/>
    <x v="141"/>
    <s v="Computers&amp;Accessories"/>
    <n v="199"/>
    <n v="499"/>
    <n v="0.6"/>
    <n v="0.60120240480961928"/>
    <n v="60"/>
    <n v="3"/>
    <n v="2804"/>
    <n v="557996"/>
    <n v="1399196"/>
    <s v="₹500–₹1,500"/>
    <n v="1247.5"/>
    <s v="61-80%"/>
    <n v="182"/>
    <s v="1,000+"/>
    <n v="8412"/>
  </r>
  <r>
    <s v="B0B31FR4Y2"/>
    <x v="682"/>
    <x v="113"/>
    <s v="Electronics"/>
    <n v="1999"/>
    <n v="9999"/>
    <n v="0.8"/>
    <n v="0.80008000800080004"/>
    <n v="80"/>
    <n v="4"/>
    <n v="1986"/>
    <n v="3970014"/>
    <n v="19858014"/>
    <s v="&gt;₹5,000"/>
    <n v="49995.000000000015"/>
    <s v="81-100%"/>
    <n v="182"/>
    <s v="1,000+"/>
    <n v="7944"/>
  </r>
  <r>
    <s v="B09Y14JLP3"/>
    <x v="683"/>
    <x v="19"/>
    <s v="Electronics"/>
    <n v="99"/>
    <n v="499"/>
    <n v="0.8"/>
    <n v="0.80160320641282568"/>
    <n v="80"/>
    <n v="4"/>
    <n v="2451"/>
    <n v="242649"/>
    <n v="1223049"/>
    <s v="₹1,500–₹5,000"/>
    <n v="2495.0000000000005"/>
    <s v="81-100%"/>
    <n v="182"/>
    <s v="1,000+"/>
    <n v="9804"/>
  </r>
  <r>
    <s v="B09ZHCJDP1"/>
    <x v="684"/>
    <x v="175"/>
    <s v="Computers&amp;Accessories"/>
    <n v="499"/>
    <n v="1000"/>
    <n v="0.5"/>
    <n v="0.501"/>
    <n v="50"/>
    <n v="5"/>
    <n v="23"/>
    <n v="11477"/>
    <n v="23000"/>
    <s v="₹1,500–₹5,000"/>
    <n v="2000"/>
    <s v="41-60%"/>
    <n v="182"/>
    <s v="Below 1,000"/>
    <n v="115"/>
  </r>
  <r>
    <s v="B08C4Z69LN"/>
    <x v="685"/>
    <x v="176"/>
    <s v="Computers&amp;Accessories"/>
    <n v="1792"/>
    <n v="3500"/>
    <n v="0.49"/>
    <n v="0.48799999999999999"/>
    <n v="49"/>
    <n v="5"/>
    <n v="26194"/>
    <n v="46939648"/>
    <n v="91679000"/>
    <s v="&gt;₹5,000"/>
    <n v="6862.7450980392159"/>
    <s v="41-60%"/>
    <n v="181"/>
    <s v="1,000+"/>
    <n v="130970"/>
  </r>
  <r>
    <s v="B016XVRKZM"/>
    <x v="686"/>
    <x v="172"/>
    <s v="Computers&amp;Accessories"/>
    <n v="3299"/>
    <n v="4100"/>
    <n v="0.2"/>
    <n v="0.19536585365853659"/>
    <n v="20"/>
    <n v="4"/>
    <n v="15783"/>
    <n v="52068117"/>
    <n v="64710300"/>
    <s v="&gt;₹5,000"/>
    <n v="5125"/>
    <s v="0-20%"/>
    <n v="181"/>
    <s v="1,000+"/>
    <n v="63132"/>
  </r>
  <r>
    <s v="B00LHZW3XY"/>
    <x v="687"/>
    <x v="35"/>
    <s v="Officeproducts"/>
    <n v="125"/>
    <n v="180"/>
    <n v="0.31"/>
    <n v="0.30555555555555558"/>
    <n v="31"/>
    <n v="4"/>
    <n v="8053"/>
    <n v="1006625"/>
    <n v="1449540"/>
    <s v="&lt;₹500"/>
    <n v="260.86956521739131"/>
    <s v="21-40%"/>
    <n v="181"/>
    <s v="1,000+"/>
    <n v="32212"/>
  </r>
  <r>
    <s v="B098JYT4SY"/>
    <x v="688"/>
    <x v="141"/>
    <s v="Computers&amp;Accessories"/>
    <n v="399"/>
    <n v="1190"/>
    <n v="0.66"/>
    <n v="0.66470588235294115"/>
    <n v="66"/>
    <n v="4"/>
    <n v="2809"/>
    <n v="1120791"/>
    <n v="3342710"/>
    <s v="₹1,500–₹5,000"/>
    <n v="3500.0000000000005"/>
    <s v="61-80%"/>
    <n v="181"/>
    <s v="1,000+"/>
    <n v="11236"/>
  </r>
  <r>
    <s v="B08CFCK6CW"/>
    <x v="689"/>
    <x v="177"/>
    <s v="Electronics"/>
    <n v="1199"/>
    <n v="7999"/>
    <n v="0.85"/>
    <n v="0.85010626328291039"/>
    <n v="85"/>
    <n v="4"/>
    <n v="25910"/>
    <n v="31066090"/>
    <n v="207254090"/>
    <s v="&gt;₹5,000"/>
    <n v="53326.666666666657"/>
    <s v="81-100%"/>
    <n v="181"/>
    <s v="1,000+"/>
    <n v="103640"/>
  </r>
  <r>
    <s v="B09P564ZTJ"/>
    <x v="690"/>
    <x v="33"/>
    <s v="Computers&amp;Accessories"/>
    <n v="235"/>
    <n v="1599"/>
    <n v="0.85"/>
    <n v="0.85303314571607258"/>
    <n v="85"/>
    <n v="4"/>
    <n v="1173"/>
    <n v="275655"/>
    <n v="1875627"/>
    <s v="&gt;₹5,000"/>
    <n v="10659.999999999998"/>
    <s v="81-100%"/>
    <n v="181"/>
    <s v="1,000+"/>
    <n v="4692"/>
  </r>
  <r>
    <s v="B07MSLTW8Z"/>
    <x v="691"/>
    <x v="163"/>
    <s v="Computers&amp;Accessories"/>
    <n v="549"/>
    <n v="1999"/>
    <n v="0.73"/>
    <n v="0.72536268134067039"/>
    <n v="73"/>
    <n v="4"/>
    <n v="6422"/>
    <n v="3525678"/>
    <n v="12837578"/>
    <s v="&gt;₹5,000"/>
    <n v="7403.7037037037035"/>
    <s v="61-80%"/>
    <n v="181"/>
    <s v="1,000+"/>
    <n v="25688"/>
  </r>
  <r>
    <s v="B09N6TTHT6"/>
    <x v="27"/>
    <x v="10"/>
    <s v="Computers&amp;Accessories"/>
    <n v="89"/>
    <n v="99"/>
    <n v="0.1"/>
    <n v="0.10101010101010101"/>
    <n v="10"/>
    <n v="4"/>
    <n v="241"/>
    <n v="21449"/>
    <n v="23859"/>
    <s v="&lt;₹500"/>
    <n v="110"/>
    <s v="0-20%"/>
    <n v="181"/>
    <s v="Below 1,000"/>
    <n v="964"/>
  </r>
  <r>
    <s v="B09W5XR9RT"/>
    <x v="692"/>
    <x v="106"/>
    <s v="Computers&amp;Accessories"/>
    <n v="970"/>
    <n v="1999"/>
    <n v="0.51"/>
    <n v="0.51475737868934468"/>
    <n v="51"/>
    <n v="4"/>
    <n v="184"/>
    <n v="178480"/>
    <n v="367816"/>
    <s v="₹1,500–₹5,000"/>
    <n v="4079.591836734694"/>
    <s v="41-60%"/>
    <n v="180"/>
    <s v="Below 1,000"/>
    <n v="736"/>
  </r>
  <r>
    <s v="B098R25TGC"/>
    <x v="693"/>
    <x v="24"/>
    <s v="Electronics"/>
    <n v="1299"/>
    <n v="2999"/>
    <n v="0.56999999999999995"/>
    <n v="0.56685561853951316"/>
    <n v="57"/>
    <n v="4"/>
    <n v="14629"/>
    <n v="19003071"/>
    <n v="43872371"/>
    <s v="&gt;₹5,000"/>
    <n v="6974.4186046511622"/>
    <s v="41-60%"/>
    <n v="179"/>
    <s v="1,000+"/>
    <n v="58516"/>
  </r>
  <r>
    <s v="B0B2PQL5N3"/>
    <x v="694"/>
    <x v="33"/>
    <s v="Computers&amp;Accessories"/>
    <n v="230"/>
    <n v="999"/>
    <n v="0.77"/>
    <n v="0.76976976976976974"/>
    <n v="77"/>
    <n v="4"/>
    <n v="1528"/>
    <n v="351440"/>
    <n v="1526472"/>
    <s v="₹1,500–₹5,000"/>
    <n v="4343.4782608695659"/>
    <s v="61-80%"/>
    <n v="179"/>
    <s v="1,000+"/>
    <n v="6112"/>
  </r>
  <r>
    <s v="B07DKZCZ89"/>
    <x v="695"/>
    <x v="105"/>
    <s v="Electronics"/>
    <n v="119"/>
    <n v="499"/>
    <n v="0.76"/>
    <n v="0.76152304609218435"/>
    <n v="76"/>
    <n v="4"/>
    <n v="15032"/>
    <n v="1788808"/>
    <n v="7500968"/>
    <s v="₹1,500–₹5,000"/>
    <n v="2079.166666666667"/>
    <s v="61-80%"/>
    <n v="179"/>
    <s v="1,000+"/>
    <n v="60128"/>
  </r>
  <r>
    <s v="B08GYG6T12"/>
    <x v="696"/>
    <x v="149"/>
    <s v="Electronics"/>
    <n v="449"/>
    <n v="800"/>
    <n v="0.44"/>
    <n v="0.43874999999999997"/>
    <n v="44"/>
    <n v="4"/>
    <n v="69585"/>
    <n v="31243665"/>
    <n v="55668000"/>
    <s v="₹500–₹1,500"/>
    <n v="1428.5714285714284"/>
    <s v="41-60%"/>
    <n v="179"/>
    <s v="1,000+"/>
    <n v="278340"/>
  </r>
  <r>
    <s v="B09BN2NPBD"/>
    <x v="697"/>
    <x v="144"/>
    <s v="Electronics"/>
    <n v="1699"/>
    <n v="3495"/>
    <n v="0.51"/>
    <n v="0.51387696709585118"/>
    <n v="51"/>
    <n v="4"/>
    <n v="14371"/>
    <n v="24416329"/>
    <n v="50226645"/>
    <s v="&gt;₹5,000"/>
    <n v="7132.6530612244896"/>
    <s v="41-60%"/>
    <n v="179"/>
    <s v="1,000+"/>
    <n v="57484"/>
  </r>
  <r>
    <s v="B00J4YG0PC"/>
    <x v="698"/>
    <x v="86"/>
    <s v="Officeproducts"/>
    <n v="561"/>
    <n v="720"/>
    <n v="0.22"/>
    <n v="0.22083333333333333"/>
    <n v="22"/>
    <n v="4"/>
    <n v="3182"/>
    <n v="1785102"/>
    <n v="2291040"/>
    <s v="₹500–₹1,500"/>
    <n v="923.07692307692309"/>
    <s v="21-40%"/>
    <n v="179"/>
    <s v="1,000+"/>
    <n v="12728"/>
  </r>
  <r>
    <s v="B073BRXPZX"/>
    <x v="699"/>
    <x v="137"/>
    <s v="Computers&amp;Accessories"/>
    <n v="289"/>
    <n v="590"/>
    <n v="0.51"/>
    <n v="0.51016949152542368"/>
    <n v="51"/>
    <n v="4"/>
    <n v="25886"/>
    <n v="7481054"/>
    <n v="15272740"/>
    <s v="₹500–₹1,500"/>
    <n v="1204.0816326530612"/>
    <s v="41-60%"/>
    <n v="179"/>
    <s v="1,000+"/>
    <n v="103544"/>
  </r>
  <r>
    <s v="B08LHTJTBB"/>
    <x v="700"/>
    <x v="178"/>
    <s v="Computers&amp;Accessories"/>
    <n v="599"/>
    <n v="1999"/>
    <n v="0.7"/>
    <n v="0.70035017508754382"/>
    <n v="70"/>
    <n v="4"/>
    <n v="4736"/>
    <n v="2836864"/>
    <n v="9467264"/>
    <s v="&gt;₹5,000"/>
    <n v="6663.3333333333321"/>
    <s v="61-80%"/>
    <n v="179"/>
    <s v="1,000+"/>
    <n v="18944"/>
  </r>
  <r>
    <s v="B07VTFN6HM"/>
    <x v="701"/>
    <x v="138"/>
    <s v="Computers&amp;Accessories"/>
    <n v="5599"/>
    <n v="7350"/>
    <n v="0.24"/>
    <n v="0.23823129251700681"/>
    <n v="24"/>
    <n v="4"/>
    <n v="73005"/>
    <n v="408754995"/>
    <n v="536586750"/>
    <s v="&gt;₹5,000"/>
    <n v="9671.0526315789466"/>
    <s v="21-40%"/>
    <n v="179"/>
    <s v="1,000+"/>
    <n v="292020"/>
  </r>
  <r>
    <s v="B008QS9J6Y"/>
    <x v="702"/>
    <x v="4"/>
    <s v="Computers&amp;Accessories"/>
    <n v="1990"/>
    <n v="2595"/>
    <n v="0.23"/>
    <n v="0.23314065510597304"/>
    <n v="23"/>
    <n v="4"/>
    <n v="20398"/>
    <n v="40592020"/>
    <n v="52932810"/>
    <s v="₹1,500–₹5,000"/>
    <n v="3370.1298701298701"/>
    <s v="21-40%"/>
    <n v="179"/>
    <s v="1,000+"/>
    <n v="81592"/>
  </r>
  <r>
    <s v="B09M8888DM"/>
    <x v="703"/>
    <x v="164"/>
    <s v="Computers&amp;Accessories"/>
    <n v="499"/>
    <n v="799"/>
    <n v="0.38"/>
    <n v="0.37546933667083854"/>
    <n v="38"/>
    <n v="4"/>
    <n v="2125"/>
    <n v="1060375"/>
    <n v="1697875"/>
    <s v="₹500–₹1,500"/>
    <n v="1288.7096774193549"/>
    <s v="21-40%"/>
    <n v="179"/>
    <s v="1,000+"/>
    <n v="8500"/>
  </r>
  <r>
    <s v="B07Z1YVP72"/>
    <x v="704"/>
    <x v="179"/>
    <s v="Computers&amp;Accessories"/>
    <n v="449"/>
    <n v="999"/>
    <n v="0.55000000000000004"/>
    <n v="0.55055055055055058"/>
    <n v="55"/>
    <n v="4"/>
    <n v="11330"/>
    <n v="5087170"/>
    <n v="11318670"/>
    <s v="₹1,500–₹5,000"/>
    <n v="2220"/>
    <s v="41-60%"/>
    <n v="179"/>
    <s v="1,000+"/>
    <n v="45320"/>
  </r>
  <r>
    <s v="B082FTPRSK"/>
    <x v="705"/>
    <x v="33"/>
    <s v="Computers&amp;Accessories"/>
    <n v="999"/>
    <n v="1999"/>
    <n v="0.5"/>
    <n v="0.5002501250625313"/>
    <n v="50"/>
    <n v="4"/>
    <n v="27441"/>
    <n v="27413559"/>
    <n v="54854559"/>
    <s v="₹1,500–₹5,000"/>
    <n v="3998"/>
    <s v="41-60%"/>
    <n v="179"/>
    <s v="1,000+"/>
    <n v="109764"/>
  </r>
  <r>
    <s v="B09RF2QXGX"/>
    <x v="706"/>
    <x v="116"/>
    <s v="Computers&amp;Accessories"/>
    <n v="69"/>
    <n v="299"/>
    <n v="0.77"/>
    <n v="0.76923076923076927"/>
    <n v="77"/>
    <n v="4"/>
    <n v="255"/>
    <n v="17595"/>
    <n v="76245"/>
    <s v="₹500–₹1,500"/>
    <n v="1300"/>
    <s v="61-80%"/>
    <n v="179"/>
    <s v="Below 1,000"/>
    <n v="1020"/>
  </r>
  <r>
    <s v="B01KK0HU3Y"/>
    <x v="707"/>
    <x v="180"/>
    <s v="Computers&amp;Accessories"/>
    <n v="899"/>
    <n v="1499"/>
    <n v="0.4"/>
    <n v="0.40026684456304201"/>
    <n v="40"/>
    <n v="4"/>
    <n v="23174"/>
    <n v="20833426"/>
    <n v="34737826"/>
    <s v="₹1,500–₹5,000"/>
    <n v="2498.3333333333335"/>
    <s v="41-60%"/>
    <n v="178"/>
    <s v="1,000+"/>
    <n v="92696"/>
  </r>
  <r>
    <s v="B07JF9B592"/>
    <x v="708"/>
    <x v="181"/>
    <s v="Musicalinstruments"/>
    <n v="478"/>
    <n v="699"/>
    <n v="0.32"/>
    <n v="0.31616595135908443"/>
    <n v="32"/>
    <n v="4"/>
    <n v="20218"/>
    <n v="9664204"/>
    <n v="14132382"/>
    <s v="₹500–₹1,500"/>
    <n v="1027.9411764705883"/>
    <s v="21-40%"/>
    <n v="178"/>
    <s v="1,000+"/>
    <n v="80872"/>
  </r>
  <r>
    <s v="B086394NY5"/>
    <x v="29"/>
    <x v="8"/>
    <s v="Computers&amp;Accessories"/>
    <n v="1399"/>
    <n v="2490"/>
    <n v="0.44"/>
    <n v="0.43815261044176707"/>
    <n v="44"/>
    <n v="4"/>
    <n v="11074"/>
    <n v="15492526"/>
    <n v="27574260"/>
    <s v="₹1,500–₹5,000"/>
    <n v="4446.4285714285706"/>
    <s v="41-60%"/>
    <n v="178"/>
    <s v="1,000+"/>
    <n v="44296"/>
  </r>
  <r>
    <s v="B00NH11PEY"/>
    <x v="709"/>
    <x v="33"/>
    <s v="Computers&amp;Accessories"/>
    <n v="199"/>
    <n v="750"/>
    <n v="0.73"/>
    <n v="0.73466666666666669"/>
    <n v="73"/>
    <n v="5"/>
    <n v="74976"/>
    <n v="14920224"/>
    <n v="56232000"/>
    <s v="₹1,500–₹5,000"/>
    <n v="2777.7777777777774"/>
    <s v="61-80%"/>
    <n v="178"/>
    <s v="1,000+"/>
    <n v="374880"/>
  </r>
  <r>
    <s v="B017PDR9N0"/>
    <x v="710"/>
    <x v="3"/>
    <s v="Computers&amp;Accessories"/>
    <n v="149"/>
    <n v="499"/>
    <n v="0.7"/>
    <n v="0.70140280561122248"/>
    <n v="70"/>
    <n v="4"/>
    <n v="25607"/>
    <n v="3815443"/>
    <n v="12777893"/>
    <s v="₹1,500–₹5,000"/>
    <n v="1663.333333333333"/>
    <s v="61-80%"/>
    <n v="178"/>
    <s v="1,000+"/>
    <n v="102428"/>
  </r>
  <r>
    <s v="B07NC12T2R"/>
    <x v="711"/>
    <x v="182"/>
    <s v="Electronics"/>
    <n v="1799"/>
    <n v="4990"/>
    <n v="0.64"/>
    <n v="0.63947895791583165"/>
    <n v="64"/>
    <n v="4"/>
    <n v="41226"/>
    <n v="74165574"/>
    <n v="205717740"/>
    <s v="&gt;₹5,000"/>
    <n v="13861.111111111111"/>
    <s v="61-80%"/>
    <n v="178"/>
    <s v="1,000+"/>
    <n v="164904"/>
  </r>
  <r>
    <s v="B07WKBD37W"/>
    <x v="712"/>
    <x v="3"/>
    <s v="Homeimprovement"/>
    <n v="425"/>
    <n v="999"/>
    <n v="0.56999999999999995"/>
    <n v="0.57457457457457461"/>
    <n v="57"/>
    <n v="4"/>
    <n v="2581"/>
    <n v="1096925"/>
    <n v="2578419"/>
    <s v="₹1,500–₹5,000"/>
    <n v="2323.2558139534881"/>
    <s v="41-60%"/>
    <n v="178"/>
    <s v="1,000+"/>
    <n v="10324"/>
  </r>
  <r>
    <s v="B08JMC1988"/>
    <x v="713"/>
    <x v="4"/>
    <s v="Electronics"/>
    <n v="999"/>
    <n v="2490"/>
    <n v="0.6"/>
    <n v="0.59879518072289162"/>
    <n v="60"/>
    <n v="4"/>
    <n v="18331"/>
    <n v="18312669"/>
    <n v="45644190"/>
    <s v="&gt;₹5,000"/>
    <n v="6225"/>
    <s v="41-60%"/>
    <n v="178"/>
    <s v="1,000+"/>
    <n v="73324"/>
  </r>
  <r>
    <s v="B09GFN8WZL"/>
    <x v="714"/>
    <x v="183"/>
    <s v="Computers&amp;Accessories"/>
    <n v="378"/>
    <n v="999"/>
    <n v="0.62"/>
    <n v="0.6216216216216216"/>
    <n v="62"/>
    <n v="4"/>
    <n v="1779"/>
    <n v="672462"/>
    <n v="1777221"/>
    <s v="₹1,500–₹5,000"/>
    <n v="2628.9473684210525"/>
    <s v="61-80%"/>
    <n v="178"/>
    <s v="1,000+"/>
    <n v="7116"/>
  </r>
  <r>
    <s v="B095X38CJS"/>
    <x v="715"/>
    <x v="184"/>
    <s v="Officeproducts"/>
    <n v="99"/>
    <n v="99"/>
    <n v="0"/>
    <n v="0"/>
    <n v="0"/>
    <n v="4"/>
    <n v="388"/>
    <n v="38412"/>
    <n v="38412"/>
    <s v="&lt;₹500"/>
    <n v="99"/>
    <s v="0-20%"/>
    <n v="178"/>
    <s v="Below 1,000"/>
    <n v="1552"/>
  </r>
  <r>
    <s v="B07ZKD8T1Q"/>
    <x v="716"/>
    <x v="175"/>
    <s v="Computers&amp;Accessories"/>
    <n v="1499"/>
    <n v="2999"/>
    <n v="0.5"/>
    <n v="0.50016672224074687"/>
    <n v="50"/>
    <n v="5"/>
    <n v="8656"/>
    <n v="12975344"/>
    <n v="25959344"/>
    <s v="&gt;₹5,000"/>
    <n v="5998"/>
    <s v="41-60%"/>
    <n v="177"/>
    <s v="1,000+"/>
    <n v="43280"/>
  </r>
  <r>
    <s v="B07G3YNLJB"/>
    <x v="717"/>
    <x v="144"/>
    <s v="Computers&amp;Accessories"/>
    <n v="1815"/>
    <n v="3100"/>
    <n v="0.41"/>
    <n v="0.41451612903225804"/>
    <n v="41"/>
    <n v="5"/>
    <n v="92925"/>
    <n v="168658875"/>
    <n v="288067500"/>
    <s v="&gt;₹5,000"/>
    <n v="5254.2372881355923"/>
    <s v="41-60%"/>
    <n v="177"/>
    <s v="1,000+"/>
    <n v="464625"/>
  </r>
  <r>
    <s v="B00P93X2H6"/>
    <x v="718"/>
    <x v="4"/>
    <s v="Officeproducts"/>
    <n v="67"/>
    <n v="75"/>
    <n v="0.11"/>
    <n v="0.10666666666666667"/>
    <n v="11"/>
    <n v="4"/>
    <n v="1269"/>
    <n v="85023"/>
    <n v="95175"/>
    <s v="&lt;₹500"/>
    <n v="84.269662921348313"/>
    <s v="0-20%"/>
    <n v="177"/>
    <s v="1,000+"/>
    <n v="5076"/>
  </r>
  <r>
    <s v="B0798PJPCL"/>
    <x v="719"/>
    <x v="35"/>
    <s v="Computers&amp;Accessories"/>
    <n v="1889"/>
    <n v="2699"/>
    <n v="0.3"/>
    <n v="0.30011115227862173"/>
    <n v="30"/>
    <n v="4"/>
    <n v="17394"/>
    <n v="32857266"/>
    <n v="46946406"/>
    <s v="₹1,500–₹5,000"/>
    <n v="3855.7142857142858"/>
    <s v="21-40%"/>
    <n v="177"/>
    <s v="1,000+"/>
    <n v="69576"/>
  </r>
  <r>
    <s v="B09GFWJDY1"/>
    <x v="720"/>
    <x v="185"/>
    <s v="Electronics"/>
    <n v="499"/>
    <n v="1499"/>
    <n v="0.67"/>
    <n v="0.66711140760507004"/>
    <n v="67"/>
    <n v="4"/>
    <n v="9169"/>
    <n v="4575331"/>
    <n v="13744331"/>
    <s v="₹1,500–₹5,000"/>
    <n v="4542.4242424242429"/>
    <s v="61-80%"/>
    <n v="177"/>
    <s v="1,000+"/>
    <n v="36676"/>
  </r>
  <r>
    <s v="B09MZ6WZ6V"/>
    <x v="721"/>
    <x v="146"/>
    <s v="Computers&amp;Accessories"/>
    <n v="499"/>
    <n v="999"/>
    <n v="0.5"/>
    <n v="0.50050050050050054"/>
    <n v="50"/>
    <n v="4"/>
    <n v="1030"/>
    <n v="513970"/>
    <n v="1028970"/>
    <s v="₹1,500–₹5,000"/>
    <n v="1998"/>
    <s v="41-60%"/>
    <n v="177"/>
    <s v="1,000+"/>
    <n v="4120"/>
  </r>
  <r>
    <s v="B094QZLJQ6"/>
    <x v="722"/>
    <x v="35"/>
    <s v="Computers&amp;Accessories"/>
    <n v="5799"/>
    <n v="7999"/>
    <n v="0.28000000000000003"/>
    <n v="0.2750343792974122"/>
    <n v="28"/>
    <n v="5"/>
    <n v="50273"/>
    <n v="291533127"/>
    <n v="402133727"/>
    <s v="&gt;₹5,000"/>
    <n v="11109.722222222223"/>
    <s v="21-40%"/>
    <n v="177"/>
    <s v="1,000+"/>
    <n v="251365"/>
  </r>
  <r>
    <s v="B07L3NDN24"/>
    <x v="723"/>
    <x v="186"/>
    <s v="Electronics"/>
    <n v="499"/>
    <n v="799"/>
    <n v="0.38"/>
    <n v="0.37546933667083854"/>
    <n v="38"/>
    <n v="4"/>
    <n v="6742"/>
    <n v="3364258"/>
    <n v="5386858"/>
    <s v="₹500–₹1,500"/>
    <n v="1288.7096774193549"/>
    <s v="21-40%"/>
    <n v="177"/>
    <s v="1,000+"/>
    <n v="26968"/>
  </r>
  <r>
    <s v="B08WD18LJZ"/>
    <x v="30"/>
    <x v="1"/>
    <s v="Computers&amp;Accessories"/>
    <n v="249"/>
    <n v="600"/>
    <n v="0.59"/>
    <n v="0.58499999999999996"/>
    <n v="59"/>
    <n v="4"/>
    <n v="1208"/>
    <n v="300792"/>
    <n v="724800"/>
    <s v="₹500–₹1,500"/>
    <n v="1463.4146341463413"/>
    <s v="41-60%"/>
    <n v="177"/>
    <s v="1,000+"/>
    <n v="4832"/>
  </r>
  <r>
    <s v="B09CMM3VGK"/>
    <x v="724"/>
    <x v="178"/>
    <s v="Computers&amp;Accessories"/>
    <n v="179"/>
    <n v="499"/>
    <n v="0.64"/>
    <n v="0.6412825651302605"/>
    <n v="64"/>
    <n v="4"/>
    <n v="1933"/>
    <n v="346007"/>
    <n v="964567"/>
    <s v="₹500–₹1,500"/>
    <n v="1386.1111111111111"/>
    <s v="61-80%"/>
    <n v="177"/>
    <s v="1,000+"/>
    <n v="7732"/>
  </r>
  <r>
    <s v="B06XDKWLJH"/>
    <x v="725"/>
    <x v="166"/>
    <s v="Computers&amp;Accessories"/>
    <n v="4449"/>
    <n v="5734"/>
    <n v="0.22"/>
    <n v="0.22410184862225321"/>
    <n v="22"/>
    <n v="4"/>
    <n v="25006"/>
    <n v="111251694"/>
    <n v="143384404"/>
    <s v="&gt;₹5,000"/>
    <n v="7351.2820512820508"/>
    <s v="21-40%"/>
    <n v="177"/>
    <s v="1,000+"/>
    <n v="100024"/>
  </r>
  <r>
    <s v="B01J1CFO5I"/>
    <x v="726"/>
    <x v="86"/>
    <s v="Computers&amp;Accessories"/>
    <n v="299"/>
    <n v="550"/>
    <n v="0.46"/>
    <n v="0.45636363636363636"/>
    <n v="46"/>
    <n v="5"/>
    <n v="33434"/>
    <n v="9996766"/>
    <n v="18388700"/>
    <s v="₹500–₹1,500"/>
    <n v="1018.5185185185185"/>
    <s v="41-60%"/>
    <n v="177"/>
    <s v="1,000+"/>
    <n v="167170"/>
  </r>
  <r>
    <s v="B07J2NGB69"/>
    <x v="727"/>
    <x v="138"/>
    <s v="Computers&amp;Accessories"/>
    <n v="629"/>
    <n v="1390"/>
    <n v="0.55000000000000004"/>
    <n v="0.5474820143884892"/>
    <n v="55"/>
    <n v="4"/>
    <n v="6301"/>
    <n v="3963329"/>
    <n v="8758390"/>
    <s v="₹1,500–₹5,000"/>
    <n v="3088.8888888888891"/>
    <s v="41-60%"/>
    <n v="177"/>
    <s v="1,000+"/>
    <n v="25204"/>
  </r>
  <r>
    <s v="B00MUTWLW4"/>
    <x v="31"/>
    <x v="16"/>
    <s v="Computers&amp;Accessories"/>
    <n v="2595"/>
    <n v="3295"/>
    <n v="0.21"/>
    <n v="0.21244309559939301"/>
    <n v="21"/>
    <n v="4"/>
    <n v="22618"/>
    <n v="58693710"/>
    <n v="74526310"/>
    <s v="₹1,500–₹5,000"/>
    <n v="4170.8860759493673"/>
    <s v="21-40%"/>
    <n v="177"/>
    <s v="1,000+"/>
    <n v="90472"/>
  </r>
  <r>
    <s v="B08QSC1XY8"/>
    <x v="728"/>
    <x v="187"/>
    <s v="Computers&amp;Accessories"/>
    <n v="389"/>
    <n v="1099"/>
    <n v="0.65"/>
    <n v="0.64604185623293908"/>
    <n v="65"/>
    <n v="4"/>
    <n v="974"/>
    <n v="378886"/>
    <n v="1070426"/>
    <s v="₹1,500–₹5,000"/>
    <n v="3140"/>
    <s v="61-80%"/>
    <n v="177"/>
    <s v="Below 1,000"/>
    <n v="3896"/>
  </r>
  <r>
    <s v="B017NC2IPM"/>
    <x v="729"/>
    <x v="145"/>
    <s v="Computers&amp;Accessories"/>
    <n v="1799"/>
    <n v="2911"/>
    <n v="0.38"/>
    <n v="0.38199931295087597"/>
    <n v="38"/>
    <n v="4"/>
    <n v="20342"/>
    <n v="36595258"/>
    <n v="59215562"/>
    <s v="₹1,500–₹5,000"/>
    <n v="4695.1612903225805"/>
    <s v="21-40%"/>
    <n v="176"/>
    <s v="1,000+"/>
    <n v="81368"/>
  </r>
  <r>
    <s v="B00N1U7JXM"/>
    <x v="730"/>
    <x v="188"/>
    <s v="Officeproducts"/>
    <n v="90"/>
    <n v="175"/>
    <n v="0.49"/>
    <n v="0.48571428571428571"/>
    <n v="49"/>
    <n v="4"/>
    <n v="7429"/>
    <n v="668610"/>
    <n v="1300075"/>
    <s v="&lt;₹500"/>
    <n v="343.13725490196077"/>
    <s v="41-60%"/>
    <n v="176"/>
    <s v="1,000+"/>
    <n v="29716"/>
  </r>
  <r>
    <s v="B08HQL67D6"/>
    <x v="731"/>
    <x v="104"/>
    <s v="Computers&amp;Accessories"/>
    <n v="599"/>
    <n v="599"/>
    <n v="0"/>
    <n v="0"/>
    <n v="0"/>
    <n v="4"/>
    <n v="26423"/>
    <n v="15827377"/>
    <n v="15827377"/>
    <s v="₹500–₹1,500"/>
    <n v="599"/>
    <s v="0-20%"/>
    <n v="176"/>
    <s v="1,000+"/>
    <n v="105692"/>
  </r>
  <r>
    <s v="B09RKFBCV7"/>
    <x v="732"/>
    <x v="23"/>
    <s v="Electronics"/>
    <n v="1999"/>
    <n v="7999"/>
    <n v="0.75"/>
    <n v="0.75009376172021502"/>
    <n v="75"/>
    <n v="4"/>
    <n v="31305"/>
    <n v="62578695"/>
    <n v="250408695"/>
    <s v="&gt;₹5,000"/>
    <n v="31996"/>
    <s v="61-80%"/>
    <n v="176"/>
    <s v="1,000+"/>
    <n v="125220"/>
  </r>
  <r>
    <s v="B08KHM9VBJ"/>
    <x v="733"/>
    <x v="33"/>
    <s v="Computers&amp;Accessories"/>
    <n v="2099"/>
    <n v="3250"/>
    <n v="0.35"/>
    <n v="0.35415384615384615"/>
    <n v="35"/>
    <n v="4"/>
    <n v="11213"/>
    <n v="23536087"/>
    <n v="36442250"/>
    <s v="₹1,500–₹5,000"/>
    <n v="5000"/>
    <s v="21-40%"/>
    <n v="176"/>
    <s v="1,000+"/>
    <n v="44852"/>
  </r>
  <r>
    <s v="B01IOZUHRS"/>
    <x v="734"/>
    <x v="138"/>
    <s v="Computers&amp;Accessories"/>
    <n v="179"/>
    <n v="499"/>
    <n v="0.64"/>
    <n v="0.6412825651302605"/>
    <n v="64"/>
    <n v="4"/>
    <n v="10174"/>
    <n v="1821146"/>
    <n v="5076826"/>
    <s v="₹500–₹1,500"/>
    <n v="1386.1111111111111"/>
    <s v="61-80%"/>
    <n v="176"/>
    <s v="1,000+"/>
    <n v="40696"/>
  </r>
  <r>
    <s v="B00CEQEGPI"/>
    <x v="735"/>
    <x v="149"/>
    <s v="Computers&amp;Accessories"/>
    <n v="1345"/>
    <n v="2295"/>
    <n v="0.41"/>
    <n v="0.41394335511982572"/>
    <n v="41"/>
    <n v="4"/>
    <n v="17413"/>
    <n v="23420485"/>
    <n v="39962835"/>
    <s v="₹1,500–₹5,000"/>
    <n v="3889.8305084745757"/>
    <s v="41-60%"/>
    <n v="176"/>
    <s v="1,000+"/>
    <n v="69652"/>
  </r>
  <r>
    <s v="B08B6XWQ1C"/>
    <x v="736"/>
    <x v="189"/>
    <s v="Electronics"/>
    <n v="349"/>
    <n v="995"/>
    <n v="0.65"/>
    <n v="0.64924623115577884"/>
    <n v="65"/>
    <n v="4"/>
    <n v="6676"/>
    <n v="2329924"/>
    <n v="6642620"/>
    <s v="₹1,500–₹5,000"/>
    <n v="2842.8571428571431"/>
    <s v="61-80%"/>
    <n v="176"/>
    <s v="1,000+"/>
    <n v="26704"/>
  </r>
  <r>
    <s v="B01DGVKBC6"/>
    <x v="32"/>
    <x v="12"/>
    <s v="Computers&amp;Accessories"/>
    <n v="287"/>
    <n v="499"/>
    <n v="0.42"/>
    <n v="0.42484969939879758"/>
    <n v="42"/>
    <n v="4"/>
    <n v="8076"/>
    <n v="2317812"/>
    <n v="4029924"/>
    <s v="₹500–₹1,500"/>
    <n v="860.34482758620675"/>
    <s v="41-60%"/>
    <n v="176"/>
    <s v="1,000+"/>
    <n v="32304"/>
  </r>
  <r>
    <s v="B008FWZGSG"/>
    <x v="737"/>
    <x v="190"/>
    <s v="Computers&amp;Accessories"/>
    <n v="599"/>
    <n v="599"/>
    <n v="0"/>
    <n v="0"/>
    <n v="0"/>
    <n v="4"/>
    <n v="355"/>
    <n v="212645"/>
    <n v="212645"/>
    <s v="₹500–₹1,500"/>
    <n v="599"/>
    <s v="0-20%"/>
    <n v="176"/>
    <s v="Below 1,000"/>
    <n v="1420"/>
  </r>
  <r>
    <s v="B08JD36C6H"/>
    <x v="738"/>
    <x v="10"/>
    <s v="Computers&amp;Accessories"/>
    <n v="349"/>
    <n v="450"/>
    <n v="0.22"/>
    <n v="0.22444444444444445"/>
    <n v="22"/>
    <n v="4"/>
    <n v="18656"/>
    <n v="6510944"/>
    <n v="8395200"/>
    <s v="₹500–₹1,500"/>
    <n v="576.92307692307691"/>
    <s v="21-40%"/>
    <n v="175"/>
    <s v="1,000+"/>
    <n v="74624"/>
  </r>
  <r>
    <s v="B00E3DVQFS"/>
    <x v="33"/>
    <x v="5"/>
    <s v="Electronics"/>
    <n v="879"/>
    <n v="1109"/>
    <n v="0.21"/>
    <n v="0.20739404869251579"/>
    <n v="21"/>
    <n v="4"/>
    <n v="31599"/>
    <n v="27775521"/>
    <n v="35043291"/>
    <s v="₹500–₹1,500"/>
    <n v="1403.7974683544303"/>
    <s v="21-40%"/>
    <n v="175"/>
    <s v="1,000+"/>
    <n v="126396"/>
  </r>
  <r>
    <s v="B0B4HJNPV4"/>
    <x v="739"/>
    <x v="191"/>
    <s v="Computers&amp;Accessories"/>
    <n v="199"/>
    <n v="999"/>
    <n v="0.8"/>
    <n v="0.80080080080080085"/>
    <n v="80"/>
    <n v="4"/>
    <n v="1075"/>
    <n v="213925"/>
    <n v="1073925"/>
    <s v="₹1,500–₹5,000"/>
    <n v="4995.0000000000009"/>
    <s v="81-100%"/>
    <n v="175"/>
    <s v="1,000+"/>
    <n v="4300"/>
  </r>
  <r>
    <s v="B00BN5SNF0"/>
    <x v="740"/>
    <x v="35"/>
    <s v="Electronics"/>
    <n v="250"/>
    <n v="250"/>
    <n v="0"/>
    <n v="0"/>
    <n v="0"/>
    <n v="4"/>
    <n v="13971"/>
    <n v="3492750"/>
    <n v="3492750"/>
    <s v="&lt;₹500"/>
    <n v="250"/>
    <s v="0-20%"/>
    <n v="175"/>
    <s v="1,000+"/>
    <n v="55884"/>
  </r>
  <r>
    <s v="B09SGGRKV8"/>
    <x v="35"/>
    <x v="8"/>
    <s v="Electronics"/>
    <n v="199"/>
    <n v="499"/>
    <n v="0.6"/>
    <n v="0.60120240480961928"/>
    <n v="60"/>
    <n v="4"/>
    <n v="2492"/>
    <n v="495908"/>
    <n v="1243508"/>
    <s v="₹500–₹1,500"/>
    <n v="1247.5"/>
    <s v="61-80%"/>
    <n v="175"/>
    <s v="1,000+"/>
    <n v="9968"/>
  </r>
  <r>
    <s v="B07XLCFSSN"/>
    <x v="36"/>
    <x v="2"/>
    <s v="Computers&amp;Accessories"/>
    <n v="899"/>
    <n v="1900"/>
    <n v="0.53"/>
    <n v="0.52684210526315789"/>
    <n v="53"/>
    <n v="4"/>
    <n v="13552"/>
    <n v="12183248"/>
    <n v="25748800"/>
    <s v="₹1,500–₹5,000"/>
    <n v="4042.5531914893618"/>
    <s v="41-60%"/>
    <n v="175"/>
    <s v="1,000+"/>
    <n v="54208"/>
  </r>
  <r>
    <s v="B09RZS1NQT"/>
    <x v="741"/>
    <x v="24"/>
    <s v="Computers&amp;Accessories"/>
    <n v="199"/>
    <n v="999"/>
    <n v="0.8"/>
    <n v="0.80080080080080085"/>
    <n v="80"/>
    <n v="4"/>
    <n v="575"/>
    <n v="114425"/>
    <n v="574425"/>
    <s v="₹1,500–₹5,000"/>
    <n v="4995.0000000000009"/>
    <s v="81-100%"/>
    <n v="175"/>
    <s v="Below 1,000"/>
    <n v="2300"/>
  </r>
  <r>
    <s v="B084BR3QX8"/>
    <x v="742"/>
    <x v="4"/>
    <s v="Computers&amp;Accessories"/>
    <n v="149"/>
    <n v="999"/>
    <n v="0.85"/>
    <n v="0.85085085085085088"/>
    <n v="85"/>
    <n v="4"/>
    <n v="2523"/>
    <n v="375927"/>
    <n v="2520477"/>
    <s v="&gt;₹5,000"/>
    <n v="6659.9999999999991"/>
    <s v="81-100%"/>
    <n v="174"/>
    <s v="1,000+"/>
    <n v="10092"/>
  </r>
  <r>
    <s v="B09VC2D2WG"/>
    <x v="743"/>
    <x v="192"/>
    <s v="Computers&amp;Accessories"/>
    <n v="469"/>
    <n v="1499"/>
    <n v="0.69"/>
    <n v="0.68712474983322214"/>
    <n v="69"/>
    <n v="4"/>
    <n v="352"/>
    <n v="165088"/>
    <n v="527648"/>
    <s v="₹1,500–₹5,000"/>
    <n v="4835.4838709677415"/>
    <s v="61-80%"/>
    <n v="174"/>
    <s v="Below 1,000"/>
    <n v="1408"/>
  </r>
  <r>
    <s v="B09163Q5CD"/>
    <x v="744"/>
    <x v="35"/>
    <s v="Computers&amp;Accessories"/>
    <n v="1187"/>
    <n v="1929"/>
    <n v="0.38"/>
    <n v="0.38465526179367548"/>
    <n v="38"/>
    <n v="4"/>
    <n v="1662"/>
    <n v="1972794"/>
    <n v="3205998"/>
    <s v="₹1,500–₹5,000"/>
    <n v="3111.2903225806454"/>
    <s v="21-40%"/>
    <n v="173"/>
    <s v="1,000+"/>
    <n v="6648"/>
  </r>
  <r>
    <s v="B08K9PX15C"/>
    <x v="745"/>
    <x v="116"/>
    <s v="Computers&amp;Accessories"/>
    <n v="849"/>
    <n v="1499"/>
    <n v="0.43"/>
    <n v="0.43362241494329551"/>
    <n v="43"/>
    <n v="4"/>
    <n v="7352"/>
    <n v="6241848"/>
    <n v="11020648"/>
    <s v="₹1,500–₹5,000"/>
    <n v="2629.8245614035086"/>
    <s v="41-60%"/>
    <n v="173"/>
    <s v="1,000+"/>
    <n v="29408"/>
  </r>
  <r>
    <s v="B083RD1J99"/>
    <x v="746"/>
    <x v="193"/>
    <s v="Computers&amp;Accessories"/>
    <n v="328"/>
    <n v="399"/>
    <n v="0.18"/>
    <n v="0.17794486215538846"/>
    <n v="18"/>
    <n v="4"/>
    <n v="3441"/>
    <n v="1128648"/>
    <n v="1372959"/>
    <s v="&lt;₹500"/>
    <n v="486.58536585365852"/>
    <s v="0-20%"/>
    <n v="173"/>
    <s v="1,000+"/>
    <n v="13764"/>
  </r>
  <r>
    <s v="B09Z7YGV3R"/>
    <x v="747"/>
    <x v="194"/>
    <s v="Computers&amp;Accessories"/>
    <n v="269"/>
    <n v="699"/>
    <n v="0.62"/>
    <n v="0.61516452074391992"/>
    <n v="62"/>
    <n v="4"/>
    <n v="93"/>
    <n v="25017"/>
    <n v="65007"/>
    <s v="₹1,500–₹5,000"/>
    <n v="1839.4736842105262"/>
    <s v="61-80%"/>
    <n v="173"/>
    <s v="Below 1,000"/>
    <n v="372"/>
  </r>
  <r>
    <s v="B00N3XLDW0"/>
    <x v="748"/>
    <x v="195"/>
    <s v="Electronics"/>
    <n v="299"/>
    <n v="400"/>
    <n v="0.25"/>
    <n v="0.2525"/>
    <n v="25"/>
    <n v="4"/>
    <n v="40895"/>
    <n v="12227605"/>
    <n v="16358000"/>
    <s v="₹500–₹1,500"/>
    <n v="533.33333333333337"/>
    <s v="21-40%"/>
    <n v="172"/>
    <s v="1,000+"/>
    <n v="163580"/>
  </r>
  <r>
    <s v="B07Z53L5QL"/>
    <x v="749"/>
    <x v="144"/>
    <s v="Computers&amp;Accessories"/>
    <n v="549"/>
    <n v="1499"/>
    <n v="0.63"/>
    <n v="0.63375583722481654"/>
    <n v="63"/>
    <n v="4"/>
    <n v="11006"/>
    <n v="6042294"/>
    <n v="16497994"/>
    <s v="₹1,500–₹5,000"/>
    <n v="4051.3513513513512"/>
    <s v="61-80%"/>
    <n v="172"/>
    <s v="1,000+"/>
    <n v="44024"/>
  </r>
  <r>
    <s v="B00P93X0VO"/>
    <x v="750"/>
    <x v="196"/>
    <s v="Officeproducts"/>
    <n v="114"/>
    <n v="120"/>
    <n v="0.05"/>
    <n v="0.05"/>
    <n v="5"/>
    <n v="4"/>
    <n v="8938"/>
    <n v="1018932"/>
    <n v="1072560"/>
    <s v="&lt;₹500"/>
    <n v="126.31578947368422"/>
    <s v="0-20%"/>
    <n v="172"/>
    <s v="1,000+"/>
    <n v="35752"/>
  </r>
  <r>
    <s v="B07SBGFDX9"/>
    <x v="38"/>
    <x v="10"/>
    <s v="Officeproducts"/>
    <n v="120"/>
    <n v="120"/>
    <n v="0"/>
    <n v="0"/>
    <n v="0"/>
    <n v="4"/>
    <n v="4308"/>
    <n v="516960"/>
    <n v="516960"/>
    <s v="&lt;₹500"/>
    <n v="120"/>
    <s v="0-20%"/>
    <n v="172"/>
    <s v="1,000+"/>
    <n v="17232"/>
  </r>
  <r>
    <s v="B09C6HWG18"/>
    <x v="39"/>
    <x v="8"/>
    <s v="Computers&amp;Accessories"/>
    <n v="970"/>
    <n v="1999"/>
    <n v="0.51"/>
    <n v="0.51475737868934468"/>
    <n v="51"/>
    <n v="4"/>
    <n v="462"/>
    <n v="448140"/>
    <n v="923538"/>
    <s v="₹1,500–₹5,000"/>
    <n v="4079.591836734694"/>
    <s v="41-60%"/>
    <n v="172"/>
    <s v="Below 1,000"/>
    <n v="1848"/>
  </r>
  <r>
    <s v="B00NH11KIK"/>
    <x v="751"/>
    <x v="138"/>
    <s v="Computers&amp;Accessories"/>
    <n v="209"/>
    <n v="695"/>
    <n v="0.7"/>
    <n v="0.69928057553956835"/>
    <n v="70"/>
    <n v="5"/>
    <n v="107686"/>
    <n v="22506374"/>
    <n v="74841770"/>
    <s v="₹1,500–₹5,000"/>
    <n v="2316.6666666666665"/>
    <s v="61-80%"/>
    <n v="171"/>
    <s v="1,000+"/>
    <n v="538430"/>
  </r>
  <r>
    <s v="B07X2L5Z8C"/>
    <x v="752"/>
    <x v="197"/>
    <s v="Computers&amp;Accessories"/>
    <n v="1490"/>
    <n v="2295"/>
    <n v="0.35"/>
    <n v="0.35076252723311546"/>
    <n v="35"/>
    <n v="5"/>
    <n v="10652"/>
    <n v="15871480"/>
    <n v="24446340"/>
    <s v="₹1,500–₹5,000"/>
    <n v="3530.7692307692305"/>
    <s v="21-40%"/>
    <n v="171"/>
    <s v="1,000+"/>
    <n v="53260"/>
  </r>
  <r>
    <s v="B00VA7YYUO"/>
    <x v="753"/>
    <x v="35"/>
    <s v="Home&amp;Kitchen"/>
    <n v="99"/>
    <n v="99"/>
    <n v="0"/>
    <n v="0"/>
    <n v="0"/>
    <n v="4"/>
    <n v="5036"/>
    <n v="498564"/>
    <n v="498564"/>
    <s v="&lt;₹500"/>
    <n v="99"/>
    <s v="0-20%"/>
    <n v="171"/>
    <s v="1,000+"/>
    <n v="20144"/>
  </r>
  <r>
    <s v="B07L9FW9GF"/>
    <x v="754"/>
    <x v="198"/>
    <s v="Computers&amp;Accessories"/>
    <n v="149"/>
    <n v="249"/>
    <n v="0.4"/>
    <n v="0.40160642570281124"/>
    <n v="40"/>
    <n v="4"/>
    <n v="5057"/>
    <n v="753493"/>
    <n v="1259193"/>
    <s v="&lt;₹500"/>
    <n v="415"/>
    <s v="41-60%"/>
    <n v="171"/>
    <s v="1,000+"/>
    <n v="20228"/>
  </r>
  <r>
    <s v="B08D64C9FN"/>
    <x v="43"/>
    <x v="17"/>
    <s v="Computers&amp;Accessories"/>
    <n v="575"/>
    <n v="2799"/>
    <n v="0.79"/>
    <n v="0.7945694891032512"/>
    <n v="79"/>
    <n v="4"/>
    <n v="8537"/>
    <n v="4908775"/>
    <n v="23895063"/>
    <s v="&gt;₹5,000"/>
    <n v="13328.571428571431"/>
    <s v="61-80%"/>
    <n v="171"/>
    <s v="1,000+"/>
    <n v="34148"/>
  </r>
  <r>
    <s v="B07XJYYH7L"/>
    <x v="755"/>
    <x v="199"/>
    <s v="Computers&amp;Accessories"/>
    <n v="333"/>
    <n v="999"/>
    <n v="0.67"/>
    <n v="0.66666666666666663"/>
    <n v="67"/>
    <n v="3"/>
    <n v="9792"/>
    <n v="3260736"/>
    <n v="9782208"/>
    <s v="₹1,500–₹5,000"/>
    <n v="3027.2727272727275"/>
    <s v="61-80%"/>
    <n v="171"/>
    <s v="1,000+"/>
    <n v="29376"/>
  </r>
  <r>
    <s v="B00LOD70SC"/>
    <x v="756"/>
    <x v="3"/>
    <s v="Officeproducts"/>
    <n v="178"/>
    <n v="210"/>
    <n v="0.15"/>
    <n v="0.15238095238095239"/>
    <n v="15"/>
    <n v="4"/>
    <n v="2450"/>
    <n v="436100"/>
    <n v="514500"/>
    <s v="&lt;₹500"/>
    <n v="247.05882352941177"/>
    <s v="0-20%"/>
    <n v="171"/>
    <s v="1,000+"/>
    <n v="9800"/>
  </r>
  <r>
    <s v="B09X76VL5L"/>
    <x v="757"/>
    <x v="141"/>
    <s v="Electronics"/>
    <n v="1599"/>
    <n v="3490"/>
    <n v="0.54"/>
    <n v="0.54183381088825211"/>
    <n v="54"/>
    <n v="4"/>
    <n v="676"/>
    <n v="1080924"/>
    <n v="2359240"/>
    <s v="&gt;₹5,000"/>
    <n v="7586.9565217391309"/>
    <s v="41-60%"/>
    <n v="171"/>
    <s v="Below 1,000"/>
    <n v="2704"/>
  </r>
  <r>
    <s v="B091JF2TFD"/>
    <x v="758"/>
    <x v="200"/>
    <s v="Electronics"/>
    <n v="499"/>
    <n v="1299"/>
    <n v="0.62"/>
    <n v="0.61585835257890686"/>
    <n v="62"/>
    <n v="4"/>
    <n v="1173"/>
    <n v="585327"/>
    <n v="1523727"/>
    <s v="₹1,500–₹5,000"/>
    <n v="3418.4210526315787"/>
    <s v="61-80%"/>
    <n v="170"/>
    <s v="1,000+"/>
    <n v="4692"/>
  </r>
  <r>
    <s v="B07S7DCJKS"/>
    <x v="759"/>
    <x v="106"/>
    <s v="Computers&amp;Accessories"/>
    <n v="199"/>
    <n v="499"/>
    <n v="0.6"/>
    <n v="0.60120240480961928"/>
    <n v="60"/>
    <n v="4"/>
    <n v="9998"/>
    <n v="1989602"/>
    <n v="4989002"/>
    <s v="₹500–₹1,500"/>
    <n v="1247.5"/>
    <s v="61-80%"/>
    <n v="170"/>
    <s v="1,000+"/>
    <n v="39992"/>
  </r>
  <r>
    <s v="B09NC2TY11"/>
    <x v="760"/>
    <x v="24"/>
    <s v="Electronics"/>
    <n v="2499"/>
    <n v="5999"/>
    <n v="0.57999999999999996"/>
    <n v="0.58343057176196034"/>
    <n v="58"/>
    <n v="4"/>
    <n v="5852"/>
    <n v="14624148"/>
    <n v="35106148"/>
    <s v="&gt;₹5,000"/>
    <n v="14283.333333333332"/>
    <s v="41-60%"/>
    <n v="170"/>
    <s v="1,000+"/>
    <n v="23408"/>
  </r>
  <r>
    <s v="B0BDS8MY8J"/>
    <x v="761"/>
    <x v="105"/>
    <s v="Computers&amp;Accessories"/>
    <n v="199"/>
    <n v="999"/>
    <n v="0.8"/>
    <n v="0.80080080080080085"/>
    <n v="80"/>
    <n v="4"/>
    <n v="362"/>
    <n v="72038"/>
    <n v="361638"/>
    <s v="₹1,500–₹5,000"/>
    <n v="4995.0000000000009"/>
    <s v="81-100%"/>
    <n v="170"/>
    <s v="Below 1,000"/>
    <n v="1448"/>
  </r>
  <r>
    <s v="B09X7DY7Q4"/>
    <x v="762"/>
    <x v="104"/>
    <s v="Electronics"/>
    <n v="939"/>
    <n v="1800"/>
    <n v="0.48"/>
    <n v="0.47833333333333333"/>
    <n v="48"/>
    <n v="5"/>
    <n v="205052"/>
    <n v="192543828"/>
    <n v="369093600"/>
    <s v="₹1,500–₹5,000"/>
    <n v="3461.5384615384614"/>
    <s v="41-60%"/>
    <n v="169"/>
    <s v="1,000+"/>
    <n v="1025260"/>
  </r>
  <r>
    <s v="B09YV575RK"/>
    <x v="763"/>
    <x v="86"/>
    <s v="Electronics"/>
    <n v="2499"/>
    <n v="9999"/>
    <n v="0.75"/>
    <n v="0.75007500750075007"/>
    <n v="75"/>
    <n v="4"/>
    <n v="9090"/>
    <n v="22715910"/>
    <n v="90890910"/>
    <s v="&gt;₹5,000"/>
    <n v="39996"/>
    <s v="61-80%"/>
    <n v="169"/>
    <s v="1,000+"/>
    <n v="36360"/>
  </r>
  <r>
    <s v="B08LW31NQ6"/>
    <x v="764"/>
    <x v="141"/>
    <s v="Computers&amp;Accessories"/>
    <n v="1439"/>
    <n v="2890"/>
    <n v="0.5"/>
    <n v="0.50207612456747408"/>
    <n v="50"/>
    <n v="5"/>
    <n v="4099"/>
    <n v="5898461"/>
    <n v="11846110"/>
    <s v="&gt;₹5,000"/>
    <n v="5780"/>
    <s v="41-60%"/>
    <n v="169"/>
    <s v="1,000+"/>
    <n v="20495"/>
  </r>
  <r>
    <s v="B09ND94ZRG"/>
    <x v="765"/>
    <x v="144"/>
    <s v="Electronics"/>
    <n v="1099"/>
    <n v="5999"/>
    <n v="0.82"/>
    <n v="0.81680280046674447"/>
    <n v="82"/>
    <n v="4"/>
    <n v="12966"/>
    <n v="14249634"/>
    <n v="77783034"/>
    <s v="&gt;₹5,000"/>
    <n v="33327.777777777766"/>
    <s v="81-100%"/>
    <n v="169"/>
    <s v="1,000+"/>
    <n v="51864"/>
  </r>
  <r>
    <s v="B00P93X6EK"/>
    <x v="766"/>
    <x v="7"/>
    <s v="Officeproducts"/>
    <n v="157"/>
    <n v="160"/>
    <n v="0.02"/>
    <n v="1.8749999999999999E-2"/>
    <n v="2"/>
    <n v="5"/>
    <n v="4428"/>
    <n v="695196"/>
    <n v="708480"/>
    <s v="&lt;₹500"/>
    <n v="163.26530612244898"/>
    <s v="0-20%"/>
    <n v="169"/>
    <s v="1,000+"/>
    <n v="22140"/>
  </r>
  <r>
    <s v="B07KRCW6LZ"/>
    <x v="767"/>
    <x v="93"/>
    <s v="Computers&amp;Accessories"/>
    <n v="999"/>
    <n v="1599"/>
    <n v="0.38"/>
    <n v="0.37523452157598497"/>
    <n v="38"/>
    <n v="4"/>
    <n v="12093"/>
    <n v="12080907"/>
    <n v="19336707"/>
    <s v="₹1,500–₹5,000"/>
    <n v="2579.0322580645161"/>
    <s v="21-40%"/>
    <n v="169"/>
    <s v="1,000+"/>
    <n v="48372"/>
  </r>
  <r>
    <s v="B0994GP1CX"/>
    <x v="768"/>
    <x v="201"/>
    <s v="Computers&amp;Accessories"/>
    <n v="115"/>
    <n v="999"/>
    <n v="0.88"/>
    <n v="0.88488488488488493"/>
    <n v="88"/>
    <n v="3"/>
    <n v="5692"/>
    <n v="654580"/>
    <n v="5686308"/>
    <s v="&gt;₹5,000"/>
    <n v="8325"/>
    <s v="81-100%"/>
    <n v="169"/>
    <s v="1,000+"/>
    <n v="17076"/>
  </r>
  <r>
    <s v="B07H8W9PB6"/>
    <x v="769"/>
    <x v="202"/>
    <s v="Computers&amp;Accessories"/>
    <n v="175"/>
    <n v="499"/>
    <n v="0.65"/>
    <n v="0.64929859719438876"/>
    <n v="65"/>
    <n v="4"/>
    <n v="21"/>
    <n v="3675"/>
    <n v="10479"/>
    <s v="₹500–₹1,500"/>
    <n v="1425.7142857142858"/>
    <s v="61-80%"/>
    <n v="169"/>
    <s v="Below 1,000"/>
    <n v="84"/>
  </r>
  <r>
    <s v="B09NNHFSSF"/>
    <x v="770"/>
    <x v="116"/>
    <s v="Electronics"/>
    <n v="1999"/>
    <n v="4700"/>
    <n v="0.56999999999999995"/>
    <n v="0.57468085106382982"/>
    <n v="57"/>
    <n v="4"/>
    <n v="1880"/>
    <n v="3758120"/>
    <n v="8836000"/>
    <s v="&gt;₹5,000"/>
    <n v="10930.232558139534"/>
    <s v="41-60%"/>
    <n v="168"/>
    <s v="1,000+"/>
    <n v="7520"/>
  </r>
  <r>
    <s v="B08D9NDZ1Y"/>
    <x v="771"/>
    <x v="18"/>
    <s v="Computers&amp;Accessories"/>
    <n v="3999"/>
    <n v="4332.96"/>
    <n v="0.08"/>
    <n v="7.7074332557881917E-2"/>
    <n v="8"/>
    <n v="4"/>
    <n v="21762"/>
    <n v="87026238"/>
    <n v="94293875.519999996"/>
    <s v="₹1,500–₹5,000"/>
    <n v="4709.7391304347821"/>
    <s v="0-20%"/>
    <n v="168"/>
    <s v="1,000+"/>
    <n v="87048"/>
  </r>
  <r>
    <s v="B0085IATT6"/>
    <x v="772"/>
    <x v="203"/>
    <s v="Computers&amp;Accessories"/>
    <n v="899"/>
    <n v="1800"/>
    <n v="0.5"/>
    <n v="0.50055555555555553"/>
    <n v="50"/>
    <n v="4"/>
    <n v="22375"/>
    <n v="20115125"/>
    <n v="40275000"/>
    <s v="₹1,500–₹5,000"/>
    <n v="3600"/>
    <s v="41-60%"/>
    <n v="168"/>
    <s v="1,000+"/>
    <n v="89500"/>
  </r>
  <r>
    <s v="B08WJ86PV2"/>
    <x v="773"/>
    <x v="204"/>
    <s v="Computers&amp;Accessories"/>
    <n v="299"/>
    <n v="990"/>
    <n v="0.7"/>
    <n v="0.69797979797979803"/>
    <n v="70"/>
    <n v="5"/>
    <n v="2453"/>
    <n v="733447"/>
    <n v="2428470"/>
    <s v="₹1,500–₹5,000"/>
    <n v="3299.9999999999995"/>
    <s v="61-80%"/>
    <n v="168"/>
    <s v="1,000+"/>
    <n v="12265"/>
  </r>
  <r>
    <s v="B078HRR1XV"/>
    <x v="774"/>
    <x v="86"/>
    <s v="Computers&amp;Accessories"/>
    <n v="3303"/>
    <n v="4699"/>
    <n v="0.3"/>
    <n v="0.29708448606086402"/>
    <n v="30"/>
    <n v="4"/>
    <n v="13544"/>
    <n v="44735832"/>
    <n v="63643256"/>
    <s v="&gt;₹5,000"/>
    <n v="6712.8571428571431"/>
    <s v="21-40%"/>
    <n v="168"/>
    <s v="1,000+"/>
    <n v="54176"/>
  </r>
  <r>
    <s v="B09P22HXH6"/>
    <x v="775"/>
    <x v="171"/>
    <s v="Computers&amp;Accessories"/>
    <n v="1890"/>
    <n v="5490"/>
    <n v="0.66"/>
    <n v="0.65573770491803274"/>
    <n v="66"/>
    <n v="4"/>
    <n v="10976"/>
    <n v="20744640"/>
    <n v="60258240"/>
    <s v="&gt;₹5,000"/>
    <n v="16147.058823529413"/>
    <s v="61-80%"/>
    <n v="168"/>
    <s v="1,000+"/>
    <n v="43904"/>
  </r>
  <r>
    <s v="B00LM4X3XE"/>
    <x v="776"/>
    <x v="60"/>
    <s v="Officeproducts"/>
    <n v="90"/>
    <n v="100"/>
    <n v="0.1"/>
    <n v="0.1"/>
    <n v="10"/>
    <n v="4"/>
    <n v="3061"/>
    <n v="275490"/>
    <n v="306100"/>
    <s v="&lt;₹500"/>
    <n v="111.11111111111111"/>
    <s v="0-20%"/>
    <n v="168"/>
    <s v="1,000+"/>
    <n v="12244"/>
  </r>
  <r>
    <s v="B09YLFHFDW"/>
    <x v="777"/>
    <x v="205"/>
    <s v="Electronics"/>
    <n v="1599"/>
    <n v="2790"/>
    <n v="0.43"/>
    <n v="0.42688172043010753"/>
    <n v="43"/>
    <n v="4"/>
    <n v="2272"/>
    <n v="3632928"/>
    <n v="6338880"/>
    <s v="₹1,500–₹5,000"/>
    <n v="4894.7368421052624"/>
    <s v="41-60%"/>
    <n v="168"/>
    <s v="1,000+"/>
    <n v="9088"/>
  </r>
  <r>
    <s v="B07YWS9SP9"/>
    <x v="44"/>
    <x v="18"/>
    <s v="Computers&amp;Accessories"/>
    <n v="599"/>
    <n v="999"/>
    <n v="0.4"/>
    <n v="0.40040040040040042"/>
    <n v="40"/>
    <n v="4"/>
    <n v="7601"/>
    <n v="4552999"/>
    <n v="7593399"/>
    <s v="₹1,500–₹5,000"/>
    <n v="1665"/>
    <s v="41-60%"/>
    <n v="168"/>
    <s v="1,000+"/>
    <n v="30404"/>
  </r>
  <r>
    <s v="B002PD61Y4"/>
    <x v="778"/>
    <x v="122"/>
    <s v="Computers&amp;Accessories"/>
    <n v="507"/>
    <n v="1208"/>
    <n v="0.57999999999999996"/>
    <n v="0.58029801324503316"/>
    <n v="58"/>
    <n v="4"/>
    <n v="8131"/>
    <n v="4122417"/>
    <n v="9822248"/>
    <s v="₹1,500–₹5,000"/>
    <n v="2876.1904761904757"/>
    <s v="41-60%"/>
    <n v="168"/>
    <s v="1,000+"/>
    <n v="32524"/>
  </r>
  <r>
    <s v="B08WLY8V9S"/>
    <x v="779"/>
    <x v="169"/>
    <s v="Computers&amp;Accessories"/>
    <n v="425"/>
    <n v="899"/>
    <n v="0.53"/>
    <n v="0.52725250278086766"/>
    <n v="53"/>
    <n v="5"/>
    <n v="4219"/>
    <n v="1793075"/>
    <n v="3792881"/>
    <s v="₹1,500–₹5,000"/>
    <n v="1912.7659574468087"/>
    <s v="41-60%"/>
    <n v="168"/>
    <s v="1,000+"/>
    <n v="21095"/>
  </r>
  <r>
    <s v="B0873L7J6X"/>
    <x v="780"/>
    <x v="165"/>
    <s v="Electronics"/>
    <n v="1499"/>
    <n v="3999"/>
    <n v="0.63"/>
    <n v="0.62515628907226806"/>
    <n v="63"/>
    <n v="4"/>
    <n v="42775"/>
    <n v="64119725"/>
    <n v="171057225"/>
    <s v="&gt;₹5,000"/>
    <n v="10808.108108108108"/>
    <s v="61-80%"/>
    <n v="168"/>
    <s v="1,000+"/>
    <n v="171100"/>
  </r>
  <r>
    <s v="B07YNHCW6N"/>
    <x v="47"/>
    <x v="8"/>
    <s v="Computers&amp;Accessories"/>
    <n v="549"/>
    <n v="2499"/>
    <n v="0.78"/>
    <n v="0.78031212484993995"/>
    <n v="78"/>
    <n v="4"/>
    <n v="5556"/>
    <n v="3050244"/>
    <n v="13884444"/>
    <s v="&gt;₹5,000"/>
    <n v="11359.09090909091"/>
    <s v="61-80%"/>
    <n v="168"/>
    <s v="1,000+"/>
    <n v="22224"/>
  </r>
  <r>
    <s v="B07232M876"/>
    <x v="781"/>
    <x v="138"/>
    <s v="Computers&amp;Accessories"/>
    <n v="199"/>
    <n v="395"/>
    <n v="0.5"/>
    <n v="0.4962025316455696"/>
    <n v="50"/>
    <n v="4"/>
    <n v="92595"/>
    <n v="18426405"/>
    <n v="36575025"/>
    <s v="₹500–₹1,500"/>
    <n v="790"/>
    <s v="41-60%"/>
    <n v="168"/>
    <s v="1,000+"/>
    <n v="370380"/>
  </r>
  <r>
    <s v="B01MQ2A86A"/>
    <x v="782"/>
    <x v="206"/>
    <s v="Computers&amp;Accessories"/>
    <n v="1295"/>
    <n v="1645"/>
    <n v="0.21"/>
    <n v="0.21276595744680851"/>
    <n v="21"/>
    <n v="5"/>
    <n v="12375"/>
    <n v="16025625"/>
    <n v="20356875"/>
    <s v="₹1,500–₹5,000"/>
    <n v="2082.2784810126582"/>
    <s v="21-40%"/>
    <n v="168"/>
    <s v="1,000+"/>
    <n v="61875"/>
  </r>
  <r>
    <s v="B00KIE28X0"/>
    <x v="501"/>
    <x v="129"/>
    <s v="Home&amp;Kitchen"/>
    <n v="310"/>
    <n v="310"/>
    <n v="0"/>
    <n v="0"/>
    <n v="0"/>
    <n v="5"/>
    <n v="5882"/>
    <n v="1823420"/>
    <n v="1823420"/>
    <s v="&lt;₹500"/>
    <n v="310"/>
    <s v="0-20%"/>
    <n v="168"/>
    <s v="1,000+"/>
    <n v="29410"/>
  </r>
  <r>
    <s v="B08BQ947H3"/>
    <x v="783"/>
    <x v="4"/>
    <s v="Computers&amp;Accessories"/>
    <n v="149"/>
    <n v="149"/>
    <n v="0"/>
    <n v="0"/>
    <n v="0"/>
    <n v="4"/>
    <n v="10833"/>
    <n v="1614117"/>
    <n v="1614117"/>
    <s v="&lt;₹500"/>
    <n v="149"/>
    <s v="0-20%"/>
    <n v="168"/>
    <s v="1,000+"/>
    <n v="43332"/>
  </r>
  <r>
    <s v="B0BHYJ8CVF"/>
    <x v="784"/>
    <x v="207"/>
    <s v="Computers&amp;Accessories"/>
    <n v="1149"/>
    <n v="1499"/>
    <n v="0.23"/>
    <n v="0.2334889926617745"/>
    <n v="23"/>
    <n v="4"/>
    <n v="10443"/>
    <n v="11999007"/>
    <n v="15654057"/>
    <s v="₹1,500–₹5,000"/>
    <n v="1946.7532467532467"/>
    <s v="21-40%"/>
    <n v="168"/>
    <s v="1,000+"/>
    <n v="41772"/>
  </r>
  <r>
    <s v="B0BCVJ3PVP"/>
    <x v="785"/>
    <x v="35"/>
    <s v="Computers&amp;Accessories"/>
    <n v="499"/>
    <n v="1299"/>
    <n v="0.62"/>
    <n v="0.61585835257890686"/>
    <n v="62"/>
    <n v="5"/>
    <n v="434"/>
    <n v="216566"/>
    <n v="563766"/>
    <s v="₹1,500–₹5,000"/>
    <n v="3418.4210526315787"/>
    <s v="61-80%"/>
    <n v="168"/>
    <s v="Below 1,000"/>
    <n v="2170"/>
  </r>
  <r>
    <s v="B0B2931FCV"/>
    <x v="786"/>
    <x v="178"/>
    <s v="Electronics"/>
    <n v="999"/>
    <n v="4199"/>
    <n v="0.76"/>
    <n v="0.76208621100261964"/>
    <n v="76"/>
    <n v="4"/>
    <n v="1913"/>
    <n v="1911087"/>
    <n v="8032687"/>
    <s v="&gt;₹5,000"/>
    <n v="17495.833333333336"/>
    <s v="61-80%"/>
    <n v="167"/>
    <s v="1,000+"/>
    <n v="7652"/>
  </r>
  <r>
    <s v="B09TMZ1MF8"/>
    <x v="787"/>
    <x v="144"/>
    <s v="Computers&amp;Accessories"/>
    <n v="1709"/>
    <n v="4000"/>
    <n v="0.56999999999999995"/>
    <n v="0.57274999999999998"/>
    <n v="57"/>
    <n v="4"/>
    <n v="3029"/>
    <n v="5176561"/>
    <n v="12116000"/>
    <s v="&gt;₹5,000"/>
    <n v="9302.3255813953474"/>
    <s v="41-60%"/>
    <n v="167"/>
    <s v="1,000+"/>
    <n v="12116"/>
  </r>
  <r>
    <s v="B07VV37FT4"/>
    <x v="48"/>
    <x v="7"/>
    <s v="Officeproducts"/>
    <n v="250"/>
    <n v="250"/>
    <n v="0"/>
    <n v="0"/>
    <n v="0"/>
    <n v="4"/>
    <n v="2628"/>
    <n v="657000"/>
    <n v="657000"/>
    <s v="&lt;₹500"/>
    <n v="250"/>
    <s v="0-20%"/>
    <n v="167"/>
    <s v="1,000+"/>
    <n v="10512"/>
  </r>
  <r>
    <s v="B07P681N66"/>
    <x v="788"/>
    <x v="144"/>
    <s v="Computers&amp;Accessories"/>
    <n v="1199"/>
    <n v="2199"/>
    <n v="0.45"/>
    <n v="0.45475216007276037"/>
    <n v="45"/>
    <n v="4"/>
    <n v="24780"/>
    <n v="29711220"/>
    <n v="54491220"/>
    <s v="₹1,500–₹5,000"/>
    <n v="3998.181818181818"/>
    <s v="41-60%"/>
    <n v="167"/>
    <s v="1,000+"/>
    <n v="99120"/>
  </r>
  <r>
    <s v="B07JB2Y4SR"/>
    <x v="789"/>
    <x v="122"/>
    <s v="Home&amp;Kitchen"/>
    <n v="90"/>
    <n v="100"/>
    <n v="0.1"/>
    <n v="0.1"/>
    <n v="10"/>
    <n v="4"/>
    <n v="10718"/>
    <n v="964620"/>
    <n v="1071800"/>
    <s v="&lt;₹500"/>
    <n v="111.11111111111111"/>
    <s v="0-20%"/>
    <n v="167"/>
    <s v="1,000+"/>
    <n v="42872"/>
  </r>
  <r>
    <s v="B08KRMK9LZ"/>
    <x v="790"/>
    <x v="138"/>
    <s v="Electronics"/>
    <n v="2025"/>
    <n v="5999"/>
    <n v="0.66"/>
    <n v="0.66244374062343725"/>
    <n v="66"/>
    <n v="4"/>
    <n v="6233"/>
    <n v="12621825"/>
    <n v="37391767"/>
    <s v="&gt;₹5,000"/>
    <n v="17644.117647058825"/>
    <s v="61-80%"/>
    <n v="167"/>
    <s v="1,000+"/>
    <n v="24932"/>
  </r>
  <r>
    <s v="B08LT9BMPP"/>
    <x v="50"/>
    <x v="8"/>
    <s v="Computers&amp;Accessories"/>
    <n v="1495"/>
    <n v="1995"/>
    <n v="0.25"/>
    <n v="0.25062656641604009"/>
    <n v="25"/>
    <n v="5"/>
    <n v="10541"/>
    <n v="15758795"/>
    <n v="21029295"/>
    <s v="₹1,500–₹5,000"/>
    <n v="2660"/>
    <s v="21-40%"/>
    <n v="167"/>
    <s v="1,000+"/>
    <n v="52705"/>
  </r>
  <r>
    <s v="B082T6V3DT"/>
    <x v="791"/>
    <x v="35"/>
    <s v="Computers&amp;Accessories"/>
    <n v="799"/>
    <n v="2100"/>
    <n v="0.62"/>
    <n v="0.61952380952380948"/>
    <n v="62"/>
    <n v="4"/>
    <n v="8188"/>
    <n v="6542212"/>
    <n v="17194800"/>
    <s v="&gt;₹5,000"/>
    <n v="5526.3157894736842"/>
    <s v="61-80%"/>
    <n v="167"/>
    <s v="1,000+"/>
    <n v="32752"/>
  </r>
  <r>
    <s v="B0814ZY6FP"/>
    <x v="792"/>
    <x v="24"/>
    <s v="Electronics"/>
    <n v="899"/>
    <n v="1199"/>
    <n v="0.25"/>
    <n v="0.25020850708924103"/>
    <n v="25"/>
    <n v="4"/>
    <n v="10751"/>
    <n v="9665149"/>
    <n v="12890449"/>
    <s v="₹1,500–₹5,000"/>
    <n v="1598.6666666666667"/>
    <s v="21-40%"/>
    <n v="167"/>
    <s v="1,000+"/>
    <n v="43004"/>
  </r>
  <r>
    <s v="B09F3PDDRF"/>
    <x v="793"/>
    <x v="127"/>
    <s v="Computers&amp;Accessories"/>
    <n v="349"/>
    <n v="999"/>
    <n v="0.65"/>
    <n v="0.65065065065065064"/>
    <n v="65"/>
    <n v="4"/>
    <n v="817"/>
    <n v="285133"/>
    <n v="816183"/>
    <s v="₹1,500–₹5,000"/>
    <n v="2854.2857142857147"/>
    <s v="61-80%"/>
    <n v="167"/>
    <s v="Below 1,000"/>
    <n v="3268"/>
  </r>
  <r>
    <s v="B07X963JNS"/>
    <x v="794"/>
    <x v="208"/>
    <s v="Electronics"/>
    <n v="900"/>
    <n v="2499"/>
    <n v="0.64"/>
    <n v="0.63985594237695076"/>
    <n v="64"/>
    <n v="4"/>
    <n v="36384"/>
    <n v="32745600"/>
    <n v="90923616"/>
    <s v="&gt;₹5,000"/>
    <n v="6941.666666666667"/>
    <s v="61-80%"/>
    <n v="166"/>
    <s v="1,000+"/>
    <n v="145536"/>
  </r>
  <r>
    <s v="B09LD3116F"/>
    <x v="795"/>
    <x v="10"/>
    <s v="Electronics"/>
    <n v="2490"/>
    <n v="3990"/>
    <n v="0.38"/>
    <n v="0.37593984962406013"/>
    <n v="38"/>
    <n v="4"/>
    <n v="3606"/>
    <n v="8978940"/>
    <n v="14387940"/>
    <s v="&gt;₹5,000"/>
    <n v="6435.4838709677424"/>
    <s v="21-40%"/>
    <n v="166"/>
    <s v="1,000+"/>
    <n v="14424"/>
  </r>
  <r>
    <s v="B08Y5QJTVK"/>
    <x v="796"/>
    <x v="206"/>
    <s v="Electronics"/>
    <n v="116"/>
    <n v="200"/>
    <n v="0.42"/>
    <n v="0.42"/>
    <n v="42"/>
    <n v="4"/>
    <n v="357"/>
    <n v="41412"/>
    <n v="71400"/>
    <s v="&lt;₹500"/>
    <n v="344.82758620689651"/>
    <s v="41-60%"/>
    <n v="166"/>
    <s v="Below 1,000"/>
    <n v="1428"/>
  </r>
  <r>
    <s v="B00LY1FN1K"/>
    <x v="797"/>
    <x v="86"/>
    <s v="Home&amp;Kitchen"/>
    <n v="200"/>
    <n v="230"/>
    <n v="0.13"/>
    <n v="0.13043478260869565"/>
    <n v="13"/>
    <n v="4"/>
    <n v="10170"/>
    <n v="2034000"/>
    <n v="2339100"/>
    <s v="&lt;₹500"/>
    <n v="264.36781609195401"/>
    <s v="0-20%"/>
    <n v="165"/>
    <s v="1,000+"/>
    <n v="40680"/>
  </r>
  <r>
    <s v="B07DJ5KYDZ"/>
    <x v="798"/>
    <x v="116"/>
    <s v="Computers&amp;Accessories"/>
    <n v="1249"/>
    <n v="2796"/>
    <n v="0.55000000000000004"/>
    <n v="0.5532904148783977"/>
    <n v="55"/>
    <n v="4"/>
    <n v="4598"/>
    <n v="5742902"/>
    <n v="12856008"/>
    <s v="&gt;₹5,000"/>
    <n v="6213.3333333333339"/>
    <s v="41-60%"/>
    <n v="165"/>
    <s v="1,000+"/>
    <n v="18392"/>
  </r>
  <r>
    <s v="B009LJ2BXA"/>
    <x v="799"/>
    <x v="209"/>
    <s v="Computers&amp;Accessories"/>
    <n v="649"/>
    <n v="999"/>
    <n v="0.35"/>
    <n v="0.35035035035035034"/>
    <n v="35"/>
    <n v="4"/>
    <n v="7222"/>
    <n v="4687078"/>
    <n v="7214778"/>
    <s v="₹1,500–₹5,000"/>
    <n v="1536.9230769230769"/>
    <s v="21-40%"/>
    <n v="165"/>
    <s v="1,000+"/>
    <n v="28888"/>
  </r>
  <r>
    <s v="B09BVCVTBC"/>
    <x v="52"/>
    <x v="1"/>
    <s v="Computers&amp;Accessories"/>
    <n v="2649"/>
    <n v="3499"/>
    <n v="0.24"/>
    <n v="0.2429265504429837"/>
    <n v="24"/>
    <n v="5"/>
    <n v="1271"/>
    <n v="3366879"/>
    <n v="4447229"/>
    <s v="₹1,500–₹5,000"/>
    <n v="4603.9473684210525"/>
    <s v="21-40%"/>
    <n v="165"/>
    <s v="1,000+"/>
    <n v="6355"/>
  </r>
  <r>
    <s v="B0BFWGBX61"/>
    <x v="800"/>
    <x v="116"/>
    <s v="Computers&amp;Accessories"/>
    <n v="199"/>
    <n v="349"/>
    <n v="0.43"/>
    <n v="0.42979942693409739"/>
    <n v="43"/>
    <n v="4"/>
    <n v="314"/>
    <n v="62486"/>
    <n v="109586"/>
    <s v="₹500–₹1,500"/>
    <n v="612.28070175438586"/>
    <s v="41-60%"/>
    <n v="165"/>
    <s v="Below 1,000"/>
    <n v="1256"/>
  </r>
  <r>
    <s v="B07SY4C3TD"/>
    <x v="801"/>
    <x v="106"/>
    <s v="Computers&amp;Accessories"/>
    <n v="596"/>
    <n v="723"/>
    <n v="0.18"/>
    <n v="0.17565698478561548"/>
    <n v="18"/>
    <n v="4"/>
    <n v="3219"/>
    <n v="1918524"/>
    <n v="2327337"/>
    <s v="₹500–₹1,500"/>
    <n v="881.70731707317066"/>
    <s v="0-20%"/>
    <n v="164"/>
    <s v="1,000+"/>
    <n v="12876"/>
  </r>
  <r>
    <s v="B094JB13XL"/>
    <x v="802"/>
    <x v="35"/>
    <s v="Electronics"/>
    <n v="2499"/>
    <n v="5999"/>
    <n v="0.57999999999999996"/>
    <n v="0.58343057176196034"/>
    <n v="58"/>
    <n v="4"/>
    <n v="38879"/>
    <n v="97158621"/>
    <n v="233235121"/>
    <s v="&gt;₹5,000"/>
    <n v="14283.333333333332"/>
    <s v="41-60%"/>
    <n v="164"/>
    <s v="1,000+"/>
    <n v="155516"/>
  </r>
  <r>
    <s v="B08CRRQK6Z"/>
    <x v="803"/>
    <x v="3"/>
    <s v="Electronics"/>
    <n v="4999"/>
    <n v="12499"/>
    <n v="0.6"/>
    <n v="0.60004800384030721"/>
    <n v="60"/>
    <n v="4"/>
    <n v="4541"/>
    <n v="22700459"/>
    <n v="56757959"/>
    <s v="&gt;₹5,000"/>
    <n v="31247.5"/>
    <s v="61-80%"/>
    <n v="164"/>
    <s v="1,000+"/>
    <n v="18164"/>
  </r>
  <r>
    <s v="B08MTLLSL8"/>
    <x v="804"/>
    <x v="10"/>
    <s v="Electronics"/>
    <n v="399"/>
    <n v="1290"/>
    <n v="0.69"/>
    <n v="0.69069767441860463"/>
    <n v="69"/>
    <n v="4"/>
    <n v="76042"/>
    <n v="30340758"/>
    <n v="98094180"/>
    <s v="₹1,500–₹5,000"/>
    <n v="4161.2903225806449"/>
    <s v="61-80%"/>
    <n v="164"/>
    <s v="1,000+"/>
    <n v="304168"/>
  </r>
  <r>
    <s v="B08Y57TPDM"/>
    <x v="805"/>
    <x v="6"/>
    <s v="Electronics"/>
    <n v="116"/>
    <n v="200"/>
    <n v="0.42"/>
    <n v="0.42"/>
    <n v="42"/>
    <n v="4"/>
    <n v="485"/>
    <n v="56260"/>
    <n v="97000"/>
    <s v="&lt;₹500"/>
    <n v="344.82758620689651"/>
    <s v="41-60%"/>
    <n v="164"/>
    <s v="Below 1,000"/>
    <n v="1940"/>
  </r>
  <r>
    <s v="B09CYTJV3N"/>
    <x v="806"/>
    <x v="35"/>
    <s v="Electronics"/>
    <n v="4499"/>
    <n v="5999"/>
    <n v="0.25"/>
    <n v="0.2500416736122687"/>
    <n v="25"/>
    <n v="4"/>
    <n v="44696"/>
    <n v="201087304"/>
    <n v="268131304"/>
    <s v="&gt;₹5,000"/>
    <n v="7998.666666666667"/>
    <s v="21-40%"/>
    <n v="163"/>
    <s v="1,000+"/>
    <n v="178784"/>
  </r>
  <r>
    <s v="B07GLNJC25"/>
    <x v="807"/>
    <x v="141"/>
    <s v="Computers&amp;Accessories"/>
    <n v="330"/>
    <n v="499"/>
    <n v="0.34"/>
    <n v="0.33867735470941884"/>
    <n v="34"/>
    <n v="4"/>
    <n v="8566"/>
    <n v="2826780"/>
    <n v="4274434"/>
    <s v="₹500–₹1,500"/>
    <n v="756.06060606060612"/>
    <s v="21-40%"/>
    <n v="163"/>
    <s v="1,000+"/>
    <n v="34264"/>
  </r>
  <r>
    <s v="B08FY4FG5X"/>
    <x v="808"/>
    <x v="103"/>
    <s v="Electronics"/>
    <n v="649"/>
    <n v="2499"/>
    <n v="0.74"/>
    <n v="0.74029611844737897"/>
    <n v="74"/>
    <n v="4"/>
    <n v="13049"/>
    <n v="8468801"/>
    <n v="32609451"/>
    <s v="&gt;₹5,000"/>
    <n v="9611.538461538461"/>
    <s v="61-80%"/>
    <n v="163"/>
    <s v="1,000+"/>
    <n v="52196"/>
  </r>
  <r>
    <s v="B07TMCXRFV"/>
    <x v="498"/>
    <x v="3"/>
    <s v="Computers&amp;Accessories"/>
    <n v="1234"/>
    <n v="1599"/>
    <n v="0.23"/>
    <n v="0.22826766729205752"/>
    <n v="23"/>
    <n v="5"/>
    <n v="16680"/>
    <n v="20583120"/>
    <n v="26671320"/>
    <s v="₹1,500–₹5,000"/>
    <n v="2076.6233766233768"/>
    <s v="21-40%"/>
    <n v="163"/>
    <s v="1,000+"/>
    <n v="83400"/>
  </r>
  <r>
    <s v="B01FSYQ2A4"/>
    <x v="809"/>
    <x v="171"/>
    <s v="Electronics"/>
    <n v="1399"/>
    <n v="2990"/>
    <n v="0.53"/>
    <n v="0.53210702341137128"/>
    <n v="53"/>
    <n v="4"/>
    <n v="97174"/>
    <n v="135946426"/>
    <n v="290550260"/>
    <s v="&gt;₹5,000"/>
    <n v="6361.7021276595751"/>
    <s v="41-60%"/>
    <n v="163"/>
    <s v="1,000+"/>
    <n v="388696"/>
  </r>
  <r>
    <s v="B00LZPQVMK"/>
    <x v="810"/>
    <x v="210"/>
    <s v="Officeproducts"/>
    <n v="272"/>
    <n v="320"/>
    <n v="0.15"/>
    <n v="0.15"/>
    <n v="15"/>
    <n v="4"/>
    <n v="3686"/>
    <n v="1002592"/>
    <n v="1179520"/>
    <s v="&lt;₹500"/>
    <n v="376.47058823529414"/>
    <s v="0-20%"/>
    <n v="163"/>
    <s v="1,000+"/>
    <n v="14744"/>
  </r>
  <r>
    <s v="B08X77LM8C"/>
    <x v="811"/>
    <x v="211"/>
    <s v="Electronics"/>
    <n v="99"/>
    <n v="999"/>
    <n v="0.9"/>
    <n v="0.90090090090090091"/>
    <n v="90"/>
    <n v="4"/>
    <n v="594"/>
    <n v="58806"/>
    <n v="593406"/>
    <s v="&gt;₹5,000"/>
    <n v="9990.0000000000018"/>
    <s v="81-100%"/>
    <n v="163"/>
    <s v="Below 1,000"/>
    <n v="2376"/>
  </r>
  <r>
    <s v="B01EJ5MM5M"/>
    <x v="812"/>
    <x v="12"/>
    <s v="Computers&amp;Accessories"/>
    <n v="3498"/>
    <n v="3875"/>
    <n v="0.1"/>
    <n v="9.7290322580645155E-2"/>
    <n v="10"/>
    <n v="3"/>
    <n v="12185"/>
    <n v="42623130"/>
    <n v="47216875"/>
    <s v="₹1,500–₹5,000"/>
    <n v="4305.5555555555557"/>
    <s v="0-20%"/>
    <n v="162"/>
    <s v="1,000+"/>
    <n v="36555"/>
  </r>
  <r>
    <s v="B08J82K4GX"/>
    <x v="813"/>
    <x v="164"/>
    <s v="Computers&amp;Accessories"/>
    <n v="10099"/>
    <n v="19110"/>
    <n v="0.47"/>
    <n v="0.47153322867608582"/>
    <n v="47"/>
    <n v="4"/>
    <n v="2623"/>
    <n v="26489677"/>
    <n v="50125530"/>
    <s v="&gt;₹5,000"/>
    <n v="36056.603773584902"/>
    <s v="41-60%"/>
    <n v="162"/>
    <s v="1,000+"/>
    <n v="10492"/>
  </r>
  <r>
    <s v="B07Z1Z77ZZ"/>
    <x v="814"/>
    <x v="212"/>
    <s v="Computers&amp;Accessories"/>
    <n v="449"/>
    <n v="999"/>
    <n v="0.55000000000000004"/>
    <n v="0.55055055055055058"/>
    <n v="55"/>
    <n v="4"/>
    <n v="9701"/>
    <n v="4355749"/>
    <n v="9691299"/>
    <s v="₹1,500–₹5,000"/>
    <n v="2220"/>
    <s v="41-60%"/>
    <n v="162"/>
    <s v="1,000+"/>
    <n v="38804"/>
  </r>
  <r>
    <s v="B00DJ5N9VK"/>
    <x v="56"/>
    <x v="17"/>
    <s v="Toys&amp;Games"/>
    <n v="150"/>
    <n v="150"/>
    <n v="0"/>
    <n v="0"/>
    <n v="0"/>
    <n v="4"/>
    <n v="15867"/>
    <n v="2380050"/>
    <n v="2380050"/>
    <s v="&lt;₹500"/>
    <n v="150"/>
    <s v="0-20%"/>
    <n v="162"/>
    <s v="1,000+"/>
    <n v="63468"/>
  </r>
  <r>
    <s v="B0B4DT8MKT"/>
    <x v="815"/>
    <x v="179"/>
    <s v="Computers&amp;Accessories"/>
    <n v="348"/>
    <n v="1499"/>
    <n v="0.77"/>
    <n v="0.76784523015343564"/>
    <n v="77"/>
    <n v="4"/>
    <n v="656"/>
    <n v="228288"/>
    <n v="983344"/>
    <s v="&gt;₹5,000"/>
    <n v="6517.3913043478269"/>
    <s v="61-80%"/>
    <n v="162"/>
    <s v="Below 1,000"/>
    <n v="2624"/>
  </r>
  <r>
    <s v="B08FGNPQ9X"/>
    <x v="816"/>
    <x v="213"/>
    <s v="Computers&amp;Accessories"/>
    <n v="1199"/>
    <n v="2999"/>
    <n v="0.6"/>
    <n v="0.60020006668889625"/>
    <n v="60"/>
    <n v="4"/>
    <n v="10725"/>
    <n v="12859275"/>
    <n v="32164275"/>
    <s v="&gt;₹5,000"/>
    <n v="7497.5"/>
    <s v="61-80%"/>
    <n v="161"/>
    <s v="1,000+"/>
    <n v="42900"/>
  </r>
  <r>
    <s v="B07NTKGW45"/>
    <x v="57"/>
    <x v="4"/>
    <s v="Computers&amp;Accessories"/>
    <n v="397"/>
    <n v="899"/>
    <n v="0.56000000000000005"/>
    <n v="0.5583982202447163"/>
    <n v="56"/>
    <n v="4"/>
    <n v="3025"/>
    <n v="1200925"/>
    <n v="2719475"/>
    <s v="₹1,500–₹5,000"/>
    <n v="2043.1818181818185"/>
    <s v="41-60%"/>
    <n v="161"/>
    <s v="1,000+"/>
    <n v="12100"/>
  </r>
  <r>
    <s v="B08CDKQ8T6"/>
    <x v="817"/>
    <x v="203"/>
    <s v="Computers&amp;Accessories"/>
    <n v="154"/>
    <n v="349"/>
    <n v="0.56000000000000005"/>
    <n v="0.55873925501432664"/>
    <n v="56"/>
    <n v="4"/>
    <n v="7064"/>
    <n v="1087856"/>
    <n v="2465336"/>
    <s v="₹500–₹1,500"/>
    <n v="793.18181818181824"/>
    <s v="41-60%"/>
    <n v="161"/>
    <s v="1,000+"/>
    <n v="28256"/>
  </r>
  <r>
    <s v="B08J4PL1Z3"/>
    <x v="818"/>
    <x v="57"/>
    <s v="Computers&amp;Accessories"/>
    <n v="699"/>
    <n v="1490"/>
    <n v="0.53"/>
    <n v="0.53087248322147651"/>
    <n v="53"/>
    <n v="4"/>
    <n v="5736"/>
    <n v="4009464"/>
    <n v="8546640"/>
    <s v="₹1,500–₹5,000"/>
    <n v="3170.2127659574471"/>
    <s v="41-60%"/>
    <n v="161"/>
    <s v="1,000+"/>
    <n v="22944"/>
  </r>
  <r>
    <s v="B07XJWTYM2"/>
    <x v="819"/>
    <x v="186"/>
    <s v="Electronics"/>
    <n v="1679"/>
    <n v="1999"/>
    <n v="0.16"/>
    <n v="0.16008004002001"/>
    <n v="16"/>
    <n v="4"/>
    <n v="72563"/>
    <n v="121833277"/>
    <n v="145053437"/>
    <s v="₹1,500–₹5,000"/>
    <n v="2379.761904761905"/>
    <s v="0-20%"/>
    <n v="161"/>
    <s v="1,000+"/>
    <n v="290252"/>
  </r>
  <r>
    <s v="B09939XJX8"/>
    <x v="820"/>
    <x v="214"/>
    <s v="Computers&amp;Accessories"/>
    <n v="354"/>
    <n v="1500"/>
    <n v="0.76"/>
    <n v="0.76400000000000001"/>
    <n v="76"/>
    <n v="4"/>
    <n v="1026"/>
    <n v="363204"/>
    <n v="1539000"/>
    <s v="&gt;₹5,000"/>
    <n v="6250"/>
    <s v="61-80%"/>
    <n v="161"/>
    <s v="1,000+"/>
    <n v="4104"/>
  </r>
  <r>
    <s v="B09MDCZJXS"/>
    <x v="821"/>
    <x v="165"/>
    <s v="Computers&amp;Accessories"/>
    <n v="1199"/>
    <n v="5499"/>
    <n v="0.78"/>
    <n v="0.78196035642844153"/>
    <n v="78"/>
    <n v="4"/>
    <n v="2043"/>
    <n v="2449557"/>
    <n v="11234457"/>
    <s v="&gt;₹5,000"/>
    <n v="24995.454545454548"/>
    <s v="61-80%"/>
    <n v="161"/>
    <s v="1,000+"/>
    <n v="8172"/>
  </r>
  <r>
    <s v="B08CTQP51L"/>
    <x v="822"/>
    <x v="215"/>
    <s v="Computers&amp;Accessories"/>
    <n v="379"/>
    <n v="1499"/>
    <n v="0.75"/>
    <n v="0.74716477651767843"/>
    <n v="75"/>
    <n v="4"/>
    <n v="4149"/>
    <n v="1572471"/>
    <n v="6219351"/>
    <s v="&gt;₹5,000"/>
    <n v="5996"/>
    <s v="61-80%"/>
    <n v="161"/>
    <s v="1,000+"/>
    <n v="16596"/>
  </r>
  <r>
    <s v="B0BG62HMDJ"/>
    <x v="823"/>
    <x v="105"/>
    <s v="Computers&amp;Accessories"/>
    <n v="499"/>
    <n v="775"/>
    <n v="0.36"/>
    <n v="0.35612903225806453"/>
    <n v="36"/>
    <n v="4"/>
    <n v="74"/>
    <n v="36926"/>
    <n v="57350"/>
    <s v="₹500–₹1,500"/>
    <n v="1210.9375"/>
    <s v="21-40%"/>
    <n v="161"/>
    <s v="Below 1,000"/>
    <n v="296"/>
  </r>
  <r>
    <s v="B08GTYFC37"/>
    <x v="824"/>
    <x v="35"/>
    <s v="Computers&amp;Accessories"/>
    <n v="10389"/>
    <n v="32000"/>
    <n v="0.68"/>
    <n v="0.67534375000000002"/>
    <n v="68"/>
    <n v="4"/>
    <n v="41398"/>
    <n v="430083822"/>
    <n v="1324736000"/>
    <s v="&gt;₹5,000"/>
    <n v="100000.00000000001"/>
    <s v="61-80%"/>
    <n v="160"/>
    <s v="1,000+"/>
    <n v="165592"/>
  </r>
  <r>
    <s v="B08SBH499M"/>
    <x v="825"/>
    <x v="7"/>
    <s v="Computers&amp;Accessories"/>
    <n v="649"/>
    <n v="1300"/>
    <n v="0.5"/>
    <n v="0.50076923076923074"/>
    <n v="50"/>
    <n v="4"/>
    <n v="5195"/>
    <n v="3371555"/>
    <n v="6753500"/>
    <s v="₹1,500–₹5,000"/>
    <n v="2600"/>
    <s v="41-60%"/>
    <n v="160"/>
    <s v="1,000+"/>
    <n v="20780"/>
  </r>
  <r>
    <s v="B08FYB5HHK"/>
    <x v="60"/>
    <x v="24"/>
    <s v="Computers&amp;Accessories"/>
    <n v="1199"/>
    <n v="1999"/>
    <n v="0.4"/>
    <n v="0.40020010005002499"/>
    <n v="40"/>
    <n v="5"/>
    <n v="22420"/>
    <n v="26881580"/>
    <n v="44817580"/>
    <s v="₹1,500–₹5,000"/>
    <n v="3331.666666666667"/>
    <s v="41-60%"/>
    <n v="160"/>
    <s v="1,000+"/>
    <n v="112100"/>
  </r>
  <r>
    <s v="B0994GFWBH"/>
    <x v="826"/>
    <x v="17"/>
    <s v="Computers&amp;Accessories"/>
    <n v="139"/>
    <n v="999"/>
    <n v="0.86"/>
    <n v="0.86086086086086089"/>
    <n v="86"/>
    <n v="4"/>
    <n v="1313"/>
    <n v="182507"/>
    <n v="1311687"/>
    <s v="&gt;₹5,000"/>
    <n v="7135.7142857142853"/>
    <s v="81-100%"/>
    <n v="160"/>
    <s v="1,000+"/>
    <n v="5252"/>
  </r>
  <r>
    <s v="B0B5GJRTHB"/>
    <x v="827"/>
    <x v="116"/>
    <s v="Electronics"/>
    <n v="889"/>
    <n v="1999"/>
    <n v="0.56000000000000005"/>
    <n v="0.55527763881940972"/>
    <n v="56"/>
    <n v="4"/>
    <n v="2284"/>
    <n v="2030476"/>
    <n v="4565716"/>
    <s v="₹1,500–₹5,000"/>
    <n v="4543.1818181818189"/>
    <s v="41-60%"/>
    <n v="160"/>
    <s v="1,000+"/>
    <n v="9136"/>
  </r>
  <r>
    <s v="B09GBBJV72"/>
    <x v="828"/>
    <x v="216"/>
    <s v="Computers&amp;Accessories"/>
    <n v="1409"/>
    <n v="2199"/>
    <n v="0.36"/>
    <n v="0.35925420645748068"/>
    <n v="36"/>
    <n v="4"/>
    <n v="427"/>
    <n v="601643"/>
    <n v="938973"/>
    <s v="₹1,500–₹5,000"/>
    <n v="3435.9375"/>
    <s v="21-40%"/>
    <n v="160"/>
    <s v="Below 1,000"/>
    <n v="1708"/>
  </r>
  <r>
    <s v="B07P434WJY"/>
    <x v="829"/>
    <x v="166"/>
    <s v="Computers&amp;Accessories"/>
    <n v="549"/>
    <n v="1999"/>
    <n v="0.73"/>
    <n v="0.72536268134067039"/>
    <n v="73"/>
    <n v="4"/>
    <n v="1367"/>
    <n v="750483"/>
    <n v="2732633"/>
    <s v="&gt;₹5,000"/>
    <n v="7403.7037037037035"/>
    <s v="61-80%"/>
    <n v="159"/>
    <s v="1,000+"/>
    <n v="5468"/>
  </r>
  <r>
    <s v="B07T9FV9YP"/>
    <x v="61"/>
    <x v="8"/>
    <s v="Computers&amp;Accessories"/>
    <n v="749"/>
    <n v="1799"/>
    <n v="0.57999999999999996"/>
    <n v="0.58365758754863817"/>
    <n v="58"/>
    <n v="4"/>
    <n v="13199"/>
    <n v="9886051"/>
    <n v="23745001"/>
    <s v="₹1,500–₹5,000"/>
    <n v="4283.333333333333"/>
    <s v="41-60%"/>
    <n v="159"/>
    <s v="1,000+"/>
    <n v="52796"/>
  </r>
  <r>
    <s v="B01GGKZ0V6"/>
    <x v="830"/>
    <x v="0"/>
    <s v="Computers&amp;Accessories"/>
    <n v="329"/>
    <n v="845"/>
    <n v="0.61"/>
    <n v="0.61065088757396446"/>
    <n v="61"/>
    <n v="4"/>
    <n v="29746"/>
    <n v="9786434"/>
    <n v="25135370"/>
    <s v="₹1,500–₹5,000"/>
    <n v="2166.6666666666665"/>
    <s v="61-80%"/>
    <n v="159"/>
    <s v="1,000+"/>
    <n v="118984"/>
  </r>
  <r>
    <s v="B08WKFSN84"/>
    <x v="831"/>
    <x v="217"/>
    <s v="Computers&amp;Accessories"/>
    <n v="379"/>
    <n v="1099"/>
    <n v="0.66"/>
    <n v="0.65514103730664242"/>
    <n v="66"/>
    <n v="4"/>
    <n v="2806"/>
    <n v="1063474"/>
    <n v="3083794"/>
    <s v="₹1,500–₹5,000"/>
    <n v="3232.3529411764707"/>
    <s v="61-80%"/>
    <n v="159"/>
    <s v="1,000+"/>
    <n v="11224"/>
  </r>
  <r>
    <s v="B09TBCVJS3"/>
    <x v="832"/>
    <x v="218"/>
    <s v="Electronics"/>
    <n v="5998"/>
    <n v="7999"/>
    <n v="0.25"/>
    <n v="0.25015626953369169"/>
    <n v="25"/>
    <n v="4"/>
    <n v="30355"/>
    <n v="182069290"/>
    <n v="242809645"/>
    <s v="&gt;₹5,000"/>
    <n v="10665.333333333334"/>
    <s v="21-40%"/>
    <n v="159"/>
    <s v="1,000+"/>
    <n v="121420"/>
  </r>
  <r>
    <s v="B08TR61BVK"/>
    <x v="833"/>
    <x v="165"/>
    <s v="Computers&amp;Accessories"/>
    <n v="299"/>
    <n v="1499"/>
    <n v="0.8"/>
    <n v="0.80053368912608402"/>
    <n v="80"/>
    <n v="4"/>
    <n v="2868"/>
    <n v="857532"/>
    <n v="4299132"/>
    <s v="&gt;₹5,000"/>
    <n v="7495.0000000000018"/>
    <s v="81-100%"/>
    <n v="159"/>
    <s v="1,000+"/>
    <n v="11472"/>
  </r>
  <r>
    <s v="B0B2CPVXHX"/>
    <x v="834"/>
    <x v="4"/>
    <s v="Computers&amp;Accessories"/>
    <n v="379"/>
    <n v="1499"/>
    <n v="0.75"/>
    <n v="0.74716477651767843"/>
    <n v="75"/>
    <n v="4"/>
    <n v="670"/>
    <n v="253930"/>
    <n v="1004330"/>
    <s v="&gt;₹5,000"/>
    <n v="5996"/>
    <s v="61-80%"/>
    <n v="159"/>
    <s v="Below 1,000"/>
    <n v="2680"/>
  </r>
  <r>
    <s v="B08XNL93PL"/>
    <x v="835"/>
    <x v="149"/>
    <s v="Officeproducts"/>
    <n v="1399"/>
    <n v="2999"/>
    <n v="0.53"/>
    <n v="0.53351117039013007"/>
    <n v="53"/>
    <n v="4"/>
    <n v="3530"/>
    <n v="4938470"/>
    <n v="10586470"/>
    <s v="&gt;₹5,000"/>
    <n v="6380.8510638297876"/>
    <s v="41-60%"/>
    <n v="158"/>
    <s v="1,000+"/>
    <n v="14120"/>
  </r>
  <r>
    <s v="B088GXTJM3"/>
    <x v="836"/>
    <x v="144"/>
    <s v="Electronics"/>
    <n v="699"/>
    <n v="1299"/>
    <n v="0.46"/>
    <n v="0.46189376443418012"/>
    <n v="46"/>
    <n v="4"/>
    <n v="6183"/>
    <n v="4321917"/>
    <n v="8031717"/>
    <s v="₹1,500–₹5,000"/>
    <n v="2405.5555555555552"/>
    <s v="41-60%"/>
    <n v="158"/>
    <s v="1,000+"/>
    <n v="24732"/>
  </r>
  <r>
    <s v="B099S26HWG"/>
    <x v="837"/>
    <x v="219"/>
    <s v="Officeproducts"/>
    <n v="300"/>
    <n v="300"/>
    <n v="0"/>
    <n v="0"/>
    <n v="0"/>
    <n v="4"/>
    <n v="419"/>
    <n v="125700"/>
    <n v="125700"/>
    <s v="&lt;₹500"/>
    <n v="300"/>
    <s v="0-20%"/>
    <n v="158"/>
    <s v="Below 1,000"/>
    <n v="1676"/>
  </r>
  <r>
    <s v="B08461VC1Z"/>
    <x v="838"/>
    <x v="148"/>
    <s v="Computers&amp;Accessories"/>
    <n v="999"/>
    <n v="1995"/>
    <n v="0.5"/>
    <n v="0.49924812030075189"/>
    <n v="50"/>
    <n v="5"/>
    <n v="7317"/>
    <n v="7309683"/>
    <n v="14597415"/>
    <s v="₹1,500–₹5,000"/>
    <n v="3990"/>
    <s v="41-60%"/>
    <n v="157"/>
    <s v="1,000+"/>
    <n v="36585"/>
  </r>
  <r>
    <s v="B00K32PEW4"/>
    <x v="62"/>
    <x v="25"/>
    <s v="Officeproducts"/>
    <n v="535"/>
    <n v="535"/>
    <n v="0"/>
    <n v="0"/>
    <n v="0"/>
    <n v="4"/>
    <n v="4426"/>
    <n v="2367910"/>
    <n v="2367910"/>
    <s v="₹500–₹1,500"/>
    <n v="535"/>
    <s v="0-20%"/>
    <n v="157"/>
    <s v="1,000+"/>
    <n v="17704"/>
  </r>
  <r>
    <s v="B09F9YQQ7B"/>
    <x v="839"/>
    <x v="33"/>
    <s v="Electronics"/>
    <n v="13999"/>
    <n v="24999"/>
    <n v="0.44"/>
    <n v="0.44001760070402818"/>
    <n v="44"/>
    <n v="4"/>
    <n v="45237"/>
    <n v="633272763"/>
    <n v="1130879763"/>
    <s v="&gt;₹5,000"/>
    <n v="44641.071428571428"/>
    <s v="41-60%"/>
    <n v="157"/>
    <s v="1,000+"/>
    <n v="180948"/>
  </r>
  <r>
    <s v="B07LFWP97N"/>
    <x v="840"/>
    <x v="171"/>
    <s v="Computers&amp;Accessories"/>
    <n v="269"/>
    <n v="1099"/>
    <n v="0.76"/>
    <n v="0.75523202911737941"/>
    <n v="76"/>
    <n v="4"/>
    <n v="1092"/>
    <n v="293748"/>
    <n v="1200108"/>
    <s v="₹1,500–₹5,000"/>
    <n v="4579.166666666667"/>
    <s v="61-80%"/>
    <n v="157"/>
    <s v="1,000+"/>
    <n v="4368"/>
  </r>
  <r>
    <s v="B0746N6WML"/>
    <x v="841"/>
    <x v="7"/>
    <s v="Officeproducts"/>
    <n v="341"/>
    <n v="450"/>
    <n v="0.24"/>
    <n v="0.24222222222222223"/>
    <n v="24"/>
    <n v="4"/>
    <n v="2493"/>
    <n v="850113"/>
    <n v="1121850"/>
    <s v="₹500–₹1,500"/>
    <n v="592.10526315789468"/>
    <s v="21-40%"/>
    <n v="157"/>
    <s v="1,000+"/>
    <n v="9972"/>
  </r>
  <r>
    <s v="B07W9KYT62"/>
    <x v="69"/>
    <x v="28"/>
    <s v="Computers&amp;Accessories"/>
    <n v="2499"/>
    <n v="3999"/>
    <n v="0.38"/>
    <n v="0.37509377344336087"/>
    <n v="38"/>
    <n v="4"/>
    <n v="12679"/>
    <n v="31684821"/>
    <n v="50703321"/>
    <s v="&gt;₹5,000"/>
    <n v="6450"/>
    <s v="21-40%"/>
    <n v="157"/>
    <s v="1,000+"/>
    <n v="50716"/>
  </r>
  <r>
    <s v="B0B5ZF3NRK"/>
    <x v="842"/>
    <x v="116"/>
    <s v="Computers&amp;Accessories"/>
    <n v="349"/>
    <n v="599"/>
    <n v="0.42"/>
    <n v="0.41736227045075125"/>
    <n v="42"/>
    <n v="4"/>
    <n v="210"/>
    <n v="73290"/>
    <n v="125790"/>
    <s v="₹500–₹1,500"/>
    <n v="1032.7586206896551"/>
    <s v="41-60%"/>
    <n v="157"/>
    <s v="Below 1,000"/>
    <n v="840"/>
  </r>
  <r>
    <s v="B08D9MNH4B"/>
    <x v="516"/>
    <x v="27"/>
    <s v="Computers&amp;Accessories"/>
    <n v="5899"/>
    <n v="7005"/>
    <n v="0.16"/>
    <n v="0.15788722341184869"/>
    <n v="16"/>
    <n v="4"/>
    <n v="4199"/>
    <n v="24769901"/>
    <n v="29413995"/>
    <s v="&gt;₹5,000"/>
    <n v="8339.2857142857138"/>
    <s v="0-20%"/>
    <n v="156"/>
    <s v="1,000+"/>
    <n v="16796"/>
  </r>
  <r>
    <s v="B078G6ZF5Z"/>
    <x v="843"/>
    <x v="153"/>
    <s v="Electronics"/>
    <n v="699"/>
    <n v="1199"/>
    <n v="0.42"/>
    <n v="0.4170141784820684"/>
    <n v="42"/>
    <n v="4"/>
    <n v="14403"/>
    <n v="10067697"/>
    <n v="17269197"/>
    <s v="₹1,500–₹5,000"/>
    <n v="2067.2413793103447"/>
    <s v="41-60%"/>
    <n v="156"/>
    <s v="1,000+"/>
    <n v="57612"/>
  </r>
  <r>
    <s v="B09MKG4ZCM"/>
    <x v="844"/>
    <x v="220"/>
    <s v="Computers&amp;Accessories"/>
    <n v="1565"/>
    <n v="2999"/>
    <n v="0.48"/>
    <n v="0.47815938646215406"/>
    <n v="48"/>
    <n v="4"/>
    <n v="11113"/>
    <n v="17391845"/>
    <n v="33327887"/>
    <s v="&gt;₹5,000"/>
    <n v="5767.3076923076924"/>
    <s v="41-60%"/>
    <n v="156"/>
    <s v="1,000+"/>
    <n v="44452"/>
  </r>
  <r>
    <s v="B07RZZ1QSW"/>
    <x v="513"/>
    <x v="2"/>
    <s v="Electronics"/>
    <n v="326"/>
    <n v="799"/>
    <n v="0.59"/>
    <n v="0.5919899874843555"/>
    <n v="59"/>
    <n v="4"/>
    <n v="10773"/>
    <n v="3511998"/>
    <n v="8607627"/>
    <s v="₹1,500–₹5,000"/>
    <n v="1948.7804878048778"/>
    <s v="41-60%"/>
    <n v="156"/>
    <s v="1,000+"/>
    <n v="43092"/>
  </r>
  <r>
    <s v="B08BCKN299"/>
    <x v="845"/>
    <x v="221"/>
    <s v="Electronics"/>
    <n v="120"/>
    <n v="999"/>
    <n v="0.88"/>
    <n v="0.87987987987987992"/>
    <n v="88"/>
    <n v="4"/>
    <n v="6491"/>
    <n v="778920"/>
    <n v="6484509"/>
    <s v="&gt;₹5,000"/>
    <n v="8325"/>
    <s v="81-100%"/>
    <n v="156"/>
    <s v="1,000+"/>
    <n v="25964"/>
  </r>
  <r>
    <s v="B07222HQKP"/>
    <x v="846"/>
    <x v="138"/>
    <s v="Computers&amp;Accessories"/>
    <n v="657"/>
    <n v="999"/>
    <n v="0.34"/>
    <n v="0.34234234234234234"/>
    <n v="34"/>
    <n v="4"/>
    <n v="13944"/>
    <n v="9161208"/>
    <n v="13930056"/>
    <s v="₹1,500–₹5,000"/>
    <n v="1513.6363636363637"/>
    <s v="21-40%"/>
    <n v="156"/>
    <s v="1,000+"/>
    <n v="55776"/>
  </r>
  <r>
    <s v="B00NFD0ETQ"/>
    <x v="847"/>
    <x v="155"/>
    <s v="Computers&amp;Accessories"/>
    <n v="1995"/>
    <n v="2895"/>
    <n v="0.31"/>
    <n v="0.31088082901554404"/>
    <n v="31"/>
    <n v="5"/>
    <n v="10760"/>
    <n v="21466200"/>
    <n v="31150200"/>
    <s v="₹1,500–₹5,000"/>
    <n v="4195.652173913044"/>
    <s v="21-40%"/>
    <n v="156"/>
    <s v="1,000+"/>
    <n v="53800"/>
  </r>
  <r>
    <s v="B075DB1F13"/>
    <x v="848"/>
    <x v="138"/>
    <s v="Electronics"/>
    <n v="1500"/>
    <n v="1500"/>
    <n v="0"/>
    <n v="0"/>
    <n v="0"/>
    <n v="4"/>
    <n v="25996"/>
    <n v="38994000"/>
    <n v="38994000"/>
    <s v="₹500–₹1,500"/>
    <n v="1500"/>
    <s v="0-20%"/>
    <n v="156"/>
    <s v="1,000+"/>
    <n v="103984"/>
  </r>
  <r>
    <s v="B0148NPH9I"/>
    <x v="849"/>
    <x v="211"/>
    <s v="Computers&amp;Accessories"/>
    <n v="2640"/>
    <n v="3195"/>
    <n v="0.17"/>
    <n v="0.17370892018779344"/>
    <n v="17"/>
    <n v="5"/>
    <n v="16146"/>
    <n v="42625440"/>
    <n v="51586470"/>
    <s v="₹1,500–₹5,000"/>
    <n v="3849.397590361446"/>
    <s v="0-20%"/>
    <n v="156"/>
    <s v="1,000+"/>
    <n v="80730"/>
  </r>
  <r>
    <s v="B01JOFKL0A"/>
    <x v="64"/>
    <x v="4"/>
    <s v="Computers&amp;Accessories"/>
    <n v="5299"/>
    <n v="6355"/>
    <n v="0.17"/>
    <n v="0.16616837136113297"/>
    <n v="17"/>
    <n v="4"/>
    <n v="8280"/>
    <n v="43875720"/>
    <n v="52619400"/>
    <s v="&gt;₹5,000"/>
    <n v="7656.6265060240967"/>
    <s v="0-20%"/>
    <n v="156"/>
    <s v="1,000+"/>
    <n v="33120"/>
  </r>
  <r>
    <s v="B09Q8HMKZX"/>
    <x v="850"/>
    <x v="166"/>
    <s v="Computers&amp;Accessories"/>
    <n v="263"/>
    <n v="699"/>
    <n v="0.62"/>
    <n v="0.62374821173104433"/>
    <n v="62"/>
    <n v="4"/>
    <n v="450"/>
    <n v="118350"/>
    <n v="314550"/>
    <s v="₹1,500–₹5,000"/>
    <n v="1839.4736842105262"/>
    <s v="61-80%"/>
    <n v="156"/>
    <s v="Below 1,000"/>
    <n v="1800"/>
  </r>
  <r>
    <s v="B079S811J3"/>
    <x v="851"/>
    <x v="46"/>
    <s v="Computers&amp;Accessories"/>
    <n v="1990"/>
    <n v="2999"/>
    <n v="0.34"/>
    <n v="0.33644548182727574"/>
    <n v="34"/>
    <n v="4"/>
    <n v="14237"/>
    <n v="28331630"/>
    <n v="42696763"/>
    <s v="₹1,500–₹5,000"/>
    <n v="4543.9393939393949"/>
    <s v="21-40%"/>
    <n v="155"/>
    <s v="1,000+"/>
    <n v="56948"/>
  </r>
  <r>
    <s v="B0083T231O"/>
    <x v="852"/>
    <x v="144"/>
    <s v="Electronics"/>
    <n v="1289"/>
    <n v="1499"/>
    <n v="0.14000000000000001"/>
    <n v="0.14009339559706471"/>
    <n v="14"/>
    <n v="5"/>
    <n v="20668"/>
    <n v="26641052"/>
    <n v="30981332"/>
    <s v="₹1,500–₹5,000"/>
    <n v="1743.0232558139535"/>
    <s v="0-20%"/>
    <n v="155"/>
    <s v="1,000+"/>
    <n v="103340"/>
  </r>
  <r>
    <s v="B086PXQ2R4"/>
    <x v="853"/>
    <x v="222"/>
    <s v="Officeproducts"/>
    <n v="165"/>
    <n v="165"/>
    <n v="0"/>
    <n v="0"/>
    <n v="0"/>
    <n v="5"/>
    <n v="1674"/>
    <n v="276210"/>
    <n v="276210"/>
    <s v="&lt;₹500"/>
    <n v="165"/>
    <s v="0-20%"/>
    <n v="155"/>
    <s v="1,000+"/>
    <n v="8370"/>
  </r>
  <r>
    <s v="B07L1N3TJX"/>
    <x v="854"/>
    <x v="223"/>
    <s v="Computers&amp;Accessories"/>
    <n v="1699"/>
    <n v="3499"/>
    <n v="0.51"/>
    <n v="0.51443269505573019"/>
    <n v="51"/>
    <n v="4"/>
    <n v="7689"/>
    <n v="13063611"/>
    <n v="26903811"/>
    <s v="&gt;₹5,000"/>
    <n v="7140.8163265306121"/>
    <s v="41-60%"/>
    <n v="155"/>
    <s v="1,000+"/>
    <n v="30756"/>
  </r>
  <r>
    <s v="B07YFWVRCM"/>
    <x v="67"/>
    <x v="19"/>
    <s v="Electronics"/>
    <n v="2299"/>
    <n v="7500"/>
    <n v="0.69"/>
    <n v="0.69346666666666668"/>
    <n v="69"/>
    <n v="4"/>
    <n v="5554"/>
    <n v="12768646"/>
    <n v="41655000"/>
    <s v="&gt;₹5,000"/>
    <n v="24193.548387096769"/>
    <s v="61-80%"/>
    <n v="155"/>
    <s v="1,000+"/>
    <n v="22216"/>
  </r>
  <r>
    <s v="B01GGKYKQM"/>
    <x v="855"/>
    <x v="163"/>
    <s v="Computers&amp;Accessories"/>
    <n v="219"/>
    <n v="700"/>
    <n v="0.69"/>
    <n v="0.68714285714285717"/>
    <n v="69"/>
    <n v="4"/>
    <n v="20053"/>
    <n v="4391607"/>
    <n v="14037100"/>
    <s v="₹1,500–₹5,000"/>
    <n v="2258.0645161290317"/>
    <s v="61-80%"/>
    <n v="155"/>
    <s v="1,000+"/>
    <n v="80212"/>
  </r>
  <r>
    <s v="B08TDJ5BVF"/>
    <x v="856"/>
    <x v="153"/>
    <s v="Computers&amp;Accessories"/>
    <n v="39"/>
    <n v="39"/>
    <n v="0"/>
    <n v="0"/>
    <n v="0"/>
    <n v="4"/>
    <n v="3344"/>
    <n v="130416"/>
    <n v="130416"/>
    <s v="&lt;₹500"/>
    <n v="39"/>
    <s v="0-20%"/>
    <n v="155"/>
    <s v="1,000+"/>
    <n v="13376"/>
  </r>
  <r>
    <s v="B09XXZXQC1"/>
    <x v="857"/>
    <x v="224"/>
    <s v="Computers&amp;Accessories"/>
    <n v="26999"/>
    <n v="37999"/>
    <n v="0.28999999999999998"/>
    <n v="0.28948130213952999"/>
    <n v="29"/>
    <n v="5"/>
    <n v="2886"/>
    <n v="77919114"/>
    <n v="109665114"/>
    <s v="&gt;₹5,000"/>
    <n v="53519.718309859156"/>
    <s v="21-40%"/>
    <n v="155"/>
    <s v="1,000+"/>
    <n v="14430"/>
  </r>
  <r>
    <s v="B083T5G5PM"/>
    <x v="858"/>
    <x v="225"/>
    <s v="Electronics"/>
    <n v="1490"/>
    <n v="1990"/>
    <n v="0.25"/>
    <n v="0.25125628140703515"/>
    <n v="25"/>
    <n v="4"/>
    <n v="98250"/>
    <n v="146392500"/>
    <n v="195517500"/>
    <s v="₹1,500–₹5,000"/>
    <n v="2653.3333333333335"/>
    <s v="21-40%"/>
    <n v="155"/>
    <s v="1,000+"/>
    <n v="393000"/>
  </r>
  <r>
    <s v="B0BHVPTM2C"/>
    <x v="68"/>
    <x v="27"/>
    <s v="Computers&amp;Accessories"/>
    <n v="398"/>
    <n v="1949"/>
    <n v="0.8"/>
    <n v="0.7957927142124166"/>
    <n v="80"/>
    <n v="4"/>
    <n v="75"/>
    <n v="29850"/>
    <n v="146175"/>
    <s v="&gt;₹5,000"/>
    <n v="9745.0000000000018"/>
    <s v="61-80%"/>
    <n v="155"/>
    <s v="Below 1,000"/>
    <n v="300"/>
  </r>
  <r>
    <s v="B0B86CDHL1"/>
    <x v="859"/>
    <x v="116"/>
    <s v="Computers&amp;Accessories"/>
    <n v="349"/>
    <n v="899"/>
    <n v="0.61"/>
    <n v="0.61179087875417126"/>
    <n v="61"/>
    <n v="5"/>
    <n v="149"/>
    <n v="52001"/>
    <n v="133951"/>
    <s v="₹1,500–₹5,000"/>
    <n v="2305.1282051282051"/>
    <s v="61-80%"/>
    <n v="154"/>
    <s v="Below 1,000"/>
    <n v="745"/>
  </r>
  <r>
    <s v="B01NBX5RSB"/>
    <x v="860"/>
    <x v="122"/>
    <s v="Computers&amp;Accessories"/>
    <n v="770"/>
    <n v="1547"/>
    <n v="0.5"/>
    <n v="0.50226244343891402"/>
    <n v="50"/>
    <n v="4"/>
    <n v="2585"/>
    <n v="1990450"/>
    <n v="3998995"/>
    <s v="₹1,500–₹5,000"/>
    <n v="3094"/>
    <s v="41-60%"/>
    <n v="153"/>
    <s v="1,000+"/>
    <n v="10340"/>
  </r>
  <r>
    <s v="B08MWJTST6"/>
    <x v="861"/>
    <x v="33"/>
    <s v="Electronics"/>
    <n v="279"/>
    <n v="1299"/>
    <n v="0.79"/>
    <n v="0.78521939953810627"/>
    <n v="79"/>
    <n v="4"/>
    <n v="5072"/>
    <n v="1415088"/>
    <n v="6588528"/>
    <s v="&gt;₹5,000"/>
    <n v="6185.7142857142871"/>
    <s v="61-80%"/>
    <n v="153"/>
    <s v="1,000+"/>
    <n v="20288"/>
  </r>
  <r>
    <s v="B07R99NBVB"/>
    <x v="71"/>
    <x v="29"/>
    <s v="Homeimprovement"/>
    <n v="249"/>
    <n v="599"/>
    <n v="0.57999999999999996"/>
    <n v="0.58430717863105175"/>
    <n v="58"/>
    <n v="5"/>
    <n v="5985"/>
    <n v="1490265"/>
    <n v="3585015"/>
    <s v="₹500–₹1,500"/>
    <n v="1426.1904761904761"/>
    <s v="41-60%"/>
    <n v="153"/>
    <s v="1,000+"/>
    <n v="29925"/>
  </r>
  <r>
    <s v="B08R69VDHT"/>
    <x v="862"/>
    <x v="206"/>
    <s v="Computers&amp;Accessories"/>
    <n v="115"/>
    <n v="499"/>
    <n v="0.77"/>
    <n v="0.76953907815631262"/>
    <n v="77"/>
    <n v="4"/>
    <n v="7732"/>
    <n v="889180"/>
    <n v="3858268"/>
    <s v="₹1,500–₹5,000"/>
    <n v="2169.5652173913045"/>
    <s v="61-80%"/>
    <n v="153"/>
    <s v="1,000+"/>
    <n v="30928"/>
  </r>
  <r>
    <s v="B00LY12TH6"/>
    <x v="72"/>
    <x v="3"/>
    <s v="Home&amp;Kitchen"/>
    <n v="230"/>
    <n v="230"/>
    <n v="0"/>
    <n v="0"/>
    <n v="0"/>
    <n v="5"/>
    <n v="9427"/>
    <n v="2168210"/>
    <n v="2168210"/>
    <s v="&lt;₹500"/>
    <n v="230"/>
    <s v="0-20%"/>
    <n v="153"/>
    <s v="1,000+"/>
    <n v="47135"/>
  </r>
  <r>
    <s v="B09RWZRCP1"/>
    <x v="863"/>
    <x v="116"/>
    <s v="Computers&amp;Accessories"/>
    <n v="399"/>
    <n v="999"/>
    <n v="0.6"/>
    <n v="0.60060060060060061"/>
    <n v="60"/>
    <n v="4"/>
    <n v="1780"/>
    <n v="710220"/>
    <n v="1778220"/>
    <s v="₹1,500–₹5,000"/>
    <n v="2497.5"/>
    <s v="61-80%"/>
    <n v="153"/>
    <s v="1,000+"/>
    <n v="7120"/>
  </r>
  <r>
    <s v="B08497Z1MQ"/>
    <x v="864"/>
    <x v="226"/>
    <s v="Computers&amp;Accessories"/>
    <n v="599"/>
    <n v="700"/>
    <n v="0.14000000000000001"/>
    <n v="0.14428571428571429"/>
    <n v="14"/>
    <n v="4"/>
    <n v="2301"/>
    <n v="1378299"/>
    <n v="1610700"/>
    <s v="₹500–₹1,500"/>
    <n v="813.95348837209303"/>
    <s v="0-20%"/>
    <n v="153"/>
    <s v="1,000+"/>
    <n v="9204"/>
  </r>
  <r>
    <s v="B07KNM95JK"/>
    <x v="865"/>
    <x v="165"/>
    <s v="Computers&amp;Accessories"/>
    <n v="598"/>
    <n v="1150"/>
    <n v="0.48"/>
    <n v="0.48"/>
    <n v="48"/>
    <n v="4"/>
    <n v="2535"/>
    <n v="1515930"/>
    <n v="2915250"/>
    <s v="₹1,500–₹5,000"/>
    <n v="2211.5384615384614"/>
    <s v="41-60%"/>
    <n v="153"/>
    <s v="1,000+"/>
    <n v="10140"/>
  </r>
  <r>
    <s v="B09Q3M3WLJ"/>
    <x v="866"/>
    <x v="227"/>
    <s v="Computers&amp;Accessories"/>
    <n v="399"/>
    <n v="1499"/>
    <n v="0.73"/>
    <n v="0.73382254836557703"/>
    <n v="73"/>
    <n v="4"/>
    <n v="691"/>
    <n v="275709"/>
    <n v="1035809"/>
    <s v="&gt;₹5,000"/>
    <n v="5551.8518518518513"/>
    <s v="61-80%"/>
    <n v="153"/>
    <s v="Below 1,000"/>
    <n v="2764"/>
  </r>
  <r>
    <s v="B09B9SPC7F"/>
    <x v="73"/>
    <x v="1"/>
    <s v="Computers&amp;Accessories"/>
    <n v="499"/>
    <n v="1299"/>
    <n v="0.62"/>
    <n v="0.61585835257890686"/>
    <n v="62"/>
    <n v="4"/>
    <n v="2740"/>
    <n v="1367260"/>
    <n v="3559260"/>
    <s v="₹1,500–₹5,000"/>
    <n v="3418.4210526315787"/>
    <s v="61-80%"/>
    <n v="152"/>
    <s v="1,000+"/>
    <n v="10960"/>
  </r>
  <r>
    <s v="B09CMP1SC8"/>
    <x v="867"/>
    <x v="86"/>
    <s v="Computers&amp;Accessories"/>
    <n v="199"/>
    <n v="499"/>
    <n v="0.6"/>
    <n v="0.60120240480961928"/>
    <n v="60"/>
    <n v="4"/>
    <n v="602"/>
    <n v="119798"/>
    <n v="300398"/>
    <s v="₹500–₹1,500"/>
    <n v="1247.5"/>
    <s v="61-80%"/>
    <n v="152"/>
    <s v="Below 1,000"/>
    <n v="2408"/>
  </r>
  <r>
    <s v="B099SD8PRP"/>
    <x v="74"/>
    <x v="1"/>
    <s v="Computers&amp;Accessories"/>
    <n v="579"/>
    <n v="1090"/>
    <n v="0.47"/>
    <n v="0.46880733944954128"/>
    <n v="47"/>
    <n v="4"/>
    <n v="3482"/>
    <n v="2016078"/>
    <n v="3795380"/>
    <s v="₹1,500–₹5,000"/>
    <n v="2056.6037735849054"/>
    <s v="41-60%"/>
    <n v="151"/>
    <s v="1,000+"/>
    <n v="13928"/>
  </r>
  <r>
    <s v="B09YLXYP7Y"/>
    <x v="868"/>
    <x v="199"/>
    <s v="Computers&amp;Accessories"/>
    <n v="179"/>
    <n v="399"/>
    <n v="0.55000000000000004"/>
    <n v="0.55137844611528819"/>
    <n v="55"/>
    <n v="4"/>
    <n v="1423"/>
    <n v="254717"/>
    <n v="567777"/>
    <s v="₹500–₹1,500"/>
    <n v="886.66666666666674"/>
    <s v="41-60%"/>
    <n v="151"/>
    <s v="1,000+"/>
    <n v="5692"/>
  </r>
  <r>
    <s v="B00S2SEV7K"/>
    <x v="869"/>
    <x v="35"/>
    <s v="Officeproducts"/>
    <n v="90"/>
    <n v="100"/>
    <n v="0.1"/>
    <n v="0.1"/>
    <n v="10"/>
    <n v="4"/>
    <n v="6199"/>
    <n v="557910"/>
    <n v="619900"/>
    <s v="&lt;₹500"/>
    <n v="111.11111111111111"/>
    <s v="0-20%"/>
    <n v="151"/>
    <s v="1,000+"/>
    <n v="24796"/>
  </r>
  <r>
    <s v="B08WKCTFF3"/>
    <x v="870"/>
    <x v="116"/>
    <s v="Computers&amp;Accessories"/>
    <n v="899"/>
    <n v="1999"/>
    <n v="0.55000000000000004"/>
    <n v="0.55027513756878443"/>
    <n v="55"/>
    <n v="4"/>
    <n v="1667"/>
    <n v="1498633"/>
    <n v="3332333"/>
    <s v="₹1,500–₹5,000"/>
    <n v="4442.2222222222226"/>
    <s v="41-60%"/>
    <n v="151"/>
    <s v="1,000+"/>
    <n v="6668"/>
  </r>
  <r>
    <s v="B08498D67S"/>
    <x v="871"/>
    <x v="33"/>
    <s v="Computers&amp;Accessories"/>
    <n v="1149"/>
    <n v="1800"/>
    <n v="0.36"/>
    <n v="0.36166666666666669"/>
    <n v="36"/>
    <n v="4"/>
    <n v="4723"/>
    <n v="5426727"/>
    <n v="8501400"/>
    <s v="₹1,500–₹5,000"/>
    <n v="2812.5"/>
    <s v="21-40%"/>
    <n v="151"/>
    <s v="1,000+"/>
    <n v="18892"/>
  </r>
  <r>
    <s v="B00C3GBCIS"/>
    <x v="872"/>
    <x v="228"/>
    <s v="Computers&amp;Accessories"/>
    <n v="249"/>
    <n v="499"/>
    <n v="0.5"/>
    <n v="0.50100200400801598"/>
    <n v="50"/>
    <n v="4"/>
    <n v="22860"/>
    <n v="5692140"/>
    <n v="11407140"/>
    <s v="₹500–₹1,500"/>
    <n v="998"/>
    <s v="41-60%"/>
    <n v="151"/>
    <s v="1,000+"/>
    <n v="91440"/>
  </r>
  <r>
    <s v="B00URH5E34"/>
    <x v="873"/>
    <x v="7"/>
    <s v="Computers&amp;Accessories"/>
    <n v="39"/>
    <n v="39"/>
    <n v="0"/>
    <n v="0"/>
    <n v="0"/>
    <n v="4"/>
    <n v="13572"/>
    <n v="529308"/>
    <n v="529308"/>
    <s v="&lt;₹500"/>
    <n v="39"/>
    <s v="0-20%"/>
    <n v="151"/>
    <s v="1,000+"/>
    <n v="54288"/>
  </r>
  <r>
    <s v="B00EYW1U68"/>
    <x v="874"/>
    <x v="3"/>
    <s v="Computers&amp;Accessories"/>
    <n v="1599"/>
    <n v="3599"/>
    <n v="0.56000000000000005"/>
    <n v="0.55570991942206172"/>
    <n v="56"/>
    <n v="4"/>
    <n v="16182"/>
    <n v="25875018"/>
    <n v="58239018"/>
    <s v="&gt;₹5,000"/>
    <n v="8179.5454545454559"/>
    <s v="41-60%"/>
    <n v="151"/>
    <s v="1,000+"/>
    <n v="64728"/>
  </r>
  <r>
    <s v="B08SMJT55F"/>
    <x v="75"/>
    <x v="30"/>
    <s v="Electronics"/>
    <n v="1199"/>
    <n v="3990"/>
    <n v="0.7"/>
    <n v="0.69949874686716795"/>
    <n v="70"/>
    <n v="4"/>
    <n v="2908"/>
    <n v="3486692"/>
    <n v="11602920"/>
    <s v="&gt;₹5,000"/>
    <n v="13299.999999999998"/>
    <s v="61-80%"/>
    <n v="151"/>
    <s v="1,000+"/>
    <n v="11632"/>
  </r>
  <r>
    <s v="B0B2DJDCPX"/>
    <x v="875"/>
    <x v="229"/>
    <s v="Computers&amp;Accessories"/>
    <n v="209"/>
    <n v="499"/>
    <n v="0.57999999999999996"/>
    <n v="0.58116232464929862"/>
    <n v="58"/>
    <n v="4"/>
    <n v="536"/>
    <n v="112024"/>
    <n v="267464"/>
    <s v="₹500–₹1,500"/>
    <n v="1188.0952380952381"/>
    <s v="41-60%"/>
    <n v="151"/>
    <s v="Below 1,000"/>
    <n v="2144"/>
  </r>
  <r>
    <s v="B08Y7MXFMK"/>
    <x v="876"/>
    <x v="144"/>
    <s v="Computers&amp;Accessories"/>
    <n v="1099"/>
    <n v="1499"/>
    <n v="0.27"/>
    <n v="0.26684456304202803"/>
    <n v="27"/>
    <n v="4"/>
    <n v="2375"/>
    <n v="2610125"/>
    <n v="3560125"/>
    <s v="₹1,500–₹5,000"/>
    <n v="2053.4246575342468"/>
    <s v="21-40%"/>
    <n v="150"/>
    <s v="1,000+"/>
    <n v="9500"/>
  </r>
  <r>
    <s v="B086Q3QMFS"/>
    <x v="877"/>
    <x v="116"/>
    <s v="Officeproducts"/>
    <n v="120"/>
    <n v="120"/>
    <n v="0"/>
    <n v="0"/>
    <n v="0"/>
    <n v="5"/>
    <n v="4951"/>
    <n v="594120"/>
    <n v="594120"/>
    <s v="&lt;₹500"/>
    <n v="120"/>
    <s v="0-20%"/>
    <n v="150"/>
    <s v="1,000+"/>
    <n v="24755"/>
  </r>
  <r>
    <s v="B08498H13H"/>
    <x v="878"/>
    <x v="171"/>
    <s v="Computers&amp;Accessories"/>
    <n v="1519"/>
    <n v="3499"/>
    <n v="0.56999999999999995"/>
    <n v="0.56587596456130318"/>
    <n v="57"/>
    <n v="4"/>
    <n v="408"/>
    <n v="619752"/>
    <n v="1427592"/>
    <s v="&gt;₹5,000"/>
    <n v="8137.2093023255802"/>
    <s v="41-60%"/>
    <n v="150"/>
    <s v="Below 1,000"/>
    <n v="1632"/>
  </r>
  <r>
    <s v="B07LFQLKFZ"/>
    <x v="879"/>
    <x v="230"/>
    <s v="Officeproducts"/>
    <n v="420"/>
    <n v="420"/>
    <n v="0"/>
    <n v="0"/>
    <n v="0"/>
    <n v="4"/>
    <n v="1926"/>
    <n v="808920"/>
    <n v="808920"/>
    <s v="&lt;₹500"/>
    <n v="420"/>
    <s v="0-20%"/>
    <n v="149"/>
    <s v="1,000+"/>
    <n v="7704"/>
  </r>
  <r>
    <s v="B00LY17RHI"/>
    <x v="880"/>
    <x v="231"/>
    <s v="Officeproducts"/>
    <n v="225"/>
    <n v="225"/>
    <n v="0"/>
    <n v="0"/>
    <n v="0"/>
    <n v="4"/>
    <n v="4798"/>
    <n v="1079550"/>
    <n v="1079550"/>
    <s v="&lt;₹500"/>
    <n v="225"/>
    <s v="0-20%"/>
    <n v="149"/>
    <s v="1,000+"/>
    <n v="19192"/>
  </r>
  <r>
    <s v="B07W14CHV8"/>
    <x v="527"/>
    <x v="17"/>
    <s v="Computers&amp;Accessories"/>
    <n v="199"/>
    <n v="799"/>
    <n v="0.75"/>
    <n v="0.75093867334167708"/>
    <n v="75"/>
    <n v="4"/>
    <n v="7333"/>
    <n v="1459267"/>
    <n v="5859067"/>
    <s v="₹1,500–₹5,000"/>
    <n v="3196"/>
    <s v="61-80%"/>
    <n v="149"/>
    <s v="1,000+"/>
    <n v="29332"/>
  </r>
  <r>
    <s v="B0B9BXKBC7"/>
    <x v="881"/>
    <x v="211"/>
    <s v="Electronics"/>
    <n v="1799"/>
    <n v="3999"/>
    <n v="0.55000000000000004"/>
    <n v="0.55013753438359592"/>
    <n v="55"/>
    <n v="5"/>
    <n v="245"/>
    <n v="440755"/>
    <n v="979755"/>
    <s v="&gt;₹5,000"/>
    <n v="8886.6666666666679"/>
    <s v="41-60%"/>
    <n v="149"/>
    <s v="Below 1,000"/>
    <n v="1225"/>
  </r>
  <r>
    <s v="B09F5Z694W"/>
    <x v="882"/>
    <x v="175"/>
    <s v="Computers&amp;Accessories"/>
    <n v="8349"/>
    <n v="9625"/>
    <n v="0.13"/>
    <n v="0.13257142857142856"/>
    <n v="13"/>
    <n v="4"/>
    <n v="3652"/>
    <n v="30490548"/>
    <n v="35150500"/>
    <s v="&gt;₹5,000"/>
    <n v="11063.218390804597"/>
    <s v="0-20%"/>
    <n v="148"/>
    <s v="1,000+"/>
    <n v="14608"/>
  </r>
  <r>
    <s v="B0B25LQQPC"/>
    <x v="81"/>
    <x v="0"/>
    <s v="Computers&amp;Accessories"/>
    <n v="3307"/>
    <n v="6100"/>
    <n v="0.46"/>
    <n v="0.45786885245901637"/>
    <n v="46"/>
    <n v="4"/>
    <n v="2515"/>
    <n v="8317105"/>
    <n v="15341500"/>
    <s v="&gt;₹5,000"/>
    <n v="11296.296296296296"/>
    <s v="41-60%"/>
    <n v="148"/>
    <s v="1,000+"/>
    <n v="10060"/>
  </r>
  <r>
    <s v="B07GVGTSLN"/>
    <x v="883"/>
    <x v="116"/>
    <s v="Computers&amp;Accessories"/>
    <n v="325"/>
    <n v="1299"/>
    <n v="0.75"/>
    <n v="0.7498075442648191"/>
    <n v="75"/>
    <n v="4"/>
    <n v="10576"/>
    <n v="3437200"/>
    <n v="13738224"/>
    <s v="&gt;₹5,000"/>
    <n v="5196"/>
    <s v="61-80%"/>
    <n v="148"/>
    <s v="1,000+"/>
    <n v="42304"/>
  </r>
  <r>
    <s v="B01LYLJ99X"/>
    <x v="884"/>
    <x v="10"/>
    <s v="Computers&amp;Accessories"/>
    <n v="449"/>
    <n v="1300"/>
    <n v="0.65"/>
    <n v="0.6546153846153846"/>
    <n v="65"/>
    <n v="4"/>
    <n v="4959"/>
    <n v="2226591"/>
    <n v="6446700"/>
    <s v="₹1,500–₹5,000"/>
    <n v="3714.2857142857147"/>
    <s v="61-80%"/>
    <n v="148"/>
    <s v="1,000+"/>
    <n v="19836"/>
  </r>
  <r>
    <s v="B014SZPBM4"/>
    <x v="885"/>
    <x v="232"/>
    <s v="Electronics"/>
    <n v="380"/>
    <n v="400"/>
    <n v="0.05"/>
    <n v="0.05"/>
    <n v="5"/>
    <n v="4"/>
    <n v="2111"/>
    <n v="802180"/>
    <n v="844400"/>
    <s v="&lt;₹500"/>
    <n v="421.0526315789474"/>
    <s v="0-20%"/>
    <n v="148"/>
    <s v="1,000+"/>
    <n v="8444"/>
  </r>
  <r>
    <s v="B08CZHGHKH"/>
    <x v="886"/>
    <x v="86"/>
    <s v="Computers&amp;Accessories"/>
    <n v="499"/>
    <n v="1399"/>
    <n v="0.64"/>
    <n v="0.64331665475339528"/>
    <n v="64"/>
    <n v="4"/>
    <n v="1462"/>
    <n v="729538"/>
    <n v="2045338"/>
    <s v="₹1,500–₹5,000"/>
    <n v="3886.1111111111113"/>
    <s v="61-80%"/>
    <n v="148"/>
    <s v="1,000+"/>
    <n v="5848"/>
  </r>
  <r>
    <s v="B0B2RBP83P"/>
    <x v="887"/>
    <x v="3"/>
    <s v="Computers&amp;Accessories"/>
    <n v="37247"/>
    <n v="59890"/>
    <n v="0.38"/>
    <n v="0.37807647353481383"/>
    <n v="38"/>
    <n v="4"/>
    <n v="323"/>
    <n v="12030781"/>
    <n v="19344470"/>
    <s v="&gt;₹5,000"/>
    <n v="96596.774193548394"/>
    <s v="21-40%"/>
    <n v="148"/>
    <s v="Below 1,000"/>
    <n v="1292"/>
  </r>
  <r>
    <s v="B078W65FJ7"/>
    <x v="888"/>
    <x v="35"/>
    <s v="Electronics"/>
    <n v="849"/>
    <n v="2490"/>
    <n v="0.66"/>
    <n v="0.65903614457831328"/>
    <n v="66"/>
    <n v="4"/>
    <n v="91188"/>
    <n v="77418612"/>
    <n v="227058120"/>
    <s v="&gt;₹5,000"/>
    <n v="7323.5294117647063"/>
    <s v="61-80%"/>
    <n v="147"/>
    <s v="1,000+"/>
    <n v="364752"/>
  </r>
  <r>
    <s v="B08S74GTBT"/>
    <x v="538"/>
    <x v="119"/>
    <s v="Electronics"/>
    <n v="799"/>
    <n v="1999"/>
    <n v="0.6"/>
    <n v="0.60030015007503756"/>
    <n v="60"/>
    <n v="4"/>
    <n v="418"/>
    <n v="333982"/>
    <n v="835582"/>
    <s v="₹1,500–₹5,000"/>
    <n v="4997.5"/>
    <s v="61-80%"/>
    <n v="147"/>
    <s v="Below 1,000"/>
    <n v="1672"/>
  </r>
  <r>
    <s v="B0B9BD2YL4"/>
    <x v="85"/>
    <x v="24"/>
    <s v="Electronics"/>
    <n v="2599"/>
    <n v="6999"/>
    <n v="0.63"/>
    <n v="0.62866123731961709"/>
    <n v="63"/>
    <n v="5"/>
    <n v="1526"/>
    <n v="3966074"/>
    <n v="10680474"/>
    <s v="&gt;₹5,000"/>
    <n v="18916.216216216217"/>
    <s v="61-80%"/>
    <n v="146"/>
    <s v="1,000+"/>
    <n v="7630"/>
  </r>
  <r>
    <s v="B0BMXMLSMM"/>
    <x v="87"/>
    <x v="33"/>
    <s v="Computers&amp;Accessories"/>
    <n v="199"/>
    <n v="999"/>
    <n v="0.8"/>
    <n v="0.80080080080080085"/>
    <n v="80"/>
    <n v="5"/>
    <n v="127"/>
    <n v="25273"/>
    <n v="126873"/>
    <s v="₹1,500–₹5,000"/>
    <n v="4995.0000000000009"/>
    <s v="81-100%"/>
    <n v="146"/>
    <s v="Below 1,000"/>
    <n v="635"/>
  </r>
  <r>
    <s v="B0141EZMAI"/>
    <x v="889"/>
    <x v="30"/>
    <s v="Computers&amp;Accessories"/>
    <n v="269"/>
    <n v="800"/>
    <n v="0.66"/>
    <n v="0.66374999999999995"/>
    <n v="66"/>
    <n v="4"/>
    <n v="10134"/>
    <n v="2726046"/>
    <n v="8107200"/>
    <s v="₹1,500–₹5,000"/>
    <n v="2352.9411764705883"/>
    <s v="61-80%"/>
    <n v="145"/>
    <s v="1,000+"/>
    <n v="40536"/>
  </r>
  <r>
    <s v="B07QMRHWJD"/>
    <x v="890"/>
    <x v="169"/>
    <s v="Computers&amp;Accessories"/>
    <n v="298"/>
    <n v="999"/>
    <n v="0.7"/>
    <n v="0.70170170170170165"/>
    <n v="70"/>
    <n v="4"/>
    <n v="1552"/>
    <n v="462496"/>
    <n v="1550448"/>
    <s v="₹1,500–₹5,000"/>
    <n v="3329.9999999999995"/>
    <s v="61-80%"/>
    <n v="145"/>
    <s v="1,000+"/>
    <n v="6208"/>
  </r>
  <r>
    <s v="B07W7Z6DVL"/>
    <x v="891"/>
    <x v="233"/>
    <s v="Electronics"/>
    <n v="1499"/>
    <n v="2999"/>
    <n v="0.5"/>
    <n v="0.50016672224074687"/>
    <n v="50"/>
    <n v="4"/>
    <n v="25262"/>
    <n v="37867738"/>
    <n v="75760738"/>
    <s v="&gt;₹5,000"/>
    <n v="5998"/>
    <s v="41-60%"/>
    <n v="145"/>
    <s v="1,000+"/>
    <n v="101048"/>
  </r>
  <r>
    <s v="B07WMS7TWB"/>
    <x v="892"/>
    <x v="234"/>
    <s v="Home&amp;Kitchen"/>
    <n v="649"/>
    <n v="1245"/>
    <n v="0.48"/>
    <n v="0.47871485943775099"/>
    <n v="48"/>
    <n v="4"/>
    <n v="123365"/>
    <n v="80063885"/>
    <n v="153589425"/>
    <s v="₹1,500–₹5,000"/>
    <n v="2394.2307692307691"/>
    <s v="41-60%"/>
    <n v="145"/>
    <s v="1,000+"/>
    <n v="493460"/>
  </r>
  <r>
    <s v="B00H47GVGY"/>
    <x v="893"/>
    <x v="19"/>
    <s v="Home&amp;Kitchen"/>
    <n v="1199"/>
    <n v="1695"/>
    <n v="0.28999999999999998"/>
    <n v="0.29262536873156342"/>
    <n v="29"/>
    <n v="4"/>
    <n v="13300"/>
    <n v="15946700"/>
    <n v="22543500"/>
    <s v="₹1,500–₹5,000"/>
    <n v="2387.323943661972"/>
    <s v="21-40%"/>
    <n v="145"/>
    <s v="1,000+"/>
    <n v="53200"/>
  </r>
  <r>
    <s v="B07VX71FZP"/>
    <x v="894"/>
    <x v="235"/>
    <s v="Home&amp;Kitchen"/>
    <n v="1199"/>
    <n v="2000"/>
    <n v="0.4"/>
    <n v="0.40050000000000002"/>
    <n v="40"/>
    <n v="4"/>
    <n v="18543"/>
    <n v="22233057"/>
    <n v="37086000"/>
    <s v="₹1,500–₹5,000"/>
    <n v="3333.3333333333335"/>
    <s v="41-60%"/>
    <n v="145"/>
    <s v="1,000+"/>
    <n v="74172"/>
  </r>
  <r>
    <s v="B07NCKMXVZ"/>
    <x v="895"/>
    <x v="236"/>
    <s v="Home&amp;Kitchen"/>
    <n v="455"/>
    <n v="999"/>
    <n v="0.54"/>
    <n v="0.5445445445445446"/>
    <n v="54"/>
    <n v="4"/>
    <n v="3578"/>
    <n v="1627990"/>
    <n v="3574422"/>
    <s v="₹1,500–₹5,000"/>
    <n v="2171.739130434783"/>
    <s v="41-60%"/>
    <n v="145"/>
    <s v="1,000+"/>
    <n v="14312"/>
  </r>
  <r>
    <s v="B0B61DSF17"/>
    <x v="896"/>
    <x v="237"/>
    <s v="Home&amp;Kitchen"/>
    <n v="199"/>
    <n v="1999"/>
    <n v="0.9"/>
    <n v="0.90045022511255624"/>
    <n v="90"/>
    <n v="4"/>
    <n v="2031"/>
    <n v="404169"/>
    <n v="4059969"/>
    <s v="&gt;₹5,000"/>
    <n v="19990.000000000004"/>
    <s v="81-100%"/>
    <n v="145"/>
    <s v="1,000+"/>
    <n v="8124"/>
  </r>
  <r>
    <s v="B07VQGVL68"/>
    <x v="897"/>
    <x v="233"/>
    <s v="Home&amp;Kitchen"/>
    <n v="293"/>
    <n v="499"/>
    <n v="0.41"/>
    <n v="0.41282565130260523"/>
    <n v="41"/>
    <n v="4"/>
    <n v="44994"/>
    <n v="13183242"/>
    <n v="22452006"/>
    <s v="₹500–₹1,500"/>
    <n v="845.7627118644067"/>
    <s v="41-60%"/>
    <n v="145"/>
    <s v="1,000+"/>
    <n v="179976"/>
  </r>
  <r>
    <s v="B01LWYDEQ7"/>
    <x v="898"/>
    <x v="238"/>
    <s v="Home&amp;Kitchen"/>
    <n v="199"/>
    <n v="495"/>
    <n v="0.6"/>
    <n v="0.59797979797979794"/>
    <n v="60"/>
    <n v="4"/>
    <n v="270563"/>
    <n v="53842037"/>
    <n v="133928685"/>
    <s v="₹500–₹1,500"/>
    <n v="1237.5"/>
    <s v="41-60%"/>
    <n v="145"/>
    <s v="1,000+"/>
    <n v="1082252"/>
  </r>
  <r>
    <s v="B07VNFP3C2"/>
    <x v="899"/>
    <x v="239"/>
    <s v="Home&amp;Kitchen"/>
    <n v="749"/>
    <n v="1245"/>
    <n v="0.4"/>
    <n v="0.39839357429718875"/>
    <n v="40"/>
    <n v="4"/>
    <n v="31783"/>
    <n v="23805467"/>
    <n v="39569835"/>
    <s v="₹1,500–₹5,000"/>
    <n v="2075"/>
    <s v="21-40%"/>
    <n v="145"/>
    <s v="1,000+"/>
    <n v="127132"/>
  </r>
  <r>
    <s v="B00LUGTJGO"/>
    <x v="900"/>
    <x v="238"/>
    <s v="Home&amp;Kitchen"/>
    <n v="1399"/>
    <n v="1549"/>
    <n v="0.1"/>
    <n v="9.6836668818592639E-2"/>
    <n v="10"/>
    <n v="4"/>
    <n v="2602"/>
    <n v="3640198"/>
    <n v="4030498"/>
    <s v="₹1,500–₹5,000"/>
    <n v="1721.1111111111111"/>
    <s v="0-20%"/>
    <n v="145"/>
    <s v="1,000+"/>
    <n v="10408"/>
  </r>
  <r>
    <s v="B01MQZ7J8K"/>
    <x v="901"/>
    <x v="233"/>
    <s v="Home&amp;Kitchen"/>
    <n v="749"/>
    <n v="1445"/>
    <n v="0.48"/>
    <n v="0.48166089965397924"/>
    <n v="48"/>
    <n v="4"/>
    <n v="63350"/>
    <n v="47449150"/>
    <n v="91540750"/>
    <s v="₹1,500–₹5,000"/>
    <n v="2778.8461538461538"/>
    <s v="41-60%"/>
    <n v="145"/>
    <s v="1,000+"/>
    <n v="253400"/>
  </r>
  <r>
    <s v="B01GFTEV5Y"/>
    <x v="902"/>
    <x v="238"/>
    <s v="Home&amp;Kitchen"/>
    <n v="1699"/>
    <n v="3193"/>
    <n v="0.47"/>
    <n v="0.46789852803006576"/>
    <n v="47"/>
    <n v="4"/>
    <n v="54032"/>
    <n v="91800368"/>
    <n v="172524176"/>
    <s v="&gt;₹5,000"/>
    <n v="6024.5283018867922"/>
    <s v="41-60%"/>
    <n v="145"/>
    <s v="1,000+"/>
    <n v="216128"/>
  </r>
  <r>
    <s v="B00NW4UWN6"/>
    <x v="903"/>
    <x v="240"/>
    <s v="Home&amp;Kitchen"/>
    <n v="1043"/>
    <n v="1345"/>
    <n v="0.22"/>
    <n v="0.2245353159851301"/>
    <n v="22"/>
    <n v="4"/>
    <n v="15592"/>
    <n v="16262456"/>
    <n v="20971240"/>
    <s v="₹1,500–₹5,000"/>
    <n v="1724.3589743589744"/>
    <s v="21-40%"/>
    <n v="145"/>
    <s v="1,000+"/>
    <n v="62368"/>
  </r>
  <r>
    <s v="B01NCVJMKX"/>
    <x v="904"/>
    <x v="241"/>
    <s v="Home&amp;Kitchen"/>
    <n v="499"/>
    <n v="999"/>
    <n v="0.5"/>
    <n v="0.50050050050050054"/>
    <n v="50"/>
    <n v="4"/>
    <n v="4859"/>
    <n v="2424641"/>
    <n v="4854141"/>
    <s v="₹1,500–₹5,000"/>
    <n v="1998"/>
    <s v="41-60%"/>
    <n v="145"/>
    <s v="1,000+"/>
    <n v="19436"/>
  </r>
  <r>
    <s v="B00O24PUO6"/>
    <x v="905"/>
    <x v="242"/>
    <s v="Home&amp;Kitchen"/>
    <n v="1464"/>
    <n v="1650"/>
    <n v="0.11"/>
    <n v="0.11272727272727273"/>
    <n v="11"/>
    <n v="4"/>
    <n v="14120"/>
    <n v="20671680"/>
    <n v="23298000"/>
    <s v="₹1,500–₹5,000"/>
    <n v="1853.9325842696628"/>
    <s v="0-20%"/>
    <n v="145"/>
    <s v="1,000+"/>
    <n v="56480"/>
  </r>
  <r>
    <s v="B07GXPDLYQ"/>
    <x v="906"/>
    <x v="239"/>
    <s v="Home&amp;Kitchen"/>
    <n v="249"/>
    <n v="499"/>
    <n v="0.5"/>
    <n v="0.50100200400801598"/>
    <n v="50"/>
    <n v="3"/>
    <n v="8427"/>
    <n v="2098323"/>
    <n v="4205073"/>
    <s v="₹500–₹1,500"/>
    <n v="998"/>
    <s v="41-60%"/>
    <n v="145"/>
    <s v="1,000+"/>
    <n v="25281"/>
  </r>
  <r>
    <s v="B01C8P29N0"/>
    <x v="907"/>
    <x v="42"/>
    <s v="Home&amp;Kitchen"/>
    <n v="625"/>
    <n v="1400"/>
    <n v="0.55000000000000004"/>
    <n v="0.5535714285714286"/>
    <n v="55"/>
    <n v="4"/>
    <n v="23316"/>
    <n v="14572500"/>
    <n v="32642400"/>
    <s v="₹1,500–₹5,000"/>
    <n v="3111.1111111111113"/>
    <s v="41-60%"/>
    <n v="145"/>
    <s v="1,000+"/>
    <n v="93264"/>
  </r>
  <r>
    <s v="B08KDBLMQP"/>
    <x v="908"/>
    <x v="243"/>
    <s v="Home&amp;Kitchen"/>
    <n v="1290"/>
    <n v="2500"/>
    <n v="0.48"/>
    <n v="0.48399999999999999"/>
    <n v="48"/>
    <n v="4"/>
    <n v="6530"/>
    <n v="8423700"/>
    <n v="16325000"/>
    <s v="₹1,500–₹5,000"/>
    <n v="4807.6923076923076"/>
    <s v="41-60%"/>
    <n v="145"/>
    <s v="1,000+"/>
    <n v="26120"/>
  </r>
  <r>
    <s v="B078JDNZJ8"/>
    <x v="909"/>
    <x v="244"/>
    <s v="Home&amp;Kitchen"/>
    <n v="3600"/>
    <n v="6190"/>
    <n v="0.42"/>
    <n v="0.4184168012924071"/>
    <n v="42"/>
    <n v="4"/>
    <n v="11924"/>
    <n v="42926400"/>
    <n v="73809560"/>
    <s v="&gt;₹5,000"/>
    <n v="10672.413793103447"/>
    <s v="41-60%"/>
    <n v="145"/>
    <s v="1,000+"/>
    <n v="47696"/>
  </r>
  <r>
    <s v="B01M5F614J"/>
    <x v="910"/>
    <x v="243"/>
    <s v="Home&amp;Kitchen"/>
    <n v="6549"/>
    <n v="13999"/>
    <n v="0.53"/>
    <n v="0.53218087006214732"/>
    <n v="53"/>
    <n v="4"/>
    <n v="2961"/>
    <n v="19391589"/>
    <n v="41451039"/>
    <s v="&gt;₹5,000"/>
    <n v="29785.106382978724"/>
    <s v="41-60%"/>
    <n v="145"/>
    <s v="1,000+"/>
    <n v="11844"/>
  </r>
  <r>
    <s v="B083GKDRKR"/>
    <x v="911"/>
    <x v="239"/>
    <s v="Home&amp;Kitchen"/>
    <n v="1625"/>
    <n v="2995"/>
    <n v="0.46"/>
    <n v="0.45742904841402338"/>
    <n v="46"/>
    <n v="5"/>
    <n v="23484"/>
    <n v="38161500"/>
    <n v="70334580"/>
    <s v="&gt;₹5,000"/>
    <n v="5546.2962962962956"/>
    <s v="41-60%"/>
    <n v="145"/>
    <s v="1,000+"/>
    <n v="117420"/>
  </r>
  <r>
    <s v="B097R2V1W8"/>
    <x v="912"/>
    <x v="245"/>
    <s v="Home&amp;Kitchen"/>
    <n v="2599"/>
    <n v="5890"/>
    <n v="0.56000000000000005"/>
    <n v="0.55874363327674026"/>
    <n v="56"/>
    <n v="4"/>
    <n v="21783"/>
    <n v="56614017"/>
    <n v="128301870"/>
    <s v="&gt;₹5,000"/>
    <n v="13386.363636363638"/>
    <s v="41-60%"/>
    <n v="145"/>
    <s v="1,000+"/>
    <n v="87132"/>
  </r>
  <r>
    <s v="B07YR26BJ3"/>
    <x v="913"/>
    <x v="239"/>
    <s v="Home&amp;Kitchen"/>
    <n v="1199"/>
    <n v="2000"/>
    <n v="0.4"/>
    <n v="0.40050000000000002"/>
    <n v="40"/>
    <n v="4"/>
    <n v="14030"/>
    <n v="16821970"/>
    <n v="28060000"/>
    <s v="₹1,500–₹5,000"/>
    <n v="3333.3333333333335"/>
    <s v="41-60%"/>
    <n v="145"/>
    <s v="1,000+"/>
    <n v="56120"/>
  </r>
  <r>
    <s v="B097R45BH8"/>
    <x v="914"/>
    <x v="246"/>
    <s v="Home&amp;Kitchen"/>
    <n v="5499"/>
    <n v="13150"/>
    <n v="0.57999999999999996"/>
    <n v="0.58182509505703417"/>
    <n v="58"/>
    <n v="4"/>
    <n v="6398"/>
    <n v="35182602"/>
    <n v="84133700"/>
    <s v="&gt;₹5,000"/>
    <n v="31309.523809523806"/>
    <s v="41-60%"/>
    <n v="145"/>
    <s v="1,000+"/>
    <n v="25592"/>
  </r>
  <r>
    <s v="B09X5C9VLK"/>
    <x v="915"/>
    <x v="239"/>
    <s v="Home&amp;Kitchen"/>
    <n v="1299"/>
    <n v="3500"/>
    <n v="0.63"/>
    <n v="0.62885714285714289"/>
    <n v="63"/>
    <n v="4"/>
    <n v="44050"/>
    <n v="57220950"/>
    <n v="154175000"/>
    <s v="&gt;₹5,000"/>
    <n v="9459.45945945946"/>
    <s v="61-80%"/>
    <n v="145"/>
    <s v="1,000+"/>
    <n v="176200"/>
  </r>
  <r>
    <s v="B01C8P29T4"/>
    <x v="916"/>
    <x v="239"/>
    <s v="Home&amp;Kitchen"/>
    <n v="599"/>
    <n v="785"/>
    <n v="0.24"/>
    <n v="0.23694267515923567"/>
    <n v="24"/>
    <n v="4"/>
    <n v="24247"/>
    <n v="14523953"/>
    <n v="19033895"/>
    <s v="₹500–₹1,500"/>
    <n v="1032.8947368421052"/>
    <s v="21-40%"/>
    <n v="145"/>
    <s v="1,000+"/>
    <n v="96988"/>
  </r>
  <r>
    <s v="B00HVXS7WC"/>
    <x v="917"/>
    <x v="246"/>
    <s v="Home&amp;Kitchen"/>
    <n v="1999"/>
    <n v="3210"/>
    <n v="0.38"/>
    <n v="0.37725856697819315"/>
    <n v="38"/>
    <n v="4"/>
    <n v="41349"/>
    <n v="82656651"/>
    <n v="132730290"/>
    <s v="&gt;₹5,000"/>
    <n v="5177.4193548387093"/>
    <s v="21-40%"/>
    <n v="145"/>
    <s v="1,000+"/>
    <n v="165396"/>
  </r>
  <r>
    <s v="B096YCN3SD"/>
    <x v="918"/>
    <x v="246"/>
    <s v="Home&amp;Kitchen"/>
    <n v="549"/>
    <n v="1000"/>
    <n v="0.45"/>
    <n v="0.45100000000000001"/>
    <n v="45"/>
    <n v="4"/>
    <n v="1074"/>
    <n v="589626"/>
    <n v="1074000"/>
    <s v="₹1,500–₹5,000"/>
    <n v="1818.181818181818"/>
    <s v="41-60%"/>
    <n v="145"/>
    <s v="1,000+"/>
    <n v="4296"/>
  </r>
  <r>
    <s v="B09LQH3SD9"/>
    <x v="919"/>
    <x v="247"/>
    <s v="Home&amp;Kitchen"/>
    <n v="999"/>
    <n v="2000"/>
    <n v="0.5"/>
    <n v="0.50049999999999994"/>
    <n v="50"/>
    <n v="4"/>
    <n v="1163"/>
    <n v="1161837"/>
    <n v="2326000"/>
    <s v="₹1,500–₹5,000"/>
    <n v="4000"/>
    <s v="41-60%"/>
    <n v="145"/>
    <s v="1,000+"/>
    <n v="4652"/>
  </r>
  <r>
    <s v="B09KNMLH4Y"/>
    <x v="920"/>
    <x v="239"/>
    <s v="Home&amp;Kitchen"/>
    <n v="398"/>
    <n v="1999"/>
    <n v="0.8"/>
    <n v="0.80090045022511258"/>
    <n v="80"/>
    <n v="4"/>
    <n v="257"/>
    <n v="102286"/>
    <n v="513743"/>
    <s v="&gt;₹5,000"/>
    <n v="9995.0000000000018"/>
    <s v="81-100%"/>
    <n v="145"/>
    <s v="Below 1,000"/>
    <n v="1028"/>
  </r>
  <r>
    <s v="B00ABMASXG"/>
    <x v="921"/>
    <x v="248"/>
    <s v="Home&amp;Kitchen"/>
    <n v="539"/>
    <n v="720"/>
    <n v="0.25"/>
    <n v="0.25138888888888888"/>
    <n v="25"/>
    <n v="4"/>
    <n v="36017"/>
    <n v="19413163"/>
    <n v="25932240"/>
    <s v="₹500–₹1,500"/>
    <n v="960"/>
    <s v="21-40%"/>
    <n v="144"/>
    <s v="1,000+"/>
    <n v="144068"/>
  </r>
  <r>
    <s v="B07QDSN9V6"/>
    <x v="922"/>
    <x v="238"/>
    <s v="Home&amp;Kitchen"/>
    <n v="699"/>
    <n v="1595"/>
    <n v="0.56000000000000005"/>
    <n v="0.56175548589341695"/>
    <n v="56"/>
    <n v="4"/>
    <n v="8090"/>
    <n v="5654910"/>
    <n v="12903550"/>
    <s v="₹1,500–₹5,000"/>
    <n v="3625.0000000000005"/>
    <s v="41-60%"/>
    <n v="144"/>
    <s v="1,000+"/>
    <n v="32360"/>
  </r>
  <r>
    <s v="B00YMJ0OI8"/>
    <x v="923"/>
    <x v="233"/>
    <s v="Home&amp;Kitchen"/>
    <n v="2148"/>
    <n v="3645"/>
    <n v="0.41"/>
    <n v="0.41069958847736626"/>
    <n v="41"/>
    <n v="4"/>
    <n v="31388"/>
    <n v="67421424"/>
    <n v="114409260"/>
    <s v="&gt;₹5,000"/>
    <n v="6177.9661016949149"/>
    <s v="41-60%"/>
    <n v="144"/>
    <s v="1,000+"/>
    <n v="125552"/>
  </r>
  <r>
    <s v="B0B8XNPQPN"/>
    <x v="924"/>
    <x v="249"/>
    <s v="Home&amp;Kitchen"/>
    <n v="3599"/>
    <n v="7950"/>
    <n v="0.55000000000000004"/>
    <n v="0.5472955974842767"/>
    <n v="55"/>
    <n v="4"/>
    <n v="136"/>
    <n v="489464"/>
    <n v="1081200"/>
    <s v="&gt;₹5,000"/>
    <n v="17666.666666666668"/>
    <s v="41-60%"/>
    <n v="144"/>
    <s v="Below 1,000"/>
    <n v="544"/>
  </r>
  <r>
    <s v="B0814P4L98"/>
    <x v="925"/>
    <x v="250"/>
    <s v="Home&amp;Kitchen"/>
    <n v="351"/>
    <n v="999"/>
    <n v="0.65"/>
    <n v="0.64864864864864868"/>
    <n v="65"/>
    <n v="4"/>
    <n v="5380"/>
    <n v="1888380"/>
    <n v="5374620"/>
    <s v="₹1,500–₹5,000"/>
    <n v="2854.2857142857147"/>
    <s v="61-80%"/>
    <n v="143"/>
    <s v="1,000+"/>
    <n v="21520"/>
  </r>
  <r>
    <s v="B008QTK47Q"/>
    <x v="926"/>
    <x v="243"/>
    <s v="Home&amp;Kitchen"/>
    <n v="1614"/>
    <n v="1745"/>
    <n v="0.08"/>
    <n v="7.5071633237822344E-2"/>
    <n v="8"/>
    <n v="4"/>
    <n v="37974"/>
    <n v="61290036"/>
    <n v="66264630"/>
    <s v="₹1,500–₹5,000"/>
    <n v="1896.7391304347825"/>
    <s v="0-20%"/>
    <n v="143"/>
    <s v="1,000+"/>
    <n v="151896"/>
  </r>
  <r>
    <s v="B088ZTJT2R"/>
    <x v="927"/>
    <x v="76"/>
    <s v="Home&amp;Kitchen"/>
    <n v="719"/>
    <n v="1295"/>
    <n v="0.44"/>
    <n v="0.44478764478764476"/>
    <n v="44"/>
    <n v="4"/>
    <n v="17218"/>
    <n v="12379742"/>
    <n v="22297310"/>
    <s v="₹1,500–₹5,000"/>
    <n v="2312.5"/>
    <s v="41-60%"/>
    <n v="143"/>
    <s v="1,000+"/>
    <n v="68872"/>
  </r>
  <r>
    <s v="B0BK1K598K"/>
    <x v="928"/>
    <x v="233"/>
    <s v="Home&amp;Kitchen"/>
    <n v="678"/>
    <n v="1499"/>
    <n v="0.55000000000000004"/>
    <n v="0.54769846564376246"/>
    <n v="55"/>
    <n v="4"/>
    <n v="900"/>
    <n v="610200"/>
    <n v="1349100"/>
    <s v="₹1,500–₹5,000"/>
    <n v="3331.1111111111113"/>
    <s v="41-60%"/>
    <n v="143"/>
    <s v="Below 1,000"/>
    <n v="3600"/>
  </r>
  <r>
    <s v="B09Y5FZK9N"/>
    <x v="929"/>
    <x v="251"/>
    <s v="Home&amp;Kitchen"/>
    <n v="809"/>
    <n v="1545"/>
    <n v="0.48"/>
    <n v="0.47637540453074434"/>
    <n v="48"/>
    <n v="4"/>
    <n v="976"/>
    <n v="789584"/>
    <n v="1507920"/>
    <s v="₹1,500–₹5,000"/>
    <n v="2971.1538461538462"/>
    <s v="41-60%"/>
    <n v="142"/>
    <s v="Below 1,000"/>
    <n v="3904"/>
  </r>
  <r>
    <s v="B09J2SCVQT"/>
    <x v="930"/>
    <x v="250"/>
    <s v="Home&amp;Kitchen"/>
    <n v="1969"/>
    <n v="5000"/>
    <n v="0.61"/>
    <n v="0.60619999999999996"/>
    <n v="61"/>
    <n v="4"/>
    <n v="4927"/>
    <n v="9701263"/>
    <n v="24635000"/>
    <s v="&gt;₹5,000"/>
    <n v="12820.51282051282"/>
    <s v="61-80%"/>
    <n v="141"/>
    <s v="1,000+"/>
    <n v="19708"/>
  </r>
  <r>
    <s v="B00TDD0YM4"/>
    <x v="931"/>
    <x v="243"/>
    <s v="Home&amp;Kitchen"/>
    <n v="1490"/>
    <n v="1695"/>
    <n v="0.12"/>
    <n v="0.12094395280235988"/>
    <n v="12"/>
    <n v="4"/>
    <n v="3543"/>
    <n v="5279070"/>
    <n v="6005385"/>
    <s v="₹1,500–₹5,000"/>
    <n v="1926.1363636363637"/>
    <s v="0-20%"/>
    <n v="141"/>
    <s v="1,000+"/>
    <n v="14172"/>
  </r>
  <r>
    <s v="B078KRFWQB"/>
    <x v="932"/>
    <x v="76"/>
    <s v="Home&amp;Kitchen"/>
    <n v="2499"/>
    <n v="3945"/>
    <n v="0.37"/>
    <n v="0.36653992395437263"/>
    <n v="37"/>
    <n v="4"/>
    <n v="2732"/>
    <n v="6827268"/>
    <n v="10777740"/>
    <s v="&gt;₹5,000"/>
    <n v="6261.9047619047615"/>
    <s v="21-40%"/>
    <n v="141"/>
    <s v="1,000+"/>
    <n v="10928"/>
  </r>
  <r>
    <s v="B07SRM58TP"/>
    <x v="933"/>
    <x v="250"/>
    <s v="Home&amp;Kitchen"/>
    <n v="1665"/>
    <n v="2099"/>
    <n v="0.21"/>
    <n v="0.20676512625059551"/>
    <n v="21"/>
    <n v="4"/>
    <n v="14368"/>
    <n v="23922720"/>
    <n v="30158432"/>
    <s v="₹1,500–₹5,000"/>
    <n v="2656.9620253164558"/>
    <s v="21-40%"/>
    <n v="141"/>
    <s v="1,000+"/>
    <n v="57472"/>
  </r>
  <r>
    <s v="B00EDJJ7FS"/>
    <x v="934"/>
    <x v="233"/>
    <s v="Home&amp;Kitchen"/>
    <n v="3229"/>
    <n v="5295"/>
    <n v="0.39"/>
    <n v="0.39017941454202076"/>
    <n v="39"/>
    <n v="4"/>
    <n v="39724"/>
    <n v="128268796"/>
    <n v="210338580"/>
    <s v="&gt;₹5,000"/>
    <n v="8680.3278688524588"/>
    <s v="21-40%"/>
    <n v="141"/>
    <s v="1,000+"/>
    <n v="158896"/>
  </r>
  <r>
    <s v="B0832W3B7Q"/>
    <x v="935"/>
    <x v="76"/>
    <s v="Home&amp;Kitchen"/>
    <n v="1799"/>
    <n v="3595"/>
    <n v="0.5"/>
    <n v="0.49958275382475659"/>
    <n v="50"/>
    <n v="4"/>
    <n v="9791"/>
    <n v="17614009"/>
    <n v="35198645"/>
    <s v="&gt;₹5,000"/>
    <n v="7190"/>
    <s v="41-60%"/>
    <n v="141"/>
    <s v="1,000+"/>
    <n v="39164"/>
  </r>
  <r>
    <s v="B07WNK1FFN"/>
    <x v="936"/>
    <x v="239"/>
    <s v="Home&amp;Kitchen"/>
    <n v="1260"/>
    <n v="1699"/>
    <n v="0.26"/>
    <n v="0.25838728663919952"/>
    <n v="26"/>
    <n v="4"/>
    <n v="2891"/>
    <n v="3642660"/>
    <n v="4911809"/>
    <s v="₹1,500–₹5,000"/>
    <n v="2295.9459459459458"/>
    <s v="21-40%"/>
    <n v="141"/>
    <s v="1,000+"/>
    <n v="11564"/>
  </r>
  <r>
    <s v="B009P2LK08"/>
    <x v="937"/>
    <x v="252"/>
    <s v="Home&amp;Kitchen"/>
    <n v="749"/>
    <n v="1129"/>
    <n v="0.34"/>
    <n v="0.3365810451727192"/>
    <n v="34"/>
    <n v="4"/>
    <n v="2446"/>
    <n v="1832054"/>
    <n v="2761534"/>
    <s v="₹1,500–₹5,000"/>
    <n v="1710.6060606060607"/>
    <s v="21-40%"/>
    <n v="141"/>
    <s v="1,000+"/>
    <n v="9784"/>
  </r>
  <r>
    <s v="B07DGD4Z4C"/>
    <x v="938"/>
    <x v="253"/>
    <s v="Home&amp;Kitchen"/>
    <n v="3499"/>
    <n v="5795"/>
    <n v="0.4"/>
    <n v="0.39620362381363244"/>
    <n v="40"/>
    <n v="4"/>
    <n v="25340"/>
    <n v="88664660"/>
    <n v="146845300"/>
    <s v="&gt;₹5,000"/>
    <n v="9658.3333333333339"/>
    <s v="21-40%"/>
    <n v="141"/>
    <s v="1,000+"/>
    <n v="101360"/>
  </r>
  <r>
    <s v="B07GMFY9QM"/>
    <x v="939"/>
    <x v="246"/>
    <s v="Home&amp;Kitchen"/>
    <n v="379"/>
    <n v="999"/>
    <n v="0.62"/>
    <n v="0.62062062062062062"/>
    <n v="62"/>
    <n v="4"/>
    <n v="3096"/>
    <n v="1173384"/>
    <n v="3092904"/>
    <s v="₹1,500–₹5,000"/>
    <n v="2628.9473684210525"/>
    <s v="61-80%"/>
    <n v="141"/>
    <s v="1,000+"/>
    <n v="12384"/>
  </r>
  <r>
    <s v="B0BGPN4GGH"/>
    <x v="940"/>
    <x v="19"/>
    <s v="Home&amp;Kitchen"/>
    <n v="1099"/>
    <n v="2400"/>
    <n v="0.54"/>
    <n v="0.54208333333333336"/>
    <n v="54"/>
    <n v="4"/>
    <n v="4"/>
    <n v="4396"/>
    <n v="9600"/>
    <s v="&gt;₹5,000"/>
    <n v="5217.3913043478269"/>
    <s v="41-60%"/>
    <n v="141"/>
    <s v="Below 1,000"/>
    <n v="16"/>
  </r>
  <r>
    <s v="B0B2DZ5S6R"/>
    <x v="941"/>
    <x v="238"/>
    <s v="Home&amp;Kitchen"/>
    <n v="749"/>
    <n v="1299"/>
    <n v="0.42"/>
    <n v="0.42340261739799845"/>
    <n v="42"/>
    <n v="4"/>
    <n v="119"/>
    <n v="89131"/>
    <n v="154581"/>
    <s v="₹1,500–₹5,000"/>
    <n v="2239.655172413793"/>
    <s v="41-60%"/>
    <n v="140"/>
    <s v="Below 1,000"/>
    <n v="476"/>
  </r>
  <r>
    <s v="B07S851WX5"/>
    <x v="942"/>
    <x v="254"/>
    <s v="Home&amp;Kitchen"/>
    <n v="1299"/>
    <n v="1299"/>
    <n v="0"/>
    <n v="0"/>
    <n v="0"/>
    <n v="4"/>
    <n v="40106"/>
    <n v="52097694"/>
    <n v="52097694"/>
    <s v="₹500–₹1,500"/>
    <n v="1299"/>
    <s v="0-20%"/>
    <n v="139"/>
    <s v="1,000+"/>
    <n v="160424"/>
  </r>
  <r>
    <s v="B01MY839VW"/>
    <x v="943"/>
    <x v="246"/>
    <s v="Home&amp;Kitchen"/>
    <n v="549"/>
    <n v="1090"/>
    <n v="0.5"/>
    <n v="0.4963302752293578"/>
    <n v="50"/>
    <n v="4"/>
    <n v="13029"/>
    <n v="7152921"/>
    <n v="14201610"/>
    <s v="₹1,500–₹5,000"/>
    <n v="2180"/>
    <s v="41-60%"/>
    <n v="139"/>
    <s v="1,000+"/>
    <n v="52116"/>
  </r>
  <r>
    <s v="B09LV1CMGH"/>
    <x v="944"/>
    <x v="250"/>
    <s v="Home&amp;Kitchen"/>
    <n v="899"/>
    <n v="2000"/>
    <n v="0.55000000000000004"/>
    <n v="0.55049999999999999"/>
    <n v="55"/>
    <n v="4"/>
    <n v="291"/>
    <n v="261609"/>
    <n v="582000"/>
    <s v="₹1,500–₹5,000"/>
    <n v="4444.4444444444453"/>
    <s v="41-60%"/>
    <n v="139"/>
    <s v="Below 1,000"/>
    <n v="1164"/>
  </r>
  <r>
    <s v="B01EY310UM"/>
    <x v="945"/>
    <x v="255"/>
    <s v="Home&amp;Kitchen"/>
    <n v="1321"/>
    <n v="1545"/>
    <n v="0.14000000000000001"/>
    <n v="0.14498381877022654"/>
    <n v="14"/>
    <n v="4"/>
    <n v="15453"/>
    <n v="20413413"/>
    <n v="23874885"/>
    <s v="₹1,500–₹5,000"/>
    <n v="1796.5116279069769"/>
    <s v="0-20%"/>
    <n v="138"/>
    <s v="1,000+"/>
    <n v="61812"/>
  </r>
  <r>
    <s v="B09NL7LBWT"/>
    <x v="946"/>
    <x v="239"/>
    <s v="Home&amp;Kitchen"/>
    <n v="1099"/>
    <n v="1999"/>
    <n v="0.45"/>
    <n v="0.45022511255627812"/>
    <n v="45"/>
    <n v="4"/>
    <n v="604"/>
    <n v="663796"/>
    <n v="1207396"/>
    <s v="₹1,500–₹5,000"/>
    <n v="3634.545454545454"/>
    <s v="41-60%"/>
    <n v="138"/>
    <s v="Below 1,000"/>
    <n v="2416"/>
  </r>
  <r>
    <s v="B008YW8M0G"/>
    <x v="947"/>
    <x v="239"/>
    <s v="Home&amp;Kitchen"/>
    <n v="775"/>
    <n v="875"/>
    <n v="0.11"/>
    <n v="0.11428571428571428"/>
    <n v="11"/>
    <n v="4"/>
    <n v="46647"/>
    <n v="36151425"/>
    <n v="40816125"/>
    <s v="₹500–₹1,500"/>
    <n v="983.14606741573027"/>
    <s v="0-20%"/>
    <n v="137"/>
    <s v="1,000+"/>
    <n v="186588"/>
  </r>
  <r>
    <s v="B097R3XH9R"/>
    <x v="948"/>
    <x v="250"/>
    <s v="Home&amp;Kitchen"/>
    <n v="6299"/>
    <n v="15270"/>
    <n v="0.59"/>
    <n v="0.58749181401440731"/>
    <n v="59"/>
    <n v="4"/>
    <n v="3233"/>
    <n v="20364667"/>
    <n v="49367910"/>
    <s v="&gt;₹5,000"/>
    <n v="37243.902439024387"/>
    <s v="41-60%"/>
    <n v="137"/>
    <s v="1,000+"/>
    <n v="12932"/>
  </r>
  <r>
    <s v="B08TM71L54"/>
    <x v="949"/>
    <x v="256"/>
    <s v="Home&amp;Kitchen"/>
    <n v="3190"/>
    <n v="4195"/>
    <n v="0.24"/>
    <n v="0.2395709177592372"/>
    <n v="24"/>
    <n v="4"/>
    <n v="1282"/>
    <n v="4089580"/>
    <n v="5377990"/>
    <s v="&gt;₹5,000"/>
    <n v="5519.7368421052633"/>
    <s v="21-40%"/>
    <n v="137"/>
    <s v="1,000+"/>
    <n v="5128"/>
  </r>
  <r>
    <s v="B0BPBXNQQT"/>
    <x v="950"/>
    <x v="257"/>
    <s v="Home&amp;Kitchen"/>
    <n v="799"/>
    <n v="1989"/>
    <n v="0.6"/>
    <n v="0.59829059829059827"/>
    <n v="60"/>
    <n v="4"/>
    <n v="70"/>
    <n v="55930"/>
    <n v="139230"/>
    <s v="₹1,500–₹5,000"/>
    <n v="4972.5"/>
    <s v="41-60%"/>
    <n v="137"/>
    <s v="Below 1,000"/>
    <n v="280"/>
  </r>
  <r>
    <s v="B00W56GLOQ"/>
    <x v="951"/>
    <x v="234"/>
    <s v="Home&amp;Kitchen"/>
    <n v="2699"/>
    <n v="5000"/>
    <n v="0.46"/>
    <n v="0.4602"/>
    <n v="46"/>
    <n v="4"/>
    <n v="26164"/>
    <n v="70616636"/>
    <n v="130820000"/>
    <s v="&gt;₹5,000"/>
    <n v="9259.2592592592591"/>
    <s v="41-60%"/>
    <n v="136"/>
    <s v="1,000+"/>
    <n v="104656"/>
  </r>
  <r>
    <s v="B0883KDSXC"/>
    <x v="952"/>
    <x v="252"/>
    <s v="Home&amp;Kitchen"/>
    <n v="599"/>
    <n v="990"/>
    <n v="0.39"/>
    <n v="0.39494949494949494"/>
    <n v="39"/>
    <n v="4"/>
    <n v="16166"/>
    <n v="9683434"/>
    <n v="16004340"/>
    <s v="₹1,500–₹5,000"/>
    <n v="1622.9508196721313"/>
    <s v="21-40%"/>
    <n v="136"/>
    <s v="1,000+"/>
    <n v="64664"/>
  </r>
  <r>
    <s v="B078V8R9BS"/>
    <x v="953"/>
    <x v="258"/>
    <s v="Home&amp;Kitchen"/>
    <n v="749"/>
    <n v="1111"/>
    <n v="0.33"/>
    <n v="0.32583258325832581"/>
    <n v="33"/>
    <n v="4"/>
    <n v="35693"/>
    <n v="26734057"/>
    <n v="39654923"/>
    <s v="₹1,500–₹5,000"/>
    <n v="1658.2089552238808"/>
    <s v="21-40%"/>
    <n v="136"/>
    <s v="1,000+"/>
    <n v="142772"/>
  </r>
  <r>
    <s v="B08GSQXLJ2"/>
    <x v="954"/>
    <x v="259"/>
    <s v="Home&amp;Kitchen"/>
    <n v="6199"/>
    <n v="10400"/>
    <n v="0.4"/>
    <n v="0.40394230769230771"/>
    <n v="40"/>
    <n v="4"/>
    <n v="14391"/>
    <n v="89209809"/>
    <n v="149666400"/>
    <s v="&gt;₹5,000"/>
    <n v="17333.333333333336"/>
    <s v="41-60%"/>
    <n v="136"/>
    <s v="1,000+"/>
    <n v="57564"/>
  </r>
  <r>
    <s v="B01M5B0TPW"/>
    <x v="955"/>
    <x v="245"/>
    <s v="Home&amp;Kitchen"/>
    <n v="1819"/>
    <n v="2490"/>
    <n v="0.27"/>
    <n v="0.26947791164658635"/>
    <n v="27"/>
    <n v="4"/>
    <n v="7946"/>
    <n v="14453774"/>
    <n v="19785540"/>
    <s v="₹1,500–₹5,000"/>
    <n v="3410.9589041095892"/>
    <s v="21-40%"/>
    <n v="136"/>
    <s v="1,000+"/>
    <n v="31784"/>
  </r>
  <r>
    <s v="B082KVTRW8"/>
    <x v="956"/>
    <x v="238"/>
    <s v="Home&amp;Kitchen"/>
    <n v="1199"/>
    <n v="1900"/>
    <n v="0.37"/>
    <n v="0.36894736842105263"/>
    <n v="37"/>
    <n v="4"/>
    <n v="1765"/>
    <n v="2116235"/>
    <n v="3353500"/>
    <s v="₹1,500–₹5,000"/>
    <n v="3015.8730158730159"/>
    <s v="21-40%"/>
    <n v="136"/>
    <s v="1,000+"/>
    <n v="7060"/>
  </r>
  <r>
    <s v="B08CFJBZRK"/>
    <x v="957"/>
    <x v="260"/>
    <s v="Home&amp;Kitchen"/>
    <n v="3249"/>
    <n v="6295"/>
    <n v="0.48"/>
    <n v="0.48387609213661636"/>
    <n v="48"/>
    <n v="4"/>
    <n v="14062"/>
    <n v="45687438"/>
    <n v="88520290"/>
    <s v="&gt;₹5,000"/>
    <n v="12105.76923076923"/>
    <s v="41-60%"/>
    <n v="136"/>
    <s v="1,000+"/>
    <n v="56248"/>
  </r>
  <r>
    <s v="B07H3WDC4X"/>
    <x v="958"/>
    <x v="19"/>
    <s v="Home&amp;Kitchen"/>
    <n v="349"/>
    <n v="999"/>
    <n v="0.65"/>
    <n v="0.65065065065065064"/>
    <n v="65"/>
    <n v="4"/>
    <n v="15646"/>
    <n v="5460454"/>
    <n v="15630354"/>
    <s v="₹1,500–₹5,000"/>
    <n v="2854.2857142857147"/>
    <s v="61-80%"/>
    <n v="136"/>
    <s v="1,000+"/>
    <n v="62584"/>
  </r>
  <r>
    <s v="B09ZTZ9N3Q"/>
    <x v="959"/>
    <x v="261"/>
    <s v="Home&amp;Kitchen"/>
    <n v="1049"/>
    <n v="1699"/>
    <n v="0.38"/>
    <n v="0.3825779870512066"/>
    <n v="38"/>
    <n v="3"/>
    <n v="111"/>
    <n v="116439"/>
    <n v="188589"/>
    <s v="₹1,500–₹5,000"/>
    <n v="2740.3225806451615"/>
    <s v="21-40%"/>
    <n v="136"/>
    <s v="Below 1,000"/>
    <n v="333"/>
  </r>
  <r>
    <s v="B083P71WKK"/>
    <x v="960"/>
    <x v="239"/>
    <s v="Home&amp;Kitchen"/>
    <n v="799"/>
    <n v="1500"/>
    <n v="0.47"/>
    <n v="0.46733333333333332"/>
    <n v="47"/>
    <n v="4"/>
    <n v="9695"/>
    <n v="7746305"/>
    <n v="14542500"/>
    <s v="₹1,500–₹5,000"/>
    <n v="2830.1886792452829"/>
    <s v="41-60%"/>
    <n v="135"/>
    <s v="1,000+"/>
    <n v="38780"/>
  </r>
  <r>
    <s v="B097R4D42G"/>
    <x v="961"/>
    <x v="262"/>
    <s v="Home&amp;Kitchen"/>
    <n v="4999"/>
    <n v="9650"/>
    <n v="0.48"/>
    <n v="0.48196891191709845"/>
    <n v="48"/>
    <n v="4"/>
    <n v="1772"/>
    <n v="8858228"/>
    <n v="17099800"/>
    <s v="&gt;₹5,000"/>
    <n v="18557.692307692309"/>
    <s v="41-60%"/>
    <n v="135"/>
    <s v="1,000+"/>
    <n v="7088"/>
  </r>
  <r>
    <s v="B07MKMFKPG"/>
    <x v="962"/>
    <x v="255"/>
    <s v="Home&amp;Kitchen"/>
    <n v="6999"/>
    <n v="10590"/>
    <n v="0.34"/>
    <n v="0.33909348441926346"/>
    <n v="34"/>
    <n v="4"/>
    <n v="11499"/>
    <n v="80481501"/>
    <n v="121774410"/>
    <s v="&gt;₹5,000"/>
    <n v="16045.454545454548"/>
    <s v="21-40%"/>
    <n v="135"/>
    <s v="1,000+"/>
    <n v="45996"/>
  </r>
  <r>
    <s v="B0949FPSFY"/>
    <x v="963"/>
    <x v="263"/>
    <s v="Home&amp;Kitchen"/>
    <n v="799"/>
    <n v="1999"/>
    <n v="0.6"/>
    <n v="0.60030015007503756"/>
    <n v="60"/>
    <n v="4"/>
    <n v="2162"/>
    <n v="1727438"/>
    <n v="4321838"/>
    <s v="₹1,500–₹5,000"/>
    <n v="4997.5"/>
    <s v="61-80%"/>
    <n v="135"/>
    <s v="1,000+"/>
    <n v="8648"/>
  </r>
  <r>
    <s v="B08F47T4X5"/>
    <x v="964"/>
    <x v="254"/>
    <s v="Home&amp;Kitchen"/>
    <n v="89"/>
    <n v="89"/>
    <n v="0"/>
    <n v="0"/>
    <n v="0"/>
    <n v="4"/>
    <n v="19621"/>
    <n v="1746269"/>
    <n v="1746269"/>
    <s v="&lt;₹500"/>
    <n v="89"/>
    <s v="0-20%"/>
    <n v="135"/>
    <s v="1,000+"/>
    <n v="78484"/>
  </r>
  <r>
    <s v="B01M0505SJ"/>
    <x v="965"/>
    <x v="249"/>
    <s v="Home&amp;Kitchen"/>
    <n v="1400"/>
    <n v="2485"/>
    <n v="0.44"/>
    <n v="0.43661971830985913"/>
    <n v="44"/>
    <n v="4"/>
    <n v="19998"/>
    <n v="27997200"/>
    <n v="49695030"/>
    <s v="₹1,500–₹5,000"/>
    <n v="4437.5"/>
    <s v="41-60%"/>
    <n v="135"/>
    <s v="1,000+"/>
    <n v="79992"/>
  </r>
  <r>
    <s v="B08D6RCM3Q"/>
    <x v="966"/>
    <x v="239"/>
    <s v="Home&amp;Kitchen"/>
    <n v="355"/>
    <n v="899"/>
    <n v="0.61"/>
    <n v="0.60511679644048944"/>
    <n v="61"/>
    <n v="4"/>
    <n v="1051"/>
    <n v="373105"/>
    <n v="944849"/>
    <s v="₹1,500–₹5,000"/>
    <n v="2305.1282051282051"/>
    <s v="61-80%"/>
    <n v="135"/>
    <s v="1,000+"/>
    <n v="4204"/>
  </r>
  <r>
    <s v="B009P2LITG"/>
    <x v="967"/>
    <x v="264"/>
    <s v="Home&amp;Kitchen"/>
    <n v="2169"/>
    <n v="3279"/>
    <n v="0.34"/>
    <n v="0.33851784080512354"/>
    <n v="34"/>
    <n v="4"/>
    <n v="1716"/>
    <n v="3722004"/>
    <n v="5626764"/>
    <s v="₹1,500–₹5,000"/>
    <n v="4968.1818181818189"/>
    <s v="21-40%"/>
    <n v="135"/>
    <s v="1,000+"/>
    <n v="6864"/>
  </r>
  <r>
    <s v="B00V9NHDI4"/>
    <x v="968"/>
    <x v="233"/>
    <s v="Home&amp;Kitchen"/>
    <n v="2799"/>
    <n v="3799"/>
    <n v="0.26"/>
    <n v="0.26322716504343247"/>
    <n v="26"/>
    <n v="4"/>
    <n v="32931"/>
    <n v="92173869"/>
    <n v="125104869"/>
    <s v="&gt;₹5,000"/>
    <n v="5133.7837837837842"/>
    <s v="21-40%"/>
    <n v="135"/>
    <s v="1,000+"/>
    <n v="131724"/>
  </r>
  <r>
    <s v="B07WGPBXY9"/>
    <x v="969"/>
    <x v="265"/>
    <s v="Home&amp;Kitchen"/>
    <n v="899"/>
    <n v="1249"/>
    <n v="0.28000000000000003"/>
    <n v="0.28022417934347477"/>
    <n v="28"/>
    <n v="4"/>
    <n v="17424"/>
    <n v="15664176"/>
    <n v="21762576"/>
    <s v="₹1,500–₹5,000"/>
    <n v="1734.7222222222224"/>
    <s v="21-40%"/>
    <n v="135"/>
    <s v="1,000+"/>
    <n v="69696"/>
  </r>
  <r>
    <s v="B00KRCBA6E"/>
    <x v="970"/>
    <x v="258"/>
    <s v="Home&amp;Kitchen"/>
    <n v="2499"/>
    <n v="5000"/>
    <n v="0.5"/>
    <n v="0.50019999999999998"/>
    <n v="50"/>
    <n v="4"/>
    <n v="1889"/>
    <n v="4720611"/>
    <n v="9445000"/>
    <s v="&gt;₹5,000"/>
    <n v="10000"/>
    <s v="41-60%"/>
    <n v="135"/>
    <s v="1,000+"/>
    <n v="7556"/>
  </r>
  <r>
    <s v="B0B3X2BY3M"/>
    <x v="971"/>
    <x v="239"/>
    <s v="Home&amp;Kitchen"/>
    <n v="3599"/>
    <n v="7299"/>
    <n v="0.51"/>
    <n v="0.50691875599397174"/>
    <n v="51"/>
    <n v="4"/>
    <n v="10324"/>
    <n v="37156076"/>
    <n v="75354876"/>
    <s v="&gt;₹5,000"/>
    <n v="14895.91836734694"/>
    <s v="41-60%"/>
    <n v="135"/>
    <s v="1,000+"/>
    <n v="41296"/>
  </r>
  <r>
    <s v="B00F159RIK"/>
    <x v="972"/>
    <x v="239"/>
    <s v="Home&amp;Kitchen"/>
    <n v="499"/>
    <n v="625"/>
    <n v="0.2"/>
    <n v="0.2016"/>
    <n v="20"/>
    <n v="4"/>
    <n v="5355"/>
    <n v="2672145"/>
    <n v="3346875"/>
    <s v="₹500–₹1,500"/>
    <n v="781.25"/>
    <s v="21-40%"/>
    <n v="135"/>
    <s v="1,000+"/>
    <n v="21420"/>
  </r>
  <r>
    <s v="B08MV82R99"/>
    <x v="973"/>
    <x v="76"/>
    <s v="Home&amp;Kitchen"/>
    <n v="653"/>
    <n v="1020"/>
    <n v="0.36"/>
    <n v="0.35980392156862745"/>
    <n v="36"/>
    <n v="4"/>
    <n v="3366"/>
    <n v="2197998"/>
    <n v="3433320"/>
    <s v="₹1,500–₹5,000"/>
    <n v="1593.75"/>
    <s v="21-40%"/>
    <n v="135"/>
    <s v="1,000+"/>
    <n v="13464"/>
  </r>
  <r>
    <s v="B09VKWGZD7"/>
    <x v="974"/>
    <x v="239"/>
    <s v="Home&amp;Kitchen"/>
    <n v="4789"/>
    <n v="8990"/>
    <n v="0.47"/>
    <n v="0.46729699666295882"/>
    <n v="47"/>
    <n v="4"/>
    <n v="1017"/>
    <n v="4870413"/>
    <n v="9142830"/>
    <s v="&gt;₹5,000"/>
    <n v="16962.264150943396"/>
    <s v="41-60%"/>
    <n v="135"/>
    <s v="1,000+"/>
    <n v="4068"/>
  </r>
  <r>
    <s v="B009P2LK80"/>
    <x v="975"/>
    <x v="241"/>
    <s v="Home&amp;Kitchen"/>
    <n v="1409"/>
    <n v="1639"/>
    <n v="0.14000000000000001"/>
    <n v="0.14032946918852959"/>
    <n v="14"/>
    <n v="4"/>
    <n v="787"/>
    <n v="1108883"/>
    <n v="1289893"/>
    <s v="₹1,500–₹5,000"/>
    <n v="1905.8139534883721"/>
    <s v="0-20%"/>
    <n v="135"/>
    <s v="Below 1,000"/>
    <n v="3148"/>
  </r>
  <r>
    <s v="B00A7PLVU6"/>
    <x v="976"/>
    <x v="266"/>
    <s v="Home&amp;Kitchen"/>
    <n v="753"/>
    <n v="899"/>
    <n v="0.16"/>
    <n v="0.16240266963292546"/>
    <n v="16"/>
    <n v="4"/>
    <n v="18462"/>
    <n v="13901886"/>
    <n v="16597338"/>
    <s v="₹500–₹1,500"/>
    <n v="1070.2380952380952"/>
    <s v="0-20%"/>
    <n v="134"/>
    <s v="1,000+"/>
    <n v="73848"/>
  </r>
  <r>
    <s v="B0B25DJ352"/>
    <x v="977"/>
    <x v="261"/>
    <s v="Home&amp;Kitchen"/>
    <n v="353"/>
    <n v="1199"/>
    <n v="0.71"/>
    <n v="0.70558798999165973"/>
    <n v="71"/>
    <n v="4"/>
    <n v="629"/>
    <n v="222037"/>
    <n v="754171"/>
    <s v="₹1,500–₹5,000"/>
    <n v="4134.4827586206893"/>
    <s v="61-80%"/>
    <n v="134"/>
    <s v="Below 1,000"/>
    <n v="2516"/>
  </r>
  <r>
    <s v="B013B2WGT6"/>
    <x v="978"/>
    <x v="250"/>
    <s v="Home&amp;Kitchen"/>
    <n v="1099"/>
    <n v="1899"/>
    <n v="0.42"/>
    <n v="0.42127435492364401"/>
    <n v="42"/>
    <n v="4"/>
    <n v="15276"/>
    <n v="16788324"/>
    <n v="29009124"/>
    <s v="₹1,500–₹5,000"/>
    <n v="3274.1379310344823"/>
    <s v="41-60%"/>
    <n v="133"/>
    <s v="1,000+"/>
    <n v="61104"/>
  </r>
  <r>
    <s v="B097RJ867P"/>
    <x v="979"/>
    <x v="267"/>
    <s v="Home&amp;Kitchen"/>
    <n v="8799"/>
    <n v="11595"/>
    <n v="0.24"/>
    <n v="0.24113842173350583"/>
    <n v="24"/>
    <n v="4"/>
    <n v="2981"/>
    <n v="26229819"/>
    <n v="34564695"/>
    <s v="&gt;₹5,000"/>
    <n v="15256.578947368422"/>
    <s v="21-40%"/>
    <n v="133"/>
    <s v="1,000+"/>
    <n v="11924"/>
  </r>
  <r>
    <s v="B091V8HK8Z"/>
    <x v="980"/>
    <x v="250"/>
    <s v="Home&amp;Kitchen"/>
    <n v="1345"/>
    <n v="1750"/>
    <n v="0.23"/>
    <n v="0.23142857142857143"/>
    <n v="23"/>
    <n v="4"/>
    <n v="2466"/>
    <n v="3316770"/>
    <n v="4315500"/>
    <s v="₹1,500–₹5,000"/>
    <n v="2272.7272727272725"/>
    <s v="21-40%"/>
    <n v="133"/>
    <s v="1,000+"/>
    <n v="9864"/>
  </r>
  <r>
    <s v="B071VNHMX2"/>
    <x v="981"/>
    <x v="258"/>
    <s v="Home&amp;Kitchen"/>
    <n v="2095"/>
    <n v="2095"/>
    <n v="0"/>
    <n v="0"/>
    <n v="0"/>
    <n v="5"/>
    <n v="7949"/>
    <n v="16653155"/>
    <n v="16653155"/>
    <s v="₹1,500–₹5,000"/>
    <n v="2095"/>
    <s v="0-20%"/>
    <n v="133"/>
    <s v="1,000+"/>
    <n v="39745"/>
  </r>
  <r>
    <s v="B08MVSGXMY"/>
    <x v="982"/>
    <x v="234"/>
    <s v="Home&amp;Kitchen"/>
    <n v="1498"/>
    <n v="2300"/>
    <n v="0.35"/>
    <n v="0.34869565217391302"/>
    <n v="35"/>
    <n v="4"/>
    <n v="95"/>
    <n v="142310"/>
    <n v="218500"/>
    <s v="₹1,500–₹5,000"/>
    <n v="3538.4615384615386"/>
    <s v="21-40%"/>
    <n v="133"/>
    <s v="Below 1,000"/>
    <n v="380"/>
  </r>
  <r>
    <s v="B00H0B29DI"/>
    <x v="983"/>
    <x v="250"/>
    <s v="Home&amp;Kitchen"/>
    <n v="2199"/>
    <n v="2990"/>
    <n v="0.26"/>
    <n v="0.26454849498327759"/>
    <n v="26"/>
    <n v="4"/>
    <n v="1558"/>
    <n v="3426042"/>
    <n v="4658420"/>
    <s v="₹1,500–₹5,000"/>
    <n v="4040.5405405405404"/>
    <s v="21-40%"/>
    <n v="132"/>
    <s v="1,000+"/>
    <n v="6232"/>
  </r>
  <r>
    <s v="B01GZSQJPA"/>
    <x v="984"/>
    <x v="268"/>
    <s v="Home&amp;Kitchen"/>
    <n v="3699"/>
    <n v="4295"/>
    <n v="0.14000000000000001"/>
    <n v="0.13876600698486613"/>
    <n v="14"/>
    <n v="4"/>
    <n v="26543"/>
    <n v="98182557"/>
    <n v="114002185"/>
    <s v="₹1,500–₹5,000"/>
    <n v="4994.1860465116279"/>
    <s v="0-20%"/>
    <n v="132"/>
    <s v="1,000+"/>
    <n v="106172"/>
  </r>
  <r>
    <s v="B08VGFX2B6"/>
    <x v="985"/>
    <x v="246"/>
    <s v="Home&amp;Kitchen"/>
    <n v="177"/>
    <n v="199"/>
    <n v="0.11"/>
    <n v="0.11055276381909548"/>
    <n v="11"/>
    <n v="4"/>
    <n v="3688"/>
    <n v="652776"/>
    <n v="733912"/>
    <s v="&lt;₹500"/>
    <n v="223.59550561797752"/>
    <s v="0-20%"/>
    <n v="132"/>
    <s v="1,000+"/>
    <n v="14752"/>
  </r>
  <r>
    <s v="B09GYBZPHF"/>
    <x v="986"/>
    <x v="269"/>
    <s v="Home&amp;Kitchen"/>
    <n v="1149"/>
    <n v="2499"/>
    <n v="0.54"/>
    <n v="0.54021608643457386"/>
    <n v="54"/>
    <n v="4"/>
    <n v="4383"/>
    <n v="5036067"/>
    <n v="10953117"/>
    <s v="&gt;₹5,000"/>
    <n v="5432.608695652174"/>
    <s v="41-60%"/>
    <n v="132"/>
    <s v="1,000+"/>
    <n v="17532"/>
  </r>
  <r>
    <s v="B0B4KPCBSH"/>
    <x v="987"/>
    <x v="258"/>
    <s v="Home&amp;Kitchen"/>
    <n v="244"/>
    <n v="499"/>
    <n v="0.51"/>
    <n v="0.51102204408817631"/>
    <n v="51"/>
    <n v="3"/>
    <n v="478"/>
    <n v="116632"/>
    <n v="238522"/>
    <s v="₹500–₹1,500"/>
    <n v="1018.3673469387755"/>
    <s v="41-60%"/>
    <n v="132"/>
    <s v="Below 1,000"/>
    <n v="1434"/>
  </r>
  <r>
    <s v="B09CGLY5CX"/>
    <x v="988"/>
    <x v="270"/>
    <s v="Home&amp;Kitchen"/>
    <n v="1959"/>
    <n v="2400"/>
    <n v="0.18"/>
    <n v="0.18375"/>
    <n v="18"/>
    <n v="4"/>
    <n v="237"/>
    <n v="464283"/>
    <n v="568800"/>
    <s v="₹1,500–₹5,000"/>
    <n v="2926.8292682926826"/>
    <s v="0-20%"/>
    <n v="131"/>
    <s v="Below 1,000"/>
    <n v="948"/>
  </r>
  <r>
    <s v="B09JN37WBX"/>
    <x v="989"/>
    <x v="233"/>
    <s v="Home&amp;Kitchen"/>
    <n v="319"/>
    <n v="749"/>
    <n v="0.56999999999999995"/>
    <n v="0.57409879839786382"/>
    <n v="57"/>
    <n v="5"/>
    <n v="124"/>
    <n v="39556"/>
    <n v="92876"/>
    <s v="₹1,500–₹5,000"/>
    <n v="1741.8604651162789"/>
    <s v="41-60%"/>
    <n v="130"/>
    <s v="Below 1,000"/>
    <n v="620"/>
  </r>
  <r>
    <s v="B01I1LDZGA"/>
    <x v="990"/>
    <x v="271"/>
    <s v="Home&amp;Kitchen"/>
    <n v="1499"/>
    <n v="1775"/>
    <n v="0.16"/>
    <n v="0.15549295774647887"/>
    <n v="16"/>
    <n v="4"/>
    <n v="14667"/>
    <n v="21985833"/>
    <n v="26033925"/>
    <s v="₹1,500–₹5,000"/>
    <n v="2113.0952380952381"/>
    <s v="0-20%"/>
    <n v="129"/>
    <s v="1,000+"/>
    <n v="58668"/>
  </r>
  <r>
    <s v="B0BN2576GQ"/>
    <x v="991"/>
    <x v="233"/>
    <s v="Home&amp;Kitchen"/>
    <n v="469"/>
    <n v="1599"/>
    <n v="0.71"/>
    <n v="0.70669168230143842"/>
    <n v="71"/>
    <n v="4"/>
    <n v="6"/>
    <n v="2814"/>
    <n v="9594"/>
    <s v="&gt;₹5,000"/>
    <n v="5513.7931034482754"/>
    <s v="61-80%"/>
    <n v="129"/>
    <s v="Below 1,000"/>
    <n v="24"/>
  </r>
  <r>
    <s v="B06XPYRWV5"/>
    <x v="992"/>
    <x v="239"/>
    <s v="Home&amp;Kitchen"/>
    <n v="1099"/>
    <n v="1795"/>
    <n v="0.39"/>
    <n v="0.38774373259052924"/>
    <n v="39"/>
    <n v="4"/>
    <n v="4244"/>
    <n v="4664156"/>
    <n v="7617980"/>
    <s v="₹1,500–₹5,000"/>
    <n v="2942.622950819672"/>
    <s v="21-40%"/>
    <n v="128"/>
    <s v="1,000+"/>
    <n v="16976"/>
  </r>
  <r>
    <s v="B01N1XVVLC"/>
    <x v="993"/>
    <x v="272"/>
    <s v="Home&amp;Kitchen"/>
    <n v="9590"/>
    <n v="15999"/>
    <n v="0.4"/>
    <n v="0.40058753672104508"/>
    <n v="40"/>
    <n v="4"/>
    <n v="1017"/>
    <n v="9753030"/>
    <n v="16270983"/>
    <s v="&gt;₹5,000"/>
    <n v="26665"/>
    <s v="41-60%"/>
    <n v="128"/>
    <s v="1,000+"/>
    <n v="4068"/>
  </r>
  <r>
    <s v="B00O2R38C4"/>
    <x v="994"/>
    <x v="273"/>
    <s v="Home&amp;Kitchen"/>
    <n v="999"/>
    <n v="1490"/>
    <n v="0.33"/>
    <n v="0.32953020134228189"/>
    <n v="33"/>
    <n v="4"/>
    <n v="12999"/>
    <n v="12986001"/>
    <n v="19368510"/>
    <s v="₹1,500–₹5,000"/>
    <n v="2223.8805970149256"/>
    <s v="21-40%"/>
    <n v="128"/>
    <s v="1,000+"/>
    <n v="51996"/>
  </r>
  <r>
    <s v="B0B2CZTCL2"/>
    <x v="995"/>
    <x v="274"/>
    <s v="Home&amp;Kitchen"/>
    <n v="1299"/>
    <n v="1999"/>
    <n v="0.35"/>
    <n v="0.35017508754377191"/>
    <n v="35"/>
    <n v="4"/>
    <n v="311"/>
    <n v="403989"/>
    <n v="621689"/>
    <s v="₹1,500–₹5,000"/>
    <n v="3075.3846153846152"/>
    <s v="21-40%"/>
    <n v="128"/>
    <s v="Below 1,000"/>
    <n v="1244"/>
  </r>
  <r>
    <s v="B00PVT30YI"/>
    <x v="996"/>
    <x v="269"/>
    <s v="Home&amp;Kitchen"/>
    <n v="292"/>
    <n v="499"/>
    <n v="0.41"/>
    <n v="0.4148296593186373"/>
    <n v="41"/>
    <n v="4"/>
    <n v="4238"/>
    <n v="1237496"/>
    <n v="2114762"/>
    <s v="₹500–₹1,500"/>
    <n v="845.7627118644067"/>
    <s v="41-60%"/>
    <n v="127"/>
    <s v="1,000+"/>
    <n v="16952"/>
  </r>
  <r>
    <s v="B00SH18114"/>
    <x v="997"/>
    <x v="275"/>
    <s v="Home&amp;Kitchen"/>
    <n v="160"/>
    <n v="299"/>
    <n v="0.46"/>
    <n v="0.46488294314381273"/>
    <n v="46"/>
    <n v="5"/>
    <n v="2781"/>
    <n v="444960"/>
    <n v="831519"/>
    <s v="₹500–₹1,500"/>
    <n v="553.7037037037037"/>
    <s v="41-60%"/>
    <n v="127"/>
    <s v="1,000+"/>
    <n v="13905"/>
  </r>
  <r>
    <s v="B00E9G8KOY"/>
    <x v="998"/>
    <x v="275"/>
    <s v="Home&amp;Kitchen"/>
    <n v="600"/>
    <n v="600"/>
    <n v="0"/>
    <n v="0"/>
    <n v="0"/>
    <n v="4"/>
    <n v="10907"/>
    <n v="6544200"/>
    <n v="6544200"/>
    <s v="₹500–₹1,500"/>
    <n v="600"/>
    <s v="0-20%"/>
    <n v="127"/>
    <s v="1,000+"/>
    <n v="43628"/>
  </r>
  <r>
    <s v="B00H3H03Q4"/>
    <x v="999"/>
    <x v="238"/>
    <s v="Home&amp;Kitchen"/>
    <n v="1130"/>
    <n v="1130"/>
    <n v="0"/>
    <n v="0"/>
    <n v="0"/>
    <n v="4"/>
    <n v="13250"/>
    <n v="14972500"/>
    <n v="14972500"/>
    <s v="₹500–₹1,500"/>
    <n v="1130"/>
    <s v="0-20%"/>
    <n v="127"/>
    <s v="1,000+"/>
    <n v="53000"/>
  </r>
  <r>
    <s v="B0756K5DYZ"/>
    <x v="1000"/>
    <x v="276"/>
    <s v="Home&amp;Kitchen"/>
    <n v="3249"/>
    <n v="6295"/>
    <n v="0.48"/>
    <n v="0.48387609213661636"/>
    <n v="48"/>
    <n v="4"/>
    <n v="43070"/>
    <n v="139934430"/>
    <n v="271125650"/>
    <s v="&gt;₹5,000"/>
    <n v="12105.76923076923"/>
    <s v="41-60%"/>
    <n v="127"/>
    <s v="1,000+"/>
    <n v="172280"/>
  </r>
  <r>
    <s v="B0188KPKB2"/>
    <x v="1001"/>
    <x v="277"/>
    <s v="Home&amp;Kitchen"/>
    <n v="3599"/>
    <n v="9455"/>
    <n v="0.62"/>
    <n v="0.61935483870967745"/>
    <n v="62"/>
    <n v="4"/>
    <n v="11828"/>
    <n v="42568972"/>
    <n v="111833740"/>
    <s v="&gt;₹5,000"/>
    <n v="24881.57894736842"/>
    <s v="61-80%"/>
    <n v="127"/>
    <s v="1,000+"/>
    <n v="47312"/>
  </r>
  <r>
    <s v="B091KNVNS9"/>
    <x v="1002"/>
    <x v="252"/>
    <s v="Home&amp;Kitchen"/>
    <n v="368"/>
    <n v="699"/>
    <n v="0.47"/>
    <n v="0.47353361945636624"/>
    <n v="47"/>
    <n v="4"/>
    <n v="1240"/>
    <n v="456320"/>
    <n v="866760"/>
    <s v="₹500–₹1,500"/>
    <n v="1318.8679245283017"/>
    <s v="41-60%"/>
    <n v="127"/>
    <s v="1,000+"/>
    <n v="4960"/>
  </r>
  <r>
    <s v="B075JJ5NQC"/>
    <x v="1003"/>
    <x v="245"/>
    <s v="Home&amp;Kitchen"/>
    <n v="3199"/>
    <n v="4999"/>
    <n v="0.36"/>
    <n v="0.36007201440288056"/>
    <n v="36"/>
    <n v="4"/>
    <n v="20869"/>
    <n v="66759931"/>
    <n v="104324131"/>
    <s v="&gt;₹5,000"/>
    <n v="7810.9375"/>
    <s v="21-40%"/>
    <n v="127"/>
    <s v="1,000+"/>
    <n v="83476"/>
  </r>
  <r>
    <s v="B0B5KZ3C53"/>
    <x v="1004"/>
    <x v="278"/>
    <s v="Home&amp;Kitchen"/>
    <n v="1599"/>
    <n v="2900"/>
    <n v="0.45"/>
    <n v="0.44862068965517243"/>
    <n v="45"/>
    <n v="4"/>
    <n v="441"/>
    <n v="705159"/>
    <n v="1278900"/>
    <s v="&gt;₹5,000"/>
    <n v="5272.7272727272721"/>
    <s v="41-60%"/>
    <n v="127"/>
    <s v="Below 1,000"/>
    <n v="1764"/>
  </r>
  <r>
    <s v="B09NTHQRW3"/>
    <x v="1005"/>
    <x v="234"/>
    <s v="Home&amp;Kitchen"/>
    <n v="1999"/>
    <n v="2499"/>
    <n v="0.2"/>
    <n v="0.20008003201280511"/>
    <n v="20"/>
    <n v="4"/>
    <n v="1034"/>
    <n v="2066966"/>
    <n v="2583966"/>
    <s v="₹1,500–₹5,000"/>
    <n v="3123.75"/>
    <s v="21-40%"/>
    <n v="126"/>
    <s v="1,000+"/>
    <n v="4136"/>
  </r>
  <r>
    <s v="B008YW3CYM"/>
    <x v="1006"/>
    <x v="245"/>
    <s v="Home&amp;Kitchen"/>
    <n v="616"/>
    <n v="1190"/>
    <n v="0.48"/>
    <n v="0.4823529411764706"/>
    <n v="48"/>
    <n v="4"/>
    <n v="37126"/>
    <n v="22869616"/>
    <n v="44179940"/>
    <s v="₹1,500–₹5,000"/>
    <n v="2288.4615384615386"/>
    <s v="41-60%"/>
    <n v="126"/>
    <s v="1,000+"/>
    <n v="148504"/>
  </r>
  <r>
    <s v="B07QHHCB27"/>
    <x v="1007"/>
    <x v="279"/>
    <s v="Home&amp;Kitchen"/>
    <n v="1499"/>
    <n v="2100"/>
    <n v="0.28999999999999998"/>
    <n v="0.28619047619047622"/>
    <n v="29"/>
    <n v="4"/>
    <n v="6355"/>
    <n v="9526145"/>
    <n v="13345500"/>
    <s v="₹1,500–₹5,000"/>
    <n v="2957.7464788732395"/>
    <s v="21-40%"/>
    <n v="126"/>
    <s v="1,000+"/>
    <n v="25420"/>
  </r>
  <r>
    <s v="B0BMFD94VD"/>
    <x v="1008"/>
    <x v="258"/>
    <s v="Home&amp;Kitchen"/>
    <n v="199"/>
    <n v="499"/>
    <n v="0.6"/>
    <n v="0.60120240480961928"/>
    <n v="60"/>
    <n v="3"/>
    <n v="12"/>
    <n v="2388"/>
    <n v="5988"/>
    <s v="₹500–₹1,500"/>
    <n v="1247.5"/>
    <s v="61-80%"/>
    <n v="126"/>
    <s v="Below 1,000"/>
    <n v="36"/>
  </r>
  <r>
    <s v="B00HZIOGXW"/>
    <x v="1009"/>
    <x v="278"/>
    <s v="Home&amp;Kitchen"/>
    <n v="610"/>
    <n v="825"/>
    <n v="0.26"/>
    <n v="0.26060606060606062"/>
    <n v="26"/>
    <n v="4"/>
    <n v="13165"/>
    <n v="8030650"/>
    <n v="10861125"/>
    <s v="₹500–₹1,500"/>
    <n v="1114.8648648648648"/>
    <s v="21-40%"/>
    <n v="125"/>
    <s v="1,000+"/>
    <n v="52660"/>
  </r>
  <r>
    <s v="B09CKSYBLR"/>
    <x v="1010"/>
    <x v="250"/>
    <s v="Home&amp;Kitchen"/>
    <n v="999"/>
    <n v="1499"/>
    <n v="0.33"/>
    <n v="0.33355570380253502"/>
    <n v="33"/>
    <n v="4"/>
    <n v="1646"/>
    <n v="1644354"/>
    <n v="2467354"/>
    <s v="₹1,500–₹5,000"/>
    <n v="2237.313432835821"/>
    <s v="21-40%"/>
    <n v="125"/>
    <s v="1,000+"/>
    <n v="6584"/>
  </r>
  <r>
    <s v="B072J83V9W"/>
    <x v="1011"/>
    <x v="280"/>
    <s v="Home&amp;Kitchen"/>
    <n v="8999"/>
    <n v="9995"/>
    <n v="0.1"/>
    <n v="9.9649824912456234E-2"/>
    <n v="10"/>
    <n v="4"/>
    <n v="17994"/>
    <n v="161928006"/>
    <n v="179850030"/>
    <s v="&gt;₹5,000"/>
    <n v="11105.555555555555"/>
    <s v="0-20%"/>
    <n v="125"/>
    <s v="1,000+"/>
    <n v="71976"/>
  </r>
  <r>
    <s v="B09MTLG4TP"/>
    <x v="1012"/>
    <x v="281"/>
    <s v="Home&amp;Kitchen"/>
    <n v="453"/>
    <n v="999"/>
    <n v="0.55000000000000004"/>
    <n v="0.54654654654654655"/>
    <n v="55"/>
    <n v="4"/>
    <n v="610"/>
    <n v="276330"/>
    <n v="609390"/>
    <s v="₹1,500–₹5,000"/>
    <n v="2220"/>
    <s v="41-60%"/>
    <n v="125"/>
    <s v="Below 1,000"/>
    <n v="2440"/>
  </r>
  <r>
    <s v="B097XJQZ8H"/>
    <x v="1013"/>
    <x v="238"/>
    <s v="Home&amp;Kitchen"/>
    <n v="2464"/>
    <n v="6000"/>
    <n v="0.59"/>
    <n v="0.58933333333333338"/>
    <n v="59"/>
    <n v="4"/>
    <n v="8866"/>
    <n v="21845824"/>
    <n v="53196000"/>
    <s v="&gt;₹5,000"/>
    <n v="14634.146341463413"/>
    <s v="41-60%"/>
    <n v="124"/>
    <s v="1,000+"/>
    <n v="35464"/>
  </r>
  <r>
    <s v="B00935MD1C"/>
    <x v="1014"/>
    <x v="282"/>
    <s v="Home&amp;Kitchen"/>
    <n v="2719"/>
    <n v="3945"/>
    <n v="0.31"/>
    <n v="0.31077313054499367"/>
    <n v="31"/>
    <n v="4"/>
    <n v="13406"/>
    <n v="36450914"/>
    <n v="52886670"/>
    <s v="&gt;₹5,000"/>
    <n v="5717.3913043478269"/>
    <s v="21-40%"/>
    <n v="124"/>
    <s v="1,000+"/>
    <n v="53624"/>
  </r>
  <r>
    <s v="B0BR4F878Q"/>
    <x v="1015"/>
    <x v="278"/>
    <s v="Home&amp;Kitchen"/>
    <n v="1439"/>
    <n v="1999"/>
    <n v="0.28000000000000003"/>
    <n v="0.28014007003501751"/>
    <n v="28"/>
    <n v="5"/>
    <n v="53803"/>
    <n v="77422517"/>
    <n v="107552197"/>
    <s v="₹1,500–₹5,000"/>
    <n v="2776.3888888888891"/>
    <s v="21-40%"/>
    <n v="124"/>
    <s v="1,000+"/>
    <n v="269015"/>
  </r>
  <r>
    <s v="B0B3G5XZN5"/>
    <x v="1016"/>
    <x v="246"/>
    <s v="Home&amp;Kitchen"/>
    <n v="2799"/>
    <n v="3499"/>
    <n v="0.2"/>
    <n v="0.20005715918833952"/>
    <n v="20"/>
    <n v="5"/>
    <n v="546"/>
    <n v="1528254"/>
    <n v="1910454"/>
    <s v="₹1,500–₹5,000"/>
    <n v="4373.75"/>
    <s v="21-40%"/>
    <n v="124"/>
    <s v="Below 1,000"/>
    <n v="2730"/>
  </r>
  <r>
    <s v="B07WKB69RS"/>
    <x v="1017"/>
    <x v="283"/>
    <s v="Home&amp;Kitchen"/>
    <n v="2088"/>
    <n v="5550"/>
    <n v="0.62"/>
    <n v="0.62378378378378374"/>
    <n v="62"/>
    <n v="4"/>
    <n v="5292"/>
    <n v="11049696"/>
    <n v="29370600"/>
    <s v="&gt;₹5,000"/>
    <n v="14605.263157894737"/>
    <s v="61-80%"/>
    <n v="123"/>
    <s v="1,000+"/>
    <n v="21168"/>
  </r>
  <r>
    <s v="B09DL9978Y"/>
    <x v="1018"/>
    <x v="284"/>
    <s v="Home&amp;Kitchen"/>
    <n v="2399"/>
    <n v="4590"/>
    <n v="0.48"/>
    <n v="0.47734204793028323"/>
    <n v="48"/>
    <n v="4"/>
    <n v="444"/>
    <n v="1065156"/>
    <n v="2037960"/>
    <s v="&gt;₹5,000"/>
    <n v="8826.9230769230762"/>
    <s v="41-60%"/>
    <n v="123"/>
    <s v="Below 1,000"/>
    <n v="1776"/>
  </r>
  <r>
    <s v="B06XMZV7RH"/>
    <x v="1019"/>
    <x v="258"/>
    <s v="Home&amp;Kitchen"/>
    <n v="308"/>
    <n v="499"/>
    <n v="0.38"/>
    <n v="0.38276553106212424"/>
    <n v="38"/>
    <n v="4"/>
    <n v="4584"/>
    <n v="1411872"/>
    <n v="2287416"/>
    <s v="₹500–₹1,500"/>
    <n v="804.83870967741939"/>
    <s v="21-40%"/>
    <n v="122"/>
    <s v="1,000+"/>
    <n v="18336"/>
  </r>
  <r>
    <s v="B09WMTJPG7"/>
    <x v="1020"/>
    <x v="42"/>
    <s v="Home&amp;Kitchen"/>
    <n v="2599"/>
    <n v="4400"/>
    <n v="0.41"/>
    <n v="0.4093181818181818"/>
    <n v="41"/>
    <n v="4"/>
    <n v="14947"/>
    <n v="38847253"/>
    <n v="65766800"/>
    <s v="&gt;₹5,000"/>
    <n v="7457.6271186440672"/>
    <s v="41-60%"/>
    <n v="122"/>
    <s v="1,000+"/>
    <n v="59788"/>
  </r>
  <r>
    <s v="B09ZK6THRR"/>
    <x v="1021"/>
    <x v="270"/>
    <s v="Home&amp;Kitchen"/>
    <n v="479"/>
    <n v="1000"/>
    <n v="0.52"/>
    <n v="0.52100000000000002"/>
    <n v="52"/>
    <n v="4"/>
    <n v="1559"/>
    <n v="746761"/>
    <n v="1559000"/>
    <s v="₹1,500–₹5,000"/>
    <n v="2083.3333333333335"/>
    <s v="41-60%"/>
    <n v="122"/>
    <s v="1,000+"/>
    <n v="6236"/>
  </r>
  <r>
    <s v="B07MP21WJD"/>
    <x v="1022"/>
    <x v="285"/>
    <s v="Home&amp;Kitchen"/>
    <n v="245"/>
    <n v="299"/>
    <n v="0.18"/>
    <n v="0.1806020066889632"/>
    <n v="18"/>
    <n v="4"/>
    <n v="1660"/>
    <n v="406700"/>
    <n v="496340"/>
    <s v="&lt;₹500"/>
    <n v="364.63414634146341"/>
    <s v="0-20%"/>
    <n v="122"/>
    <s v="1,000+"/>
    <n v="6640"/>
  </r>
  <r>
    <s v="B09XB1R2F3"/>
    <x v="1023"/>
    <x v="286"/>
    <s v="Home&amp;Kitchen"/>
    <n v="179"/>
    <n v="799"/>
    <n v="0.78"/>
    <n v="0.77596996245306638"/>
    <n v="78"/>
    <n v="4"/>
    <n v="132"/>
    <n v="23628"/>
    <n v="105468"/>
    <s v="₹1,500–₹5,000"/>
    <n v="3631.8181818181824"/>
    <s v="61-80%"/>
    <n v="122"/>
    <s v="Below 1,000"/>
    <n v="528"/>
  </r>
  <r>
    <s v="B08Y5QJXSR"/>
    <x v="1024"/>
    <x v="233"/>
    <s v="Home&amp;Kitchen"/>
    <n v="3569"/>
    <n v="5190"/>
    <n v="0.31"/>
    <n v="0.31233140655105973"/>
    <n v="31"/>
    <n v="4"/>
    <n v="28629"/>
    <n v="102176901"/>
    <n v="148584510"/>
    <s v="&gt;₹5,000"/>
    <n v="7521.739130434783"/>
    <s v="21-40%"/>
    <n v="121"/>
    <s v="1,000+"/>
    <n v="114516"/>
  </r>
  <r>
    <s v="B07WJXCTG9"/>
    <x v="1025"/>
    <x v="234"/>
    <s v="Home&amp;Kitchen"/>
    <n v="699"/>
    <n v="1345"/>
    <n v="0.48"/>
    <n v="0.48029739776951674"/>
    <n v="48"/>
    <n v="4"/>
    <n v="8446"/>
    <n v="5903754"/>
    <n v="11359870"/>
    <s v="₹1,500–₹5,000"/>
    <n v="2586.5384615384614"/>
    <s v="41-60%"/>
    <n v="121"/>
    <s v="1,000+"/>
    <n v="33784"/>
  </r>
  <r>
    <s v="B09NBZ36F7"/>
    <x v="1026"/>
    <x v="287"/>
    <s v="Home&amp;Kitchen"/>
    <n v="2089"/>
    <n v="4000"/>
    <n v="0.48"/>
    <n v="0.47775000000000001"/>
    <n v="48"/>
    <n v="4"/>
    <n v="11199"/>
    <n v="23394711"/>
    <n v="44796000"/>
    <s v="&gt;₹5,000"/>
    <n v="7692.3076923076924"/>
    <s v="41-60%"/>
    <n v="121"/>
    <s v="1,000+"/>
    <n v="44796"/>
  </r>
  <r>
    <s v="B0912WJ87V"/>
    <x v="1027"/>
    <x v="288"/>
    <s v="Car&amp;Motorbike"/>
    <n v="2339"/>
    <n v="4000"/>
    <n v="0.42"/>
    <n v="0.41525000000000001"/>
    <n v="42"/>
    <n v="4"/>
    <n v="1118"/>
    <n v="2615002"/>
    <n v="4472000"/>
    <s v="&gt;₹5,000"/>
    <n v="6896.5517241379303"/>
    <s v="41-60%"/>
    <n v="121"/>
    <s v="1,000+"/>
    <n v="4472"/>
  </r>
  <r>
    <s v="B0BMTZ4T1D"/>
    <x v="1028"/>
    <x v="264"/>
    <s v="Home&amp;Kitchen"/>
    <n v="784"/>
    <n v="1599"/>
    <n v="0.51"/>
    <n v="0.50969355847404629"/>
    <n v="51"/>
    <n v="5"/>
    <n v="11"/>
    <n v="8624"/>
    <n v="17589"/>
    <s v="₹1,500–₹5,000"/>
    <n v="3263.2653061224491"/>
    <s v="41-60%"/>
    <n v="121"/>
    <s v="Below 1,000"/>
    <n v="55"/>
  </r>
  <r>
    <s v="B07Z51CGGH"/>
    <x v="1029"/>
    <x v="289"/>
    <s v="Home&amp;Kitchen"/>
    <n v="5499"/>
    <n v="9999"/>
    <n v="0.45"/>
    <n v="0.45004500450045004"/>
    <n v="45"/>
    <n v="4"/>
    <n v="4353"/>
    <n v="23937147"/>
    <n v="43525647"/>
    <s v="&gt;₹5,000"/>
    <n v="18180"/>
    <s v="41-60%"/>
    <n v="120"/>
    <s v="1,000+"/>
    <n v="17412"/>
  </r>
  <r>
    <s v="B0BDG6QDYD"/>
    <x v="1030"/>
    <x v="250"/>
    <s v="Home&amp;Kitchen"/>
    <n v="899"/>
    <n v="1990"/>
    <n v="0.55000000000000004"/>
    <n v="0.54824120603015081"/>
    <n v="55"/>
    <n v="4"/>
    <n v="185"/>
    <n v="166315"/>
    <n v="368150"/>
    <s v="₹1,500–₹5,000"/>
    <n v="4422.2222222222226"/>
    <s v="41-60%"/>
    <n v="120"/>
    <s v="Below 1,000"/>
    <n v="740"/>
  </r>
  <r>
    <s v="B00YQLG7GK"/>
    <x v="1031"/>
    <x v="239"/>
    <s v="Home&amp;Kitchen"/>
    <n v="1695"/>
    <n v="1695"/>
    <n v="0"/>
    <n v="0"/>
    <n v="0"/>
    <n v="4"/>
    <n v="14290"/>
    <n v="24221550"/>
    <n v="24221550"/>
    <s v="₹1,500–₹5,000"/>
    <n v="1695"/>
    <s v="0-20%"/>
    <n v="119"/>
    <s v="1,000+"/>
    <n v="57160"/>
  </r>
  <r>
    <s v="B00SMJPA9C"/>
    <x v="1032"/>
    <x v="290"/>
    <s v="Home&amp;Kitchen"/>
    <n v="499"/>
    <n v="940"/>
    <n v="0.47"/>
    <n v="0.46914893617021275"/>
    <n v="47"/>
    <n v="4"/>
    <n v="3036"/>
    <n v="1514964"/>
    <n v="2853840"/>
    <s v="₹1,500–₹5,000"/>
    <n v="1773.5849056603772"/>
    <s v="41-60%"/>
    <n v="119"/>
    <s v="1,000+"/>
    <n v="12144"/>
  </r>
  <r>
    <s v="B0B9RN5X8B"/>
    <x v="1033"/>
    <x v="291"/>
    <s v="Home&amp;Kitchen"/>
    <n v="2699"/>
    <n v="4700"/>
    <n v="0.43"/>
    <n v="0.42574468085106382"/>
    <n v="43"/>
    <n v="4"/>
    <n v="1296"/>
    <n v="3497904"/>
    <n v="6091200"/>
    <s v="&gt;₹5,000"/>
    <n v="8245.6140350877176"/>
    <s v="41-60%"/>
    <n v="119"/>
    <s v="1,000+"/>
    <n v="5184"/>
  </r>
  <r>
    <s v="B08QW937WV"/>
    <x v="1034"/>
    <x v="292"/>
    <s v="Home&amp;Kitchen"/>
    <n v="1448"/>
    <n v="2999"/>
    <n v="0.52"/>
    <n v="0.51717239079693234"/>
    <n v="52"/>
    <n v="5"/>
    <n v="19"/>
    <n v="27512"/>
    <n v="56981"/>
    <s v="&gt;₹5,000"/>
    <n v="6247.916666666667"/>
    <s v="41-60%"/>
    <n v="119"/>
    <s v="Below 1,000"/>
    <n v="95"/>
  </r>
  <r>
    <s v="B0B4PPD89B"/>
    <x v="1035"/>
    <x v="243"/>
    <s v="Home&amp;Kitchen"/>
    <n v="79"/>
    <n v="79"/>
    <n v="0"/>
    <n v="0"/>
    <n v="0"/>
    <n v="4"/>
    <n v="97"/>
    <n v="7663"/>
    <n v="7663"/>
    <s v="&lt;₹500"/>
    <n v="79"/>
    <s v="0-20%"/>
    <n v="118"/>
    <s v="Below 1,000"/>
    <n v="388"/>
  </r>
  <r>
    <s v="B08GM5S4CQ"/>
    <x v="1036"/>
    <x v="238"/>
    <s v="Home&amp;Kitchen"/>
    <n v="6990"/>
    <n v="14290"/>
    <n v="0.51"/>
    <n v="0.51084674597620716"/>
    <n v="51"/>
    <n v="4"/>
    <n v="1771"/>
    <n v="12379290"/>
    <n v="25307590"/>
    <s v="&gt;₹5,000"/>
    <n v="29163.265306122448"/>
    <s v="41-60%"/>
    <n v="117"/>
    <s v="1,000+"/>
    <n v="7084"/>
  </r>
  <r>
    <s v="B00NM6MO26"/>
    <x v="1037"/>
    <x v="76"/>
    <s v="Home&amp;Kitchen"/>
    <n v="2698"/>
    <n v="3945"/>
    <n v="0.32"/>
    <n v="0.31609632446134345"/>
    <n v="32"/>
    <n v="4"/>
    <n v="15034"/>
    <n v="40561732"/>
    <n v="59309130"/>
    <s v="&gt;₹5,000"/>
    <n v="5801.4705882352946"/>
    <s v="21-40%"/>
    <n v="117"/>
    <s v="1,000+"/>
    <n v="60136"/>
  </r>
  <r>
    <s v="B083M7WPZD"/>
    <x v="1038"/>
    <x v="245"/>
    <s v="Home&amp;Kitchen"/>
    <n v="3199"/>
    <n v="5999"/>
    <n v="0.47"/>
    <n v="0.46674445740956827"/>
    <n v="47"/>
    <n v="4"/>
    <n v="3242"/>
    <n v="10371158"/>
    <n v="19448758"/>
    <s v="&gt;₹5,000"/>
    <n v="11318.867924528302"/>
    <s v="41-60%"/>
    <n v="117"/>
    <s v="1,000+"/>
    <n v="12968"/>
  </r>
  <r>
    <s v="B07GLSKXS1"/>
    <x v="1039"/>
    <x v="293"/>
    <s v="Home&amp;Kitchen"/>
    <n v="1199"/>
    <n v="1950"/>
    <n v="0.39"/>
    <n v="0.38512820512820511"/>
    <n v="39"/>
    <n v="4"/>
    <n v="2832"/>
    <n v="3395568"/>
    <n v="5522400"/>
    <s v="₹1,500–₹5,000"/>
    <n v="3196.7213114754099"/>
    <s v="21-40%"/>
    <n v="117"/>
    <s v="1,000+"/>
    <n v="11328"/>
  </r>
  <r>
    <s v="B09F6KL23R"/>
    <x v="1040"/>
    <x v="245"/>
    <s v="Home&amp;Kitchen"/>
    <n v="1414"/>
    <n v="2799"/>
    <n v="0.49"/>
    <n v="0.4948195784208646"/>
    <n v="49"/>
    <n v="4"/>
    <n v="1498"/>
    <n v="2118172"/>
    <n v="4192902"/>
    <s v="&gt;₹5,000"/>
    <n v="5488.2352941176468"/>
    <s v="41-60%"/>
    <n v="117"/>
    <s v="1,000+"/>
    <n v="5992"/>
  </r>
  <r>
    <s v="B094G9L9LT"/>
    <x v="1041"/>
    <x v="264"/>
    <s v="Home&amp;Kitchen"/>
    <n v="999"/>
    <n v="1950"/>
    <n v="0.49"/>
    <n v="0.4876923076923077"/>
    <n v="49"/>
    <n v="4"/>
    <n v="305"/>
    <n v="304695"/>
    <n v="594750"/>
    <s v="₹1,500–₹5,000"/>
    <n v="3823.5294117647059"/>
    <s v="41-60%"/>
    <n v="117"/>
    <s v="Below 1,000"/>
    <n v="1220"/>
  </r>
  <r>
    <s v="B09FZ89DK6"/>
    <x v="1042"/>
    <x v="6"/>
    <s v="Home&amp;Kitchen"/>
    <n v="5999"/>
    <n v="9999"/>
    <n v="0.4"/>
    <n v="0.40004000400040002"/>
    <n v="40"/>
    <n v="4"/>
    <n v="1191"/>
    <n v="7144809"/>
    <n v="11908809"/>
    <s v="&gt;₹5,000"/>
    <n v="16665"/>
    <s v="41-60%"/>
    <n v="116"/>
    <s v="1,000+"/>
    <n v="4764"/>
  </r>
  <r>
    <s v="B0811VCGL5"/>
    <x v="1043"/>
    <x v="22"/>
    <s v="Home&amp;Kitchen"/>
    <n v="9970"/>
    <n v="12999"/>
    <n v="0.23"/>
    <n v="0.23301792445572736"/>
    <n v="23"/>
    <n v="4"/>
    <n v="4049"/>
    <n v="40368530"/>
    <n v="52632951"/>
    <s v="&gt;₹5,000"/>
    <n v="16881.81818181818"/>
    <s v="21-40%"/>
    <n v="116"/>
    <s v="1,000+"/>
    <n v="16196"/>
  </r>
  <r>
    <s v="B07FXLC2G2"/>
    <x v="1044"/>
    <x v="243"/>
    <s v="Home&amp;Kitchen"/>
    <n v="698"/>
    <n v="699"/>
    <n v="0"/>
    <n v="1.4306151645207439E-3"/>
    <n v="0"/>
    <n v="4"/>
    <n v="3160"/>
    <n v="2205680"/>
    <n v="2208840"/>
    <s v="₹500–₹1,500"/>
    <n v="699"/>
    <s v="0-20%"/>
    <n v="116"/>
    <s v="1,000+"/>
    <n v="12640"/>
  </r>
  <r>
    <s v="B01LYU3BZF"/>
    <x v="1045"/>
    <x v="249"/>
    <s v="Home&amp;Kitchen"/>
    <n v="2199"/>
    <n v="3190"/>
    <n v="0.31"/>
    <n v="0.31065830721003135"/>
    <n v="31"/>
    <n v="4"/>
    <n v="9650"/>
    <n v="21220350"/>
    <n v="30783500"/>
    <s v="₹1,500–₹5,000"/>
    <n v="4623.188405797102"/>
    <s v="21-40%"/>
    <n v="116"/>
    <s v="1,000+"/>
    <n v="38600"/>
  </r>
  <r>
    <s v="B083RC4WFJ"/>
    <x v="1046"/>
    <x v="294"/>
    <s v="Home&amp;Kitchen"/>
    <n v="320"/>
    <n v="799"/>
    <n v="0.6"/>
    <n v="0.59949937421777222"/>
    <n v="60"/>
    <n v="4"/>
    <n v="3846"/>
    <n v="1230720"/>
    <n v="3072954"/>
    <s v="₹1,500–₹5,000"/>
    <n v="1997.5"/>
    <s v="41-60%"/>
    <n v="116"/>
    <s v="1,000+"/>
    <n v="15384"/>
  </r>
  <r>
    <s v="B09SFRNKSR"/>
    <x v="1047"/>
    <x v="295"/>
    <s v="Home&amp;Kitchen"/>
    <n v="298"/>
    <n v="499"/>
    <n v="0.4"/>
    <n v="0.4028056112224449"/>
    <n v="40"/>
    <n v="4"/>
    <n v="290"/>
    <n v="86420"/>
    <n v="144710"/>
    <s v="₹500–₹1,500"/>
    <n v="831.66666666666674"/>
    <s v="41-60%"/>
    <n v="116"/>
    <s v="Below 1,000"/>
    <n v="1160"/>
  </r>
  <r>
    <s v="B07NRTCDS5"/>
    <x v="1048"/>
    <x v="239"/>
    <s v="Home&amp;Kitchen"/>
    <n v="1199"/>
    <n v="1499"/>
    <n v="0.2"/>
    <n v="0.20013342228152101"/>
    <n v="20"/>
    <n v="4"/>
    <n v="2206"/>
    <n v="2644994"/>
    <n v="3306794"/>
    <s v="₹1,500–₹5,000"/>
    <n v="1873.75"/>
    <s v="21-40%"/>
    <n v="115"/>
    <s v="1,000+"/>
    <n v="8824"/>
  </r>
  <r>
    <s v="B07SPVMSC6"/>
    <x v="1049"/>
    <x v="296"/>
    <s v="Home&amp;Kitchen"/>
    <n v="1399"/>
    <n v="2660"/>
    <n v="0.47"/>
    <n v="0.47406015037593985"/>
    <n v="47"/>
    <n v="4"/>
    <n v="9349"/>
    <n v="13079251"/>
    <n v="24868340"/>
    <s v="&gt;₹5,000"/>
    <n v="5018.867924528302"/>
    <s v="41-60%"/>
    <n v="115"/>
    <s v="1,000+"/>
    <n v="37396"/>
  </r>
  <r>
    <s v="B09H3BXWTK"/>
    <x v="1050"/>
    <x v="239"/>
    <s v="Home&amp;Kitchen"/>
    <n v="599"/>
    <n v="2799"/>
    <n v="0.79"/>
    <n v="0.78599499821364771"/>
    <n v="79"/>
    <n v="4"/>
    <n v="578"/>
    <n v="346222"/>
    <n v="1617822"/>
    <s v="&gt;₹5,000"/>
    <n v="13328.571428571431"/>
    <s v="61-80%"/>
    <n v="115"/>
    <s v="Below 1,000"/>
    <n v="2312"/>
  </r>
  <r>
    <s v="B0073QGKAS"/>
    <x v="1051"/>
    <x v="297"/>
    <s v="Home&amp;Kitchen"/>
    <n v="1499"/>
    <n v="1499"/>
    <n v="0"/>
    <n v="0"/>
    <n v="0"/>
    <n v="4"/>
    <n v="9331"/>
    <n v="13987169"/>
    <n v="13987169"/>
    <s v="₹500–₹1,500"/>
    <n v="1499"/>
    <s v="0-20%"/>
    <n v="114"/>
    <s v="1,000+"/>
    <n v="37324"/>
  </r>
  <r>
    <s v="B08GJ57MKL"/>
    <x v="1052"/>
    <x v="245"/>
    <s v="Home&amp;Kitchen"/>
    <n v="14400"/>
    <n v="59900"/>
    <n v="0.76"/>
    <n v="0.75959933222036724"/>
    <n v="76"/>
    <n v="4"/>
    <n v="3837"/>
    <n v="55252800"/>
    <n v="229836300"/>
    <s v="&gt;₹5,000"/>
    <n v="249583.33333333334"/>
    <s v="61-80%"/>
    <n v="114"/>
    <s v="1,000+"/>
    <n v="15348"/>
  </r>
  <r>
    <s v="B009DA69W6"/>
    <x v="1053"/>
    <x v="298"/>
    <s v="Home&amp;Kitchen"/>
    <n v="1699"/>
    <n v="1900"/>
    <n v="0.11"/>
    <n v="0.10578947368421053"/>
    <n v="11"/>
    <n v="4"/>
    <n v="11456"/>
    <n v="19463744"/>
    <n v="21766400"/>
    <s v="₹1,500–₹5,000"/>
    <n v="2134.8314606741574"/>
    <s v="0-20%"/>
    <n v="114"/>
    <s v="1,000+"/>
    <n v="45824"/>
  </r>
  <r>
    <s v="B099PR2GQJ"/>
    <x v="1054"/>
    <x v="239"/>
    <s v="Home&amp;Kitchen"/>
    <n v="649"/>
    <n v="999"/>
    <n v="0.35"/>
    <n v="0.35035035035035034"/>
    <n v="35"/>
    <n v="4"/>
    <n v="49"/>
    <n v="31801"/>
    <n v="48951"/>
    <s v="₹1,500–₹5,000"/>
    <n v="1536.9230769230769"/>
    <s v="21-40%"/>
    <n v="114"/>
    <s v="Below 1,000"/>
    <n v="196"/>
  </r>
  <r>
    <s v="B08G8H8DPL"/>
    <x v="1055"/>
    <x v="299"/>
    <s v="Home&amp;Kitchen"/>
    <n v="3249"/>
    <n v="6375"/>
    <n v="0.49"/>
    <n v="0.4903529411764706"/>
    <n v="49"/>
    <n v="4"/>
    <n v="4978"/>
    <n v="16173522"/>
    <n v="31734750"/>
    <s v="&gt;₹5,000"/>
    <n v="12500"/>
    <s v="41-60%"/>
    <n v="113"/>
    <s v="1,000+"/>
    <n v="19912"/>
  </r>
  <r>
    <s v="B08VGM3YMF"/>
    <x v="1056"/>
    <x v="267"/>
    <s v="Home&amp;Kitchen"/>
    <n v="199"/>
    <n v="499"/>
    <n v="0.6"/>
    <n v="0.60120240480961928"/>
    <n v="60"/>
    <n v="4"/>
    <n v="1996"/>
    <n v="397204"/>
    <n v="996004"/>
    <s v="₹500–₹1,500"/>
    <n v="1247.5"/>
    <s v="61-80%"/>
    <n v="113"/>
    <s v="1,000+"/>
    <n v="7984"/>
  </r>
  <r>
    <s v="B08TTRVWKY"/>
    <x v="1057"/>
    <x v="300"/>
    <s v="Home&amp;Kitchen"/>
    <n v="1099"/>
    <n v="1899"/>
    <n v="0.42"/>
    <n v="0.42127435492364401"/>
    <n v="42"/>
    <n v="4"/>
    <n v="1811"/>
    <n v="1990289"/>
    <n v="3439089"/>
    <s v="₹1,500–₹5,000"/>
    <n v="3274.1379310344823"/>
    <s v="41-60%"/>
    <n v="113"/>
    <s v="1,000+"/>
    <n v="7244"/>
  </r>
  <r>
    <s v="B07T4D9FNY"/>
    <x v="1058"/>
    <x v="301"/>
    <s v="Home&amp;Kitchen"/>
    <n v="664"/>
    <n v="1490"/>
    <n v="0.55000000000000004"/>
    <n v="0.55436241610738257"/>
    <n v="55"/>
    <n v="4"/>
    <n v="2198"/>
    <n v="1459472"/>
    <n v="3275020"/>
    <s v="₹1,500–₹5,000"/>
    <n v="3311.1111111111113"/>
    <s v="41-60%"/>
    <n v="113"/>
    <s v="1,000+"/>
    <n v="8792"/>
  </r>
  <r>
    <s v="B07RX42D3D"/>
    <x v="1059"/>
    <x v="290"/>
    <s v="Home&amp;Kitchen"/>
    <n v="260"/>
    <n v="350"/>
    <n v="0.26"/>
    <n v="0.25714285714285712"/>
    <n v="26"/>
    <n v="4"/>
    <n v="13127"/>
    <n v="3413020"/>
    <n v="4594450"/>
    <s v="&lt;₹500"/>
    <n v="472.97297297297297"/>
    <s v="21-40%"/>
    <n v="113"/>
    <s v="1,000+"/>
    <n v="52508"/>
  </r>
  <r>
    <s v="B08WRKSF9D"/>
    <x v="1060"/>
    <x v="302"/>
    <s v="Home&amp;Kitchen"/>
    <n v="6499"/>
    <n v="8500"/>
    <n v="0.24"/>
    <n v="0.23541176470588235"/>
    <n v="24"/>
    <n v="4"/>
    <n v="5865"/>
    <n v="38116635"/>
    <n v="49852500"/>
    <s v="&gt;₹5,000"/>
    <n v="11184.21052631579"/>
    <s v="21-40%"/>
    <n v="113"/>
    <s v="1,000+"/>
    <n v="23460"/>
  </r>
  <r>
    <s v="B09R83SFYV"/>
    <x v="1061"/>
    <x v="234"/>
    <s v="Home&amp;Kitchen"/>
    <n v="1484"/>
    <n v="2499"/>
    <n v="0.41"/>
    <n v="0.4061624649859944"/>
    <n v="41"/>
    <n v="4"/>
    <n v="1067"/>
    <n v="1583428"/>
    <n v="2666433"/>
    <s v="₹1,500–₹5,000"/>
    <n v="4235.5932203389821"/>
    <s v="41-60%"/>
    <n v="113"/>
    <s v="1,000+"/>
    <n v="4268"/>
  </r>
  <r>
    <s v="B07989VV5K"/>
    <x v="1062"/>
    <x v="257"/>
    <s v="Home&amp;Kitchen"/>
    <n v="999"/>
    <n v="1560"/>
    <n v="0.36"/>
    <n v="0.35961538461538461"/>
    <n v="36"/>
    <n v="4"/>
    <n v="4881"/>
    <n v="4876119"/>
    <n v="7614360"/>
    <s v="₹1,500–₹5,000"/>
    <n v="2437.5"/>
    <s v="21-40%"/>
    <n v="113"/>
    <s v="1,000+"/>
    <n v="19524"/>
  </r>
  <r>
    <s v="B07FL3WRX5"/>
    <x v="1063"/>
    <x v="303"/>
    <s v="Home&amp;Kitchen"/>
    <n v="3299"/>
    <n v="6500"/>
    <n v="0.49"/>
    <n v="0.49246153846153845"/>
    <n v="49"/>
    <n v="4"/>
    <n v="11217"/>
    <n v="37004883"/>
    <n v="72910500"/>
    <s v="&gt;₹5,000"/>
    <n v="12745.098039215685"/>
    <s v="41-60%"/>
    <n v="113"/>
    <s v="1,000+"/>
    <n v="44868"/>
  </r>
  <r>
    <s v="B0BPCJM7TB"/>
    <x v="1064"/>
    <x v="244"/>
    <s v="Home&amp;Kitchen"/>
    <n v="259"/>
    <n v="999"/>
    <n v="0.74"/>
    <n v="0.7407407407407407"/>
    <n v="74"/>
    <n v="4"/>
    <n v="43"/>
    <n v="11137"/>
    <n v="42957"/>
    <s v="₹1,500–₹5,000"/>
    <n v="3842.3076923076924"/>
    <s v="61-80%"/>
    <n v="113"/>
    <s v="Below 1,000"/>
    <n v="172"/>
  </r>
  <r>
    <s v="B08H673XKN"/>
    <x v="1065"/>
    <x v="250"/>
    <s v="Home&amp;Kitchen"/>
    <n v="3249"/>
    <n v="7795"/>
    <n v="0.57999999999999996"/>
    <n v="0.5831943553559974"/>
    <n v="58"/>
    <n v="4"/>
    <n v="4664"/>
    <n v="15153336"/>
    <n v="36355880"/>
    <s v="&gt;₹5,000"/>
    <n v="18559.523809523809"/>
    <s v="41-60%"/>
    <n v="112"/>
    <s v="1,000+"/>
    <n v="18656"/>
  </r>
  <r>
    <s v="B07DXRGWDJ"/>
    <x v="1066"/>
    <x v="304"/>
    <s v="Home&amp;Kitchen"/>
    <n v="4280"/>
    <n v="5995"/>
    <n v="0.28999999999999998"/>
    <n v="0.28607172643869894"/>
    <n v="29"/>
    <n v="4"/>
    <n v="2112"/>
    <n v="9039360"/>
    <n v="12661440"/>
    <s v="&gt;₹5,000"/>
    <n v="8443.6619718309867"/>
    <s v="21-40%"/>
    <n v="112"/>
    <s v="1,000+"/>
    <n v="8448"/>
  </r>
  <r>
    <s v="B08243SKCK"/>
    <x v="1067"/>
    <x v="258"/>
    <s v="Home&amp;Kitchen"/>
    <n v="189"/>
    <n v="299"/>
    <n v="0.37"/>
    <n v="0.36789297658862874"/>
    <n v="37"/>
    <n v="4"/>
    <n v="2737"/>
    <n v="517293"/>
    <n v="818363"/>
    <s v="&lt;₹500"/>
    <n v="474.60317460317458"/>
    <s v="21-40%"/>
    <n v="112"/>
    <s v="1,000+"/>
    <n v="10948"/>
  </r>
  <r>
    <s v="B09SPTNG58"/>
    <x v="1068"/>
    <x v="268"/>
    <s v="Home&amp;Kitchen"/>
    <n v="1449"/>
    <n v="2349"/>
    <n v="0.38"/>
    <n v="0.38314176245210729"/>
    <n v="38"/>
    <n v="4"/>
    <n v="9019"/>
    <n v="13068531"/>
    <n v="21185631"/>
    <s v="₹1,500–₹5,000"/>
    <n v="3788.7096774193546"/>
    <s v="21-40%"/>
    <n v="112"/>
    <s v="1,000+"/>
    <n v="36076"/>
  </r>
  <r>
    <s v="B083J64CBB"/>
    <x v="1069"/>
    <x v="305"/>
    <s v="Home&amp;Kitchen"/>
    <n v="199"/>
    <n v="499"/>
    <n v="0.6"/>
    <n v="0.60120240480961928"/>
    <n v="60"/>
    <n v="4"/>
    <n v="10234"/>
    <n v="2036566"/>
    <n v="5106766"/>
    <s v="₹500–₹1,500"/>
    <n v="1247.5"/>
    <s v="61-80%"/>
    <n v="112"/>
    <s v="1,000+"/>
    <n v="40936"/>
  </r>
  <r>
    <s v="B08JV91JTK"/>
    <x v="1070"/>
    <x v="306"/>
    <s v="Home&amp;Kitchen"/>
    <n v="474"/>
    <n v="1299"/>
    <n v="0.64"/>
    <n v="0.63510392609699773"/>
    <n v="64"/>
    <n v="4"/>
    <n v="550"/>
    <n v="260700"/>
    <n v="714450"/>
    <s v="₹1,500–₹5,000"/>
    <n v="3608.3333333333335"/>
    <s v="61-80%"/>
    <n v="112"/>
    <s v="Below 1,000"/>
    <n v="2200"/>
  </r>
  <r>
    <s v="B0BQ3K23Y1"/>
    <x v="1071"/>
    <x v="243"/>
    <s v="Home&amp;Kitchen"/>
    <n v="279"/>
    <n v="499"/>
    <n v="0.44"/>
    <n v="0.4408817635270541"/>
    <n v="44"/>
    <n v="5"/>
    <n v="28"/>
    <n v="7812"/>
    <n v="13972"/>
    <s v="₹500–₹1,500"/>
    <n v="891.07142857142844"/>
    <s v="41-60%"/>
    <n v="111"/>
    <s v="Below 1,000"/>
    <n v="140"/>
  </r>
  <r>
    <s v="B09MT94QLL"/>
    <x v="1072"/>
    <x v="307"/>
    <s v="Home&amp;Kitchen"/>
    <n v="1999"/>
    <n v="4775"/>
    <n v="0.57999999999999996"/>
    <n v="0.58136125654450266"/>
    <n v="58"/>
    <n v="4"/>
    <n v="1353"/>
    <n v="2704647"/>
    <n v="6460575"/>
    <s v="&gt;₹5,000"/>
    <n v="11369.047619047618"/>
    <s v="41-60%"/>
    <n v="110"/>
    <s v="1,000+"/>
    <n v="5412"/>
  </r>
  <r>
    <s v="B07NKNBTT3"/>
    <x v="1073"/>
    <x v="308"/>
    <s v="Home&amp;Kitchen"/>
    <n v="799"/>
    <n v="1230"/>
    <n v="0.35"/>
    <n v="0.35040650406504065"/>
    <n v="35"/>
    <n v="4"/>
    <n v="2138"/>
    <n v="1708262"/>
    <n v="2629740"/>
    <s v="₹1,500–₹5,000"/>
    <n v="1892.3076923076922"/>
    <s v="21-40%"/>
    <n v="110"/>
    <s v="1,000+"/>
    <n v="8552"/>
  </r>
  <r>
    <s v="B09KPXTZXN"/>
    <x v="1074"/>
    <x v="252"/>
    <s v="Home&amp;Kitchen"/>
    <n v="949"/>
    <n v="1999"/>
    <n v="0.53"/>
    <n v="0.52526263131565787"/>
    <n v="53"/>
    <n v="4"/>
    <n v="1679"/>
    <n v="1593371"/>
    <n v="3356321"/>
    <s v="₹1,500–₹5,000"/>
    <n v="4253.1914893617022"/>
    <s v="41-60%"/>
    <n v="110"/>
    <s v="1,000+"/>
    <n v="6716"/>
  </r>
  <r>
    <s v="B078HG2ZPS"/>
    <x v="1075"/>
    <x v="76"/>
    <s v="Home&amp;Kitchen"/>
    <n v="3657.66"/>
    <n v="5156"/>
    <n v="0.28999999999999998"/>
    <n v="0.29060124127230413"/>
    <n v="29"/>
    <n v="4"/>
    <n v="12837"/>
    <n v="46953381.420000002"/>
    <n v="66187572"/>
    <s v="&gt;₹5,000"/>
    <n v="7261.9718309859154"/>
    <s v="21-40%"/>
    <n v="110"/>
    <s v="1,000+"/>
    <n v="51348"/>
  </r>
  <r>
    <s v="B07N2MGB3G"/>
    <x v="1076"/>
    <x v="250"/>
    <s v="Home&amp;Kitchen"/>
    <n v="1699"/>
    <n v="1999"/>
    <n v="0.15"/>
    <n v="0.15007503751875939"/>
    <n v="15"/>
    <n v="4"/>
    <n v="8873"/>
    <n v="15075227"/>
    <n v="17737127"/>
    <s v="₹1,500–₹5,000"/>
    <n v="2351.7647058823532"/>
    <s v="0-20%"/>
    <n v="110"/>
    <s v="1,000+"/>
    <n v="35492"/>
  </r>
  <r>
    <s v="B008LN8KDM"/>
    <x v="1077"/>
    <x v="243"/>
    <s v="Home&amp;Kitchen"/>
    <n v="1849"/>
    <n v="2095"/>
    <n v="0.12"/>
    <n v="0.11742243436754177"/>
    <n v="12"/>
    <n v="4"/>
    <n v="7681"/>
    <n v="14202169"/>
    <n v="16091695"/>
    <s v="₹1,500–₹5,000"/>
    <n v="2380.681818181818"/>
    <s v="0-20%"/>
    <n v="110"/>
    <s v="1,000+"/>
    <n v="30724"/>
  </r>
  <r>
    <s v="B08MZNT7GP"/>
    <x v="1078"/>
    <x v="239"/>
    <s v="Home&amp;Kitchen"/>
    <n v="12499"/>
    <n v="19825"/>
    <n v="0.37"/>
    <n v="0.36953341740226986"/>
    <n v="37"/>
    <n v="4"/>
    <n v="322"/>
    <n v="4024678"/>
    <n v="6383650"/>
    <s v="&gt;₹5,000"/>
    <n v="31468.253968253968"/>
    <s v="21-40%"/>
    <n v="110"/>
    <s v="Below 1,000"/>
    <n v="1288"/>
  </r>
  <r>
    <s v="B009P2L7CO"/>
    <x v="1079"/>
    <x v="309"/>
    <s v="Home&amp;Kitchen"/>
    <n v="1099"/>
    <n v="1920"/>
    <n v="0.43"/>
    <n v="0.42760416666666667"/>
    <n v="43"/>
    <n v="4"/>
    <n v="9772"/>
    <n v="10739428"/>
    <n v="18762240"/>
    <s v="₹1,500–₹5,000"/>
    <n v="3368.4210526315787"/>
    <s v="41-60%"/>
    <n v="109"/>
    <s v="1,000+"/>
    <n v="39088"/>
  </r>
  <r>
    <s v="B07YC8JHMB"/>
    <x v="1080"/>
    <x v="310"/>
    <s v="Home&amp;Kitchen"/>
    <n v="8199"/>
    <n v="16000"/>
    <n v="0.49"/>
    <n v="0.48756250000000001"/>
    <n v="49"/>
    <n v="4"/>
    <n v="18497"/>
    <n v="151656903"/>
    <n v="295952000"/>
    <s v="&gt;₹5,000"/>
    <n v="31372.549019607843"/>
    <s v="41-60%"/>
    <n v="109"/>
    <s v="1,000+"/>
    <n v="73988"/>
  </r>
  <r>
    <s v="B0BNQMF152"/>
    <x v="1081"/>
    <x v="245"/>
    <s v="Home&amp;Kitchen"/>
    <n v="499"/>
    <n v="2199"/>
    <n v="0.77"/>
    <n v="0.77307867212369263"/>
    <n v="77"/>
    <n v="4"/>
    <n v="53"/>
    <n v="26447"/>
    <n v="116547"/>
    <s v="&gt;₹5,000"/>
    <n v="9560.8695652173919"/>
    <s v="61-80%"/>
    <n v="109"/>
    <s v="Below 1,000"/>
    <n v="212"/>
  </r>
  <r>
    <s v="B08J7VCT12"/>
    <x v="1082"/>
    <x v="311"/>
    <s v="Home&amp;Kitchen"/>
    <n v="6999"/>
    <n v="14999"/>
    <n v="0.53"/>
    <n v="0.53336889125941733"/>
    <n v="53"/>
    <n v="4"/>
    <n v="1728"/>
    <n v="12094272"/>
    <n v="25918272"/>
    <s v="&gt;₹5,000"/>
    <n v="31912.765957446809"/>
    <s v="41-60%"/>
    <n v="108"/>
    <s v="1,000+"/>
    <n v="6912"/>
  </r>
  <r>
    <s v="B0989W6J2F"/>
    <x v="1083"/>
    <x v="273"/>
    <s v="Home&amp;Kitchen"/>
    <n v="1595"/>
    <n v="1799"/>
    <n v="0.11"/>
    <n v="0.11339633129516398"/>
    <n v="11"/>
    <n v="4"/>
    <n v="2877"/>
    <n v="4588815"/>
    <n v="5175723"/>
    <s v="₹1,500–₹5,000"/>
    <n v="2021.3483146067415"/>
    <s v="0-20%"/>
    <n v="108"/>
    <s v="1,000+"/>
    <n v="11508"/>
  </r>
  <r>
    <s v="B0B84KSH3X"/>
    <x v="1084"/>
    <x v="248"/>
    <s v="Home&amp;Kitchen"/>
    <n v="1049"/>
    <n v="1950"/>
    <n v="0.46"/>
    <n v="0.46205128205128204"/>
    <n v="46"/>
    <n v="4"/>
    <n v="250"/>
    <n v="262250"/>
    <n v="487500"/>
    <s v="₹1,500–₹5,000"/>
    <n v="3611.1111111111109"/>
    <s v="41-60%"/>
    <n v="108"/>
    <s v="Below 1,000"/>
    <n v="1000"/>
  </r>
  <r>
    <s v="B08HLC7Z3G"/>
    <x v="1085"/>
    <x v="312"/>
    <s v="Home&amp;Kitchen"/>
    <n v="1182"/>
    <n v="2995"/>
    <n v="0.61"/>
    <n v="0.60534223706176959"/>
    <n v="61"/>
    <n v="4"/>
    <n v="5178"/>
    <n v="6120396"/>
    <n v="15508110"/>
    <s v="&gt;₹5,000"/>
    <n v="7679.4871794871797"/>
    <s v="61-80%"/>
    <n v="107"/>
    <s v="1,000+"/>
    <n v="20712"/>
  </r>
  <r>
    <s v="B0BN6M3TCM"/>
    <x v="1086"/>
    <x v="250"/>
    <s v="Home&amp;Kitchen"/>
    <n v="499"/>
    <n v="999"/>
    <n v="0.5"/>
    <n v="0.50050050050050054"/>
    <n v="50"/>
    <n v="5"/>
    <n v="79"/>
    <n v="39421"/>
    <n v="78921"/>
    <s v="₹1,500–₹5,000"/>
    <n v="1998"/>
    <s v="41-60%"/>
    <n v="107"/>
    <s v="Below 1,000"/>
    <n v="395"/>
  </r>
  <r>
    <s v="B01L6MT7E0"/>
    <x v="1087"/>
    <x v="313"/>
    <s v="Home&amp;Kitchen"/>
    <n v="8799"/>
    <n v="11995"/>
    <n v="0.27"/>
    <n v="0.26644435181325554"/>
    <n v="27"/>
    <n v="4"/>
    <n v="4157"/>
    <n v="36577443"/>
    <n v="49863215"/>
    <s v="&gt;₹5,000"/>
    <n v="16431.506849315068"/>
    <s v="21-40%"/>
    <n v="106"/>
    <s v="1,000+"/>
    <n v="16628"/>
  </r>
  <r>
    <s v="B0B9F9PT8R"/>
    <x v="1088"/>
    <x v="234"/>
    <s v="Home&amp;Kitchen"/>
    <n v="1529"/>
    <n v="2999"/>
    <n v="0.49"/>
    <n v="0.49016338779593199"/>
    <n v="49"/>
    <n v="3"/>
    <n v="29"/>
    <n v="44341"/>
    <n v="86971"/>
    <s v="&gt;₹5,000"/>
    <n v="5880.3921568627447"/>
    <s v="41-60%"/>
    <n v="106"/>
    <s v="Below 1,000"/>
    <n v="87"/>
  </r>
  <r>
    <s v="B0883LQJ6B"/>
    <x v="1089"/>
    <x v="273"/>
    <s v="Home&amp;Kitchen"/>
    <n v="1199"/>
    <n v="1690"/>
    <n v="0.28999999999999998"/>
    <n v="0.29053254437869824"/>
    <n v="29"/>
    <n v="4"/>
    <n v="4580"/>
    <n v="5491420"/>
    <n v="7740200"/>
    <s v="₹1,500–₹5,000"/>
    <n v="2380.2816901408451"/>
    <s v="21-40%"/>
    <n v="105"/>
    <s v="1,000+"/>
    <n v="18320"/>
  </r>
  <r>
    <s v="B099Z83VRC"/>
    <x v="1090"/>
    <x v="250"/>
    <s v="Home&amp;Kitchen"/>
    <n v="1052"/>
    <n v="1790"/>
    <n v="0.41"/>
    <n v="0.4122905027932961"/>
    <n v="41"/>
    <n v="4"/>
    <n v="1404"/>
    <n v="1477008"/>
    <n v="2513160"/>
    <s v="₹1,500–₹5,000"/>
    <n v="3033.8983050847455"/>
    <s v="41-60%"/>
    <n v="105"/>
    <s v="1,000+"/>
    <n v="5616"/>
  </r>
  <r>
    <s v="B00S9BSJC8"/>
    <x v="1091"/>
    <x v="292"/>
    <s v="Home&amp;Kitchen"/>
    <n v="6499"/>
    <n v="8995"/>
    <n v="0.28000000000000003"/>
    <n v="0.2774874930516954"/>
    <n v="28"/>
    <n v="4"/>
    <n v="2810"/>
    <n v="18262190"/>
    <n v="25275950"/>
    <s v="&gt;₹5,000"/>
    <n v="12493.055555555557"/>
    <s v="21-40%"/>
    <n v="105"/>
    <s v="1,000+"/>
    <n v="11240"/>
  </r>
  <r>
    <s v="B0B4SJKRDF"/>
    <x v="1092"/>
    <x v="314"/>
    <s v="Home&amp;Kitchen"/>
    <n v="239"/>
    <n v="239"/>
    <n v="0"/>
    <n v="0"/>
    <n v="0"/>
    <n v="4"/>
    <n v="7"/>
    <n v="1673"/>
    <n v="1673"/>
    <s v="&lt;₹500"/>
    <n v="239"/>
    <s v="0-20%"/>
    <n v="105"/>
    <s v="Below 1,000"/>
    <n v="28"/>
  </r>
  <r>
    <s v="B0BM4KTNL1"/>
    <x v="1093"/>
    <x v="315"/>
    <s v="Home&amp;Kitchen"/>
    <n v="699"/>
    <n v="1599"/>
    <n v="0.56000000000000005"/>
    <n v="0.56285178236397748"/>
    <n v="56"/>
    <n v="5"/>
    <n v="1729"/>
    <n v="1208571"/>
    <n v="2764671"/>
    <s v="₹1,500–₹5,000"/>
    <n v="3634.0909090909095"/>
    <s v="41-60%"/>
    <n v="104"/>
    <s v="1,000+"/>
    <n v="8645"/>
  </r>
  <r>
    <s v="B08S6RKT4L"/>
    <x v="1094"/>
    <x v="316"/>
    <s v="Home&amp;Kitchen"/>
    <n v="2599"/>
    <n v="4290"/>
    <n v="0.39"/>
    <n v="0.39417249417249417"/>
    <n v="39"/>
    <n v="4"/>
    <n v="2116"/>
    <n v="5499484"/>
    <n v="9077640"/>
    <s v="&gt;₹5,000"/>
    <n v="7032.7868852459014"/>
    <s v="21-40%"/>
    <n v="104"/>
    <s v="1,000+"/>
    <n v="8464"/>
  </r>
  <r>
    <s v="B09SZ5TWHW"/>
    <x v="1095"/>
    <x v="317"/>
    <s v="Home&amp;Kitchen"/>
    <n v="1547"/>
    <n v="2890"/>
    <n v="0.46"/>
    <n v="0.46470588235294119"/>
    <n v="46"/>
    <n v="4"/>
    <n v="463"/>
    <n v="716261"/>
    <n v="1338070"/>
    <s v="&gt;₹5,000"/>
    <n v="5351.8518518518513"/>
    <s v="41-60%"/>
    <n v="104"/>
    <s v="Below 1,000"/>
    <n v="1852"/>
  </r>
  <r>
    <s v="B0BLC2BYPX"/>
    <x v="1096"/>
    <x v="234"/>
    <s v="Home&amp;Kitchen"/>
    <n v="499"/>
    <n v="1299"/>
    <n v="0.62"/>
    <n v="0.61585835257890686"/>
    <n v="62"/>
    <n v="5"/>
    <n v="54"/>
    <n v="26946"/>
    <n v="70146"/>
    <s v="₹1,500–₹5,000"/>
    <n v="3418.4210526315787"/>
    <s v="61-80%"/>
    <n v="103"/>
    <s v="Below 1,000"/>
    <n v="270"/>
  </r>
  <r>
    <s v="B00P0R95EA"/>
    <x v="1097"/>
    <x v="289"/>
    <s v="Home&amp;Kitchen"/>
    <n v="510"/>
    <n v="640"/>
    <n v="0.2"/>
    <n v="0.203125"/>
    <n v="20"/>
    <n v="4"/>
    <n v="7229"/>
    <n v="3686790"/>
    <n v="4626560"/>
    <s v="₹500–₹1,500"/>
    <n v="800"/>
    <s v="21-40%"/>
    <n v="102"/>
    <s v="1,000+"/>
    <n v="28916"/>
  </r>
  <r>
    <s v="B07W4HTS8Q"/>
    <x v="1098"/>
    <x v="243"/>
    <s v="Home&amp;Kitchen"/>
    <n v="1899"/>
    <n v="3790"/>
    <n v="0.5"/>
    <n v="0.49894459102902372"/>
    <n v="50"/>
    <n v="4"/>
    <n v="3842"/>
    <n v="7295958"/>
    <n v="14561180"/>
    <s v="&gt;₹5,000"/>
    <n v="7580"/>
    <s v="41-60%"/>
    <n v="102"/>
    <s v="1,000+"/>
    <n v="15368"/>
  </r>
  <r>
    <s v="B078JBK4GX"/>
    <x v="1099"/>
    <x v="246"/>
    <s v="Home&amp;Kitchen"/>
    <n v="2599"/>
    <n v="4560"/>
    <n v="0.43"/>
    <n v="0.43004385964912278"/>
    <n v="43"/>
    <n v="4"/>
    <n v="646"/>
    <n v="1678954"/>
    <n v="2945760"/>
    <s v="&gt;₹5,000"/>
    <n v="7999.9999999999991"/>
    <s v="41-60%"/>
    <n v="102"/>
    <s v="Below 1,000"/>
    <n v="2584"/>
  </r>
  <r>
    <s v="B08S7V8YTN"/>
    <x v="1100"/>
    <x v="318"/>
    <s v="Home&amp;Kitchen"/>
    <n v="1199"/>
    <n v="3500"/>
    <n v="0.66"/>
    <n v="0.65742857142857147"/>
    <n v="66"/>
    <n v="4"/>
    <n v="1802"/>
    <n v="2160598"/>
    <n v="6307000"/>
    <s v="&gt;₹5,000"/>
    <n v="10294.117647058825"/>
    <s v="61-80%"/>
    <n v="101"/>
    <s v="1,000+"/>
    <n v="7208"/>
  </r>
  <r>
    <s v="B07H5PBN54"/>
    <x v="1101"/>
    <x v="8"/>
    <s v="Home&amp;Kitchen"/>
    <n v="999"/>
    <n v="2600"/>
    <n v="0.62"/>
    <n v="0.61576923076923074"/>
    <n v="62"/>
    <n v="3"/>
    <n v="252"/>
    <n v="251748"/>
    <n v="655200"/>
    <s v="&gt;₹5,000"/>
    <n v="6842.105263157895"/>
    <s v="61-80%"/>
    <n v="101"/>
    <s v="Below 1,000"/>
    <n v="756"/>
  </r>
  <r>
    <s v="B07YCBSCYB"/>
    <x v="1102"/>
    <x v="319"/>
    <s v="Home&amp;Kitchen"/>
    <n v="1999"/>
    <n v="3300"/>
    <n v="0.39"/>
    <n v="0.39424242424242423"/>
    <n v="39"/>
    <n v="4"/>
    <n v="780"/>
    <n v="1559220"/>
    <n v="2574000"/>
    <s v="&gt;₹5,000"/>
    <n v="5409.8360655737706"/>
    <s v="21-40%"/>
    <n v="100"/>
    <s v="Below 1,000"/>
    <n v="3120"/>
  </r>
  <r>
    <s v="B098T9CJVQ"/>
    <x v="1103"/>
    <x v="250"/>
    <s v="Home&amp;Kitchen"/>
    <n v="210"/>
    <n v="699"/>
    <n v="0.7"/>
    <n v="0.69957081545064381"/>
    <n v="70"/>
    <n v="4"/>
    <n v="74"/>
    <n v="15540"/>
    <n v="51726"/>
    <s v="₹1,500–₹5,000"/>
    <n v="2329.9999999999995"/>
    <s v="61-80%"/>
    <n v="99"/>
    <s v="Below 1,000"/>
    <n v="296"/>
  </r>
  <r>
    <s v="B01KCSGBU2"/>
    <x v="1104"/>
    <x v="320"/>
    <s v="Home&amp;Kitchen"/>
    <n v="14499"/>
    <n v="23559"/>
    <n v="0.38"/>
    <n v="0.38456640774226408"/>
    <n v="38"/>
    <n v="4"/>
    <n v="2026"/>
    <n v="29374974"/>
    <n v="47730534"/>
    <s v="&gt;₹5,000"/>
    <n v="37998.387096774197"/>
    <s v="21-40%"/>
    <n v="98"/>
    <s v="1,000+"/>
    <n v="8104"/>
  </r>
  <r>
    <s v="B095XCRDQW"/>
    <x v="1105"/>
    <x v="250"/>
    <s v="Home&amp;Kitchen"/>
    <n v="950"/>
    <n v="1599"/>
    <n v="0.41"/>
    <n v="0.40587867417135709"/>
    <n v="41"/>
    <n v="4"/>
    <n v="5911"/>
    <n v="5615450"/>
    <n v="9451689"/>
    <s v="₹1,500–₹5,000"/>
    <n v="2710.1694915254234"/>
    <s v="41-60%"/>
    <n v="98"/>
    <s v="1,000+"/>
    <n v="23644"/>
  </r>
  <r>
    <s v="B09CTWFV5W"/>
    <x v="1106"/>
    <x v="243"/>
    <s v="Home&amp;Kitchen"/>
    <n v="7199"/>
    <n v="9995"/>
    <n v="0.28000000000000003"/>
    <n v="0.27973986993496747"/>
    <n v="28"/>
    <n v="4"/>
    <n v="1964"/>
    <n v="14138836"/>
    <n v="19630180"/>
    <s v="&gt;₹5,000"/>
    <n v="13881.944444444445"/>
    <s v="21-40%"/>
    <n v="98"/>
    <s v="1,000+"/>
    <n v="7856"/>
  </r>
  <r>
    <s v="B0B7NWGXS6"/>
    <x v="1107"/>
    <x v="250"/>
    <s v="Home&amp;Kitchen"/>
    <n v="2439"/>
    <n v="2545"/>
    <n v="0.04"/>
    <n v="4.1650294695481337E-2"/>
    <n v="4"/>
    <n v="4"/>
    <n v="25"/>
    <n v="60975"/>
    <n v="63625"/>
    <s v="₹1,500–₹5,000"/>
    <n v="2651.041666666667"/>
    <s v="0-20%"/>
    <n v="98"/>
    <s v="Below 1,000"/>
    <n v="100"/>
  </r>
  <r>
    <s v="B07DZ986Q2"/>
    <x v="1108"/>
    <x v="295"/>
    <s v="Home&amp;Kitchen"/>
    <n v="7799"/>
    <n v="8995"/>
    <n v="0.13"/>
    <n v="0.13296275708727071"/>
    <n v="13"/>
    <n v="4"/>
    <n v="3160"/>
    <n v="24644840"/>
    <n v="28424200"/>
    <s v="&gt;₹5,000"/>
    <n v="10339.080459770115"/>
    <s v="0-20%"/>
    <n v="97"/>
    <s v="1,000+"/>
    <n v="12640"/>
  </r>
  <r>
    <s v="B07KKJPTWB"/>
    <x v="1109"/>
    <x v="257"/>
    <s v="Home&amp;Kitchen"/>
    <n v="1599"/>
    <n v="1999"/>
    <n v="0.2"/>
    <n v="0.20010005002501249"/>
    <n v="20"/>
    <n v="4"/>
    <n v="1558"/>
    <n v="2491242"/>
    <n v="3114442"/>
    <s v="₹1,500–₹5,000"/>
    <n v="2498.75"/>
    <s v="21-40%"/>
    <n v="97"/>
    <s v="1,000+"/>
    <n v="6232"/>
  </r>
  <r>
    <s v="B071R3LHFM"/>
    <x v="1110"/>
    <x v="234"/>
    <s v="Home&amp;Kitchen"/>
    <n v="2899"/>
    <n v="5500"/>
    <n v="0.47"/>
    <n v="0.47290909090909089"/>
    <n v="47"/>
    <n v="4"/>
    <n v="8958"/>
    <n v="25969242"/>
    <n v="49269000"/>
    <s v="&gt;₹5,000"/>
    <n v="10377.358490566037"/>
    <s v="41-60%"/>
    <n v="97"/>
    <s v="1,000+"/>
    <n v="35832"/>
  </r>
  <r>
    <s v="B086X18Q71"/>
    <x v="1111"/>
    <x v="321"/>
    <s v="Home&amp;Kitchen"/>
    <n v="9799"/>
    <n v="12150"/>
    <n v="0.19"/>
    <n v="0.19349794238683127"/>
    <n v="19"/>
    <n v="4"/>
    <n v="13251"/>
    <n v="129846549"/>
    <n v="160999650"/>
    <s v="&gt;₹5,000"/>
    <n v="14999.999999999998"/>
    <s v="0-20%"/>
    <n v="97"/>
    <s v="1,000+"/>
    <n v="53004"/>
  </r>
  <r>
    <s v="B07WVQG8WZ"/>
    <x v="1112"/>
    <x v="322"/>
    <s v="Home&amp;Kitchen"/>
    <n v="3299"/>
    <n v="4995"/>
    <n v="0.34"/>
    <n v="0.33953953953953953"/>
    <n v="34"/>
    <n v="4"/>
    <n v="1393"/>
    <n v="4595507"/>
    <n v="6958035"/>
    <s v="&gt;₹5,000"/>
    <n v="7568.1818181818189"/>
    <s v="21-40%"/>
    <n v="97"/>
    <s v="1,000+"/>
    <n v="5572"/>
  </r>
  <r>
    <s v="B0BFBNXS94"/>
    <x v="1113"/>
    <x v="323"/>
    <s v="Home&amp;Kitchen"/>
    <n v="669"/>
    <n v="1499"/>
    <n v="0.55000000000000004"/>
    <n v="0.55370246831220815"/>
    <n v="55"/>
    <n v="2"/>
    <n v="13"/>
    <n v="8697"/>
    <n v="19487"/>
    <s v="₹1,500–₹5,000"/>
    <n v="3331.1111111111113"/>
    <s v="41-60%"/>
    <n v="97"/>
    <s v="Below 1,000"/>
    <n v="26"/>
  </r>
  <r>
    <s v="B071113J7M"/>
    <x v="1114"/>
    <x v="324"/>
    <s v="Home&amp;Kitchen"/>
    <n v="5890"/>
    <n v="7506"/>
    <n v="0.22"/>
    <n v="0.21529443112176924"/>
    <n v="22"/>
    <n v="5"/>
    <n v="7241"/>
    <n v="42649490"/>
    <n v="54350946"/>
    <s v="&gt;₹5,000"/>
    <n v="9623.076923076922"/>
    <s v="21-40%"/>
    <n v="96"/>
    <s v="1,000+"/>
    <n v="36205"/>
  </r>
  <r>
    <s v="B09YLWT89W"/>
    <x v="1115"/>
    <x v="249"/>
    <s v="Home&amp;Kitchen"/>
    <n v="9199"/>
    <n v="18000"/>
    <n v="0.49"/>
    <n v="0.48894444444444446"/>
    <n v="49"/>
    <n v="4"/>
    <n v="16020"/>
    <n v="147367980"/>
    <n v="288360000"/>
    <s v="&gt;₹5,000"/>
    <n v="35294.117647058825"/>
    <s v="41-60%"/>
    <n v="96"/>
    <s v="1,000+"/>
    <n v="64080"/>
  </r>
  <r>
    <s v="B0814LP6S9"/>
    <x v="1116"/>
    <x v="325"/>
    <s v="Home&amp;Kitchen"/>
    <n v="351"/>
    <n v="1099"/>
    <n v="0.68"/>
    <n v="0.68061874431301184"/>
    <n v="68"/>
    <n v="4"/>
    <n v="1470"/>
    <n v="515970"/>
    <n v="1615530"/>
    <s v="₹1,500–₹5,000"/>
    <n v="3434.3750000000005"/>
    <s v="61-80%"/>
    <n v="96"/>
    <s v="1,000+"/>
    <n v="5880"/>
  </r>
  <r>
    <s v="B07BKSSDR2"/>
    <x v="1117"/>
    <x v="326"/>
    <s v="Health&amp;Personalcare"/>
    <n v="899"/>
    <n v="1900"/>
    <n v="0.53"/>
    <n v="0.52684210526315789"/>
    <n v="53"/>
    <n v="4"/>
    <n v="3663"/>
    <n v="3293037"/>
    <n v="6959700"/>
    <s v="₹1,500–₹5,000"/>
    <n v="4042.5531914893618"/>
    <s v="41-60%"/>
    <n v="96"/>
    <s v="1,000+"/>
    <n v="14652"/>
  </r>
  <r>
    <s v="B09VGS66FV"/>
    <x v="1118"/>
    <x v="76"/>
    <s v="Home&amp;Kitchen"/>
    <n v="1349"/>
    <n v="1850"/>
    <n v="0.27"/>
    <n v="0.27081081081081082"/>
    <n v="27"/>
    <n v="4"/>
    <n v="638"/>
    <n v="860662"/>
    <n v="1180300"/>
    <s v="₹1,500–₹5,000"/>
    <n v="2534.2465753424658"/>
    <s v="21-40%"/>
    <n v="96"/>
    <s v="Below 1,000"/>
    <n v="2552"/>
  </r>
  <r>
    <s v="B07RCGTZ4M"/>
    <x v="1119"/>
    <x v="248"/>
    <s v="Home&amp;Kitchen"/>
    <n v="6236"/>
    <n v="9999"/>
    <n v="0.38"/>
    <n v="0.37633763376337631"/>
    <n v="38"/>
    <n v="4"/>
    <n v="3552"/>
    <n v="22150272"/>
    <n v="35516448"/>
    <s v="&gt;₹5,000"/>
    <n v="16127.41935483871"/>
    <s v="21-40%"/>
    <n v="95"/>
    <s v="1,000+"/>
    <n v="14208"/>
  </r>
  <r>
    <s v="B0747VDH9L"/>
    <x v="1120"/>
    <x v="327"/>
    <s v="Home&amp;Kitchen"/>
    <n v="2742"/>
    <n v="3995"/>
    <n v="0.31"/>
    <n v="0.31364205256570715"/>
    <n v="31"/>
    <n v="4"/>
    <n v="11148"/>
    <n v="30567816"/>
    <n v="44536260"/>
    <s v="&gt;₹5,000"/>
    <n v="5789.8550724637689"/>
    <s v="21-40%"/>
    <n v="95"/>
    <s v="1,000+"/>
    <n v="44592"/>
  </r>
  <r>
    <s v="B08XLR6DSB"/>
    <x v="1121"/>
    <x v="250"/>
    <s v="Home&amp;Kitchen"/>
    <n v="721"/>
    <n v="1499"/>
    <n v="0.52"/>
    <n v="0.51901267511674454"/>
    <n v="52"/>
    <n v="3"/>
    <n v="2449"/>
    <n v="1765729"/>
    <n v="3671051"/>
    <s v="₹1,500–₹5,000"/>
    <n v="3122.916666666667"/>
    <s v="41-60%"/>
    <n v="95"/>
    <s v="1,000+"/>
    <n v="7347"/>
  </r>
  <r>
    <s v="B08H6CZSHT"/>
    <x v="1122"/>
    <x v="248"/>
    <s v="Home&amp;Kitchen"/>
    <n v="2903"/>
    <n v="3295"/>
    <n v="0.12"/>
    <n v="0.11896813353566009"/>
    <n v="12"/>
    <n v="4"/>
    <n v="2299"/>
    <n v="6673997"/>
    <n v="7575205"/>
    <s v="₹1,500–₹5,000"/>
    <n v="3744.318181818182"/>
    <s v="0-20%"/>
    <n v="95"/>
    <s v="1,000+"/>
    <n v="9196"/>
  </r>
  <r>
    <s v="B07CVR2L5K"/>
    <x v="1123"/>
    <x v="259"/>
    <s v="Home&amp;Kitchen"/>
    <n v="1656"/>
    <n v="2695"/>
    <n v="0.39"/>
    <n v="0.38552875695732841"/>
    <n v="39"/>
    <n v="4"/>
    <n v="6027"/>
    <n v="9980712"/>
    <n v="16242765"/>
    <s v="₹1,500–₹5,000"/>
    <n v="4418.0327868852464"/>
    <s v="21-40%"/>
    <n v="95"/>
    <s v="1,000+"/>
    <n v="24108"/>
  </r>
  <r>
    <s v="B09J4YQYX3"/>
    <x v="1124"/>
    <x v="273"/>
    <s v="Home&amp;Kitchen"/>
    <n v="1399"/>
    <n v="2290"/>
    <n v="0.39"/>
    <n v="0.38908296943231441"/>
    <n v="39"/>
    <n v="4"/>
    <n v="461"/>
    <n v="644939"/>
    <n v="1055690"/>
    <s v="₹1,500–₹5,000"/>
    <n v="3754.0983606557379"/>
    <s v="21-40%"/>
    <n v="95"/>
    <s v="Below 1,000"/>
    <n v="1844"/>
  </r>
  <r>
    <s v="B0B2DD8BQ8"/>
    <x v="1125"/>
    <x v="308"/>
    <s v="Home&amp;Kitchen"/>
    <n v="2079"/>
    <n v="3099"/>
    <n v="0.33"/>
    <n v="0.32913843175217811"/>
    <n v="33"/>
    <n v="4"/>
    <n v="282"/>
    <n v="586278"/>
    <n v="873918"/>
    <s v="₹1,500–₹5,000"/>
    <n v="4625.3731343283589"/>
    <s v="21-40%"/>
    <n v="94"/>
    <s v="Below 1,000"/>
    <n v="1128"/>
  </r>
  <r>
    <s v="B0123P3PWE"/>
    <x v="1126"/>
    <x v="264"/>
    <s v="Home&amp;Kitchen"/>
    <n v="999"/>
    <n v="1075"/>
    <n v="7.0000000000000007E-2"/>
    <n v="7.0697674418604653E-2"/>
    <n v="7"/>
    <n v="4"/>
    <n v="9275"/>
    <n v="9265725"/>
    <n v="9970625"/>
    <s v="₹500–₹1,500"/>
    <n v="1155.9139784946237"/>
    <s v="0-20%"/>
    <n v="93"/>
    <s v="1,000+"/>
    <n v="37100"/>
  </r>
  <r>
    <s v="B08HDCWDXD"/>
    <x v="1127"/>
    <x v="328"/>
    <s v="Home&amp;Kitchen"/>
    <n v="3179"/>
    <n v="6999"/>
    <n v="0.55000000000000004"/>
    <n v="0.54579225603657666"/>
    <n v="55"/>
    <n v="4"/>
    <n v="743"/>
    <n v="2361997"/>
    <n v="5200257"/>
    <s v="&gt;₹5,000"/>
    <n v="15553.333333333336"/>
    <s v="41-60%"/>
    <n v="93"/>
    <s v="Below 1,000"/>
    <n v="2972"/>
  </r>
  <r>
    <s v="B0836JGZ74"/>
    <x v="1128"/>
    <x v="283"/>
    <s v="Home&amp;Kitchen"/>
    <n v="1049"/>
    <n v="2499"/>
    <n v="0.57999999999999996"/>
    <n v="0.58023209283713484"/>
    <n v="58"/>
    <n v="4"/>
    <n v="328"/>
    <n v="344072"/>
    <n v="819672"/>
    <s v="&gt;₹5,000"/>
    <n v="5949.9999999999991"/>
    <s v="41-60%"/>
    <n v="92"/>
    <s v="Below 1,000"/>
    <n v="1312"/>
  </r>
  <r>
    <s v="B0BCKJJN8R"/>
    <x v="1129"/>
    <x v="244"/>
    <s v="Home&amp;Kitchen"/>
    <n v="3599"/>
    <n v="7290"/>
    <n v="0.51"/>
    <n v="0.50631001371742113"/>
    <n v="51"/>
    <n v="4"/>
    <n v="942"/>
    <n v="3390258"/>
    <n v="6867180"/>
    <s v="&gt;₹5,000"/>
    <n v="14877.551020408164"/>
    <s v="41-60%"/>
    <n v="91"/>
    <s v="Below 1,000"/>
    <n v="3768"/>
  </r>
  <r>
    <s v="B008P7IF02"/>
    <x v="1130"/>
    <x v="246"/>
    <s v="Home&amp;Kitchen"/>
    <n v="4799"/>
    <n v="5795"/>
    <n v="0.17"/>
    <n v="0.1718723037100949"/>
    <n v="17"/>
    <n v="4"/>
    <n v="3815"/>
    <n v="18308185"/>
    <n v="22107925"/>
    <s v="&gt;₹5,000"/>
    <n v="6981.9277108433735"/>
    <s v="0-20%"/>
    <n v="90"/>
    <s v="1,000+"/>
    <n v="15260"/>
  </r>
  <r>
    <s v="B08CNLYKW5"/>
    <x v="1131"/>
    <x v="300"/>
    <s v="Home&amp;Kitchen"/>
    <n v="1699"/>
    <n v="3398"/>
    <n v="0.5"/>
    <n v="0.5"/>
    <n v="50"/>
    <n v="4"/>
    <n v="7988"/>
    <n v="13571612"/>
    <n v="27143224"/>
    <s v="&gt;₹5,000"/>
    <n v="6796"/>
    <s v="41-60%"/>
    <n v="90"/>
    <s v="1,000+"/>
    <n v="31952"/>
  </r>
  <r>
    <s v="B08C7TYHPB"/>
    <x v="1132"/>
    <x v="239"/>
    <s v="Home&amp;Kitchen"/>
    <n v="664"/>
    <n v="1490"/>
    <n v="0.55000000000000004"/>
    <n v="0.55436241610738257"/>
    <n v="55"/>
    <n v="4"/>
    <n v="925"/>
    <n v="614200"/>
    <n v="1378250"/>
    <s v="₹1,500–₹5,000"/>
    <n v="3311.1111111111113"/>
    <s v="41-60%"/>
    <n v="90"/>
    <s v="Below 1,000"/>
    <n v="3700"/>
  </r>
  <r>
    <s v="B08VJFYH6N"/>
    <x v="1133"/>
    <x v="258"/>
    <s v="Home&amp;Kitchen"/>
    <n v="948"/>
    <n v="1620"/>
    <n v="0.41"/>
    <n v="0.4148148148148148"/>
    <n v="41"/>
    <n v="4"/>
    <n v="4370"/>
    <n v="4142760"/>
    <n v="7079400"/>
    <s v="₹1,500–₹5,000"/>
    <n v="2745.7627118644064"/>
    <s v="41-60%"/>
    <n v="89"/>
    <s v="1,000+"/>
    <n v="17480"/>
  </r>
  <r>
    <s v="B08235JZFB"/>
    <x v="1134"/>
    <x v="238"/>
    <s v="Home&amp;Kitchen"/>
    <n v="850"/>
    <n v="1000"/>
    <n v="0.15"/>
    <n v="0.15"/>
    <n v="15"/>
    <n v="4"/>
    <n v="7619"/>
    <n v="6476150"/>
    <n v="7619000"/>
    <s v="₹500–₹1,500"/>
    <n v="1176.4705882352941"/>
    <s v="0-20%"/>
    <n v="89"/>
    <s v="1,000+"/>
    <n v="30476"/>
  </r>
  <r>
    <s v="B078XFKBZL"/>
    <x v="1135"/>
    <x v="244"/>
    <s v="Home&amp;Kitchen"/>
    <n v="600"/>
    <n v="640"/>
    <n v="0.06"/>
    <n v="6.25E-2"/>
    <n v="6"/>
    <n v="4"/>
    <n v="2593"/>
    <n v="1555800"/>
    <n v="1659520"/>
    <s v="₹500–₹1,500"/>
    <n v="680.85106382978722"/>
    <s v="0-20%"/>
    <n v="89"/>
    <s v="1,000+"/>
    <n v="10372"/>
  </r>
  <r>
    <s v="B01M265AAK"/>
    <x v="1136"/>
    <x v="329"/>
    <s v="Home&amp;Kitchen"/>
    <n v="3711"/>
    <n v="4495"/>
    <n v="0.17"/>
    <n v="0.17441601779755284"/>
    <n v="17"/>
    <n v="4"/>
    <n v="356"/>
    <n v="1321116"/>
    <n v="1600220"/>
    <s v="&gt;₹5,000"/>
    <n v="5415.6626506024095"/>
    <s v="0-20%"/>
    <n v="89"/>
    <s v="Below 1,000"/>
    <n v="1424"/>
  </r>
  <r>
    <s v="B0B694PXQJ"/>
    <x v="1137"/>
    <x v="275"/>
    <s v="Home&amp;Kitchen"/>
    <n v="799"/>
    <n v="2999"/>
    <n v="0.73"/>
    <n v="0.73357785928642882"/>
    <n v="73"/>
    <n v="5"/>
    <n v="63"/>
    <n v="50337"/>
    <n v="188937"/>
    <s v="&gt;₹5,000"/>
    <n v="11107.407407407407"/>
    <s v="61-80%"/>
    <n v="88"/>
    <s v="Below 1,000"/>
    <n v="315"/>
  </r>
  <r>
    <s v="B00B3VFJY2"/>
    <x v="1138"/>
    <x v="330"/>
    <s v="Home&amp;Kitchen"/>
    <n v="980"/>
    <n v="980"/>
    <n v="0"/>
    <n v="0"/>
    <n v="0"/>
    <n v="4"/>
    <n v="4740"/>
    <n v="4645200"/>
    <n v="4645200"/>
    <s v="₹500–₹1,500"/>
    <n v="980"/>
    <s v="0-20%"/>
    <n v="87"/>
    <s v="1,000+"/>
    <n v="18960"/>
  </r>
  <r>
    <s v="B08W9BK4MD"/>
    <x v="1139"/>
    <x v="269"/>
    <s v="Home&amp;Kitchen"/>
    <n v="351"/>
    <n v="899"/>
    <n v="0.61"/>
    <n v="0.60956618464961065"/>
    <n v="61"/>
    <n v="4"/>
    <n v="296"/>
    <n v="103896"/>
    <n v="266104"/>
    <s v="₹1,500–₹5,000"/>
    <n v="2305.1282051282051"/>
    <s v="61-80%"/>
    <n v="87"/>
    <s v="Below 1,000"/>
    <n v="1184"/>
  </r>
  <r>
    <s v="B09X5HD5T1"/>
    <x v="1140"/>
    <x v="250"/>
    <s v="Home&amp;Kitchen"/>
    <n v="229"/>
    <n v="499"/>
    <n v="0.54"/>
    <n v="0.5410821643286573"/>
    <n v="54"/>
    <n v="4"/>
    <n v="185"/>
    <n v="42365"/>
    <n v="92315"/>
    <s v="₹500–₹1,500"/>
    <n v="1084.7826086956522"/>
    <s v="41-60%"/>
    <n v="86"/>
    <s v="Below 1,000"/>
    <n v="740"/>
  </r>
  <r>
    <s v="B08H6B3G96"/>
    <x v="1141"/>
    <x v="239"/>
    <s v="Home&amp;Kitchen"/>
    <n v="3349"/>
    <n v="3995"/>
    <n v="0.16"/>
    <n v="0.16170212765957448"/>
    <n v="16"/>
    <n v="4"/>
    <n v="1954"/>
    <n v="6543946"/>
    <n v="7806230"/>
    <s v="₹1,500–₹5,000"/>
    <n v="4755.9523809523807"/>
    <s v="0-20%"/>
    <n v="85"/>
    <s v="1,000+"/>
    <n v="7816"/>
  </r>
  <r>
    <s v="B09N3BFP4M"/>
    <x v="1142"/>
    <x v="331"/>
    <s v="Home&amp;Kitchen"/>
    <n v="5499"/>
    <n v="11500"/>
    <n v="0.52"/>
    <n v="0.52182608695652177"/>
    <n v="52"/>
    <n v="4"/>
    <n v="959"/>
    <n v="5273541"/>
    <n v="11028500"/>
    <s v="&gt;₹5,000"/>
    <n v="23958.333333333336"/>
    <s v="41-60%"/>
    <n v="85"/>
    <s v="Below 1,000"/>
    <n v="3836"/>
  </r>
  <r>
    <s v="B09DSQXCM8"/>
    <x v="1143"/>
    <x v="332"/>
    <s v="Home&amp;Kitchen"/>
    <n v="299"/>
    <n v="499"/>
    <n v="0.4"/>
    <n v="0.40080160320641284"/>
    <n v="40"/>
    <n v="4"/>
    <n v="1015"/>
    <n v="303485"/>
    <n v="506485"/>
    <s v="₹500–₹1,500"/>
    <n v="831.66666666666674"/>
    <s v="41-60%"/>
    <n v="84"/>
    <s v="1,000+"/>
    <n v="4060"/>
  </r>
  <r>
    <s v="B01M69WCZ6"/>
    <x v="1144"/>
    <x v="333"/>
    <s v="Home&amp;Kitchen"/>
    <n v="2249"/>
    <n v="3550"/>
    <n v="0.37"/>
    <n v="0.36647887323943662"/>
    <n v="37"/>
    <n v="4"/>
    <n v="3973"/>
    <n v="8935277"/>
    <n v="14104150"/>
    <s v="&gt;₹5,000"/>
    <n v="5634.9206349206352"/>
    <s v="21-40%"/>
    <n v="84"/>
    <s v="1,000+"/>
    <n v="15892"/>
  </r>
  <r>
    <s v="B0BM9H2NY9"/>
    <x v="1145"/>
    <x v="265"/>
    <s v="Home&amp;Kitchen"/>
    <n v="699"/>
    <n v="1599"/>
    <n v="0.56000000000000005"/>
    <n v="0.56285178236397748"/>
    <n v="56"/>
    <n v="5"/>
    <n v="2300"/>
    <n v="1607700"/>
    <n v="3677700"/>
    <s v="₹1,500–₹5,000"/>
    <n v="3634.0909090909095"/>
    <s v="41-60%"/>
    <n v="84"/>
    <s v="1,000+"/>
    <n v="11500"/>
  </r>
  <r>
    <s v="B099FDW2ZF"/>
    <x v="1146"/>
    <x v="245"/>
    <s v="Home&amp;Kitchen"/>
    <n v="1235"/>
    <n v="1499"/>
    <n v="0.18"/>
    <n v="0.1761174116077385"/>
    <n v="18"/>
    <n v="4"/>
    <n v="203"/>
    <n v="250705"/>
    <n v="304297"/>
    <s v="₹1,500–₹5,000"/>
    <n v="1828.0487804878048"/>
    <s v="0-20%"/>
    <n v="84"/>
    <s v="Below 1,000"/>
    <n v="812"/>
  </r>
  <r>
    <s v="B0B935YNR7"/>
    <x v="1147"/>
    <x v="258"/>
    <s v="Home&amp;Kitchen"/>
    <n v="1349"/>
    <n v="2999"/>
    <n v="0.55000000000000004"/>
    <n v="0.55018339446482156"/>
    <n v="55"/>
    <n v="4"/>
    <n v="441"/>
    <n v="594909"/>
    <n v="1322559"/>
    <s v="&gt;₹5,000"/>
    <n v="6664.4444444444453"/>
    <s v="41-60%"/>
    <n v="83"/>
    <s v="Below 1,000"/>
    <n v="1764"/>
  </r>
  <r>
    <s v="B07JGCGNDG"/>
    <x v="1148"/>
    <x v="245"/>
    <s v="Home&amp;Kitchen"/>
    <n v="6800"/>
    <n v="11500"/>
    <n v="0.41"/>
    <n v="0.40869565217391307"/>
    <n v="41"/>
    <n v="4"/>
    <n v="10308"/>
    <n v="70094400"/>
    <n v="118542000"/>
    <s v="&gt;₹5,000"/>
    <n v="19491.52542372881"/>
    <s v="41-60%"/>
    <n v="82"/>
    <s v="1,000+"/>
    <n v="41232"/>
  </r>
  <r>
    <s v="B07GWTWFS2"/>
    <x v="1149"/>
    <x v="334"/>
    <s v="Home&amp;Kitchen"/>
    <n v="1699"/>
    <n v="1975"/>
    <n v="0.14000000000000001"/>
    <n v="0.13974683544303798"/>
    <n v="14"/>
    <n v="4"/>
    <n v="4716"/>
    <n v="8012484"/>
    <n v="9314100"/>
    <s v="₹1,500–₹5,000"/>
    <n v="2296.5116279069766"/>
    <s v="0-20%"/>
    <n v="82"/>
    <s v="1,000+"/>
    <n v="18864"/>
  </r>
  <r>
    <s v="B09KRHXTLN"/>
    <x v="1150"/>
    <x v="248"/>
    <s v="Home&amp;Kitchen"/>
    <n v="1069"/>
    <n v="1699"/>
    <n v="0.37"/>
    <n v="0.37080635668040024"/>
    <n v="37"/>
    <n v="4"/>
    <n v="313"/>
    <n v="334597"/>
    <n v="531787"/>
    <s v="₹1,500–₹5,000"/>
    <n v="2696.8253968253966"/>
    <s v="21-40%"/>
    <n v="82"/>
    <s v="Below 1,000"/>
    <n v="1252"/>
  </r>
  <r>
    <s v="B09H34V36W"/>
    <x v="1151"/>
    <x v="243"/>
    <s v="Home&amp;Kitchen"/>
    <n v="1349"/>
    <n v="2495"/>
    <n v="0.46"/>
    <n v="0.45931863727454908"/>
    <n v="46"/>
    <n v="4"/>
    <n v="166"/>
    <n v="223934"/>
    <n v="414170"/>
    <s v="₹1,500–₹5,000"/>
    <n v="4620.3703703703704"/>
    <s v="41-60%"/>
    <n v="81"/>
    <s v="Below 1,000"/>
    <n v="664"/>
  </r>
  <r>
    <s v="B09J2QCKKM"/>
    <x v="1152"/>
    <x v="300"/>
    <s v="Home&amp;Kitchen"/>
    <n v="1499"/>
    <n v="3500"/>
    <n v="0.56999999999999995"/>
    <n v="0.57171428571428573"/>
    <n v="57"/>
    <n v="4"/>
    <n v="303"/>
    <n v="454197"/>
    <n v="1060500"/>
    <s v="&gt;₹5,000"/>
    <n v="8139.5348837209294"/>
    <s v="41-60%"/>
    <n v="80"/>
    <s v="Below 1,000"/>
    <n v="1212"/>
  </r>
  <r>
    <s v="B09XRBJ94N"/>
    <x v="1153"/>
    <x v="248"/>
    <s v="Home&amp;Kitchen"/>
    <n v="2092"/>
    <n v="4600"/>
    <n v="0.55000000000000004"/>
    <n v="0.54521739130434788"/>
    <n v="55"/>
    <n v="4"/>
    <n v="562"/>
    <n v="1175704"/>
    <n v="2585200"/>
    <s v="&gt;₹5,000"/>
    <n v="10222.222222222223"/>
    <s v="41-60%"/>
    <n v="79"/>
    <s v="Below 1,000"/>
    <n v="2248"/>
  </r>
  <r>
    <s v="B07SLNG3LW"/>
    <x v="1154"/>
    <x v="335"/>
    <s v="Home&amp;Kitchen"/>
    <n v="3859"/>
    <n v="10295"/>
    <n v="0.63"/>
    <n v="0.62515784361340454"/>
    <n v="63"/>
    <n v="4"/>
    <n v="8095"/>
    <n v="31238605"/>
    <n v="83338025"/>
    <s v="&gt;₹5,000"/>
    <n v="27824.324324324323"/>
    <s v="61-80%"/>
    <n v="78"/>
    <s v="1,000+"/>
    <n v="32380"/>
  </r>
  <r>
    <s v="B0BNDGL26T"/>
    <x v="1155"/>
    <x v="258"/>
    <s v="Home&amp;Kitchen"/>
    <n v="499"/>
    <n v="2199"/>
    <n v="0.77"/>
    <n v="0.77307867212369263"/>
    <n v="77"/>
    <n v="3"/>
    <n v="109"/>
    <n v="54391"/>
    <n v="239691"/>
    <s v="&gt;₹5,000"/>
    <n v="9560.8695652173919"/>
    <s v="61-80%"/>
    <n v="78"/>
    <s v="Below 1,000"/>
    <n v="327"/>
  </r>
  <r>
    <s v="B095PWLLY6"/>
    <x v="1156"/>
    <x v="323"/>
    <s v="Home&amp;Kitchen"/>
    <n v="1804"/>
    <n v="2380"/>
    <n v="0.24"/>
    <n v="0.24201680672268908"/>
    <n v="24"/>
    <n v="4"/>
    <n v="15382"/>
    <n v="27749128"/>
    <n v="36609160"/>
    <s v="₹1,500–₹5,000"/>
    <n v="3131.5789473684208"/>
    <s v="21-40%"/>
    <n v="77"/>
    <s v="1,000+"/>
    <n v="61528"/>
  </r>
  <r>
    <s v="B07Y9PY6Y1"/>
    <x v="1157"/>
    <x v="336"/>
    <s v="Home&amp;Kitchen"/>
    <n v="6525"/>
    <n v="8820"/>
    <n v="0.26"/>
    <n v="0.26020408163265307"/>
    <n v="26"/>
    <n v="5"/>
    <n v="5137"/>
    <n v="33518925"/>
    <n v="45308340"/>
    <s v="&gt;₹5,000"/>
    <n v="11918.918918918918"/>
    <s v="21-40%"/>
    <n v="77"/>
    <s v="1,000+"/>
    <n v="25685"/>
  </r>
  <r>
    <s v="B0BJ966M5K"/>
    <x v="1158"/>
    <x v="19"/>
    <s v="Home&amp;Kitchen"/>
    <n v="4999"/>
    <n v="24999"/>
    <n v="0.8"/>
    <n v="0.80003200128005125"/>
    <n v="80"/>
    <n v="5"/>
    <n v="124"/>
    <n v="619876"/>
    <n v="3099876"/>
    <s v="&gt;₹5,000"/>
    <n v="124995.00000000003"/>
    <s v="81-100%"/>
    <n v="77"/>
    <s v="Below 1,000"/>
    <n v="620"/>
  </r>
  <r>
    <s v="B086GVRP63"/>
    <x v="1159"/>
    <x v="258"/>
    <s v="Home&amp;Kitchen"/>
    <n v="1189"/>
    <n v="2400"/>
    <n v="0.5"/>
    <n v="0.50458333333333338"/>
    <n v="50"/>
    <n v="4"/>
    <n v="618"/>
    <n v="734802"/>
    <n v="1483200"/>
    <s v="₹1,500–₹5,000"/>
    <n v="4800"/>
    <s v="41-60%"/>
    <n v="76"/>
    <s v="Below 1,000"/>
    <n v="2472"/>
  </r>
  <r>
    <s v="B08MVXPTDG"/>
    <x v="1160"/>
    <x v="337"/>
    <s v="Home&amp;Kitchen"/>
    <n v="2590"/>
    <n v="4200"/>
    <n v="0.38"/>
    <n v="0.38333333333333336"/>
    <n v="38"/>
    <n v="4"/>
    <n v="63"/>
    <n v="163170"/>
    <n v="264600"/>
    <s v="&gt;₹5,000"/>
    <n v="6774.1935483870966"/>
    <s v="21-40%"/>
    <n v="75"/>
    <s v="Below 1,000"/>
    <n v="252"/>
  </r>
  <r>
    <s v="B0BMZ6SY89"/>
    <x v="1161"/>
    <x v="338"/>
    <s v="Home&amp;Kitchen"/>
    <n v="899"/>
    <n v="1599"/>
    <n v="0.44"/>
    <n v="0.43777360850531583"/>
    <n v="44"/>
    <n v="3"/>
    <n v="15"/>
    <n v="13485"/>
    <n v="23985"/>
    <s v="₹1,500–₹5,000"/>
    <n v="2855.3571428571427"/>
    <s v="41-60%"/>
    <n v="74"/>
    <s v="Below 1,000"/>
    <n v="45"/>
  </r>
  <r>
    <s v="B09P1MFKG1"/>
    <x v="1162"/>
    <x v="339"/>
    <s v="Home&amp;Kitchen"/>
    <n v="998"/>
    <n v="2999"/>
    <n v="0.67"/>
    <n v="0.6672224074691564"/>
    <n v="67"/>
    <n v="5"/>
    <n v="9"/>
    <n v="8982"/>
    <n v="26991"/>
    <s v="&gt;₹5,000"/>
    <n v="9087.8787878787898"/>
    <s v="61-80%"/>
    <n v="73"/>
    <s v="Below 1,000"/>
    <n v="45"/>
  </r>
  <r>
    <s v="B01LY9W8AF"/>
    <x v="1163"/>
    <x v="289"/>
    <s v="Home&amp;Kitchen"/>
    <n v="998.06"/>
    <n v="1282"/>
    <n v="0.22"/>
    <n v="0.22148205928237133"/>
    <n v="22"/>
    <n v="4"/>
    <n v="7274"/>
    <n v="7259888.4399999995"/>
    <n v="9325268"/>
    <s v="₹1,500–₹5,000"/>
    <n v="1643.5897435897434"/>
    <s v="21-40%"/>
    <n v="72"/>
    <s v="1,000+"/>
    <n v="29096"/>
  </r>
  <r>
    <s v="B07ZJND9B9"/>
    <x v="1164"/>
    <x v="340"/>
    <s v="Home&amp;Kitchen"/>
    <n v="1099"/>
    <n v="1990"/>
    <n v="0.45"/>
    <n v="0.44773869346733669"/>
    <n v="45"/>
    <n v="4"/>
    <n v="5911"/>
    <n v="6496189"/>
    <n v="11762890"/>
    <s v="₹1,500–₹5,000"/>
    <n v="3618.181818181818"/>
    <s v="41-60%"/>
    <n v="72"/>
    <s v="1,000+"/>
    <n v="23644"/>
  </r>
  <r>
    <s v="B0B2CWRDB1"/>
    <x v="1165"/>
    <x v="341"/>
    <s v="Home&amp;Kitchen"/>
    <n v="5999"/>
    <n v="9999"/>
    <n v="0.4"/>
    <n v="0.40004000400040002"/>
    <n v="40"/>
    <n v="4"/>
    <n v="170"/>
    <n v="1019830"/>
    <n v="1699830"/>
    <s v="&gt;₹5,000"/>
    <n v="16665"/>
    <s v="41-60%"/>
    <n v="72"/>
    <s v="Below 1,000"/>
    <n v="680"/>
  </r>
  <r>
    <s v="B072NCN9M4"/>
    <x v="1166"/>
    <x v="342"/>
    <s v="Home&amp;Kitchen"/>
    <n v="8886"/>
    <n v="11850"/>
    <n v="0.25"/>
    <n v="0.250126582278481"/>
    <n v="25"/>
    <n v="4"/>
    <n v="3065"/>
    <n v="27235590"/>
    <n v="36320250"/>
    <s v="&gt;₹5,000"/>
    <n v="15800"/>
    <s v="21-40%"/>
    <n v="71"/>
    <s v="1,000+"/>
    <n v="12260"/>
  </r>
  <r>
    <s v="B08SKZ2RMG"/>
    <x v="1167"/>
    <x v="343"/>
    <s v="Home&amp;Kitchen"/>
    <n v="475"/>
    <n v="999"/>
    <n v="0.52"/>
    <n v="0.52452452452452447"/>
    <n v="52"/>
    <n v="4"/>
    <n v="1021"/>
    <n v="484975"/>
    <n v="1019979"/>
    <s v="₹1,500–₹5,000"/>
    <n v="2081.25"/>
    <s v="41-60%"/>
    <n v="71"/>
    <s v="1,000+"/>
    <n v="4084"/>
  </r>
  <r>
    <s v="B0B53DS4TF"/>
    <x v="1168"/>
    <x v="275"/>
    <s v="Home&amp;Kitchen"/>
    <n v="4995"/>
    <n v="20049"/>
    <n v="0.75"/>
    <n v="0.75086039203950317"/>
    <n v="75"/>
    <n v="5"/>
    <n v="3964"/>
    <n v="19800180"/>
    <n v="79474236"/>
    <s v="&gt;₹5,000"/>
    <n v="80196"/>
    <s v="61-80%"/>
    <n v="71"/>
    <s v="1,000+"/>
    <n v="19820"/>
  </r>
  <r>
    <s v="B08BJN4MP3"/>
    <x v="1169"/>
    <x v="344"/>
    <s v="Home&amp;Kitchen"/>
    <n v="13999"/>
    <n v="24850"/>
    <n v="0.44"/>
    <n v="0.43665995975855132"/>
    <n v="44"/>
    <n v="4"/>
    <n v="8948"/>
    <n v="125263052"/>
    <n v="222357800"/>
    <s v="&gt;₹5,000"/>
    <n v="44374.999999999993"/>
    <s v="41-60%"/>
    <n v="71"/>
    <s v="1,000+"/>
    <n v="35792"/>
  </r>
  <r>
    <s v="B0BCYQY9X5"/>
    <x v="1170"/>
    <x v="250"/>
    <s v="Home&amp;Kitchen"/>
    <n v="8499"/>
    <n v="16490"/>
    <n v="0.48"/>
    <n v="0.48459672528805336"/>
    <n v="48"/>
    <n v="4"/>
    <n v="97"/>
    <n v="824403"/>
    <n v="1599530"/>
    <s v="&gt;₹5,000"/>
    <n v="31711.538461538461"/>
    <s v="41-60%"/>
    <n v="71"/>
    <s v="Below 1,000"/>
    <n v="388"/>
  </r>
  <r>
    <s v="B009UORDX4"/>
    <x v="1171"/>
    <x v="268"/>
    <s v="Home&amp;Kitchen"/>
    <n v="949"/>
    <n v="975"/>
    <n v="0.03"/>
    <n v="2.6666666666666668E-2"/>
    <n v="3"/>
    <n v="4"/>
    <n v="7223"/>
    <n v="6854627"/>
    <n v="7042425"/>
    <s v="₹500–₹1,500"/>
    <n v="1005.1546391752578"/>
    <s v="0-20%"/>
    <n v="70"/>
    <s v="1,000+"/>
    <n v="28892"/>
  </r>
  <r>
    <s v="B08VGDBF3B"/>
    <x v="1172"/>
    <x v="276"/>
    <s v="Home&amp;Kitchen"/>
    <n v="395"/>
    <n v="499"/>
    <n v="0.21"/>
    <n v="0.20841683366733466"/>
    <n v="21"/>
    <n v="4"/>
    <n v="330"/>
    <n v="130350"/>
    <n v="164670"/>
    <s v="₹500–₹1,500"/>
    <n v="631.64556962025313"/>
    <s v="21-40%"/>
    <n v="70"/>
    <s v="Below 1,000"/>
    <n v="1320"/>
  </r>
  <r>
    <s v="B012ELCYUG"/>
    <x v="1173"/>
    <x v="234"/>
    <s v="Home&amp;Kitchen"/>
    <n v="635"/>
    <n v="635"/>
    <n v="0"/>
    <n v="0"/>
    <n v="0"/>
    <n v="4"/>
    <n v="4570"/>
    <n v="2901950"/>
    <n v="2901950"/>
    <s v="₹500–₹1,500"/>
    <n v="635"/>
    <s v="0-20%"/>
    <n v="69"/>
    <s v="1,000+"/>
    <n v="18280"/>
  </r>
  <r>
    <s v="B07S9M8YTY"/>
    <x v="1174"/>
    <x v="345"/>
    <s v="Home&amp;Kitchen"/>
    <n v="717"/>
    <n v="1390"/>
    <n v="0.48"/>
    <n v="0.48417266187050362"/>
    <n v="48"/>
    <n v="4"/>
    <n v="4867"/>
    <n v="3489639"/>
    <n v="6765130"/>
    <s v="₹1,500–₹5,000"/>
    <n v="2673.0769230769229"/>
    <s v="41-60%"/>
    <n v="69"/>
    <s v="1,000+"/>
    <n v="19468"/>
  </r>
  <r>
    <s v="B0B19VJXQZ"/>
    <x v="1175"/>
    <x v="245"/>
    <s v="Home&amp;Kitchen"/>
    <n v="27900"/>
    <n v="59900"/>
    <n v="0.53"/>
    <n v="0.53422370617696158"/>
    <n v="53"/>
    <n v="4"/>
    <n v="5298"/>
    <n v="147814200"/>
    <n v="317350200"/>
    <s v="&gt;₹5,000"/>
    <n v="127446.80851063831"/>
    <s v="41-60%"/>
    <n v="69"/>
    <s v="1,000+"/>
    <n v="21192"/>
  </r>
  <r>
    <s v="B00SMFPJG0"/>
    <x v="1176"/>
    <x v="346"/>
    <s v="Home&amp;Kitchen"/>
    <n v="649"/>
    <n v="670"/>
    <n v="0.03"/>
    <n v="3.134328358208955E-2"/>
    <n v="3"/>
    <n v="4"/>
    <n v="7786"/>
    <n v="5053114"/>
    <n v="5216620"/>
    <s v="₹500–₹1,500"/>
    <n v="690.7216494845361"/>
    <s v="0-20%"/>
    <n v="69"/>
    <s v="1,000+"/>
    <n v="31144"/>
  </r>
  <r>
    <s v="B0BHYLCL19"/>
    <x v="1177"/>
    <x v="347"/>
    <s v="Home&amp;Kitchen"/>
    <n v="193"/>
    <n v="399"/>
    <n v="0.52"/>
    <n v="0.51629072681704258"/>
    <n v="52"/>
    <n v="4"/>
    <n v="37"/>
    <n v="7141"/>
    <n v="14763"/>
    <s v="₹500–₹1,500"/>
    <n v="831.25"/>
    <s v="41-60%"/>
    <n v="69"/>
    <s v="Below 1,000"/>
    <n v="148"/>
  </r>
  <r>
    <s v="B0BPJBTB3F"/>
    <x v="1178"/>
    <x v="234"/>
    <s v="Home&amp;Kitchen"/>
    <n v="1299"/>
    <n v="2495"/>
    <n v="0.48"/>
    <n v="0.47935871743486974"/>
    <n v="48"/>
    <n v="2"/>
    <n v="2"/>
    <n v="2598"/>
    <n v="4990"/>
    <s v="₹1,500–₹5,000"/>
    <n v="4798.0769230769229"/>
    <s v="41-60%"/>
    <n v="68"/>
    <s v="Below 1,000"/>
    <n v="4"/>
  </r>
  <r>
    <s v="B08MXJYB2V"/>
    <x v="1179"/>
    <x v="328"/>
    <s v="Home&amp;Kitchen"/>
    <n v="2449"/>
    <n v="3390"/>
    <n v="0.28000000000000003"/>
    <n v="0.27758112094395282"/>
    <n v="28"/>
    <n v="4"/>
    <n v="5206"/>
    <n v="12749494"/>
    <n v="17648340"/>
    <s v="₹1,500–₹5,000"/>
    <n v="4708.3333333333339"/>
    <s v="21-40%"/>
    <n v="67"/>
    <s v="1,000+"/>
    <n v="20824"/>
  </r>
  <r>
    <s v="B081B1JL35"/>
    <x v="1180"/>
    <x v="243"/>
    <s v="Home&amp;Kitchen"/>
    <n v="1049"/>
    <n v="2499"/>
    <n v="0.57999999999999996"/>
    <n v="0.58023209283713484"/>
    <n v="58"/>
    <n v="4"/>
    <n v="638"/>
    <n v="669262"/>
    <n v="1594362"/>
    <s v="&gt;₹5,000"/>
    <n v="5949.9999999999991"/>
    <s v="41-60%"/>
    <n v="67"/>
    <s v="Below 1,000"/>
    <n v="2552"/>
  </r>
  <r>
    <s v="B09VL9KFDB"/>
    <x v="1181"/>
    <x v="248"/>
    <s v="Home&amp;Kitchen"/>
    <n v="2399"/>
    <n v="4200"/>
    <n v="0.43"/>
    <n v="0.42880952380952381"/>
    <n v="43"/>
    <n v="4"/>
    <n v="397"/>
    <n v="952403"/>
    <n v="1667400"/>
    <s v="&gt;₹5,000"/>
    <n v="7368.4210526315783"/>
    <s v="41-60%"/>
    <n v="66"/>
    <s v="Below 1,000"/>
    <n v="1588"/>
  </r>
  <r>
    <s v="B0B1MDZV9C"/>
    <x v="1182"/>
    <x v="310"/>
    <s v="Home&amp;Kitchen"/>
    <n v="2286"/>
    <n v="4495"/>
    <n v="0.49"/>
    <n v="0.49143492769744163"/>
    <n v="49"/>
    <n v="4"/>
    <n v="326"/>
    <n v="745236"/>
    <n v="1465370"/>
    <s v="&gt;₹5,000"/>
    <n v="8813.7254901960787"/>
    <s v="41-60%"/>
    <n v="65"/>
    <s v="Below 1,000"/>
    <n v="1304"/>
  </r>
  <r>
    <s v="B08TT63N58"/>
    <x v="1183"/>
    <x v="348"/>
    <s v="Home&amp;Kitchen"/>
    <n v="499"/>
    <n v="2199"/>
    <n v="0.77"/>
    <n v="0.77307867212369263"/>
    <n v="77"/>
    <n v="3"/>
    <n v="3527"/>
    <n v="1759973"/>
    <n v="7755873"/>
    <s v="&gt;₹5,000"/>
    <n v="9560.8695652173919"/>
    <s v="61-80%"/>
    <n v="64"/>
    <s v="1,000+"/>
    <n v="10581"/>
  </r>
  <r>
    <s v="B08YK7BBD2"/>
    <x v="1184"/>
    <x v="339"/>
    <s v="Home&amp;Kitchen"/>
    <n v="429"/>
    <n v="999"/>
    <n v="0.56999999999999995"/>
    <n v="0.57057057057057059"/>
    <n v="57"/>
    <n v="3"/>
    <n v="617"/>
    <n v="264693"/>
    <n v="616383"/>
    <s v="₹1,500–₹5,000"/>
    <n v="2323.2558139534881"/>
    <s v="41-60%"/>
    <n v="64"/>
    <s v="Below 1,000"/>
    <n v="1851"/>
  </r>
  <r>
    <s v="B07YQ5SN4H"/>
    <x v="1185"/>
    <x v="349"/>
    <s v="Home&amp;Kitchen"/>
    <n v="299"/>
    <n v="595"/>
    <n v="0.5"/>
    <n v="0.49747899159663866"/>
    <n v="50"/>
    <n v="4"/>
    <n v="314"/>
    <n v="93886"/>
    <n v="186830"/>
    <s v="₹500–₹1,500"/>
    <n v="1190"/>
    <s v="41-60%"/>
    <n v="63"/>
    <s v="Below 1,000"/>
    <n v="1256"/>
  </r>
  <r>
    <s v="B0B7FJNSZR"/>
    <x v="1186"/>
    <x v="244"/>
    <s v="Home&amp;Kitchen"/>
    <n v="5395"/>
    <n v="19990"/>
    <n v="0.73"/>
    <n v="0.73011505752876438"/>
    <n v="73"/>
    <n v="4"/>
    <n v="535"/>
    <n v="2886325"/>
    <n v="10694650"/>
    <s v="&gt;₹5,000"/>
    <n v="74037.037037037036"/>
    <s v="61-80%"/>
    <n v="62"/>
    <s v="Below 1,000"/>
    <n v="2140"/>
  </r>
  <r>
    <s v="B01N6IJG0F"/>
    <x v="1187"/>
    <x v="273"/>
    <s v="Home&amp;Kitchen"/>
    <n v="559"/>
    <n v="1010"/>
    <n v="0.45"/>
    <n v="0.44653465346534654"/>
    <n v="45"/>
    <n v="4"/>
    <n v="17325"/>
    <n v="9684675"/>
    <n v="17498250"/>
    <s v="₹1,500–₹5,000"/>
    <n v="1836.3636363636363"/>
    <s v="41-60%"/>
    <n v="61"/>
    <s v="1,000+"/>
    <n v="69300"/>
  </r>
  <r>
    <s v="B0B84QN4CN"/>
    <x v="1188"/>
    <x v="317"/>
    <s v="Home&amp;Kitchen"/>
    <n v="660"/>
    <n v="1100"/>
    <n v="0.4"/>
    <n v="0.4"/>
    <n v="40"/>
    <n v="4"/>
    <n v="91"/>
    <n v="60060"/>
    <n v="100100"/>
    <s v="₹1,500–₹5,000"/>
    <n v="1833.3333333333335"/>
    <s v="21-40%"/>
    <n v="61"/>
    <s v="Below 1,000"/>
    <n v="364"/>
  </r>
  <r>
    <s v="B0B8ZM9RVV"/>
    <x v="1189"/>
    <x v="350"/>
    <s v="Home&amp;Kitchen"/>
    <n v="419"/>
    <n v="999"/>
    <n v="0.57999999999999996"/>
    <n v="0.5805805805805806"/>
    <n v="58"/>
    <n v="4"/>
    <n v="227"/>
    <n v="95113"/>
    <n v="226773"/>
    <s v="₹1,500–₹5,000"/>
    <n v="2378.5714285714284"/>
    <s v="41-60%"/>
    <n v="60"/>
    <s v="Below 1,000"/>
    <n v="908"/>
  </r>
  <r>
    <s v="B01892MIPA"/>
    <x v="1190"/>
    <x v="243"/>
    <s v="Home&amp;Kitchen"/>
    <n v="7349"/>
    <n v="10900"/>
    <n v="0.33"/>
    <n v="0.32577981651376148"/>
    <n v="33"/>
    <n v="4"/>
    <n v="11957"/>
    <n v="87871993"/>
    <n v="130331300"/>
    <s v="&gt;₹5,000"/>
    <n v="16268.656716417912"/>
    <s v="21-40%"/>
    <n v="59"/>
    <s v="1,000+"/>
    <n v="47828"/>
  </r>
  <r>
    <s v="B08ZHYNTM1"/>
    <x v="1191"/>
    <x v="248"/>
    <s v="Home&amp;Kitchen"/>
    <n v="2899"/>
    <n v="4005"/>
    <n v="0.28000000000000003"/>
    <n v="0.27615480649188512"/>
    <n v="28"/>
    <n v="4"/>
    <n v="7140"/>
    <n v="20698860"/>
    <n v="28595700"/>
    <s v="&gt;₹5,000"/>
    <n v="5562.5"/>
    <s v="21-40%"/>
    <n v="59"/>
    <s v="1,000+"/>
    <n v="28560"/>
  </r>
  <r>
    <s v="B09SDDQQKP"/>
    <x v="1192"/>
    <x v="300"/>
    <s v="Home&amp;Kitchen"/>
    <n v="1799"/>
    <n v="3295"/>
    <n v="0.45"/>
    <n v="0.45402124430955992"/>
    <n v="45"/>
    <n v="4"/>
    <n v="687"/>
    <n v="1235913"/>
    <n v="2263665"/>
    <s v="&gt;₹5,000"/>
    <n v="5990.9090909090901"/>
    <s v="41-60%"/>
    <n v="59"/>
    <s v="Below 1,000"/>
    <n v="2748"/>
  </r>
  <r>
    <s v="B0B5RP43VN"/>
    <x v="1193"/>
    <x v="351"/>
    <s v="Home&amp;Kitchen"/>
    <n v="1474"/>
    <n v="4650"/>
    <n v="0.68"/>
    <n v="0.68301075268817202"/>
    <n v="68"/>
    <n v="4"/>
    <n v="1045"/>
    <n v="1540330"/>
    <n v="4859250"/>
    <s v="&gt;₹5,000"/>
    <n v="14531.250000000002"/>
    <s v="61-80%"/>
    <n v="58"/>
    <s v="1,000+"/>
    <n v="4180"/>
  </r>
  <r>
    <s v="B096NTB9XT"/>
    <x v="1194"/>
    <x v="243"/>
    <s v="Home&amp;Kitchen"/>
    <n v="15999"/>
    <n v="24500"/>
    <n v="0.35"/>
    <n v="0.34697959183673471"/>
    <n v="35"/>
    <n v="4"/>
    <n v="11206"/>
    <n v="179284794"/>
    <n v="274547000"/>
    <s v="&gt;₹5,000"/>
    <n v="37692.307692307688"/>
    <s v="21-40%"/>
    <n v="58"/>
    <s v="1,000+"/>
    <n v="44824"/>
  </r>
  <r>
    <s v="B078JF6X9B"/>
    <x v="1195"/>
    <x v="352"/>
    <s v="Home&amp;Kitchen"/>
    <n v="3645"/>
    <n v="6070"/>
    <n v="0.4"/>
    <n v="0.39950576606260296"/>
    <n v="40"/>
    <n v="4"/>
    <n v="561"/>
    <n v="2044845"/>
    <n v="3405270"/>
    <s v="&gt;₹5,000"/>
    <n v="10116.666666666668"/>
    <s v="21-40%"/>
    <n v="58"/>
    <s v="Below 1,000"/>
    <n v="2244"/>
  </r>
  <r>
    <s v="B08CGW4GYR"/>
    <x v="1196"/>
    <x v="155"/>
    <s v="Home&amp;Kitchen"/>
    <n v="375"/>
    <n v="999"/>
    <n v="0.62"/>
    <n v="0.62462462462462465"/>
    <n v="62"/>
    <n v="4"/>
    <n v="1988"/>
    <n v="745500"/>
    <n v="1986012"/>
    <s v="₹1,500–₹5,000"/>
    <n v="2628.9473684210525"/>
    <s v="61-80%"/>
    <n v="57"/>
    <s v="1,000+"/>
    <n v="7952"/>
  </r>
  <r>
    <s v="B00A328ENA"/>
    <x v="1197"/>
    <x v="278"/>
    <s v="Home&amp;Kitchen"/>
    <n v="2976"/>
    <n v="3945"/>
    <n v="0.25"/>
    <n v="0.24562737642585553"/>
    <n v="25"/>
    <n v="4"/>
    <n v="3740"/>
    <n v="11130240"/>
    <n v="14754300"/>
    <s v="&gt;₹5,000"/>
    <n v="5260"/>
    <s v="21-40%"/>
    <n v="57"/>
    <s v="1,000+"/>
    <n v="14960"/>
  </r>
  <r>
    <s v="B0763K5HLQ"/>
    <x v="1198"/>
    <x v="353"/>
    <s v="Home&amp;Kitchen"/>
    <n v="1099"/>
    <n v="1499"/>
    <n v="0.27"/>
    <n v="0.26684456304202803"/>
    <n v="27"/>
    <n v="4"/>
    <n v="4401"/>
    <n v="4836699"/>
    <n v="6597099"/>
    <s v="₹1,500–₹5,000"/>
    <n v="2053.4246575342468"/>
    <s v="21-40%"/>
    <n v="57"/>
    <s v="1,000+"/>
    <n v="17604"/>
  </r>
  <r>
    <s v="B09PDZNSBG"/>
    <x v="1199"/>
    <x v="354"/>
    <s v="Home&amp;Kitchen"/>
    <n v="2575"/>
    <n v="6700"/>
    <n v="0.62"/>
    <n v="0.61567164179104472"/>
    <n v="62"/>
    <n v="4"/>
    <n v="611"/>
    <n v="1573325"/>
    <n v="4093700"/>
    <s v="&gt;₹5,000"/>
    <n v="17631.57894736842"/>
    <s v="61-80%"/>
    <n v="57"/>
    <s v="Below 1,000"/>
    <n v="2444"/>
  </r>
  <r>
    <s v="B085LPT5F4"/>
    <x v="1200"/>
    <x v="19"/>
    <s v="Home&amp;Kitchen"/>
    <n v="1649"/>
    <n v="2800"/>
    <n v="0.41"/>
    <n v="0.41107142857142859"/>
    <n v="41"/>
    <n v="4"/>
    <n v="2162"/>
    <n v="3565138"/>
    <n v="6053600"/>
    <s v="₹1,500–₹5,000"/>
    <n v="4745.7627118644059"/>
    <s v="41-60%"/>
    <n v="56"/>
    <s v="1,000+"/>
    <n v="8648"/>
  </r>
  <r>
    <s v="B0B9RZ4G4W"/>
    <x v="1201"/>
    <x v="241"/>
    <s v="Home&amp;Kitchen"/>
    <n v="799"/>
    <n v="1699"/>
    <n v="0.53"/>
    <n v="0.52972336668628606"/>
    <n v="53"/>
    <n v="4"/>
    <n v="97"/>
    <n v="77503"/>
    <n v="164803"/>
    <s v="₹1,500–₹5,000"/>
    <n v="3614.8936170212769"/>
    <s v="41-60%"/>
    <n v="56"/>
    <s v="Below 1,000"/>
    <n v="388"/>
  </r>
  <r>
    <s v="B0085W2MUQ"/>
    <x v="1202"/>
    <x v="261"/>
    <s v="Home&amp;Kitchen"/>
    <n v="765"/>
    <n v="970"/>
    <n v="0.21"/>
    <n v="0.21134020618556701"/>
    <n v="21"/>
    <n v="4"/>
    <n v="6055"/>
    <n v="4632075"/>
    <n v="5873350"/>
    <s v="₹500–₹1,500"/>
    <n v="1227.8481012658228"/>
    <s v="21-40%"/>
    <n v="55"/>
    <s v="1,000+"/>
    <n v="24220"/>
  </r>
  <r>
    <s v="B09474JWN6"/>
    <x v="1203"/>
    <x v="76"/>
    <s v="Home&amp;Kitchen"/>
    <n v="999"/>
    <n v="1500"/>
    <n v="0.33"/>
    <n v="0.33400000000000002"/>
    <n v="33"/>
    <n v="4"/>
    <n v="386"/>
    <n v="385614"/>
    <n v="579000"/>
    <s v="₹1,500–₹5,000"/>
    <n v="2238.8059701492539"/>
    <s v="21-40%"/>
    <n v="55"/>
    <s v="Below 1,000"/>
    <n v="1544"/>
  </r>
  <r>
    <s v="B09G2VTHQM"/>
    <x v="1204"/>
    <x v="76"/>
    <s v="Home&amp;Kitchen"/>
    <n v="587"/>
    <n v="1295"/>
    <n v="0.55000000000000004"/>
    <n v="0.54671814671814667"/>
    <n v="55"/>
    <n v="4"/>
    <n v="557"/>
    <n v="326959"/>
    <n v="721315"/>
    <s v="₹1,500–₹5,000"/>
    <n v="2877.7777777777783"/>
    <s v="41-60%"/>
    <n v="54"/>
    <s v="Below 1,000"/>
    <n v="2228"/>
  </r>
  <r>
    <s v="B07R679HTT"/>
    <x v="1205"/>
    <x v="273"/>
    <s v="Home&amp;Kitchen"/>
    <n v="12609"/>
    <n v="23999"/>
    <n v="0.47"/>
    <n v="0.47460310846285264"/>
    <n v="47"/>
    <n v="4"/>
    <n v="2288"/>
    <n v="28849392"/>
    <n v="54909712"/>
    <s v="&gt;₹5,000"/>
    <n v="45281.132075471694"/>
    <s v="41-60%"/>
    <n v="53"/>
    <s v="1,000+"/>
    <n v="9152"/>
  </r>
  <r>
    <s v="B00B7GKXMG"/>
    <x v="1206"/>
    <x v="8"/>
    <s v="Home&amp;Kitchen"/>
    <n v="699"/>
    <n v="850"/>
    <n v="0.18"/>
    <n v="0.17764705882352941"/>
    <n v="18"/>
    <n v="4"/>
    <n v="1106"/>
    <n v="773094"/>
    <n v="940100"/>
    <s v="₹500–₹1,500"/>
    <n v="1036.5853658536585"/>
    <s v="0-20%"/>
    <n v="53"/>
    <s v="1,000+"/>
    <n v="4424"/>
  </r>
  <r>
    <s v="B07H3N8RJH"/>
    <x v="1207"/>
    <x v="258"/>
    <s v="Home&amp;Kitchen"/>
    <n v="3799"/>
    <n v="6000"/>
    <n v="0.37"/>
    <n v="0.36683333333333334"/>
    <n v="37"/>
    <n v="4"/>
    <n v="11935"/>
    <n v="45341065"/>
    <n v="71610000"/>
    <s v="&gt;₹5,000"/>
    <n v="9523.8095238095229"/>
    <s v="21-40%"/>
    <n v="53"/>
    <s v="1,000+"/>
    <n v="47740"/>
  </r>
  <r>
    <s v="B07K2HVKLL"/>
    <x v="1208"/>
    <x v="280"/>
    <s v="Home&amp;Kitchen"/>
    <n v="640"/>
    <n v="1020"/>
    <n v="0.37"/>
    <n v="0.37254901960784315"/>
    <n v="37"/>
    <n v="4"/>
    <n v="5059"/>
    <n v="3237760"/>
    <n v="5160180"/>
    <s v="₹1,500–₹5,000"/>
    <n v="1619.047619047619"/>
    <s v="21-40%"/>
    <n v="53"/>
    <s v="1,000+"/>
    <n v="20236"/>
  </r>
  <r>
    <s v="B09MQ9PDHR"/>
    <x v="1209"/>
    <x v="239"/>
    <s v="Home&amp;Kitchen"/>
    <n v="979"/>
    <n v="1999"/>
    <n v="0.51"/>
    <n v="0.51025512756378189"/>
    <n v="51"/>
    <n v="4"/>
    <n v="157"/>
    <n v="153703"/>
    <n v="313843"/>
    <s v="₹1,500–₹5,000"/>
    <n v="4079.591836734694"/>
    <s v="41-60%"/>
    <n v="53"/>
    <s v="Below 1,000"/>
    <n v="628"/>
  </r>
  <r>
    <s v="B014HDJ7ZE"/>
    <x v="1210"/>
    <x v="355"/>
    <s v="Home&amp;Kitchen"/>
    <n v="5365"/>
    <n v="7445"/>
    <n v="0.28000000000000003"/>
    <n v="0.27938213566151782"/>
    <n v="28"/>
    <n v="4"/>
    <n v="3584"/>
    <n v="19228160"/>
    <n v="26682880"/>
    <s v="&gt;₹5,000"/>
    <n v="10340.277777777777"/>
    <s v="21-40%"/>
    <n v="52"/>
    <s v="1,000+"/>
    <n v="14336"/>
  </r>
  <r>
    <s v="B07D2NMTTV"/>
    <x v="1211"/>
    <x v="248"/>
    <s v="Home&amp;Kitchen"/>
    <n v="3199"/>
    <n v="3500"/>
    <n v="0.09"/>
    <n v="8.5999999999999993E-2"/>
    <n v="9"/>
    <n v="4"/>
    <n v="1899"/>
    <n v="6074901"/>
    <n v="6646500"/>
    <s v="₹1,500–₹5,000"/>
    <n v="3846.1538461538462"/>
    <s v="0-20%"/>
    <n v="52"/>
    <s v="1,000+"/>
    <n v="7596"/>
  </r>
  <r>
    <s v="B075K76YW1"/>
    <x v="1212"/>
    <x v="356"/>
    <s v="Home&amp;Kitchen"/>
    <n v="979"/>
    <n v="1395"/>
    <n v="0.3"/>
    <n v="0.29820788530465953"/>
    <n v="30"/>
    <n v="4"/>
    <n v="15252"/>
    <n v="14931708"/>
    <n v="21276540"/>
    <s v="₹1,500–₹5,000"/>
    <n v="1992.8571428571429"/>
    <s v="21-40%"/>
    <n v="52"/>
    <s v="1,000+"/>
    <n v="61008"/>
  </r>
  <r>
    <s v="B0BNLFQDG2"/>
    <x v="1213"/>
    <x v="238"/>
    <s v="Home&amp;Kitchen"/>
    <n v="929"/>
    <n v="2199"/>
    <n v="0.57999999999999996"/>
    <n v="0.57753524329240569"/>
    <n v="58"/>
    <n v="4"/>
    <n v="4"/>
    <n v="3716"/>
    <n v="8796"/>
    <s v="&gt;₹5,000"/>
    <n v="5235.7142857142853"/>
    <s v="41-60%"/>
    <n v="52"/>
    <s v="Below 1,000"/>
    <n v="16"/>
  </r>
  <r>
    <s v="B082ZQ4479"/>
    <x v="1214"/>
    <x v="233"/>
    <s v="Home&amp;Kitchen"/>
    <n v="3710"/>
    <n v="4330"/>
    <n v="0.14000000000000001"/>
    <n v="0.14318706697459585"/>
    <n v="14"/>
    <n v="4"/>
    <n v="1662"/>
    <n v="6166020"/>
    <n v="7196460"/>
    <s v="&gt;₹5,000"/>
    <n v="5034.8837209302328"/>
    <s v="0-20%"/>
    <n v="51"/>
    <s v="1,000+"/>
    <n v="6648"/>
  </r>
  <r>
    <s v="B09Y358DZQ"/>
    <x v="1215"/>
    <x v="259"/>
    <s v="Home&amp;Kitchen"/>
    <n v="2033"/>
    <n v="4295"/>
    <n v="0.53"/>
    <n v="0.52665890570430729"/>
    <n v="53"/>
    <n v="3"/>
    <n v="422"/>
    <n v="857926"/>
    <n v="1812490"/>
    <s v="&gt;₹5,000"/>
    <n v="9138.2978723404267"/>
    <s v="41-60%"/>
    <n v="51"/>
    <s v="Below 1,000"/>
    <n v="1266"/>
  </r>
  <r>
    <s v="B09M3F4HGB"/>
    <x v="1216"/>
    <x v="258"/>
    <s v="Home&amp;Kitchen"/>
    <n v="9495"/>
    <n v="18990"/>
    <n v="0.5"/>
    <n v="0.5"/>
    <n v="50"/>
    <n v="4"/>
    <n v="79"/>
    <n v="750105"/>
    <n v="1500210"/>
    <s v="&gt;₹5,000"/>
    <n v="37980"/>
    <s v="41-60%"/>
    <n v="50"/>
    <s v="Below 1,000"/>
    <n v="316"/>
  </r>
  <r>
    <s v="B07VZH6ZBB"/>
    <x v="1217"/>
    <x v="357"/>
    <s v="Home&amp;Kitchen"/>
    <n v="7799"/>
    <n v="12500"/>
    <n v="0.38"/>
    <n v="0.37608000000000003"/>
    <n v="38"/>
    <n v="4"/>
    <n v="5160"/>
    <n v="40242840"/>
    <n v="64500000"/>
    <s v="&gt;₹5,000"/>
    <n v="20161.290322580644"/>
    <s v="21-40%"/>
    <n v="49"/>
    <s v="1,000+"/>
    <n v="20640"/>
  </r>
  <r>
    <s v="B07F366Z51"/>
    <x v="1218"/>
    <x v="254"/>
    <s v="Home&amp;Kitchen"/>
    <n v="949"/>
    <n v="2385"/>
    <n v="0.6"/>
    <n v="0.60209643605870022"/>
    <n v="60"/>
    <n v="4"/>
    <n v="2311"/>
    <n v="2193139"/>
    <n v="5511735"/>
    <s v="&gt;₹5,000"/>
    <n v="5962.5"/>
    <s v="61-80%"/>
    <n v="49"/>
    <s v="1,000+"/>
    <n v="9244"/>
  </r>
  <r>
    <s v="B077BTLQ67"/>
    <x v="1219"/>
    <x v="258"/>
    <s v="Home&amp;Kitchen"/>
    <n v="2790"/>
    <n v="4890"/>
    <n v="0.43"/>
    <n v="0.42944785276073622"/>
    <n v="43"/>
    <n v="4"/>
    <n v="588"/>
    <n v="1640520"/>
    <n v="2875320"/>
    <s v="&gt;₹5,000"/>
    <n v="8578.9473684210516"/>
    <s v="41-60%"/>
    <n v="49"/>
    <s v="Below 1,000"/>
    <n v="2352"/>
  </r>
  <r>
    <s v="B07YSJ7FF1"/>
    <x v="1220"/>
    <x v="252"/>
    <s v="Home&amp;Kitchen"/>
    <n v="645"/>
    <n v="1100"/>
    <n v="0.41"/>
    <n v="0.41363636363636364"/>
    <n v="41"/>
    <n v="4"/>
    <n v="3271"/>
    <n v="2109795"/>
    <n v="3598100"/>
    <s v="₹1,500–₹5,000"/>
    <n v="1864.4067796610168"/>
    <s v="41-60%"/>
    <n v="48"/>
    <s v="1,000+"/>
    <n v="13084"/>
  </r>
  <r>
    <s v="B07TXCY3YK"/>
    <x v="1221"/>
    <x v="358"/>
    <s v="Home&amp;Kitchen"/>
    <n v="2237.81"/>
    <n v="3899"/>
    <n v="0.43"/>
    <n v="0.42605539882021032"/>
    <n v="43"/>
    <n v="4"/>
    <n v="11004"/>
    <n v="24624861.239999998"/>
    <n v="42904596"/>
    <s v="&gt;₹5,000"/>
    <n v="6840.3508771929819"/>
    <s v="41-60%"/>
    <n v="48"/>
    <s v="1,000+"/>
    <n v="44016"/>
  </r>
  <r>
    <s v="B07TC9F7PN"/>
    <x v="1222"/>
    <x v="9"/>
    <s v="Home&amp;Kitchen"/>
    <n v="8699"/>
    <n v="16899"/>
    <n v="0.49"/>
    <n v="0.4852358127699864"/>
    <n v="49"/>
    <n v="4"/>
    <n v="3195"/>
    <n v="27793305"/>
    <n v="53992305"/>
    <s v="&gt;₹5,000"/>
    <n v="33135.294117647056"/>
    <s v="41-60%"/>
    <n v="48"/>
    <s v="1,000+"/>
    <n v="12780"/>
  </r>
  <r>
    <s v="B09NS5TKPN"/>
    <x v="1223"/>
    <x v="264"/>
    <s v="Home&amp;Kitchen"/>
    <n v="42990"/>
    <n v="75990"/>
    <n v="0.43"/>
    <n v="0.43426766679826295"/>
    <n v="43"/>
    <n v="4"/>
    <n v="3231"/>
    <n v="138900690"/>
    <n v="245523690"/>
    <s v="&gt;₹5,000"/>
    <n v="133315.78947368418"/>
    <s v="41-60%"/>
    <n v="48"/>
    <s v="1,000+"/>
    <n v="12924"/>
  </r>
  <r>
    <s v="B00LP9RFSU"/>
    <x v="1224"/>
    <x v="359"/>
    <s v="Home&amp;Kitchen"/>
    <n v="825"/>
    <n v="825"/>
    <n v="0"/>
    <n v="0"/>
    <n v="0"/>
    <n v="4"/>
    <n v="3246"/>
    <n v="2677950"/>
    <n v="2677950"/>
    <s v="₹500–₹1,500"/>
    <n v="825"/>
    <s v="0-20%"/>
    <n v="48"/>
    <s v="1,000+"/>
    <n v="12984"/>
  </r>
  <r>
    <s v="B0B7L86YCB"/>
    <x v="1225"/>
    <x v="360"/>
    <s v="Home&amp;Kitchen"/>
    <n v="161"/>
    <n v="300"/>
    <n v="0.46"/>
    <n v="0.46333333333333332"/>
    <n v="46"/>
    <n v="3"/>
    <n v="24"/>
    <n v="3864"/>
    <n v="7200"/>
    <s v="₹500–₹1,500"/>
    <n v="555.55555555555554"/>
    <s v="41-60%"/>
    <n v="48"/>
    <s v="Below 1,000"/>
    <n v="72"/>
  </r>
  <r>
    <s v="B09VPH38JS"/>
    <x v="1226"/>
    <x v="323"/>
    <s v="Home&amp;Kitchen"/>
    <n v="697"/>
    <n v="1499"/>
    <n v="0.54"/>
    <n v="0.53502334889926617"/>
    <n v="54"/>
    <n v="4"/>
    <n v="144"/>
    <n v="100368"/>
    <n v="215856"/>
    <s v="₹1,500–₹5,000"/>
    <n v="3258.6956521739135"/>
    <s v="41-60%"/>
    <n v="47"/>
    <s v="Below 1,000"/>
    <n v="576"/>
  </r>
  <r>
    <s v="B01MUAUOCX"/>
    <x v="1227"/>
    <x v="347"/>
    <s v="Home&amp;Kitchen"/>
    <n v="688"/>
    <n v="747"/>
    <n v="0.08"/>
    <n v="7.8982597054886208E-2"/>
    <n v="8"/>
    <n v="5"/>
    <n v="2280"/>
    <n v="1568640"/>
    <n v="1703160"/>
    <s v="₹500–₹1,500"/>
    <n v="811.95652173913038"/>
    <s v="0-20%"/>
    <n v="46"/>
    <s v="1,000+"/>
    <n v="11400"/>
  </r>
  <r>
    <s v="B09MB3DKG1"/>
    <x v="1228"/>
    <x v="361"/>
    <s v="Home&amp;Kitchen"/>
    <n v="2199"/>
    <n v="3999"/>
    <n v="0.45"/>
    <n v="0.45011252813203301"/>
    <n v="45"/>
    <n v="4"/>
    <n v="340"/>
    <n v="747660"/>
    <n v="1359660"/>
    <s v="&gt;₹5,000"/>
    <n v="7270.9090909090901"/>
    <s v="41-60%"/>
    <n v="46"/>
    <s v="Below 1,000"/>
    <n v="1360"/>
  </r>
  <r>
    <s v="B08QHLXWV3"/>
    <x v="1229"/>
    <x v="362"/>
    <s v="Home&amp;Kitchen"/>
    <n v="6850"/>
    <n v="11990"/>
    <n v="0.43"/>
    <n v="0.42869057547956629"/>
    <n v="43"/>
    <n v="4"/>
    <n v="144"/>
    <n v="986400"/>
    <n v="1726560"/>
    <s v="&gt;₹5,000"/>
    <n v="21035.087719298244"/>
    <s v="41-60%"/>
    <n v="45"/>
    <s v="Below 1,000"/>
    <n v="576"/>
  </r>
  <r>
    <s v="B07G147SZD"/>
    <x v="1230"/>
    <x v="363"/>
    <s v="Home&amp;Kitchen"/>
    <n v="2699"/>
    <n v="3799"/>
    <n v="0.28999999999999998"/>
    <n v="0.28954988154777572"/>
    <n v="29"/>
    <n v="4"/>
    <n v="727"/>
    <n v="1962173"/>
    <n v="2761873"/>
    <s v="&gt;₹5,000"/>
    <n v="5350.7042253521131"/>
    <s v="21-40%"/>
    <n v="44"/>
    <s v="Below 1,000"/>
    <n v="2908"/>
  </r>
  <r>
    <s v="B09LH32678"/>
    <x v="1231"/>
    <x v="334"/>
    <s v="Home&amp;Kitchen"/>
    <n v="899"/>
    <n v="1999"/>
    <n v="0.55000000000000004"/>
    <n v="0.55027513756878443"/>
    <n v="55"/>
    <n v="4"/>
    <n v="832"/>
    <n v="747968"/>
    <n v="1663168"/>
    <s v="₹1,500–₹5,000"/>
    <n v="4442.2222222222226"/>
    <s v="41-60%"/>
    <n v="43"/>
    <s v="Below 1,000"/>
    <n v="3328"/>
  </r>
  <r>
    <s v="B09R1YFL6S"/>
    <x v="1232"/>
    <x v="364"/>
    <s v="Home&amp;Kitchen"/>
    <n v="1090"/>
    <n v="2999"/>
    <n v="0.64"/>
    <n v="0.63654551517172386"/>
    <n v="64"/>
    <n v="4"/>
    <n v="57"/>
    <n v="62130"/>
    <n v="170943"/>
    <s v="&gt;₹5,000"/>
    <n v="8330.5555555555566"/>
    <s v="61-80%"/>
    <n v="42"/>
    <s v="Below 1,000"/>
    <n v="228"/>
  </r>
  <r>
    <s v="B07Q4NJQC5"/>
    <x v="1233"/>
    <x v="274"/>
    <s v="Home&amp;Kitchen"/>
    <n v="295"/>
    <n v="599"/>
    <n v="0.51"/>
    <n v="0.50751252086811349"/>
    <n v="51"/>
    <n v="4"/>
    <n v="1644"/>
    <n v="484980"/>
    <n v="984756"/>
    <s v="₹500–₹1,500"/>
    <n v="1222.4489795918369"/>
    <s v="41-60%"/>
    <n v="41"/>
    <s v="1,000+"/>
    <n v="6576"/>
  </r>
  <r>
    <s v="B097RN7BBK"/>
    <x v="1234"/>
    <x v="358"/>
    <s v="Home&amp;Kitchen"/>
    <n v="479"/>
    <n v="1999"/>
    <n v="0.76"/>
    <n v="0.76038019009504754"/>
    <n v="76"/>
    <n v="3"/>
    <n v="1066"/>
    <n v="510614"/>
    <n v="2130934"/>
    <s v="&gt;₹5,000"/>
    <n v="8329.1666666666679"/>
    <s v="61-80%"/>
    <n v="41"/>
    <s v="1,000+"/>
    <n v="3198"/>
  </r>
  <r>
    <s v="B097MKZHNV"/>
    <x v="1235"/>
    <x v="365"/>
    <s v="Home&amp;Kitchen"/>
    <n v="2949"/>
    <n v="4849"/>
    <n v="0.39"/>
    <n v="0.39183336770468136"/>
    <n v="39"/>
    <n v="4"/>
    <n v="7968"/>
    <n v="23497632"/>
    <n v="38636832"/>
    <s v="&gt;₹5,000"/>
    <n v="7949.1803278688531"/>
    <s v="21-40%"/>
    <n v="41"/>
    <s v="1,000+"/>
    <n v="31872"/>
  </r>
  <r>
    <s v="B07LG96SDB"/>
    <x v="1236"/>
    <x v="366"/>
    <s v="Home&amp;Kitchen"/>
    <n v="335"/>
    <n v="510"/>
    <n v="0.34"/>
    <n v="0.34313725490196079"/>
    <n v="34"/>
    <n v="4"/>
    <n v="3195"/>
    <n v="1070325"/>
    <n v="1629450"/>
    <s v="₹500–₹1,500"/>
    <n v="772.72727272727286"/>
    <s v="21-40%"/>
    <n v="41"/>
    <s v="1,000+"/>
    <n v="12780"/>
  </r>
  <r>
    <s v="B08KS2KQTK"/>
    <x v="1237"/>
    <x v="367"/>
    <s v="Home&amp;Kitchen"/>
    <n v="293"/>
    <n v="499"/>
    <n v="0.41"/>
    <n v="0.41282565130260523"/>
    <n v="41"/>
    <n v="4"/>
    <n v="1456"/>
    <n v="426608"/>
    <n v="726544"/>
    <s v="₹500–₹1,500"/>
    <n v="845.7627118644067"/>
    <s v="41-60%"/>
    <n v="41"/>
    <s v="1,000+"/>
    <n v="5824"/>
  </r>
  <r>
    <s v="B095K14P86"/>
    <x v="1238"/>
    <x v="368"/>
    <s v="Home&amp;Kitchen"/>
    <n v="599"/>
    <n v="1299"/>
    <n v="0.54"/>
    <n v="0.53887605850654352"/>
    <n v="54"/>
    <n v="4"/>
    <n v="590"/>
    <n v="353410"/>
    <n v="766410"/>
    <s v="₹1,500–₹5,000"/>
    <n v="2823.913043478261"/>
    <s v="41-60%"/>
    <n v="41"/>
    <s v="Below 1,000"/>
    <n v="2360"/>
  </r>
  <r>
    <s v="B08K36NZSV"/>
    <x v="1239"/>
    <x v="243"/>
    <s v="Home&amp;Kitchen"/>
    <n v="499"/>
    <n v="999"/>
    <n v="0.5"/>
    <n v="0.50050050050050054"/>
    <n v="50"/>
    <n v="4"/>
    <n v="1436"/>
    <n v="716564"/>
    <n v="1434564"/>
    <s v="₹1,500–₹5,000"/>
    <n v="1998"/>
    <s v="41-60%"/>
    <n v="40"/>
    <s v="1,000+"/>
    <n v="5744"/>
  </r>
  <r>
    <s v="B07LDPLSZC"/>
    <x v="1240"/>
    <x v="369"/>
    <s v="Home&amp;Kitchen"/>
    <n v="849"/>
    <n v="1190"/>
    <n v="0.28999999999999998"/>
    <n v="0.28655462184873948"/>
    <n v="29"/>
    <n v="4"/>
    <n v="4184"/>
    <n v="3552216"/>
    <n v="4978960"/>
    <s v="₹1,500–₹5,000"/>
    <n v="1676.0563380281692"/>
    <s v="21-40%"/>
    <n v="40"/>
    <s v="1,000+"/>
    <n v="16736"/>
  </r>
  <r>
    <s v="B07F1T31ZZ"/>
    <x v="1241"/>
    <x v="364"/>
    <s v="Home&amp;Kitchen"/>
    <n v="249"/>
    <n v="400"/>
    <n v="0.38"/>
    <n v="0.3775"/>
    <n v="38"/>
    <n v="4"/>
    <n v="693"/>
    <n v="172557"/>
    <n v="277200"/>
    <s v="₹500–₹1,500"/>
    <n v="645.16129032258061"/>
    <s v="21-40%"/>
    <n v="40"/>
    <s v="Below 1,000"/>
    <n v="2772"/>
  </r>
  <r>
    <s v="B0BNDRK886"/>
    <x v="1242"/>
    <x v="370"/>
    <s v="Home&amp;Kitchen"/>
    <n v="185"/>
    <n v="599"/>
    <n v="0.69"/>
    <n v="0.69115191986644409"/>
    <n v="69"/>
    <n v="4"/>
    <n v="1306"/>
    <n v="241610"/>
    <n v="782294"/>
    <s v="₹1,500–₹5,000"/>
    <n v="1932.2580645161288"/>
    <s v="61-80%"/>
    <n v="39"/>
    <s v="1,000+"/>
    <n v="5224"/>
  </r>
  <r>
    <s v="B09ZVJXN5L"/>
    <x v="1243"/>
    <x v="371"/>
    <s v="Home&amp;Kitchen"/>
    <n v="778"/>
    <n v="999"/>
    <n v="0.22"/>
    <n v="0.22122122122122123"/>
    <n v="22"/>
    <n v="3"/>
    <n v="8"/>
    <n v="6224"/>
    <n v="7992"/>
    <s v="₹500–₹1,500"/>
    <n v="1280.7692307692307"/>
    <s v="21-40%"/>
    <n v="39"/>
    <s v="Below 1,000"/>
    <n v="24"/>
  </r>
  <r>
    <s v="B08JKPVDKL"/>
    <x v="1244"/>
    <x v="372"/>
    <s v="Home&amp;Kitchen"/>
    <n v="279"/>
    <n v="699"/>
    <n v="0.6"/>
    <n v="0.60085836909871249"/>
    <n v="60"/>
    <n v="4"/>
    <n v="2326"/>
    <n v="648954"/>
    <n v="1625874"/>
    <s v="₹1,500–₹5,000"/>
    <n v="1747.5"/>
    <s v="61-80%"/>
    <n v="38"/>
    <s v="1,000+"/>
    <n v="9304"/>
  </r>
  <r>
    <s v="B09JFR8H3Q"/>
    <x v="1245"/>
    <x v="243"/>
    <s v="Home&amp;Kitchen"/>
    <n v="215"/>
    <n v="1499"/>
    <n v="0.86"/>
    <n v="0.85657104736490997"/>
    <n v="86"/>
    <n v="4"/>
    <n v="1004"/>
    <n v="215860"/>
    <n v="1504996"/>
    <s v="&gt;₹5,000"/>
    <n v="10707.142857142857"/>
    <s v="81-100%"/>
    <n v="38"/>
    <s v="1,000+"/>
    <n v="4016"/>
  </r>
  <r>
    <s v="B07LDN9Q2P"/>
    <x v="1246"/>
    <x v="373"/>
    <s v="Home&amp;Kitchen"/>
    <n v="889"/>
    <n v="1295"/>
    <n v="0.31"/>
    <n v="0.31351351351351353"/>
    <n v="31"/>
    <n v="4"/>
    <n v="6400"/>
    <n v="5689600"/>
    <n v="8288000"/>
    <s v="₹1,500–₹5,000"/>
    <n v="1876.8115942028987"/>
    <s v="21-40%"/>
    <n v="38"/>
    <s v="1,000+"/>
    <n v="25600"/>
  </r>
  <r>
    <s v="B08T8KWNQ9"/>
    <x v="1247"/>
    <x v="374"/>
    <s v="Home&amp;Kitchen"/>
    <n v="1449"/>
    <n v="4999"/>
    <n v="0.71"/>
    <n v="0.71014202840568119"/>
    <n v="71"/>
    <n v="4"/>
    <n v="63"/>
    <n v="91287"/>
    <n v="314937"/>
    <s v="&gt;₹5,000"/>
    <n v="17237.931034482757"/>
    <s v="61-80%"/>
    <n v="38"/>
    <s v="Below 1,000"/>
    <n v="252"/>
  </r>
  <r>
    <s v="B07Y1RCCW5"/>
    <x v="1248"/>
    <x v="245"/>
    <s v="Home&amp;Kitchen"/>
    <n v="1190"/>
    <n v="2550"/>
    <n v="0.53"/>
    <n v="0.53333333333333333"/>
    <n v="53"/>
    <n v="4"/>
    <n v="1181"/>
    <n v="1405390"/>
    <n v="3011550"/>
    <s v="&gt;₹5,000"/>
    <n v="5425.5319148936169"/>
    <s v="41-60%"/>
    <n v="37"/>
    <s v="1,000+"/>
    <n v="4724"/>
  </r>
  <r>
    <s v="B0762HXMTF"/>
    <x v="1249"/>
    <x v="323"/>
    <s v="Home&amp;Kitchen"/>
    <n v="1799"/>
    <n v="1950"/>
    <n v="0.08"/>
    <n v="7.7435897435897433E-2"/>
    <n v="8"/>
    <n v="4"/>
    <n v="1888"/>
    <n v="3396512"/>
    <n v="3681600"/>
    <s v="₹1,500–₹5,000"/>
    <n v="2119.565217391304"/>
    <s v="0-20%"/>
    <n v="37"/>
    <s v="1,000+"/>
    <n v="7552"/>
  </r>
  <r>
    <s v="B00K57MR22"/>
    <x v="1250"/>
    <x v="246"/>
    <s v="Home&amp;Kitchen"/>
    <n v="6120"/>
    <n v="8478"/>
    <n v="0.28000000000000003"/>
    <n v="0.2781316348195329"/>
    <n v="28"/>
    <n v="5"/>
    <n v="6550"/>
    <n v="40086000"/>
    <n v="55530900"/>
    <s v="&gt;₹5,000"/>
    <n v="11775"/>
    <s v="21-40%"/>
    <n v="37"/>
    <s v="1,000+"/>
    <n v="32750"/>
  </r>
  <r>
    <s v="B07TTSS5MP"/>
    <x v="1251"/>
    <x v="375"/>
    <s v="Home&amp;Kitchen"/>
    <n v="1799"/>
    <n v="3299"/>
    <n v="0.45"/>
    <n v="0.45468323734464988"/>
    <n v="45"/>
    <n v="4"/>
    <n v="1846"/>
    <n v="3320954"/>
    <n v="6089954"/>
    <s v="&gt;₹5,000"/>
    <n v="5998.181818181818"/>
    <s v="41-60%"/>
    <n v="37"/>
    <s v="1,000+"/>
    <n v="7384"/>
  </r>
  <r>
    <s v="B09ZDVL7L8"/>
    <x v="1252"/>
    <x v="76"/>
    <s v="Home&amp;Kitchen"/>
    <n v="2199"/>
    <n v="3895"/>
    <n v="0.44"/>
    <n v="0.43543003851091144"/>
    <n v="44"/>
    <n v="4"/>
    <n v="1085"/>
    <n v="2385915"/>
    <n v="4226075"/>
    <s v="&gt;₹5,000"/>
    <n v="6955.3571428571422"/>
    <s v="41-60%"/>
    <n v="37"/>
    <s v="1,000+"/>
    <n v="4340"/>
  </r>
  <r>
    <s v="B09XHXXCFH"/>
    <x v="1253"/>
    <x v="376"/>
    <s v="Home&amp;Kitchen"/>
    <n v="3685"/>
    <n v="5495"/>
    <n v="0.33"/>
    <n v="0.3293903548680619"/>
    <n v="33"/>
    <n v="4"/>
    <n v="290"/>
    <n v="1068650"/>
    <n v="1593550"/>
    <s v="&gt;₹5,000"/>
    <n v="8201.4925373134338"/>
    <s v="21-40%"/>
    <n v="37"/>
    <s v="Below 1,000"/>
    <n v="1160"/>
  </r>
  <r>
    <s v="B0BL3R4RGS"/>
    <x v="1254"/>
    <x v="250"/>
    <s v="Home&amp;Kitchen"/>
    <n v="649"/>
    <n v="999"/>
    <n v="0.35"/>
    <n v="0.35035035035035034"/>
    <n v="35"/>
    <n v="4"/>
    <n v="4"/>
    <n v="2596"/>
    <n v="3996"/>
    <s v="₹1,500–₹5,000"/>
    <n v="1536.9230769230769"/>
    <s v="21-40%"/>
    <n v="36"/>
    <s v="Below 1,000"/>
    <n v="16"/>
  </r>
  <r>
    <s v="B07P1BR7L8"/>
    <x v="1255"/>
    <x v="234"/>
    <s v="Home&amp;Kitchen"/>
    <n v="8599"/>
    <n v="8995"/>
    <n v="0.04"/>
    <n v="4.4024458032240137E-2"/>
    <n v="4"/>
    <n v="4"/>
    <n v="9734"/>
    <n v="83702666"/>
    <n v="87557330"/>
    <s v="&gt;₹5,000"/>
    <n v="9369.7916666666679"/>
    <s v="0-20%"/>
    <n v="35"/>
    <s v="1,000+"/>
    <n v="38936"/>
  </r>
  <r>
    <s v="B078WB1VWJ"/>
    <x v="1256"/>
    <x v="377"/>
    <s v="Home&amp;Kitchen"/>
    <n v="1110"/>
    <n v="1599"/>
    <n v="0.31"/>
    <n v="0.30581613508442779"/>
    <n v="31"/>
    <n v="4"/>
    <n v="4022"/>
    <n v="4464420"/>
    <n v="6431178"/>
    <s v="₹1,500–₹5,000"/>
    <n v="2317.3913043478265"/>
    <s v="21-40%"/>
    <n v="35"/>
    <s v="1,000+"/>
    <n v="16088"/>
  </r>
  <r>
    <s v="B0BP89YBC1"/>
    <x v="1257"/>
    <x v="277"/>
    <s v="Home&amp;Kitchen"/>
    <n v="1499"/>
    <n v="3500"/>
    <n v="0.56999999999999995"/>
    <n v="0.57171428571428573"/>
    <n v="57"/>
    <n v="5"/>
    <n v="2591"/>
    <n v="3883909"/>
    <n v="9068500"/>
    <s v="&gt;₹5,000"/>
    <n v="8139.5348837209294"/>
    <s v="41-60%"/>
    <n v="35"/>
    <s v="1,000+"/>
    <n v="12955"/>
  </r>
  <r>
    <s v="B09W9V2PXG"/>
    <x v="1258"/>
    <x v="378"/>
    <s v="Home&amp;Kitchen"/>
    <n v="759"/>
    <n v="1999"/>
    <n v="0.62"/>
    <n v="0.62031015507753873"/>
    <n v="62"/>
    <n v="4"/>
    <n v="532"/>
    <n v="403788"/>
    <n v="1063468"/>
    <s v="&gt;₹5,000"/>
    <n v="5260.5263157894733"/>
    <s v="61-80%"/>
    <n v="35"/>
    <s v="Below 1,000"/>
    <n v="2128"/>
  </r>
  <r>
    <s v="B09XTQFFCG"/>
    <x v="1259"/>
    <x v="246"/>
    <s v="Home&amp;Kitchen"/>
    <n v="2669"/>
    <n v="3199"/>
    <n v="0.17"/>
    <n v="0.16567677399187247"/>
    <n v="17"/>
    <n v="4"/>
    <n v="260"/>
    <n v="693940"/>
    <n v="831740"/>
    <s v="₹1,500–₹5,000"/>
    <n v="3854.2168674698796"/>
    <s v="0-20%"/>
    <n v="34"/>
    <s v="Below 1,000"/>
    <n v="1040"/>
  </r>
  <r>
    <s v="B08LVVTGZK"/>
    <x v="1260"/>
    <x v="268"/>
    <s v="Home&amp;Kitchen"/>
    <n v="929"/>
    <n v="1300"/>
    <n v="0.28999999999999998"/>
    <n v="0.2853846153846154"/>
    <n v="29"/>
    <n v="4"/>
    <n v="1672"/>
    <n v="1553288"/>
    <n v="2173600"/>
    <s v="₹1,500–₹5,000"/>
    <n v="1830.9859154929579"/>
    <s v="21-40%"/>
    <n v="33"/>
    <s v="1,000+"/>
    <n v="6688"/>
  </r>
  <r>
    <s v="B07J2BQZD6"/>
    <x v="1261"/>
    <x v="255"/>
    <s v="Home&amp;Kitchen"/>
    <n v="199"/>
    <n v="399"/>
    <n v="0.5"/>
    <n v="0.50125313283208017"/>
    <n v="50"/>
    <n v="4"/>
    <n v="7945"/>
    <n v="1581055"/>
    <n v="3170055"/>
    <s v="₹500–₹1,500"/>
    <n v="798"/>
    <s v="41-60%"/>
    <n v="33"/>
    <s v="1,000+"/>
    <n v="31780"/>
  </r>
  <r>
    <s v="B07HK53XM4"/>
    <x v="1262"/>
    <x v="379"/>
    <s v="Home&amp;Kitchen"/>
    <n v="279"/>
    <n v="599"/>
    <n v="0.53"/>
    <n v="0.53422370617696158"/>
    <n v="53"/>
    <n v="4"/>
    <n v="1367"/>
    <n v="381393"/>
    <n v="818833"/>
    <s v="₹500–₹1,500"/>
    <n v="1274.4680851063831"/>
    <s v="41-60%"/>
    <n v="33"/>
    <s v="1,000+"/>
    <n v="5468"/>
  </r>
  <r>
    <s v="B08RDWBYCQ"/>
    <x v="1263"/>
    <x v="380"/>
    <s v="Home&amp;Kitchen"/>
    <n v="549"/>
    <n v="999"/>
    <n v="0.45"/>
    <n v="0.45045045045045046"/>
    <n v="45"/>
    <n v="4"/>
    <n v="1313"/>
    <n v="720837"/>
    <n v="1311687"/>
    <s v="₹1,500–₹5,000"/>
    <n v="1816.3636363636363"/>
    <s v="41-60%"/>
    <n v="33"/>
    <s v="1,000+"/>
    <n v="5252"/>
  </r>
  <r>
    <s v="B09FHHTL8L"/>
    <x v="1264"/>
    <x v="381"/>
    <s v="Home&amp;Kitchen"/>
    <n v="85"/>
    <n v="199"/>
    <n v="0.56999999999999995"/>
    <n v="0.57286432160804024"/>
    <n v="57"/>
    <n v="4"/>
    <n v="212"/>
    <n v="18020"/>
    <n v="42188"/>
    <s v="&lt;₹500"/>
    <n v="462.79069767441854"/>
    <s v="41-60%"/>
    <n v="33"/>
    <s v="Below 1,000"/>
    <n v="848"/>
  </r>
  <r>
    <s v="B0BHNHMR3H"/>
    <x v="1265"/>
    <x v="323"/>
    <s v="Home&amp;Kitchen"/>
    <n v="499"/>
    <n v="1299"/>
    <n v="0.62"/>
    <n v="0.61585835257890686"/>
    <n v="62"/>
    <n v="4"/>
    <n v="65"/>
    <n v="32435"/>
    <n v="84435"/>
    <s v="₹1,500–₹5,000"/>
    <n v="3418.4210526315787"/>
    <s v="61-80%"/>
    <n v="32"/>
    <s v="Below 1,000"/>
    <n v="260"/>
  </r>
  <r>
    <s v="B07D8VBYB4"/>
    <x v="1266"/>
    <x v="76"/>
    <s v="Home&amp;Kitchen"/>
    <n v="5865"/>
    <n v="7776"/>
    <n v="0.25"/>
    <n v="0.24575617283950618"/>
    <n v="25"/>
    <n v="4"/>
    <n v="2737"/>
    <n v="16052505"/>
    <n v="21282912"/>
    <s v="&gt;₹5,000"/>
    <n v="10368"/>
    <s v="21-40%"/>
    <n v="31"/>
    <s v="1,000+"/>
    <n v="10948"/>
  </r>
  <r>
    <s v="B0B3TBY2YX"/>
    <x v="1267"/>
    <x v="382"/>
    <s v="Home&amp;Kitchen"/>
    <n v="1260"/>
    <n v="2299"/>
    <n v="0.45"/>
    <n v="0.45193562418442801"/>
    <n v="45"/>
    <n v="4"/>
    <n v="55"/>
    <n v="69300"/>
    <n v="126445"/>
    <s v="₹1,500–₹5,000"/>
    <n v="4180"/>
    <s v="41-60%"/>
    <n v="31"/>
    <s v="Below 1,000"/>
    <n v="220"/>
  </r>
  <r>
    <s v="B088WCFPQF"/>
    <x v="1268"/>
    <x v="259"/>
    <s v="Home&amp;Kitchen"/>
    <n v="1099"/>
    <n v="1500"/>
    <n v="0.27"/>
    <n v="0.26733333333333331"/>
    <n v="27"/>
    <n v="5"/>
    <n v="1065"/>
    <n v="1170435"/>
    <n v="1597500"/>
    <s v="₹1,500–₹5,000"/>
    <n v="2054.7945205479455"/>
    <s v="21-40%"/>
    <n v="30"/>
    <s v="1,000+"/>
    <n v="5325"/>
  </r>
  <r>
    <s v="B07JZSG42Y"/>
    <x v="1269"/>
    <x v="334"/>
    <s v="Home&amp;Kitchen"/>
    <n v="1928"/>
    <n v="2590"/>
    <n v="0.26"/>
    <n v="0.25559845559845562"/>
    <n v="26"/>
    <n v="4"/>
    <n v="2377"/>
    <n v="4582856"/>
    <n v="6156430"/>
    <s v="₹1,500–₹5,000"/>
    <n v="3500"/>
    <s v="21-40%"/>
    <n v="30"/>
    <s v="1,000+"/>
    <n v="9508"/>
  </r>
  <r>
    <s v="B08YRMBK9R"/>
    <x v="1270"/>
    <x v="238"/>
    <s v="Home&amp;Kitchen"/>
    <n v="3249"/>
    <n v="6299"/>
    <n v="0.48"/>
    <n v="0.48420384187966342"/>
    <n v="48"/>
    <n v="4"/>
    <n v="2569"/>
    <n v="8346681"/>
    <n v="16182131"/>
    <s v="&gt;₹5,000"/>
    <n v="12113.461538461537"/>
    <s v="41-60%"/>
    <n v="30"/>
    <s v="1,000+"/>
    <n v="10276"/>
  </r>
  <r>
    <s v="B00935MGHS"/>
    <x v="1271"/>
    <x v="300"/>
    <s v="Home&amp;Kitchen"/>
    <n v="1199"/>
    <n v="1795"/>
    <n v="0.33"/>
    <n v="0.33203342618384402"/>
    <n v="33"/>
    <n v="4"/>
    <n v="5967"/>
    <n v="7154433"/>
    <n v="10710765"/>
    <s v="₹1,500–₹5,000"/>
    <n v="2679.1044776119406"/>
    <s v="21-40%"/>
    <n v="30"/>
    <s v="1,000+"/>
    <n v="23868"/>
  </r>
  <r>
    <s v="B07B5XJ572"/>
    <x v="1272"/>
    <x v="265"/>
    <s v="Home&amp;Kitchen"/>
    <n v="1456"/>
    <n v="3190"/>
    <n v="0.54"/>
    <n v="0.54357366771159876"/>
    <n v="54"/>
    <n v="4"/>
    <n v="1776"/>
    <n v="2585856"/>
    <n v="5665440"/>
    <s v="&gt;₹5,000"/>
    <n v="6934.7826086956529"/>
    <s v="41-60%"/>
    <n v="30"/>
    <s v="1,000+"/>
    <n v="7104"/>
  </r>
  <r>
    <s v="B086199CWG"/>
    <x v="1273"/>
    <x v="340"/>
    <s v="Home&amp;Kitchen"/>
    <n v="3349"/>
    <n v="4799"/>
    <n v="0.3"/>
    <n v="0.302146280475099"/>
    <n v="30"/>
    <n v="4"/>
    <n v="4200"/>
    <n v="14065800"/>
    <n v="20155800"/>
    <s v="&gt;₹5,000"/>
    <n v="6855.7142857142862"/>
    <s v="21-40%"/>
    <n v="30"/>
    <s v="1,000+"/>
    <n v="16800"/>
  </r>
  <r>
    <s v="B0BBWJFK5C"/>
    <x v="1274"/>
    <x v="339"/>
    <s v="Home&amp;Kitchen"/>
    <n v="4899"/>
    <n v="8999"/>
    <n v="0.46"/>
    <n v="0.45560617846427381"/>
    <n v="46"/>
    <n v="4"/>
    <n v="297"/>
    <n v="1455003"/>
    <n v="2672703"/>
    <s v="&gt;₹5,000"/>
    <n v="16664.814814814814"/>
    <s v="41-60%"/>
    <n v="30"/>
    <s v="Below 1,000"/>
    <n v="1188"/>
  </r>
  <r>
    <s v="B07GLS2563"/>
    <x v="1275"/>
    <x v="76"/>
    <s v="Home&amp;Kitchen"/>
    <n v="1199"/>
    <n v="1899"/>
    <n v="0.37"/>
    <n v="0.36861506055818855"/>
    <n v="37"/>
    <n v="4"/>
    <n v="3858"/>
    <n v="4625742"/>
    <n v="7326342"/>
    <s v="₹1,500–₹5,000"/>
    <n v="3014.2857142857142"/>
    <s v="21-40%"/>
    <n v="29"/>
    <s v="1,000+"/>
    <n v="15432"/>
  </r>
  <r>
    <s v="B09P182Z2H"/>
    <x v="1276"/>
    <x v="383"/>
    <s v="Home&amp;Kitchen"/>
    <n v="3290"/>
    <n v="5799"/>
    <n v="0.43"/>
    <n v="0.43266080358682529"/>
    <n v="43"/>
    <n v="4"/>
    <n v="168"/>
    <n v="552720"/>
    <n v="974232"/>
    <s v="&gt;₹5,000"/>
    <n v="10173.684210526315"/>
    <s v="41-60%"/>
    <n v="29"/>
    <s v="Below 1,000"/>
    <n v="672"/>
  </r>
  <r>
    <s v="B0B59K1C8F"/>
    <x v="1277"/>
    <x v="384"/>
    <s v="Home&amp;Kitchen"/>
    <n v="179"/>
    <n v="799"/>
    <n v="0.78"/>
    <n v="0.77596996245306638"/>
    <n v="78"/>
    <n v="4"/>
    <n v="101"/>
    <n v="18079"/>
    <n v="80699"/>
    <s v="₹1,500–₹5,000"/>
    <n v="3631.8181818181824"/>
    <s v="61-80%"/>
    <n v="28"/>
    <s v="Below 1,000"/>
    <n v="404"/>
  </r>
  <r>
    <s v="B06Y36JKC3"/>
    <x v="1278"/>
    <x v="323"/>
    <s v="Home&amp;Kitchen"/>
    <n v="149"/>
    <n v="300"/>
    <n v="0.5"/>
    <n v="0.5033333333333333"/>
    <n v="50"/>
    <n v="4"/>
    <n v="4074"/>
    <n v="607026"/>
    <n v="1222200"/>
    <s v="₹500–₹1,500"/>
    <n v="600"/>
    <s v="41-60%"/>
    <n v="27"/>
    <s v="1,000+"/>
    <n v="16296"/>
  </r>
  <r>
    <s v="B075S9FVRY"/>
    <x v="1279"/>
    <x v="385"/>
    <s v="Home&amp;Kitchen"/>
    <n v="5490"/>
    <n v="7200"/>
    <n v="0.24"/>
    <n v="0.23749999999999999"/>
    <n v="24"/>
    <n v="5"/>
    <n v="1408"/>
    <n v="7729920"/>
    <n v="10137600"/>
    <s v="&gt;₹5,000"/>
    <n v="9473.6842105263149"/>
    <s v="21-40%"/>
    <n v="27"/>
    <s v="1,000+"/>
    <n v="7040"/>
  </r>
  <r>
    <s v="B08SJVD8QD"/>
    <x v="1280"/>
    <x v="290"/>
    <s v="Home&amp;Kitchen"/>
    <n v="379"/>
    <n v="389"/>
    <n v="0.03"/>
    <n v="2.570694087403599E-2"/>
    <n v="3"/>
    <n v="4"/>
    <n v="3739"/>
    <n v="1417081"/>
    <n v="1454471"/>
    <s v="&lt;₹500"/>
    <n v="401.03092783505156"/>
    <s v="0-20%"/>
    <n v="27"/>
    <s v="1,000+"/>
    <n v="14956"/>
  </r>
  <r>
    <s v="B07FJNNZCJ"/>
    <x v="1281"/>
    <x v="239"/>
    <s v="Home&amp;Kitchen"/>
    <n v="8699"/>
    <n v="13049"/>
    <n v="0.33"/>
    <n v="0.33335887807494829"/>
    <n v="33"/>
    <n v="4"/>
    <n v="5891"/>
    <n v="51245809"/>
    <n v="76871659"/>
    <s v="&gt;₹5,000"/>
    <n v="19476.119402985078"/>
    <s v="21-40%"/>
    <n v="27"/>
    <s v="1,000+"/>
    <n v="23564"/>
  </r>
  <r>
    <s v="B09MFR93KS"/>
    <x v="1282"/>
    <x v="245"/>
    <s v="Home&amp;Kitchen"/>
    <n v="3041.67"/>
    <n v="5999"/>
    <n v="0.49"/>
    <n v="0.49297049508251373"/>
    <n v="49"/>
    <n v="4"/>
    <n v="777"/>
    <n v="2363377.59"/>
    <n v="4661223"/>
    <s v="&gt;₹5,000"/>
    <n v="11762.745098039215"/>
    <s v="41-60%"/>
    <n v="27"/>
    <s v="Below 1,000"/>
    <n v="3108"/>
  </r>
  <r>
    <s v="B07Y5FDPKV"/>
    <x v="1283"/>
    <x v="238"/>
    <s v="Home&amp;Kitchen"/>
    <n v="1745"/>
    <n v="2400"/>
    <n v="0.27"/>
    <n v="0.27291666666666664"/>
    <n v="27"/>
    <n v="4"/>
    <n v="14160"/>
    <n v="24709200"/>
    <n v="33984000"/>
    <s v="₹1,500–₹5,000"/>
    <n v="3287.6712328767126"/>
    <s v="21-40%"/>
    <n v="26"/>
    <s v="1,000+"/>
    <n v="56640"/>
  </r>
  <r>
    <s v="B0756KCV5K"/>
    <x v="1284"/>
    <x v="386"/>
    <s v="Home&amp;Kitchen"/>
    <n v="3180"/>
    <n v="5295"/>
    <n v="0.4"/>
    <n v="0.39943342776203966"/>
    <n v="40"/>
    <n v="4"/>
    <n v="6919"/>
    <n v="22002420"/>
    <n v="36636105"/>
    <s v="&gt;₹5,000"/>
    <n v="8825"/>
    <s v="21-40%"/>
    <n v="26"/>
    <s v="1,000+"/>
    <n v="27676"/>
  </r>
  <r>
    <s v="B0BJ6P3LSK"/>
    <x v="1285"/>
    <x v="249"/>
    <s v="Home&amp;Kitchen"/>
    <n v="4999"/>
    <n v="24999"/>
    <n v="0.8"/>
    <n v="0.80003200128005125"/>
    <n v="80"/>
    <n v="5"/>
    <n v="287"/>
    <n v="1434713"/>
    <n v="7174713"/>
    <s v="&gt;₹5,000"/>
    <n v="124995.00000000003"/>
    <s v="81-100%"/>
    <n v="26"/>
    <s v="Below 1,000"/>
    <n v="1435"/>
  </r>
  <r>
    <s v="B09HS1NDRQ"/>
    <x v="1286"/>
    <x v="387"/>
    <s v="Home&amp;Kitchen"/>
    <n v="390"/>
    <n v="799"/>
    <n v="0.51"/>
    <n v="0.51188986232790989"/>
    <n v="51"/>
    <n v="4"/>
    <n v="287"/>
    <n v="111930"/>
    <n v="229313"/>
    <s v="₹1,500–₹5,000"/>
    <n v="1630.6122448979593"/>
    <s v="41-60%"/>
    <n v="25"/>
    <s v="Below 1,000"/>
    <n v="1148"/>
  </r>
  <r>
    <s v="B018SJJ0GE"/>
    <x v="1287"/>
    <x v="388"/>
    <s v="Home&amp;Kitchen"/>
    <n v="1999"/>
    <n v="2999"/>
    <n v="0.33"/>
    <n v="0.33344448149383127"/>
    <n v="33"/>
    <n v="4"/>
    <n v="388"/>
    <n v="775612"/>
    <n v="1163612"/>
    <s v="₹1,500–₹5,000"/>
    <n v="4476.1194029850749"/>
    <s v="21-40%"/>
    <n v="24"/>
    <s v="Below 1,000"/>
    <n v="1552"/>
  </r>
  <r>
    <s v="B09FPP3R1D"/>
    <x v="1288"/>
    <x v="389"/>
    <s v="Home&amp;Kitchen"/>
    <n v="1624"/>
    <n v="2495"/>
    <n v="0.35"/>
    <n v="0.34909819639278555"/>
    <n v="35"/>
    <n v="4"/>
    <n v="827"/>
    <n v="1343048"/>
    <n v="2063365"/>
    <s v="₹1,500–₹5,000"/>
    <n v="3838.4615384615381"/>
    <s v="21-40%"/>
    <n v="23"/>
    <s v="Below 1,000"/>
    <n v="3308"/>
  </r>
  <r>
    <s v="B01F7B2JCI"/>
    <x v="1289"/>
    <x v="270"/>
    <s v="Home&amp;Kitchen"/>
    <n v="184"/>
    <n v="450"/>
    <n v="0.59"/>
    <n v="0.59111111111111114"/>
    <n v="59"/>
    <n v="4"/>
    <n v="4971"/>
    <n v="914664"/>
    <n v="2236950"/>
    <s v="₹500–₹1,500"/>
    <n v="1097.560975609756"/>
    <s v="41-60%"/>
    <n v="22"/>
    <s v="1,000+"/>
    <n v="19884"/>
  </r>
  <r>
    <s v="B09NNZ1GF7"/>
    <x v="1290"/>
    <x v="390"/>
    <s v="Home&amp;Kitchen"/>
    <n v="445"/>
    <n v="999"/>
    <n v="0.55000000000000004"/>
    <n v="0.5545545545545546"/>
    <n v="55"/>
    <n v="4"/>
    <n v="229"/>
    <n v="101905"/>
    <n v="228771"/>
    <s v="₹1,500–₹5,000"/>
    <n v="2220"/>
    <s v="41-60%"/>
    <n v="22"/>
    <s v="Below 1,000"/>
    <n v="916"/>
  </r>
  <r>
    <s v="B01CS4A5V4"/>
    <x v="1291"/>
    <x v="300"/>
    <s v="Home&amp;Kitchen"/>
    <n v="699"/>
    <n v="1690"/>
    <n v="0.59"/>
    <n v="0.58639053254437867"/>
    <n v="59"/>
    <n v="4"/>
    <n v="3524"/>
    <n v="2463276"/>
    <n v="5955560"/>
    <s v="₹1,500–₹5,000"/>
    <n v="4121.9512195121952"/>
    <s v="41-60%"/>
    <n v="21"/>
    <s v="1,000+"/>
    <n v="14096"/>
  </r>
  <r>
    <s v="B0BL11S5QK"/>
    <x v="1292"/>
    <x v="245"/>
    <s v="Home&amp;Kitchen"/>
    <n v="1601"/>
    <n v="3890"/>
    <n v="0.59"/>
    <n v="0.58843187660668383"/>
    <n v="59"/>
    <n v="4"/>
    <n v="156"/>
    <n v="249756"/>
    <n v="606840"/>
    <s v="&gt;₹5,000"/>
    <n v="9487.8048780487807"/>
    <s v="41-60%"/>
    <n v="21"/>
    <s v="Below 1,000"/>
    <n v="624"/>
  </r>
  <r>
    <s v="B09BL2KHQW"/>
    <x v="1293"/>
    <x v="391"/>
    <s v="Home&amp;Kitchen"/>
    <n v="231"/>
    <n v="260"/>
    <n v="0.11"/>
    <n v="0.11153846153846154"/>
    <n v="11"/>
    <n v="4"/>
    <n v="490"/>
    <n v="113190"/>
    <n v="127400"/>
    <s v="&lt;₹500"/>
    <n v="292.13483146067415"/>
    <s v="0-20%"/>
    <n v="20"/>
    <s v="Below 1,000"/>
    <n v="1960"/>
  </r>
  <r>
    <s v="B081RLM75M"/>
    <x v="1294"/>
    <x v="300"/>
    <s v="Home&amp;Kitchen"/>
    <n v="369"/>
    <n v="599"/>
    <n v="0.38"/>
    <n v="0.38397328881469117"/>
    <n v="38"/>
    <n v="4"/>
    <n v="82"/>
    <n v="30258"/>
    <n v="49118"/>
    <s v="₹500–₹1,500"/>
    <n v="966.12903225806451"/>
    <s v="21-40%"/>
    <n v="19"/>
    <s v="Below 1,000"/>
    <n v="328"/>
  </r>
  <r>
    <s v="B07SYYVP69"/>
    <x v="1295"/>
    <x v="289"/>
    <s v="Home&amp;Kitchen"/>
    <n v="809"/>
    <n v="1950"/>
    <n v="0.59"/>
    <n v="0.58512820512820518"/>
    <n v="59"/>
    <n v="4"/>
    <n v="710"/>
    <n v="574390"/>
    <n v="1384500"/>
    <s v="₹1,500–₹5,000"/>
    <n v="4756.0975609756097"/>
    <s v="41-60%"/>
    <n v="18"/>
    <s v="Below 1,000"/>
    <n v="2840"/>
  </r>
  <r>
    <s v="B0BDZWMGZ1"/>
    <x v="1296"/>
    <x v="323"/>
    <s v="Home&amp;Kitchen"/>
    <n v="1199"/>
    <n v="2990"/>
    <n v="0.6"/>
    <n v="0.59899665551839465"/>
    <n v="60"/>
    <n v="4"/>
    <n v="133"/>
    <n v="159467"/>
    <n v="397670"/>
    <s v="&gt;₹5,000"/>
    <n v="7475"/>
    <s v="41-60%"/>
    <n v="17"/>
    <s v="Below 1,000"/>
    <n v="532"/>
  </r>
  <r>
    <s v="B078JT7LTD"/>
    <x v="1297"/>
    <x v="273"/>
    <s v="Home&amp;Kitchen"/>
    <n v="6120"/>
    <n v="8073"/>
    <n v="0.24"/>
    <n v="0.241917502787068"/>
    <n v="24"/>
    <n v="5"/>
    <n v="2751"/>
    <n v="16836120"/>
    <n v="22208823"/>
    <s v="&gt;₹5,000"/>
    <n v="10622.368421052632"/>
    <s v="21-40%"/>
    <n v="16"/>
    <s v="1,000+"/>
    <n v="13755"/>
  </r>
  <r>
    <s v="B09WF4Q7B3"/>
    <x v="1298"/>
    <x v="6"/>
    <s v="Home&amp;Kitchen"/>
    <n v="1799"/>
    <n v="2599"/>
    <n v="0.31"/>
    <n v="0.30781069642170067"/>
    <n v="31"/>
    <n v="4"/>
    <n v="771"/>
    <n v="1387029"/>
    <n v="2003829"/>
    <s v="₹1,500–₹5,000"/>
    <n v="3766.666666666667"/>
    <s v="21-40%"/>
    <n v="16"/>
    <s v="Below 1,000"/>
    <n v="3084"/>
  </r>
  <r>
    <s v="B092R48XXB"/>
    <x v="1299"/>
    <x v="243"/>
    <s v="Home&amp;Kitchen"/>
    <n v="18999"/>
    <n v="29999"/>
    <n v="0.37"/>
    <n v="0.36667888929630987"/>
    <n v="37"/>
    <n v="4"/>
    <n v="2536"/>
    <n v="48181464"/>
    <n v="76077464"/>
    <s v="&gt;₹5,000"/>
    <n v="47617.460317460318"/>
    <s v="21-40%"/>
    <n v="15"/>
    <s v="1,000+"/>
    <n v="10144"/>
  </r>
  <r>
    <s v="B00KIDSU8S"/>
    <x v="1300"/>
    <x v="76"/>
    <s v="Home&amp;Kitchen"/>
    <n v="1999"/>
    <n v="2360"/>
    <n v="0.15"/>
    <n v="0.15296610169491526"/>
    <n v="15"/>
    <n v="4"/>
    <n v="7801"/>
    <n v="15594199"/>
    <n v="18410360"/>
    <s v="₹1,500–₹5,000"/>
    <n v="2776.4705882352941"/>
    <s v="0-20%"/>
    <n v="15"/>
    <s v="1,000+"/>
    <n v="31204"/>
  </r>
  <r>
    <s v="B0977CGNJJ"/>
    <x v="1301"/>
    <x v="258"/>
    <s v="Home&amp;Kitchen"/>
    <n v="5999"/>
    <n v="11495"/>
    <n v="0.48"/>
    <n v="0.47812092214006091"/>
    <n v="48"/>
    <n v="4"/>
    <n v="534"/>
    <n v="3203466"/>
    <n v="6138330"/>
    <s v="&gt;₹5,000"/>
    <n v="22105.76923076923"/>
    <s v="41-60%"/>
    <n v="15"/>
    <s v="Below 1,000"/>
    <n v="2136"/>
  </r>
  <r>
    <s v="B08WWKM5HQ"/>
    <x v="1302"/>
    <x v="246"/>
    <s v="Home&amp;Kitchen"/>
    <n v="2599"/>
    <n v="4780"/>
    <n v="0.46"/>
    <n v="0.45627615062761506"/>
    <n v="46"/>
    <n v="4"/>
    <n v="898"/>
    <n v="2333902"/>
    <n v="4292440"/>
    <s v="&gt;₹5,000"/>
    <n v="8851.8518518518504"/>
    <s v="41-60%"/>
    <n v="14"/>
    <s v="Below 1,000"/>
    <n v="3592"/>
  </r>
  <r>
    <s v="B015GX9Y0W"/>
    <x v="1303"/>
    <x v="268"/>
    <s v="Home&amp;Kitchen"/>
    <n v="1199"/>
    <n v="2400"/>
    <n v="0.5"/>
    <n v="0.50041666666666662"/>
    <n v="50"/>
    <n v="4"/>
    <n v="1202"/>
    <n v="1441198"/>
    <n v="2884800"/>
    <s v="₹1,500–₹5,000"/>
    <n v="4800"/>
    <s v="41-60%"/>
    <n v="13"/>
    <s v="1,000+"/>
    <n v="4808"/>
  </r>
  <r>
    <s v="B089BDBDGM"/>
    <x v="1304"/>
    <x v="392"/>
    <s v="Home&amp;Kitchen"/>
    <n v="219"/>
    <n v="249"/>
    <n v="0.12"/>
    <n v="0.12048192771084337"/>
    <n v="12"/>
    <n v="4"/>
    <n v="1108"/>
    <n v="242652"/>
    <n v="275892"/>
    <s v="&lt;₹500"/>
    <n v="282.95454545454544"/>
    <s v="0-20%"/>
    <n v="13"/>
    <s v="1,000+"/>
    <n v="4432"/>
  </r>
  <r>
    <s v="B0BPBG712X"/>
    <x v="1305"/>
    <x v="393"/>
    <s v="Home&amp;Kitchen"/>
    <n v="799"/>
    <n v="1199"/>
    <n v="0.33"/>
    <n v="0.33361134278565469"/>
    <n v="33"/>
    <n v="4"/>
    <n v="17"/>
    <n v="13583"/>
    <n v="20383"/>
    <s v="₹1,500–₹5,000"/>
    <n v="1789.5522388059703"/>
    <s v="21-40%"/>
    <n v="13"/>
    <s v="Below 1,000"/>
    <n v="68"/>
  </r>
  <r>
    <s v="B00JBNZPFM"/>
    <x v="1306"/>
    <x v="248"/>
    <s v="Home&amp;Kitchen"/>
    <n v="6199"/>
    <n v="10999"/>
    <n v="0.44"/>
    <n v="0.43640330939176286"/>
    <n v="44"/>
    <n v="4"/>
    <n v="10429"/>
    <n v="64649371"/>
    <n v="114708571"/>
    <s v="&gt;₹5,000"/>
    <n v="19641.071428571428"/>
    <s v="41-60%"/>
    <n v="12"/>
    <s v="1,000+"/>
    <n v="41716"/>
  </r>
  <r>
    <s v="B08N6P8G5K"/>
    <x v="1307"/>
    <x v="8"/>
    <s v="Home&amp;Kitchen"/>
    <n v="6790"/>
    <n v="10995"/>
    <n v="0.38"/>
    <n v="0.38244656662119147"/>
    <n v="38"/>
    <n v="5"/>
    <n v="3192"/>
    <n v="21673680"/>
    <n v="35096040"/>
    <s v="&gt;₹5,000"/>
    <n v="17733.870967741936"/>
    <s v="21-40%"/>
    <n v="12"/>
    <s v="1,000+"/>
    <n v="15960"/>
  </r>
  <r>
    <s v="B07NPBG1B4"/>
    <x v="1308"/>
    <x v="394"/>
    <s v="Home&amp;Kitchen"/>
    <n v="1982.84"/>
    <n v="3300"/>
    <n v="0.4"/>
    <n v="0.39913939393939396"/>
    <n v="40"/>
    <n v="4"/>
    <n v="5873"/>
    <n v="11645219.32"/>
    <n v="19380900"/>
    <s v="&gt;₹5,000"/>
    <n v="5500"/>
    <s v="21-40%"/>
    <n v="12"/>
    <s v="1,000+"/>
    <n v="23492"/>
  </r>
  <r>
    <s v="B01MRARGBW"/>
    <x v="1309"/>
    <x v="259"/>
    <s v="Home&amp;Kitchen"/>
    <n v="199"/>
    <n v="400"/>
    <n v="0.5"/>
    <n v="0.50249999999999995"/>
    <n v="50"/>
    <n v="4"/>
    <n v="1379"/>
    <n v="274421"/>
    <n v="551600"/>
    <s v="₹500–₹1,500"/>
    <n v="800"/>
    <s v="41-60%"/>
    <n v="12"/>
    <s v="1,000+"/>
    <n v="5516"/>
  </r>
  <r>
    <s v="B07VZYMQNZ"/>
    <x v="1310"/>
    <x v="243"/>
    <s v="Home&amp;Kitchen"/>
    <n v="1180"/>
    <n v="1440"/>
    <n v="0.18"/>
    <n v="0.18055555555555555"/>
    <n v="18"/>
    <n v="4"/>
    <n v="1527"/>
    <n v="1801860"/>
    <n v="2198880"/>
    <s v="₹1,500–₹5,000"/>
    <n v="1756.0975609756097"/>
    <s v="0-20%"/>
    <n v="12"/>
    <s v="1,000+"/>
    <n v="6108"/>
  </r>
  <r>
    <s v="B01L7C4IU2"/>
    <x v="1311"/>
    <x v="250"/>
    <s v="Home&amp;Kitchen"/>
    <n v="2199"/>
    <n v="3045"/>
    <n v="0.28000000000000003"/>
    <n v="0.27783251231527095"/>
    <n v="28"/>
    <n v="4"/>
    <n v="2686"/>
    <n v="5906514"/>
    <n v="8178870"/>
    <s v="₹1,500–₹5,000"/>
    <n v="4229.166666666667"/>
    <s v="21-40%"/>
    <n v="12"/>
    <s v="1,000+"/>
    <n v="10744"/>
  </r>
  <r>
    <s v="B09H7JDJCW"/>
    <x v="1312"/>
    <x v="264"/>
    <s v="Home&amp;Kitchen"/>
    <n v="2999"/>
    <n v="3595"/>
    <n v="0.17"/>
    <n v="0.16578581363004172"/>
    <n v="17"/>
    <n v="4"/>
    <n v="178"/>
    <n v="533822"/>
    <n v="639910"/>
    <s v="₹1,500–₹5,000"/>
    <n v="4331.3253012048199"/>
    <s v="0-20%"/>
    <n v="12"/>
    <s v="Below 1,000"/>
    <n v="712"/>
  </r>
  <r>
    <s v="B07F6GXNPB"/>
    <x v="1313"/>
    <x v="395"/>
    <s v="Home&amp;Kitchen"/>
    <n v="253"/>
    <n v="500"/>
    <n v="0.49"/>
    <n v="0.49399999999999999"/>
    <n v="49"/>
    <n v="4"/>
    <n v="2664"/>
    <n v="673992"/>
    <n v="1332000"/>
    <s v="₹500–₹1,500"/>
    <n v="980.39215686274508"/>
    <s v="41-60%"/>
    <n v="11"/>
    <s v="1,000+"/>
    <n v="10656"/>
  </r>
  <r>
    <s v="B0B97D658R"/>
    <x v="1314"/>
    <x v="396"/>
    <s v="Home&amp;Kitchen"/>
    <n v="499"/>
    <n v="799"/>
    <n v="0.38"/>
    <n v="0.37546933667083854"/>
    <n v="38"/>
    <n v="4"/>
    <n v="212"/>
    <n v="105788"/>
    <n v="169388"/>
    <s v="₹500–₹1,500"/>
    <n v="1288.7096774193549"/>
    <s v="21-40%"/>
    <n v="11"/>
    <s v="Below 1,000"/>
    <n v="848"/>
  </r>
  <r>
    <s v="B09NFSHCWN"/>
    <x v="1315"/>
    <x v="397"/>
    <s v="Home&amp;Kitchen"/>
    <n v="1149"/>
    <n v="1899"/>
    <n v="0.39"/>
    <n v="0.39494470774091628"/>
    <n v="39"/>
    <n v="4"/>
    <n v="24"/>
    <n v="27576"/>
    <n v="45576"/>
    <s v="₹1,500–₹5,000"/>
    <n v="3113.1147540983607"/>
    <s v="21-40%"/>
    <n v="10"/>
    <s v="Below 1,000"/>
    <n v="96"/>
  </r>
  <r>
    <s v="B076VQS87V"/>
    <x v="1316"/>
    <x v="269"/>
    <s v="Home&amp;Kitchen"/>
    <n v="457"/>
    <n v="799"/>
    <n v="0.43"/>
    <n v="0.42803504380475593"/>
    <n v="43"/>
    <n v="4"/>
    <n v="1868"/>
    <n v="853676"/>
    <n v="1492532"/>
    <s v="₹500–₹1,500"/>
    <n v="1401.7543859649122"/>
    <s v="41-60%"/>
    <n v="9"/>
    <s v="1,000+"/>
    <n v="7472"/>
  </r>
  <r>
    <s v="B09LMMFW3S"/>
    <x v="1317"/>
    <x v="364"/>
    <s v="Home&amp;Kitchen"/>
    <n v="229"/>
    <n v="399"/>
    <n v="0.43"/>
    <n v="0.42606516290726815"/>
    <n v="43"/>
    <n v="4"/>
    <n v="451"/>
    <n v="103279"/>
    <n v="179949"/>
    <s v="₹500–₹1,500"/>
    <n v="699.99999999999989"/>
    <s v="41-60%"/>
    <n v="9"/>
    <s v="Below 1,000"/>
    <n v="1804"/>
  </r>
  <r>
    <s v="B0BBLHTRM9"/>
    <x v="1318"/>
    <x v="398"/>
    <s v="Home&amp;Kitchen"/>
    <n v="199"/>
    <n v="699"/>
    <n v="0.72"/>
    <n v="0.71530758226037194"/>
    <n v="72"/>
    <n v="3"/>
    <n v="159"/>
    <n v="31641"/>
    <n v="111141"/>
    <s v="₹1,500–₹5,000"/>
    <n v="2496.4285714285711"/>
    <s v="61-80%"/>
    <n v="8"/>
    <s v="Below 1,000"/>
    <n v="477"/>
  </r>
  <r>
    <s v="B0BJYSCWFQ"/>
    <x v="1319"/>
    <x v="239"/>
    <s v="Home&amp;Kitchen"/>
    <n v="899"/>
    <n v="1999"/>
    <n v="0.55000000000000004"/>
    <n v="0.55027513756878443"/>
    <n v="55"/>
    <n v="4"/>
    <n v="39"/>
    <n v="35061"/>
    <n v="77961"/>
    <s v="₹1,500–₹5,000"/>
    <n v="4442.2222222222226"/>
    <s v="41-60%"/>
    <n v="7"/>
    <s v="Below 1,000"/>
    <n v="156"/>
  </r>
  <r>
    <s v="B0187F2IOK"/>
    <x v="1320"/>
    <x v="399"/>
    <s v="Home&amp;Kitchen"/>
    <n v="1499"/>
    <n v="2199"/>
    <n v="0.32"/>
    <n v="0.31832651205093226"/>
    <n v="32"/>
    <n v="4"/>
    <n v="6531"/>
    <n v="9789969"/>
    <n v="14361669"/>
    <s v="₹1,500–₹5,000"/>
    <n v="3233.8235294117649"/>
    <s v="21-40%"/>
    <n v="6"/>
    <s v="1,000+"/>
    <n v="26124"/>
  </r>
  <r>
    <s v="B0B8CB7MHW"/>
    <x v="1321"/>
    <x v="234"/>
    <s v="Home&amp;Kitchen"/>
    <n v="426"/>
    <n v="999"/>
    <n v="0.56999999999999995"/>
    <n v="0.57357357357357353"/>
    <n v="57"/>
    <n v="4"/>
    <n v="222"/>
    <n v="94572"/>
    <n v="221778"/>
    <s v="₹1,500–₹5,000"/>
    <n v="2323.2558139534881"/>
    <s v="41-60%"/>
    <n v="6"/>
    <s v="Below 1,000"/>
    <n v="888"/>
  </r>
  <r>
    <s v="B07K19NYZ8"/>
    <x v="1322"/>
    <x v="327"/>
    <s v="Home&amp;Kitchen"/>
    <n v="2320"/>
    <n v="3290"/>
    <n v="0.28999999999999998"/>
    <n v="0.29483282674772038"/>
    <n v="29"/>
    <n v="4"/>
    <n v="195"/>
    <n v="452400"/>
    <n v="641550"/>
    <s v="₹1,500–₹5,000"/>
    <n v="4633.8028169014087"/>
    <s v="21-40%"/>
    <n v="5"/>
    <s v="Below 1,000"/>
    <n v="780"/>
  </r>
  <r>
    <s v="B08ZXZ362Z"/>
    <x v="1323"/>
    <x v="234"/>
    <s v="Home&amp;Kitchen"/>
    <n v="1563"/>
    <n v="3098"/>
    <n v="0.5"/>
    <n v="0.49548095545513232"/>
    <n v="50"/>
    <n v="4"/>
    <n v="2283"/>
    <n v="3568329"/>
    <n v="7072734"/>
    <s v="&gt;₹5,000"/>
    <n v="6196"/>
    <s v="41-60%"/>
    <n v="4"/>
    <s v="1,000+"/>
    <n v="9132"/>
  </r>
  <r>
    <s v="B00GHL8VP2"/>
    <x v="1324"/>
    <x v="400"/>
    <s v="Home&amp;Kitchen"/>
    <n v="3487.77"/>
    <n v="4990"/>
    <n v="0.3"/>
    <n v="0.30104809619238476"/>
    <n v="30"/>
    <n v="4"/>
    <n v="1127"/>
    <n v="3930716.79"/>
    <n v="5623730"/>
    <s v="&gt;₹5,000"/>
    <n v="7128.5714285714294"/>
    <s v="21-40%"/>
    <n v="4"/>
    <s v="1,000+"/>
    <n v="4508"/>
  </r>
  <r>
    <s v="B0B9JZW1SQ"/>
    <x v="1325"/>
    <x v="250"/>
    <s v="Home&amp;Kitchen"/>
    <n v="498"/>
    <n v="1200"/>
    <n v="0.59"/>
    <n v="0.58499999999999996"/>
    <n v="59"/>
    <n v="3"/>
    <n v="113"/>
    <n v="56274"/>
    <n v="135600"/>
    <s v="₹1,500–₹5,000"/>
    <n v="2926.8292682926826"/>
    <s v="41-60%"/>
    <n v="4"/>
    <s v="Below 1,000"/>
    <n v="339"/>
  </r>
  <r>
    <s v="B00TI8E7BI"/>
    <x v="1326"/>
    <x v="387"/>
    <s v="Home&amp;Kitchen"/>
    <n v="2695"/>
    <n v="2695"/>
    <n v="0"/>
    <n v="0"/>
    <n v="0"/>
    <n v="4"/>
    <n v="2518"/>
    <n v="6786010"/>
    <n v="6786010"/>
    <s v="₹1,500–₹5,000"/>
    <n v="2695"/>
    <s v="0-20%"/>
    <n v="3"/>
    <s v="1,000+"/>
    <n v="10072"/>
  </r>
  <r>
    <s v="B07J9KXQCC"/>
    <x v="1327"/>
    <x v="401"/>
    <s v="Home&amp;Kitchen"/>
    <n v="949"/>
    <n v="2299"/>
    <n v="0.59"/>
    <n v="0.58721183123096998"/>
    <n v="59"/>
    <n v="4"/>
    <n v="550"/>
    <n v="521950"/>
    <n v="1264450"/>
    <s v="&gt;₹5,000"/>
    <n v="5607.3170731707314"/>
    <s v="41-60%"/>
    <n v="3"/>
    <s v="Below 1,000"/>
    <n v="2200"/>
  </r>
  <r>
    <s v="B0B3JSWG81"/>
    <x v="1328"/>
    <x v="402"/>
    <s v="Home&amp;Kitchen"/>
    <n v="199"/>
    <n v="999"/>
    <n v="0.8"/>
    <n v="0.80080080080080085"/>
    <n v="80"/>
    <n v="3"/>
    <n v="2"/>
    <n v="398"/>
    <n v="1998"/>
    <s v="₹1,500–₹5,000"/>
    <n v="4995.0000000000009"/>
    <s v="81-100%"/>
    <n v="2"/>
    <s v="Below 1,000"/>
    <n v="6"/>
  </r>
  <r>
    <s v="B08L7J3T31"/>
    <x v="1329"/>
    <x v="238"/>
    <s v="Home&amp;Kitchen"/>
    <n v="379"/>
    <n v="919"/>
    <n v="0.59"/>
    <n v="0.58759521218715993"/>
    <n v="59"/>
    <n v="4"/>
    <n v="1090"/>
    <n v="413110"/>
    <n v="1001710"/>
    <s v="₹1,500–₹5,000"/>
    <n v="2241.4634146341464"/>
    <s v="41-60%"/>
    <n v="1"/>
    <s v="1,000+"/>
    <n v="4360"/>
  </r>
  <r>
    <s v="B01M6453MB"/>
    <x v="1330"/>
    <x v="239"/>
    <s v="Home&amp;Kitchen"/>
    <n v="2280"/>
    <n v="3045"/>
    <n v="0.25"/>
    <n v="0.25123152709359609"/>
    <n v="25"/>
    <n v="4"/>
    <n v="4118"/>
    <n v="9389040"/>
    <n v="12539310"/>
    <s v="₹1,500–₹5,000"/>
    <n v="4060"/>
    <s v="21-40%"/>
    <n v="1"/>
    <s v="1,000+"/>
    <n v="16472"/>
  </r>
  <r>
    <s v="B009P2LIL4"/>
    <x v="1331"/>
    <x v="243"/>
    <s v="Home&amp;Kitchen"/>
    <n v="2219"/>
    <n v="3080"/>
    <n v="0.28000000000000003"/>
    <n v="0.27954545454545454"/>
    <n v="28"/>
    <n v="4"/>
    <n v="468"/>
    <n v="1038492"/>
    <n v="1441440"/>
    <s v="₹1,500–₹5,000"/>
    <n v="4277.7777777777783"/>
    <s v="21-40%"/>
    <n v="1"/>
    <s v="Below 1,000"/>
    <n v="1872"/>
  </r>
  <r>
    <s v="B00J5DYCCA"/>
    <x v="1332"/>
    <x v="259"/>
    <s v="Home&amp;Kitchen"/>
    <n v="1399"/>
    <n v="1890"/>
    <n v="0.26"/>
    <n v="0.25978835978835979"/>
    <n v="26"/>
    <n v="4"/>
    <n v="8031"/>
    <n v="11235369"/>
    <n v="15178590"/>
    <s v="₹1,500–₹5,000"/>
    <n v="2554.0540540540542"/>
    <s v="21-40%"/>
    <n v="0"/>
    <s v="1,000+"/>
    <n v="321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2587D3-B599-4B37-B6BC-22FE2A4CEDBC}" name="PivotTable6"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9" firstHeaderRow="1" firstDataRow="1" firstDataCol="1"/>
  <pivotFields count="19">
    <pivotField showAll="0"/>
    <pivotField showAll="0"/>
    <pivotField axis="axisRow" showAll="0" measureFilter="1">
      <items count="404">
        <item x="288"/>
        <item x="337"/>
        <item x="51"/>
        <item x="133"/>
        <item x="145"/>
        <item x="400"/>
        <item x="82"/>
        <item x="20"/>
        <item x="384"/>
        <item x="14"/>
        <item x="289"/>
        <item x="76"/>
        <item x="102"/>
        <item x="164"/>
        <item x="23"/>
        <item x="327"/>
        <item x="302"/>
        <item x="332"/>
        <item x="217"/>
        <item x="19"/>
        <item x="8"/>
        <item x="1"/>
        <item x="341"/>
        <item x="66"/>
        <item x="120"/>
        <item x="193"/>
        <item x="198"/>
        <item x="350"/>
        <item x="176"/>
        <item x="197"/>
        <item x="386"/>
        <item x="336"/>
        <item x="351"/>
        <item x="309"/>
        <item x="222"/>
        <item x="72"/>
        <item x="284"/>
        <item x="286"/>
        <item x="346"/>
        <item x="239"/>
        <item x="315"/>
        <item x="236"/>
        <item x="46"/>
        <item x="96"/>
        <item x="232"/>
        <item x="355"/>
        <item x="321"/>
        <item x="54"/>
        <item x="3"/>
        <item x="259"/>
        <item x="262"/>
        <item x="141"/>
        <item x="143"/>
        <item x="170"/>
        <item x="295"/>
        <item x="183"/>
        <item x="255"/>
        <item x="252"/>
        <item x="271"/>
        <item x="81"/>
        <item x="215"/>
        <item x="382"/>
        <item x="64"/>
        <item x="167"/>
        <item x="206"/>
        <item x="230"/>
        <item x="377"/>
        <item x="334"/>
        <item x="211"/>
        <item x="73"/>
        <item x="385"/>
        <item x="231"/>
        <item x="148"/>
        <item x="28"/>
        <item x="339"/>
        <item x="144"/>
        <item x="161"/>
        <item x="281"/>
        <item x="43"/>
        <item x="297"/>
        <item x="202"/>
        <item x="42"/>
        <item x="258"/>
        <item x="40"/>
        <item x="175"/>
        <item x="70"/>
        <item x="328"/>
        <item x="83"/>
        <item x="184"/>
        <item x="38"/>
        <item x="142"/>
        <item x="342"/>
        <item x="160"/>
        <item x="149"/>
        <item x="18"/>
        <item x="325"/>
        <item x="10"/>
        <item x="137"/>
        <item x="389"/>
        <item x="394"/>
        <item x="163"/>
        <item x="345"/>
        <item x="56"/>
        <item x="44"/>
        <item x="109"/>
        <item x="380"/>
        <item x="126"/>
        <item x="311"/>
        <item x="194"/>
        <item x="191"/>
        <item x="313"/>
        <item x="157"/>
        <item x="365"/>
        <item x="182"/>
        <item x="320"/>
        <item x="103"/>
        <item x="264"/>
        <item x="150"/>
        <item x="99"/>
        <item x="212"/>
        <item x="294"/>
        <item x="189"/>
        <item x="314"/>
        <item x="104"/>
        <item x="31"/>
        <item x="13"/>
        <item x="226"/>
        <item x="162"/>
        <item x="378"/>
        <item x="329"/>
        <item x="55"/>
        <item x="37"/>
        <item x="266"/>
        <item x="33"/>
        <item x="388"/>
        <item x="237"/>
        <item x="115"/>
        <item x="353"/>
        <item x="359"/>
        <item x="243"/>
        <item x="225"/>
        <item x="261"/>
        <item x="299"/>
        <item x="396"/>
        <item x="78"/>
        <item x="283"/>
        <item x="48"/>
        <item x="291"/>
        <item x="298"/>
        <item x="331"/>
        <item x="116"/>
        <item x="275"/>
        <item x="174"/>
        <item x="300"/>
        <item x="49"/>
        <item x="269"/>
        <item x="223"/>
        <item x="248"/>
        <item x="318"/>
        <item x="169"/>
        <item x="371"/>
        <item x="185"/>
        <item x="278"/>
        <item x="343"/>
        <item x="228"/>
        <item x="364"/>
        <item x="128"/>
        <item x="110"/>
        <item x="97"/>
        <item x="39"/>
        <item x="200"/>
        <item x="108"/>
        <item x="363"/>
        <item x="305"/>
        <item x="168"/>
        <item x="62"/>
        <item x="393"/>
        <item x="361"/>
        <item x="245"/>
        <item x="347"/>
        <item x="45"/>
        <item x="119"/>
        <item x="190"/>
        <item x="274"/>
        <item x="398"/>
        <item x="292"/>
        <item x="201"/>
        <item x="399"/>
        <item x="370"/>
        <item x="53"/>
        <item x="368"/>
        <item x="84"/>
        <item x="268"/>
        <item x="124"/>
        <item x="391"/>
        <item x="24"/>
        <item x="395"/>
        <item x="90"/>
        <item x="86"/>
        <item x="9"/>
        <item x="387"/>
        <item x="246"/>
        <item x="270"/>
        <item x="129"/>
        <item x="344"/>
        <item x="138"/>
        <item x="36"/>
        <item x="381"/>
        <item x="356"/>
        <item x="52"/>
        <item x="93"/>
        <item x="272"/>
        <item x="100"/>
        <item x="172"/>
        <item x="372"/>
        <item x="265"/>
        <item x="180"/>
        <item x="338"/>
        <item x="156"/>
        <item x="6"/>
        <item x="352"/>
        <item x="267"/>
        <item x="136"/>
        <item x="26"/>
        <item x="390"/>
        <item x="244"/>
        <item x="118"/>
        <item x="335"/>
        <item x="333"/>
        <item x="68"/>
        <item x="123"/>
        <item x="362"/>
        <item x="401"/>
        <item x="348"/>
        <item x="92"/>
        <item x="402"/>
        <item x="106"/>
        <item x="132"/>
        <item x="107"/>
        <item x="251"/>
        <item x="152"/>
        <item x="229"/>
        <item x="188"/>
        <item x="15"/>
        <item x="125"/>
        <item x="111"/>
        <item x="27"/>
        <item x="306"/>
        <item x="221"/>
        <item x="254"/>
        <item x="241"/>
        <item x="366"/>
        <item x="155"/>
        <item x="171"/>
        <item x="227"/>
        <item x="196"/>
        <item x="322"/>
        <item x="250"/>
        <item x="307"/>
        <item x="151"/>
        <item x="233"/>
        <item x="199"/>
        <item x="29"/>
        <item x="131"/>
        <item x="67"/>
        <item x="285"/>
        <item x="392"/>
        <item x="4"/>
        <item x="71"/>
        <item x="276"/>
        <item x="238"/>
        <item x="249"/>
        <item x="242"/>
        <item x="195"/>
        <item x="88"/>
        <item x="135"/>
        <item x="349"/>
        <item x="101"/>
        <item x="5"/>
        <item x="158"/>
        <item x="208"/>
        <item x="247"/>
        <item x="358"/>
        <item x="369"/>
        <item x="216"/>
        <item x="57"/>
        <item x="166"/>
        <item x="25"/>
        <item x="209"/>
        <item x="287"/>
        <item x="47"/>
        <item x="187"/>
        <item x="308"/>
        <item x="165"/>
        <item x="256"/>
        <item x="310"/>
        <item x="203"/>
        <item x="159"/>
        <item x="75"/>
        <item x="280"/>
        <item x="50"/>
        <item x="367"/>
        <item x="360"/>
        <item x="213"/>
        <item x="12"/>
        <item x="105"/>
        <item x="77"/>
        <item x="219"/>
        <item x="146"/>
        <item x="224"/>
        <item x="340"/>
        <item x="98"/>
        <item x="240"/>
        <item x="130"/>
        <item x="210"/>
        <item x="260"/>
        <item x="357"/>
        <item x="59"/>
        <item x="140"/>
        <item x="293"/>
        <item x="32"/>
        <item x="220"/>
        <item x="79"/>
        <item x="253"/>
        <item x="354"/>
        <item x="74"/>
        <item x="60"/>
        <item x="2"/>
        <item x="117"/>
        <item x="139"/>
        <item x="61"/>
        <item x="113"/>
        <item x="235"/>
        <item x="319"/>
        <item x="323"/>
        <item x="207"/>
        <item x="324"/>
        <item x="80"/>
        <item x="30"/>
        <item x="282"/>
        <item x="316"/>
        <item x="58"/>
        <item x="95"/>
        <item x="397"/>
        <item x="147"/>
        <item x="379"/>
        <item x="218"/>
        <item x="181"/>
        <item x="173"/>
        <item x="22"/>
        <item x="34"/>
        <item x="373"/>
        <item x="91"/>
        <item x="121"/>
        <item x="326"/>
        <item x="277"/>
        <item x="63"/>
        <item x="11"/>
        <item x="134"/>
        <item x="330"/>
        <item x="301"/>
        <item x="85"/>
        <item x="7"/>
        <item x="375"/>
        <item x="87"/>
        <item x="122"/>
        <item x="186"/>
        <item x="112"/>
        <item x="65"/>
        <item x="127"/>
        <item x="114"/>
        <item x="234"/>
        <item x="376"/>
        <item x="304"/>
        <item x="296"/>
        <item x="192"/>
        <item x="290"/>
        <item x="263"/>
        <item x="312"/>
        <item x="41"/>
        <item x="21"/>
        <item x="204"/>
        <item x="89"/>
        <item x="0"/>
        <item x="17"/>
        <item x="177"/>
        <item x="178"/>
        <item x="279"/>
        <item x="303"/>
        <item x="214"/>
        <item x="273"/>
        <item x="383"/>
        <item x="257"/>
        <item x="69"/>
        <item x="153"/>
        <item x="35"/>
        <item x="205"/>
        <item x="374"/>
        <item x="179"/>
        <item x="154"/>
        <item x="94"/>
        <item x="16"/>
        <item x="317"/>
        <item t="default"/>
      </items>
    </pivotField>
    <pivotField showAll="0"/>
    <pivotField showAll="0"/>
    <pivotField showAll="0"/>
    <pivotField numFmtId="9" showAll="0"/>
    <pivotField numFmtId="9" showAll="0"/>
    <pivotField numFmtId="9" showAll="0"/>
    <pivotField showAll="0"/>
    <pivotField showAll="0"/>
    <pivotField numFmtId="3" showAll="0"/>
    <pivotField numFmtId="164" showAll="0"/>
    <pivotField showAll="0"/>
    <pivotField numFmtId="2" showAll="0"/>
    <pivotField showAll="0"/>
    <pivotField showAll="0"/>
    <pivotField showAll="0"/>
    <pivotField dataField="1" showAll="0"/>
  </pivotFields>
  <rowFields count="1">
    <field x="2"/>
  </rowFields>
  <rowItems count="6">
    <i>
      <x v="48"/>
    </i>
    <i>
      <x v="123"/>
    </i>
    <i>
      <x v="267"/>
    </i>
    <i>
      <x v="287"/>
    </i>
    <i>
      <x v="304"/>
    </i>
    <i t="grand">
      <x/>
    </i>
  </rowItems>
  <colItems count="1">
    <i/>
  </colItems>
  <dataFields count="1">
    <dataField name="Sum of Combined score" fld="18" baseField="0" baseItem="0" numFmtId="17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CC19F3-9A5E-471F-83BF-63D9D8364D72}"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0:H23" firstHeaderRow="1" firstDataRow="1" firstDataCol="1"/>
  <pivotFields count="18">
    <pivotField showAll="0"/>
    <pivotField showAll="0"/>
    <pivotField dataField="1" showAll="0"/>
    <pivotField showAll="0"/>
    <pivotField showAll="0"/>
    <pivotField showAll="0"/>
    <pivotField numFmtId="9" showAll="0"/>
    <pivotField numFmtId="9" showAll="0"/>
    <pivotField numFmtId="9" showAll="0"/>
    <pivotField showAll="0"/>
    <pivotField showAll="0"/>
    <pivotField numFmtId="3" showAll="0"/>
    <pivotField numFmtId="164" showAll="0"/>
    <pivotField showAll="0"/>
    <pivotField numFmtId="2" showAll="0"/>
    <pivotField showAll="0"/>
    <pivotField showAll="0"/>
    <pivotField axis="axisRow" showAll="0">
      <items count="3">
        <item x="0"/>
        <item x="1"/>
        <item t="default"/>
      </items>
    </pivotField>
  </pivotFields>
  <rowFields count="1">
    <field x="17"/>
  </rowFields>
  <rowItems count="3">
    <i>
      <x/>
    </i>
    <i>
      <x v="1"/>
    </i>
    <i t="grand">
      <x/>
    </i>
  </rowItems>
  <colItems count="1">
    <i/>
  </colItems>
  <dataFields count="1">
    <dataField name="Count of Product_Name_Cleaned" fld="2" subtotal="count" baseField="0" baseItem="0"/>
  </dataFields>
  <formats count="6">
    <format dxfId="36">
      <pivotArea type="all" dataOnly="0" outline="0" fieldPosition="0"/>
    </format>
    <format dxfId="35">
      <pivotArea outline="0" collapsedLevelsAreSubtotals="1" fieldPosition="0"/>
    </format>
    <format dxfId="34">
      <pivotArea field="17" type="button" dataOnly="0" labelOnly="1" outline="0" axis="axisRow" fieldPosition="0"/>
    </format>
    <format dxfId="33">
      <pivotArea dataOnly="0" labelOnly="1" fieldPosition="0">
        <references count="1">
          <reference field="17" count="0"/>
        </references>
      </pivotArea>
    </format>
    <format dxfId="32">
      <pivotArea dataOnly="0" labelOnly="1" grandRow="1" outline="0"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0CD2C6-151C-41FE-A5FE-3BEA16338678}"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location ref="D19:E25" firstHeaderRow="1" firstDataRow="1" firstDataCol="1"/>
  <pivotFields count="16">
    <pivotField showAll="0"/>
    <pivotField showAll="0"/>
    <pivotField showAll="0"/>
    <pivotField showAll="0"/>
    <pivotField showAll="0"/>
    <pivotField showAll="0"/>
    <pivotField numFmtId="9" showAll="0"/>
    <pivotField numFmtId="9" showAll="0"/>
    <pivotField numFmtId="9" showAll="0"/>
    <pivotField dataField="1" showAll="0"/>
    <pivotField showAll="0"/>
    <pivotField numFmtId="3" showAll="0"/>
    <pivotField numFmtId="164" showAll="0"/>
    <pivotField showAll="0"/>
    <pivotField showAll="0"/>
    <pivotField axis="axisRow" showAll="0" sortType="descending">
      <items count="6">
        <item x="4"/>
        <item x="3"/>
        <item x="1"/>
        <item x="0"/>
        <item x="2"/>
        <item t="default"/>
      </items>
      <autoSortScope>
        <pivotArea dataOnly="0" outline="0" fieldPosition="0">
          <references count="1">
            <reference field="4294967294" count="1" selected="0">
              <x v="0"/>
            </reference>
          </references>
        </pivotArea>
      </autoSortScope>
    </pivotField>
  </pivotFields>
  <rowFields count="1">
    <field x="15"/>
  </rowFields>
  <rowItems count="6">
    <i>
      <x/>
    </i>
    <i>
      <x v="1"/>
    </i>
    <i>
      <x v="2"/>
    </i>
    <i>
      <x v="4"/>
    </i>
    <i>
      <x v="3"/>
    </i>
    <i t="grand">
      <x/>
    </i>
  </rowItems>
  <colItems count="1">
    <i/>
  </colItems>
  <dataFields count="1">
    <dataField name="Average of  Rating" fld="9" subtotal="average" baseField="15" baseItem="0" numFmtId="167"/>
  </dataFields>
  <formats count="6">
    <format dxfId="42">
      <pivotArea type="all" dataOnly="0" outline="0" fieldPosition="0"/>
    </format>
    <format dxfId="41">
      <pivotArea outline="0" collapsedLevelsAreSubtotals="1" fieldPosition="0"/>
    </format>
    <format dxfId="40">
      <pivotArea field="15" type="button" dataOnly="0" labelOnly="1" outline="0" axis="axisRow" fieldPosition="0"/>
    </format>
    <format dxfId="39">
      <pivotArea dataOnly="0" labelOnly="1" fieldPosition="0">
        <references count="1">
          <reference field="15" count="0"/>
        </references>
      </pivotArea>
    </format>
    <format dxfId="38">
      <pivotArea dataOnly="0" labelOnly="1" grandRow="1" outline="0" fieldPosition="0"/>
    </format>
    <format dxfId="3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CC1AC8-2624-486C-BC2C-45C78C7019CD}" name="PivotTable5"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9:B25" firstHeaderRow="1" firstDataRow="1" firstDataCol="1"/>
  <pivotFields count="19">
    <pivotField showAll="0"/>
    <pivotField axis="axisRow" showAll="0">
      <items count="1334">
        <item x="1027"/>
        <item x="1160"/>
        <item x="134"/>
        <item x="510"/>
        <item x="729"/>
        <item x="561"/>
        <item x="1324"/>
        <item x="259"/>
        <item x="176"/>
        <item x="246"/>
        <item x="46"/>
        <item x="156"/>
        <item x="152"/>
        <item x="125"/>
        <item x="208"/>
        <item x="247"/>
        <item x="312"/>
        <item x="291"/>
        <item x="233"/>
        <item x="1277"/>
        <item x="261"/>
        <item x="127"/>
        <item x="83"/>
        <item x="266"/>
        <item x="168"/>
        <item x="23"/>
        <item x="65"/>
        <item x="165"/>
        <item x="628"/>
        <item x="1163"/>
        <item x="1295"/>
        <item x="1029"/>
        <item x="1097"/>
        <item x="1037"/>
        <item x="1118"/>
        <item x="363"/>
        <item x="226"/>
        <item x="1203"/>
        <item x="935"/>
        <item x="1275"/>
        <item x="1204"/>
        <item x="927"/>
        <item x="1075"/>
        <item x="932"/>
        <item x="1252"/>
        <item x="1266"/>
        <item x="1300"/>
        <item x="973"/>
        <item x="314"/>
        <item x="665"/>
        <item x="813"/>
        <item x="703"/>
        <item x="642"/>
        <item x="732"/>
        <item x="270"/>
        <item x="323"/>
        <item x="142"/>
        <item x="58"/>
        <item x="322"/>
        <item x="1120"/>
        <item x="1322"/>
        <item x="1060"/>
        <item x="1143"/>
        <item x="831"/>
        <item x="299"/>
        <item x="940"/>
        <item x="236"/>
        <item x="530"/>
        <item x="958"/>
        <item x="1200"/>
        <item x="1158"/>
        <item x="215"/>
        <item x="45"/>
        <item x="63"/>
        <item x="654"/>
        <item x="652"/>
        <item x="98"/>
        <item x="182"/>
        <item x="188"/>
        <item x="255"/>
        <item x="210"/>
        <item x="67"/>
        <item x="683"/>
        <item x="893"/>
        <item x="273"/>
        <item x="278"/>
        <item x="307"/>
        <item x="256"/>
        <item x="286"/>
        <item x="319"/>
        <item x="123"/>
        <item x="126"/>
        <item x="227"/>
        <item x="122"/>
        <item x="1206"/>
        <item x="157"/>
        <item x="181"/>
        <item x="285"/>
        <item x="11"/>
        <item x="1307"/>
        <item x="263"/>
        <item x="1101"/>
        <item x="49"/>
        <item x="47"/>
        <item x="131"/>
        <item x="50"/>
        <item x="143"/>
        <item x="35"/>
        <item x="29"/>
        <item x="39"/>
        <item x="209"/>
        <item x="180"/>
        <item x="183"/>
        <item x="289"/>
        <item x="61"/>
        <item x="244"/>
        <item x="394"/>
        <item x="420"/>
        <item x="73"/>
        <item x="398"/>
        <item x="532"/>
        <item x="169"/>
        <item x="74"/>
        <item x="237"/>
        <item x="30"/>
        <item x="160"/>
        <item x="144"/>
        <item x="393"/>
        <item x="26"/>
        <item x="52"/>
        <item x="402"/>
        <item x="1"/>
        <item x="16"/>
        <item x="1165"/>
        <item x="202"/>
        <item x="522"/>
        <item x="445"/>
        <item x="746"/>
        <item x="754"/>
        <item x="1189"/>
        <item x="685"/>
        <item x="752"/>
        <item x="1284"/>
        <item x="1157"/>
        <item x="1193"/>
        <item x="1079"/>
        <item x="853"/>
        <item x="275"/>
        <item x="218"/>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3"/>
        <item x="117"/>
        <item x="195"/>
        <item x="258"/>
        <item x="851"/>
        <item x="161"/>
        <item x="232"/>
        <item x="305"/>
        <item x="885"/>
        <item x="1210"/>
        <item x="1111"/>
        <item x="145"/>
        <item x="186"/>
        <item x="201"/>
        <item x="242"/>
        <item x="80"/>
        <item x="28"/>
        <item x="544"/>
        <item x="540"/>
        <item x="637"/>
        <item x="614"/>
        <item x="756"/>
        <item x="383"/>
        <item x="345"/>
        <item x="539"/>
        <item x="803"/>
        <item x="563"/>
        <item x="562"/>
        <item x="671"/>
        <item x="414"/>
        <item x="575"/>
        <item x="887"/>
        <item x="89"/>
        <item x="3"/>
        <item x="630"/>
        <item x="462"/>
        <item x="108"/>
        <item x="225"/>
        <item x="179"/>
        <item x="216"/>
        <item x="6"/>
        <item x="487"/>
        <item x="436"/>
        <item x="546"/>
        <item x="572"/>
        <item x="600"/>
        <item x="498"/>
        <item x="549"/>
        <item x="595"/>
        <item x="254"/>
        <item x="10"/>
        <item x="712"/>
        <item x="874"/>
        <item x="710"/>
        <item x="17"/>
        <item x="110"/>
        <item x="72"/>
        <item x="136"/>
        <item x="401"/>
        <item x="376"/>
        <item x="432"/>
        <item x="329"/>
        <item x="463"/>
        <item x="431"/>
        <item x="339"/>
        <item x="378"/>
        <item x="400"/>
        <item x="954"/>
        <item x="1123"/>
        <item x="1332"/>
        <item x="1268"/>
        <item x="1309"/>
        <item x="1215"/>
        <item x="961"/>
        <item x="582"/>
        <item x="764"/>
        <item x="570"/>
        <item x="807"/>
        <item x="757"/>
        <item x="555"/>
        <item x="588"/>
        <item x="681"/>
        <item x="589"/>
        <item x="688"/>
        <item x="580"/>
        <item x="558"/>
        <item x="666"/>
        <item x="1108"/>
        <item x="1047"/>
        <item x="714"/>
        <item x="1261"/>
        <item x="962"/>
        <item x="945"/>
        <item x="952"/>
        <item x="1220"/>
        <item x="937"/>
        <item x="1002"/>
        <item x="1074"/>
        <item x="990"/>
        <item x="252"/>
        <item x="822"/>
        <item x="1267"/>
        <item x="197"/>
        <item x="650"/>
        <item x="782"/>
        <item x="796"/>
        <item x="862"/>
        <item x="879"/>
        <item x="1256"/>
        <item x="1269"/>
        <item x="1231"/>
        <item x="1149"/>
        <item x="881"/>
        <item x="849"/>
        <item x="811"/>
        <item x="239"/>
        <item x="219"/>
        <item x="1279"/>
        <item x="880"/>
        <item x="590"/>
        <item x="573"/>
        <item x="838"/>
        <item x="651"/>
        <item x="69"/>
        <item x="1162"/>
        <item x="1184"/>
        <item x="1274"/>
        <item x="641"/>
        <item x="876"/>
        <item x="852"/>
        <item x="697"/>
        <item x="788"/>
        <item x="787"/>
        <item x="560"/>
        <item x="836"/>
        <item x="749"/>
        <item x="717"/>
        <item x="611"/>
        <item x="765"/>
        <item x="622"/>
        <item x="1012"/>
        <item x="200"/>
        <item x="111"/>
        <item x="1051"/>
        <item x="769"/>
        <item x="1020"/>
        <item x="245"/>
        <item x="907"/>
        <item x="107"/>
        <item x="1147"/>
        <item x="953"/>
        <item x="1219"/>
        <item x="970"/>
        <item x="1301"/>
        <item x="1155"/>
        <item x="1008"/>
        <item x="1207"/>
        <item x="987"/>
        <item x="981"/>
        <item x="1159"/>
        <item x="1019"/>
        <item x="1133"/>
        <item x="1067"/>
        <item x="1216"/>
        <item x="104"/>
        <item x="716"/>
        <item x="882"/>
        <item x="684"/>
        <item x="211"/>
        <item x="1179"/>
        <item x="1127"/>
        <item x="264"/>
        <item x="715"/>
        <item x="267"/>
        <item x="97"/>
        <item x="556"/>
        <item x="557"/>
        <item x="564"/>
        <item x="581"/>
        <item x="1166"/>
        <item x="620"/>
        <item x="835"/>
        <item x="696"/>
        <item x="576"/>
        <item x="735"/>
        <item x="771"/>
        <item x="44"/>
        <item x="1116"/>
        <item x="368"/>
        <item x="673"/>
        <item x="804"/>
        <item x="795"/>
        <item x="191"/>
        <item x="638"/>
        <item x="613"/>
        <item x="738"/>
        <item x="38"/>
        <item x="146"/>
        <item x="559"/>
        <item x="626"/>
        <item x="884"/>
        <item x="27"/>
        <item x="19"/>
        <item x="699"/>
        <item x="537"/>
        <item x="1288"/>
        <item x="1308"/>
        <item x="629"/>
        <item x="855"/>
        <item x="691"/>
        <item x="1174"/>
        <item x="154"/>
        <item x="113"/>
        <item x="164"/>
        <item x="241"/>
        <item x="535"/>
        <item x="446"/>
        <item x="350"/>
        <item x="455"/>
        <item x="1263"/>
        <item x="491"/>
        <item x="1082"/>
        <item x="747"/>
        <item x="739"/>
        <item x="1087"/>
        <item x="606"/>
        <item x="1235"/>
        <item x="711"/>
        <item x="1104"/>
        <item x="808"/>
        <item x="324"/>
        <item x="1126"/>
        <item x="1223"/>
        <item x="1312"/>
        <item x="1041"/>
        <item x="967"/>
        <item x="1028"/>
        <item x="583"/>
        <item x="661"/>
        <item x="310"/>
        <item x="814"/>
        <item x="1046"/>
        <item x="736"/>
        <item x="1092"/>
        <item x="385"/>
        <item x="660"/>
        <item x="357"/>
        <item x="519"/>
        <item x="480"/>
        <item x="353"/>
        <item x="327"/>
        <item x="731"/>
        <item x="328"/>
        <item x="444"/>
        <item x="762"/>
        <item x="534"/>
        <item x="364"/>
        <item x="76"/>
        <item x="175"/>
        <item x="42"/>
        <item x="173"/>
        <item x="249"/>
        <item x="481"/>
        <item x="193"/>
        <item x="453"/>
        <item x="78"/>
        <item x="22"/>
        <item x="523"/>
        <item x="864"/>
        <item x="623"/>
        <item x="1258"/>
        <item x="1136"/>
        <item x="151"/>
        <item x="94"/>
        <item x="976"/>
        <item x="871"/>
        <item x="861"/>
        <item x="694"/>
        <item x="587"/>
        <item x="839"/>
        <item x="733"/>
        <item x="690"/>
        <item x="709"/>
        <item x="634"/>
        <item x="404"/>
        <item x="578"/>
        <item x="87"/>
        <item x="705"/>
        <item x="1287"/>
        <item x="896"/>
        <item x="408"/>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5"/>
        <item x="1017"/>
        <item x="1128"/>
        <item x="120"/>
        <item x="287"/>
        <item x="1033"/>
        <item x="1053"/>
        <item x="1142"/>
        <item x="612"/>
        <item x="410"/>
        <item x="827"/>
        <item x="859"/>
        <item x="618"/>
        <item x="577"/>
        <item x="770"/>
        <item x="842"/>
        <item x="877"/>
        <item x="800"/>
        <item x="870"/>
        <item x="863"/>
        <item x="679"/>
        <item x="883"/>
        <item x="552"/>
        <item x="566"/>
        <item x="745"/>
        <item x="798"/>
        <item x="553"/>
        <item x="592"/>
        <item x="706"/>
        <item x="1168"/>
        <item x="1137"/>
        <item x="997"/>
        <item x="998"/>
        <item x="680"/>
        <item x="1131"/>
        <item x="1291"/>
        <item x="1271"/>
        <item x="1057"/>
        <item x="1294"/>
        <item x="1152"/>
        <item x="1192"/>
        <item x="124"/>
        <item x="996"/>
        <item x="986"/>
        <item x="1139"/>
        <item x="1316"/>
        <item x="854"/>
        <item x="1306"/>
        <item x="1122"/>
        <item x="1150"/>
        <item x="921"/>
        <item x="1084"/>
        <item x="1119"/>
        <item x="1211"/>
        <item x="1181"/>
        <item x="1191"/>
        <item x="1153"/>
        <item x="1100"/>
        <item x="890"/>
        <item x="664"/>
        <item x="779"/>
        <item x="1243"/>
        <item x="720"/>
        <item x="1197"/>
        <item x="1004"/>
        <item x="1015"/>
        <item x="1009"/>
        <item x="1167"/>
        <item x="872"/>
        <item x="1241"/>
        <item x="1232"/>
        <item x="1317"/>
        <item x="500"/>
        <item x="505"/>
        <item x="377"/>
        <item x="359"/>
        <item x="429"/>
        <item x="438"/>
        <item x="384"/>
        <item x="411"/>
        <item x="419"/>
        <item x="456"/>
        <item x="412"/>
        <item x="366"/>
        <item x="467"/>
        <item x="426"/>
        <item x="464"/>
        <item x="306"/>
        <item x="99"/>
        <item x="758"/>
        <item x="340"/>
        <item x="448"/>
        <item x="627"/>
        <item x="550"/>
        <item x="659"/>
        <item x="644"/>
        <item x="633"/>
        <item x="1230"/>
        <item x="1069"/>
        <item x="653"/>
        <item x="185"/>
        <item x="212"/>
        <item x="1305"/>
        <item x="1228"/>
        <item x="1248"/>
        <item x="1148"/>
        <item x="1038"/>
        <item x="1006"/>
        <item x="1282"/>
        <item x="912"/>
        <item x="955"/>
        <item x="1081"/>
        <item x="1040"/>
        <item x="1146"/>
        <item x="1052"/>
        <item x="1175"/>
        <item x="1292"/>
        <item x="1003"/>
        <item x="1227"/>
        <item x="1177"/>
        <item x="114"/>
        <item x="434"/>
        <item x="538"/>
        <item x="737"/>
        <item x="1233"/>
        <item x="995"/>
        <item x="1318"/>
        <item x="1034"/>
        <item x="1091"/>
        <item x="768"/>
        <item x="1320"/>
        <item x="1242"/>
        <item x="300"/>
        <item x="290"/>
        <item x="141"/>
        <item x="320"/>
        <item x="284"/>
        <item x="1238"/>
        <item x="265"/>
        <item x="1260"/>
        <item x="1171"/>
        <item x="1068"/>
        <item x="1303"/>
        <item x="984"/>
        <item x="482"/>
        <item x="1293"/>
        <item x="60"/>
        <item x="517"/>
        <item x="115"/>
        <item x="85"/>
        <item x="741"/>
        <item x="760"/>
        <item x="693"/>
        <item x="551"/>
        <item x="262"/>
        <item x="90"/>
        <item x="792"/>
        <item x="1313"/>
        <item x="520"/>
        <item x="294"/>
        <item x="867"/>
        <item x="774"/>
        <item x="698"/>
        <item x="726"/>
        <item x="763"/>
        <item x="797"/>
        <item x="886"/>
        <item x="277"/>
        <item x="1222"/>
        <item x="132"/>
        <item x="279"/>
        <item x="18"/>
        <item x="109"/>
        <item x="1326"/>
        <item x="1286"/>
        <item x="1099"/>
        <item x="917"/>
        <item x="943"/>
        <item x="914"/>
        <item x="1250"/>
        <item x="985"/>
        <item x="918"/>
        <item x="939"/>
        <item x="1259"/>
        <item x="1016"/>
        <item x="1302"/>
        <item x="1130"/>
        <item x="1289"/>
        <item x="988"/>
        <item x="1021"/>
        <item x="501"/>
        <item x="1169"/>
        <item x="639"/>
        <item x="542"/>
        <item x="701"/>
        <item x="790"/>
        <item x="846"/>
        <item x="619"/>
        <item x="848"/>
        <item x="727"/>
        <item x="610"/>
        <item x="647"/>
        <item x="781"/>
        <item x="670"/>
        <item x="649"/>
        <item x="734"/>
        <item x="751"/>
        <item x="230"/>
        <item x="93"/>
        <item x="190"/>
        <item x="162"/>
        <item x="271"/>
        <item x="1264"/>
        <item x="1212"/>
        <item x="135"/>
        <item x="139"/>
        <item x="767"/>
        <item x="298"/>
        <item x="993"/>
        <item x="311"/>
        <item x="672"/>
        <item x="686"/>
        <item x="1244"/>
        <item x="969"/>
        <item x="1145"/>
        <item x="1272"/>
        <item x="707"/>
        <item x="1161"/>
        <item x="603"/>
        <item x="100"/>
        <item x="274"/>
        <item x="417"/>
        <item x="349"/>
        <item x="348"/>
        <item x="194"/>
        <item x="228"/>
        <item x="40"/>
        <item x="451"/>
        <item x="325"/>
        <item x="130"/>
        <item x="427"/>
        <item x="805"/>
        <item x="15"/>
        <item x="315"/>
        <item x="304"/>
        <item x="1042"/>
        <item x="14"/>
        <item x="330"/>
        <item x="518"/>
        <item x="1298"/>
        <item x="7"/>
        <item x="403"/>
        <item x="150"/>
        <item x="1195"/>
        <item x="979"/>
        <item x="1056"/>
        <item x="531"/>
        <item x="66"/>
        <item x="1290"/>
        <item x="1135"/>
        <item x="1186"/>
        <item x="1064"/>
        <item x="1129"/>
        <item x="909"/>
        <item x="479"/>
        <item x="430"/>
        <item x="1154"/>
        <item x="1144"/>
        <item x="470"/>
        <item x="205"/>
        <item x="476"/>
        <item x="1229"/>
        <item x="1327"/>
        <item x="1183"/>
        <item x="297"/>
        <item x="1328"/>
        <item x="478"/>
        <item x="625"/>
        <item x="692"/>
        <item x="643"/>
        <item x="474"/>
        <item x="656"/>
        <item x="365"/>
        <item x="454"/>
        <item x="375"/>
        <item x="529"/>
        <item x="352"/>
        <item x="424"/>
        <item x="514"/>
        <item x="759"/>
        <item x="497"/>
        <item x="801"/>
        <item x="469"/>
        <item x="640"/>
        <item x="458"/>
        <item x="337"/>
        <item x="508"/>
        <item x="425"/>
        <item x="418"/>
        <item x="395"/>
        <item x="338"/>
        <item x="496"/>
        <item x="502"/>
        <item x="929"/>
        <item x="593"/>
        <item x="875"/>
        <item x="730"/>
        <item x="82"/>
        <item x="88"/>
        <item x="392"/>
        <item x="495"/>
        <item x="37"/>
        <item x="213"/>
        <item x="318"/>
        <item x="25"/>
        <item x="55"/>
        <item x="333"/>
        <item x="388"/>
        <item x="332"/>
        <item x="477"/>
        <item x="490"/>
        <item x="428"/>
        <item x="371"/>
        <item x="422"/>
        <item x="516"/>
        <item x="68"/>
        <item x="1070"/>
        <item x="845"/>
        <item x="964"/>
        <item x="1218"/>
        <item x="942"/>
        <item x="1201"/>
        <item x="975"/>
        <item x="904"/>
        <item x="1236"/>
        <item x="602"/>
        <item x="847"/>
        <item x="1196"/>
        <item x="676"/>
        <item x="878"/>
        <item x="775"/>
        <item x="668"/>
        <item x="840"/>
        <item x="809"/>
        <item x="866"/>
        <item x="750"/>
        <item x="1112"/>
        <item x="1086"/>
        <item x="1105"/>
        <item x="1103"/>
        <item x="980"/>
        <item x="978"/>
        <item x="1311"/>
        <item x="1121"/>
        <item x="1140"/>
        <item x="1107"/>
        <item x="930"/>
        <item x="944"/>
        <item x="925"/>
        <item x="1076"/>
        <item x="1065"/>
        <item x="948"/>
        <item x="1254"/>
        <item x="1325"/>
        <item x="1170"/>
        <item x="1030"/>
        <item x="983"/>
        <item x="1010"/>
        <item x="933"/>
        <item x="1090"/>
        <item x="1072"/>
        <item x="585"/>
        <item x="928"/>
        <item x="991"/>
        <item x="934"/>
        <item x="891"/>
        <item x="1024"/>
        <item x="901"/>
        <item x="968"/>
        <item x="923"/>
        <item x="989"/>
        <item x="897"/>
        <item x="1214"/>
        <item x="868"/>
        <item x="755"/>
        <item x="71"/>
        <item x="159"/>
        <item x="528"/>
        <item x="507"/>
        <item x="521"/>
        <item x="509"/>
        <item x="204"/>
        <item x="1022"/>
        <item x="1304"/>
        <item x="381"/>
        <item x="435"/>
        <item x="460"/>
        <item x="783"/>
        <item x="12"/>
        <item x="4"/>
        <item x="13"/>
        <item x="57"/>
        <item x="64"/>
        <item x="220"/>
        <item x="9"/>
        <item x="112"/>
        <item x="116"/>
        <item x="415"/>
        <item x="702"/>
        <item x="663"/>
        <item x="718"/>
        <item x="742"/>
        <item x="834"/>
        <item x="713"/>
        <item x="554"/>
        <item x="214"/>
        <item x="1000"/>
        <item x="1172"/>
        <item x="898"/>
        <item x="1134"/>
        <item x="1329"/>
        <item x="900"/>
        <item x="999"/>
        <item x="956"/>
        <item x="1283"/>
        <item x="1036"/>
        <item x="922"/>
        <item x="902"/>
        <item x="1013"/>
        <item x="1270"/>
        <item x="1213"/>
        <item x="941"/>
        <item x="965"/>
        <item x="1045"/>
        <item x="924"/>
        <item x="1115"/>
        <item x="1285"/>
        <item x="905"/>
        <item x="748"/>
        <item x="292"/>
        <item x="525"/>
        <item x="1185"/>
        <item x="313"/>
        <item x="390"/>
        <item x="344"/>
        <item x="471"/>
        <item x="437"/>
        <item x="459"/>
        <item x="133"/>
        <item x="243"/>
        <item x="34"/>
        <item x="281"/>
        <item x="106"/>
        <item x="33"/>
        <item x="5"/>
        <item x="396"/>
        <item x="342"/>
        <item x="461"/>
        <item x="608"/>
        <item x="678"/>
        <item x="794"/>
        <item x="919"/>
        <item x="1221"/>
        <item x="1234"/>
        <item x="1240"/>
        <item x="828"/>
        <item x="166"/>
        <item x="374"/>
        <item x="818"/>
        <item x="369"/>
        <item x="416"/>
        <item x="260"/>
        <item x="658"/>
        <item x="829"/>
        <item x="850"/>
        <item x="725"/>
        <item x="646"/>
        <item x="70"/>
        <item x="343"/>
        <item x="362"/>
        <item x="367"/>
        <item x="457"/>
        <item x="484"/>
        <item x="121"/>
        <item x="62"/>
        <item x="360"/>
        <item x="443"/>
        <item x="361"/>
        <item x="524"/>
        <item x="334"/>
        <item x="331"/>
        <item x="335"/>
        <item x="468"/>
        <item x="405"/>
        <item x="473"/>
        <item x="406"/>
        <item x="372"/>
        <item x="413"/>
        <item x="475"/>
        <item x="466"/>
        <item x="494"/>
        <item x="799"/>
        <item x="1026"/>
        <item x="222"/>
        <item x="118"/>
        <item x="728"/>
        <item x="1125"/>
        <item x="1073"/>
        <item x="865"/>
        <item x="821"/>
        <item x="833"/>
        <item x="780"/>
        <item x="645"/>
        <item x="949"/>
        <item x="1182"/>
        <item x="1080"/>
        <item x="772"/>
        <item x="817"/>
        <item x="617"/>
        <item x="224"/>
        <item x="1011"/>
        <item x="1208"/>
        <item x="129"/>
        <item x="1237"/>
        <item x="1225"/>
        <item x="816"/>
        <item x="59"/>
        <item x="84"/>
        <item x="189"/>
        <item x="272"/>
        <item x="812"/>
        <item x="351"/>
        <item x="21"/>
        <item x="149"/>
        <item x="439"/>
        <item x="380"/>
        <item x="397"/>
        <item x="387"/>
        <item x="441"/>
        <item x="341"/>
        <item x="347"/>
        <item x="391"/>
        <item x="356"/>
        <item x="399"/>
        <item x="421"/>
        <item x="382"/>
        <item x="536"/>
        <item x="465"/>
        <item x="358"/>
        <item x="354"/>
        <item x="504"/>
        <item x="526"/>
        <item x="624"/>
        <item x="373"/>
        <item x="485"/>
        <item x="32"/>
        <item x="823"/>
        <item x="541"/>
        <item x="662"/>
        <item x="761"/>
        <item x="579"/>
        <item x="675"/>
        <item x="635"/>
        <item x="604"/>
        <item x="616"/>
        <item x="571"/>
        <item x="355"/>
        <item x="499"/>
        <item x="695"/>
        <item x="346"/>
        <item x="472"/>
        <item x="336"/>
        <item x="229"/>
        <item x="302"/>
        <item x="837"/>
        <item x="565"/>
        <item x="721"/>
        <item x="857"/>
        <item x="1273"/>
        <item x="1164"/>
        <item x="309"/>
        <item x="903"/>
        <item x="506"/>
        <item x="810"/>
        <item x="957"/>
        <item x="1217"/>
        <item x="172"/>
        <item x="545"/>
        <item x="1039"/>
        <item x="79"/>
        <item x="844"/>
        <item x="240"/>
        <item x="938"/>
        <item x="1199"/>
        <item x="223"/>
        <item x="177"/>
        <item x="776"/>
        <item x="489"/>
        <item x="36"/>
        <item x="2"/>
        <item x="513"/>
        <item x="503"/>
        <item x="389"/>
        <item x="440"/>
        <item x="433"/>
        <item x="423"/>
        <item x="515"/>
        <item x="543"/>
        <item x="248"/>
        <item x="283"/>
        <item x="316"/>
        <item x="198"/>
        <item x="178"/>
        <item x="326"/>
        <item x="483"/>
        <item x="452"/>
        <item x="547"/>
        <item x="669"/>
        <item x="609"/>
        <item x="586"/>
        <item x="486"/>
        <item x="386"/>
        <item x="682"/>
        <item x="533"/>
        <item x="894"/>
        <item x="1102"/>
        <item x="1226"/>
        <item x="1249"/>
        <item x="1296"/>
        <item x="1113"/>
        <item x="1156"/>
        <item x="1265"/>
        <item x="1278"/>
        <item x="784"/>
        <item x="1114"/>
        <item x="250"/>
        <item x="75"/>
        <item x="442"/>
        <item x="889"/>
        <item x="1014"/>
        <item x="1094"/>
        <item x="171"/>
        <item x="321"/>
        <item x="308"/>
        <item x="303"/>
        <item x="1315"/>
        <item x="569"/>
        <item x="1262"/>
        <item x="832"/>
        <item x="708"/>
        <item x="677"/>
        <item x="280"/>
        <item x="221"/>
        <item x="53"/>
        <item x="206"/>
        <item x="1043"/>
        <item x="91"/>
        <item x="317"/>
        <item x="203"/>
        <item x="1246"/>
        <item x="296"/>
        <item x="492"/>
        <item x="447"/>
        <item x="1117"/>
        <item x="1001"/>
        <item x="1257"/>
        <item x="196"/>
        <item x="20"/>
        <item x="295"/>
        <item x="24"/>
        <item x="605"/>
        <item x="511"/>
        <item x="1138"/>
        <item x="1058"/>
        <item x="276"/>
        <item x="841"/>
        <item x="138"/>
        <item x="167"/>
        <item x="48"/>
        <item x="667"/>
        <item x="574"/>
        <item x="594"/>
        <item x="648"/>
        <item x="766"/>
        <item x="140"/>
        <item x="636"/>
        <item x="621"/>
        <item x="873"/>
        <item x="95"/>
        <item x="825"/>
        <item x="615"/>
        <item x="8"/>
        <item x="54"/>
        <item x="1251"/>
        <item x="288"/>
        <item x="449"/>
        <item x="450"/>
        <item x="860"/>
        <item x="778"/>
        <item x="789"/>
        <item x="723"/>
        <item x="819"/>
        <item x="591"/>
        <item x="379"/>
        <item x="199"/>
        <item x="793"/>
        <item x="493"/>
        <item x="512"/>
        <item x="407"/>
        <item x="1323"/>
        <item x="951"/>
        <item x="1173"/>
        <item x="1025"/>
        <item x="1005"/>
        <item x="1255"/>
        <item x="1088"/>
        <item x="1321"/>
        <item x="982"/>
        <item x="1096"/>
        <item x="1110"/>
        <item x="892"/>
        <item x="1178"/>
        <item x="1061"/>
        <item x="1253"/>
        <item x="1066"/>
        <item x="1049"/>
        <item x="743"/>
        <item x="1059"/>
        <item x="1280"/>
        <item x="1032"/>
        <item x="963"/>
        <item x="1085"/>
        <item x="282"/>
        <item x="147"/>
        <item x="105"/>
        <item x="251"/>
        <item x="187"/>
        <item x="51"/>
        <item x="269"/>
        <item x="119"/>
        <item x="773"/>
        <item x="293"/>
        <item x="234"/>
        <item x="86"/>
        <item x="103"/>
        <item x="41"/>
        <item x="163"/>
        <item x="101"/>
        <item x="217"/>
        <item x="0"/>
        <item x="257"/>
        <item x="158"/>
        <item x="268"/>
        <item x="96"/>
        <item x="830"/>
        <item x="102"/>
        <item x="184"/>
        <item x="77"/>
        <item x="128"/>
        <item x="170"/>
        <item x="81"/>
        <item x="253"/>
        <item x="238"/>
        <item x="488"/>
        <item x="370"/>
        <item x="409"/>
        <item x="826"/>
        <item x="43"/>
        <item x="527"/>
        <item x="56"/>
        <item x="689"/>
        <item x="724"/>
        <item x="700"/>
        <item x="786"/>
        <item x="1007"/>
        <item x="1063"/>
        <item x="820"/>
        <item x="1205"/>
        <item x="994"/>
        <item x="1187"/>
        <item x="1083"/>
        <item x="1297"/>
        <item x="1089"/>
        <item x="1124"/>
        <item x="1276"/>
        <item x="1062"/>
        <item x="950"/>
        <item x="1109"/>
        <item x="207"/>
        <item x="843"/>
        <item x="596"/>
        <item x="856"/>
        <item x="869"/>
        <item x="888"/>
        <item x="231"/>
        <item x="192"/>
        <item x="155"/>
        <item x="632"/>
        <item x="657"/>
        <item x="744"/>
        <item x="806"/>
        <item x="655"/>
        <item x="601"/>
        <item x="548"/>
        <item x="740"/>
        <item x="599"/>
        <item x="568"/>
        <item x="631"/>
        <item x="567"/>
        <item x="719"/>
        <item x="722"/>
        <item x="687"/>
        <item x="802"/>
        <item x="598"/>
        <item x="753"/>
        <item x="785"/>
        <item x="607"/>
        <item x="674"/>
        <item x="584"/>
        <item x="92"/>
        <item x="791"/>
        <item x="824"/>
        <item x="777"/>
        <item x="1247"/>
        <item x="704"/>
        <item x="815"/>
        <item x="597"/>
        <item x="301"/>
        <item x="137"/>
        <item x="31"/>
        <item x="174"/>
        <item x="148"/>
        <item x="1188"/>
        <item x="1095"/>
        <item t="default"/>
      </items>
    </pivotField>
    <pivotField axis="axisRow" showAll="0" measureFilter="1" sortType="descending">
      <items count="404">
        <item x="288"/>
        <item x="337"/>
        <item x="51"/>
        <item x="133"/>
        <item x="145"/>
        <item x="400"/>
        <item x="82"/>
        <item x="20"/>
        <item x="384"/>
        <item x="14"/>
        <item x="289"/>
        <item x="76"/>
        <item x="102"/>
        <item x="164"/>
        <item x="23"/>
        <item x="327"/>
        <item x="302"/>
        <item x="332"/>
        <item x="217"/>
        <item x="19"/>
        <item x="8"/>
        <item x="1"/>
        <item x="341"/>
        <item x="66"/>
        <item x="120"/>
        <item x="193"/>
        <item x="198"/>
        <item x="350"/>
        <item x="176"/>
        <item x="197"/>
        <item x="386"/>
        <item x="336"/>
        <item x="351"/>
        <item x="309"/>
        <item x="222"/>
        <item x="72"/>
        <item x="284"/>
        <item x="286"/>
        <item x="346"/>
        <item x="239"/>
        <item x="315"/>
        <item x="236"/>
        <item x="46"/>
        <item x="96"/>
        <item x="232"/>
        <item x="355"/>
        <item x="321"/>
        <item x="54"/>
        <item sd="0" x="3"/>
        <item x="259"/>
        <item x="262"/>
        <item x="141"/>
        <item x="143"/>
        <item x="170"/>
        <item x="295"/>
        <item x="183"/>
        <item x="255"/>
        <item x="252"/>
        <item x="271"/>
        <item x="81"/>
        <item x="215"/>
        <item x="382"/>
        <item x="64"/>
        <item x="167"/>
        <item x="206"/>
        <item x="230"/>
        <item x="377"/>
        <item x="334"/>
        <item x="211"/>
        <item x="73"/>
        <item x="385"/>
        <item x="231"/>
        <item x="148"/>
        <item x="28"/>
        <item x="339"/>
        <item x="144"/>
        <item x="161"/>
        <item x="281"/>
        <item x="43"/>
        <item x="297"/>
        <item x="202"/>
        <item x="42"/>
        <item x="258"/>
        <item x="40"/>
        <item x="175"/>
        <item x="70"/>
        <item x="328"/>
        <item x="83"/>
        <item x="184"/>
        <item x="38"/>
        <item x="142"/>
        <item x="342"/>
        <item x="160"/>
        <item x="149"/>
        <item x="18"/>
        <item x="325"/>
        <item x="10"/>
        <item x="137"/>
        <item x="389"/>
        <item x="394"/>
        <item x="163"/>
        <item x="345"/>
        <item x="56"/>
        <item x="44"/>
        <item x="109"/>
        <item x="380"/>
        <item x="126"/>
        <item x="311"/>
        <item x="194"/>
        <item x="191"/>
        <item x="313"/>
        <item x="157"/>
        <item x="365"/>
        <item x="182"/>
        <item x="320"/>
        <item x="103"/>
        <item x="264"/>
        <item x="150"/>
        <item x="99"/>
        <item x="212"/>
        <item x="294"/>
        <item x="189"/>
        <item x="314"/>
        <item sd="0" x="104"/>
        <item x="31"/>
        <item x="13"/>
        <item x="226"/>
        <item x="162"/>
        <item x="378"/>
        <item x="329"/>
        <item x="55"/>
        <item x="37"/>
        <item x="266"/>
        <item x="33"/>
        <item x="388"/>
        <item x="237"/>
        <item x="115"/>
        <item x="353"/>
        <item x="359"/>
        <item x="243"/>
        <item x="225"/>
        <item x="261"/>
        <item x="299"/>
        <item x="396"/>
        <item x="78"/>
        <item x="283"/>
        <item x="48"/>
        <item x="291"/>
        <item x="298"/>
        <item x="331"/>
        <item x="116"/>
        <item x="275"/>
        <item x="174"/>
        <item x="300"/>
        <item x="49"/>
        <item x="269"/>
        <item x="223"/>
        <item x="248"/>
        <item x="318"/>
        <item x="169"/>
        <item x="371"/>
        <item x="185"/>
        <item x="278"/>
        <item x="343"/>
        <item x="228"/>
        <item x="364"/>
        <item x="128"/>
        <item x="110"/>
        <item x="97"/>
        <item x="39"/>
        <item x="200"/>
        <item x="108"/>
        <item x="363"/>
        <item x="305"/>
        <item x="168"/>
        <item x="62"/>
        <item x="393"/>
        <item x="361"/>
        <item x="245"/>
        <item x="347"/>
        <item x="45"/>
        <item x="119"/>
        <item x="190"/>
        <item x="274"/>
        <item x="398"/>
        <item x="292"/>
        <item x="201"/>
        <item x="399"/>
        <item x="370"/>
        <item x="53"/>
        <item x="368"/>
        <item x="84"/>
        <item x="268"/>
        <item x="124"/>
        <item x="391"/>
        <item x="24"/>
        <item x="395"/>
        <item x="90"/>
        <item x="86"/>
        <item x="9"/>
        <item x="387"/>
        <item x="246"/>
        <item x="270"/>
        <item x="129"/>
        <item x="344"/>
        <item x="138"/>
        <item x="36"/>
        <item x="381"/>
        <item x="356"/>
        <item x="52"/>
        <item x="93"/>
        <item x="272"/>
        <item x="100"/>
        <item x="172"/>
        <item x="372"/>
        <item x="265"/>
        <item x="180"/>
        <item x="338"/>
        <item x="156"/>
        <item x="6"/>
        <item x="352"/>
        <item x="267"/>
        <item x="136"/>
        <item x="26"/>
        <item x="390"/>
        <item x="244"/>
        <item x="118"/>
        <item x="335"/>
        <item x="333"/>
        <item x="68"/>
        <item x="123"/>
        <item x="362"/>
        <item x="401"/>
        <item x="348"/>
        <item x="92"/>
        <item x="402"/>
        <item x="106"/>
        <item x="132"/>
        <item x="107"/>
        <item x="251"/>
        <item x="152"/>
        <item x="229"/>
        <item x="188"/>
        <item x="15"/>
        <item x="125"/>
        <item x="111"/>
        <item x="27"/>
        <item x="306"/>
        <item x="221"/>
        <item x="254"/>
        <item x="241"/>
        <item x="366"/>
        <item x="155"/>
        <item x="171"/>
        <item x="227"/>
        <item x="196"/>
        <item x="322"/>
        <item x="250"/>
        <item x="307"/>
        <item x="151"/>
        <item x="233"/>
        <item x="199"/>
        <item x="29"/>
        <item x="131"/>
        <item x="67"/>
        <item x="285"/>
        <item x="392"/>
        <item sd="0" x="4"/>
        <item x="71"/>
        <item x="276"/>
        <item x="238"/>
        <item x="249"/>
        <item x="242"/>
        <item x="195"/>
        <item x="88"/>
        <item x="135"/>
        <item x="349"/>
        <item x="101"/>
        <item x="5"/>
        <item x="158"/>
        <item x="208"/>
        <item x="247"/>
        <item x="358"/>
        <item x="369"/>
        <item x="216"/>
        <item x="57"/>
        <item x="166"/>
        <item sd="0" x="25"/>
        <item x="209"/>
        <item x="287"/>
        <item x="47"/>
        <item x="187"/>
        <item x="308"/>
        <item x="165"/>
        <item x="256"/>
        <item x="310"/>
        <item x="203"/>
        <item x="159"/>
        <item x="75"/>
        <item x="280"/>
        <item x="50"/>
        <item x="367"/>
        <item x="360"/>
        <item x="213"/>
        <item sd="0" x="12"/>
        <item x="105"/>
        <item x="77"/>
        <item x="219"/>
        <item x="146"/>
        <item x="224"/>
        <item x="340"/>
        <item x="98"/>
        <item x="240"/>
        <item x="130"/>
        <item x="210"/>
        <item x="260"/>
        <item x="357"/>
        <item x="59"/>
        <item x="140"/>
        <item x="293"/>
        <item x="32"/>
        <item x="220"/>
        <item x="79"/>
        <item x="253"/>
        <item x="354"/>
        <item x="74"/>
        <item x="60"/>
        <item x="2"/>
        <item x="117"/>
        <item x="139"/>
        <item x="61"/>
        <item x="113"/>
        <item x="235"/>
        <item x="319"/>
        <item x="323"/>
        <item x="207"/>
        <item x="324"/>
        <item x="80"/>
        <item x="30"/>
        <item x="282"/>
        <item x="316"/>
        <item x="58"/>
        <item x="95"/>
        <item x="397"/>
        <item x="147"/>
        <item x="379"/>
        <item x="218"/>
        <item x="181"/>
        <item x="173"/>
        <item x="22"/>
        <item x="34"/>
        <item x="373"/>
        <item x="91"/>
        <item x="121"/>
        <item x="326"/>
        <item x="277"/>
        <item x="63"/>
        <item x="11"/>
        <item x="134"/>
        <item x="330"/>
        <item x="301"/>
        <item x="85"/>
        <item x="7"/>
        <item x="375"/>
        <item x="87"/>
        <item x="122"/>
        <item x="186"/>
        <item x="112"/>
        <item x="65"/>
        <item x="127"/>
        <item x="114"/>
        <item x="234"/>
        <item x="376"/>
        <item x="304"/>
        <item x="296"/>
        <item x="192"/>
        <item x="290"/>
        <item x="263"/>
        <item x="312"/>
        <item x="41"/>
        <item x="21"/>
        <item x="204"/>
        <item x="89"/>
        <item x="0"/>
        <item x="17"/>
        <item x="177"/>
        <item x="178"/>
        <item x="279"/>
        <item x="303"/>
        <item x="214"/>
        <item x="273"/>
        <item x="383"/>
        <item x="257"/>
        <item x="69"/>
        <item x="153"/>
        <item x="35"/>
        <item x="205"/>
        <item x="374"/>
        <item x="179"/>
        <item x="154"/>
        <item x="94"/>
        <item x="16"/>
        <item x="317"/>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numFmtId="9" showAll="0"/>
    <pivotField numFmtId="9" showAll="0"/>
    <pivotField showAll="0"/>
    <pivotField showAll="0"/>
    <pivotField numFmtId="3" showAll="0"/>
    <pivotField numFmtId="164" showAll="0"/>
    <pivotField showAll="0"/>
    <pivotField numFmtId="2" showAll="0"/>
    <pivotField showAll="0"/>
    <pivotField showAll="0"/>
    <pivotField showAll="0"/>
    <pivotField dataField="1" showAll="0"/>
  </pivotFields>
  <rowFields count="2">
    <field x="2"/>
    <field x="1"/>
  </rowFields>
  <rowItems count="6">
    <i>
      <x v="48"/>
    </i>
    <i>
      <x v="267"/>
    </i>
    <i>
      <x v="123"/>
    </i>
    <i>
      <x v="304"/>
    </i>
    <i>
      <x v="287"/>
    </i>
    <i t="grand">
      <x/>
    </i>
  </rowItems>
  <colItems count="1">
    <i/>
  </colItems>
  <dataFields count="1">
    <dataField name="Sum of Combined score" fld="18" baseField="2" baseItem="0" numFmtId="3"/>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B0D552-204C-4538-A114-D5A1A8ECBA53}" name="PivotTable1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H14" firstHeaderRow="1" firstDataRow="1" firstDataCol="1"/>
  <pivotFields count="12">
    <pivotField showAll="0"/>
    <pivotField axis="axisRow" showAll="0">
      <items count="1336">
        <item x="1028"/>
        <item x="1161"/>
        <item x="75"/>
        <item x="135"/>
        <item x="511"/>
        <item x="730"/>
        <item x="562"/>
        <item x="1325"/>
        <item x="260"/>
        <item x="177"/>
        <item x="247"/>
        <item x="46"/>
        <item x="157"/>
        <item x="153"/>
        <item x="126"/>
        <item x="209"/>
        <item x="248"/>
        <item x="313"/>
        <item x="292"/>
        <item x="234"/>
        <item x="1278"/>
        <item x="262"/>
        <item x="128"/>
        <item x="84"/>
        <item x="267"/>
        <item x="169"/>
        <item x="23"/>
        <item x="65"/>
        <item x="166"/>
        <item x="629"/>
        <item x="1164"/>
        <item x="1296"/>
        <item x="1030"/>
        <item x="1098"/>
        <item x="1038"/>
        <item x="1119"/>
        <item x="364"/>
        <item x="227"/>
        <item x="1204"/>
        <item x="936"/>
        <item x="1276"/>
        <item x="1205"/>
        <item x="928"/>
        <item x="1076"/>
        <item x="933"/>
        <item x="1253"/>
        <item x="1267"/>
        <item x="1301"/>
        <item x="974"/>
        <item x="315"/>
        <item x="666"/>
        <item x="814"/>
        <item x="704"/>
        <item x="643"/>
        <item x="733"/>
        <item x="271"/>
        <item x="324"/>
        <item x="143"/>
        <item x="58"/>
        <item x="323"/>
        <item x="1121"/>
        <item x="1323"/>
        <item x="1061"/>
        <item x="1144"/>
        <item x="832"/>
        <item x="300"/>
        <item x="941"/>
        <item x="237"/>
        <item x="531"/>
        <item x="959"/>
        <item x="1201"/>
        <item x="1159"/>
        <item x="216"/>
        <item x="45"/>
        <item x="63"/>
        <item x="655"/>
        <item x="653"/>
        <item x="99"/>
        <item x="183"/>
        <item x="189"/>
        <item x="256"/>
        <item x="211"/>
        <item x="67"/>
        <item x="684"/>
        <item x="894"/>
        <item x="274"/>
        <item x="279"/>
        <item x="308"/>
        <item x="257"/>
        <item x="287"/>
        <item x="320"/>
        <item x="124"/>
        <item x="127"/>
        <item x="228"/>
        <item x="123"/>
        <item x="1207"/>
        <item x="158"/>
        <item x="182"/>
        <item x="286"/>
        <item x="11"/>
        <item x="1308"/>
        <item x="264"/>
        <item x="1102"/>
        <item x="49"/>
        <item x="47"/>
        <item x="132"/>
        <item x="50"/>
        <item x="144"/>
        <item x="35"/>
        <item x="29"/>
        <item x="39"/>
        <item x="210"/>
        <item x="181"/>
        <item x="184"/>
        <item x="290"/>
        <item x="61"/>
        <item x="245"/>
        <item x="395"/>
        <item x="421"/>
        <item x="73"/>
        <item x="399"/>
        <item x="533"/>
        <item x="170"/>
        <item x="74"/>
        <item x="238"/>
        <item x="30"/>
        <item x="161"/>
        <item x="145"/>
        <item x="394"/>
        <item x="26"/>
        <item x="52"/>
        <item x="403"/>
        <item x="1"/>
        <item x="16"/>
        <item x="1166"/>
        <item x="203"/>
        <item x="523"/>
        <item x="446"/>
        <item x="747"/>
        <item x="755"/>
        <item x="1190"/>
        <item x="686"/>
        <item x="753"/>
        <item x="1285"/>
        <item x="1158"/>
        <item x="1194"/>
        <item x="1080"/>
        <item x="854"/>
        <item x="276"/>
        <item x="219"/>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4"/>
        <item x="118"/>
        <item x="196"/>
        <item x="259"/>
        <item x="852"/>
        <item x="162"/>
        <item x="233"/>
        <item x="306"/>
        <item x="886"/>
        <item x="1211"/>
        <item x="1112"/>
        <item x="146"/>
        <item x="187"/>
        <item x="202"/>
        <item x="243"/>
        <item x="81"/>
        <item x="28"/>
        <item x="545"/>
        <item x="541"/>
        <item x="638"/>
        <item x="615"/>
        <item x="757"/>
        <item x="384"/>
        <item x="346"/>
        <item x="540"/>
        <item x="804"/>
        <item x="564"/>
        <item x="563"/>
        <item x="672"/>
        <item x="415"/>
        <item x="576"/>
        <item x="888"/>
        <item x="90"/>
        <item x="3"/>
        <item x="631"/>
        <item x="463"/>
        <item x="109"/>
        <item x="226"/>
        <item x="180"/>
        <item x="217"/>
        <item x="6"/>
        <item x="488"/>
        <item x="437"/>
        <item x="547"/>
        <item x="573"/>
        <item x="601"/>
        <item x="499"/>
        <item x="550"/>
        <item x="596"/>
        <item x="255"/>
        <item x="10"/>
        <item x="713"/>
        <item x="875"/>
        <item x="711"/>
        <item x="17"/>
        <item x="111"/>
        <item x="72"/>
        <item x="137"/>
        <item x="402"/>
        <item x="377"/>
        <item x="433"/>
        <item x="330"/>
        <item x="464"/>
        <item x="432"/>
        <item x="340"/>
        <item x="379"/>
        <item x="401"/>
        <item x="955"/>
        <item x="1124"/>
        <item x="1333"/>
        <item x="1269"/>
        <item x="1310"/>
        <item x="1216"/>
        <item x="962"/>
        <item x="583"/>
        <item x="765"/>
        <item x="571"/>
        <item x="808"/>
        <item x="758"/>
        <item x="556"/>
        <item x="589"/>
        <item x="682"/>
        <item x="590"/>
        <item x="689"/>
        <item x="581"/>
        <item x="559"/>
        <item x="667"/>
        <item x="1109"/>
        <item x="1048"/>
        <item x="715"/>
        <item x="1262"/>
        <item x="963"/>
        <item x="946"/>
        <item x="953"/>
        <item x="1221"/>
        <item x="938"/>
        <item x="1003"/>
        <item x="1075"/>
        <item x="991"/>
        <item x="253"/>
        <item x="823"/>
        <item x="1268"/>
        <item x="198"/>
        <item x="651"/>
        <item x="783"/>
        <item x="797"/>
        <item x="863"/>
        <item x="880"/>
        <item x="1257"/>
        <item x="1270"/>
        <item x="1232"/>
        <item x="1150"/>
        <item x="882"/>
        <item x="850"/>
        <item x="812"/>
        <item x="240"/>
        <item x="220"/>
        <item x="1280"/>
        <item x="881"/>
        <item x="591"/>
        <item x="574"/>
        <item x="839"/>
        <item x="652"/>
        <item x="69"/>
        <item x="1163"/>
        <item x="1185"/>
        <item x="1275"/>
        <item x="642"/>
        <item x="877"/>
        <item x="853"/>
        <item x="698"/>
        <item x="789"/>
        <item x="788"/>
        <item x="561"/>
        <item x="837"/>
        <item x="750"/>
        <item x="718"/>
        <item x="612"/>
        <item x="766"/>
        <item x="623"/>
        <item x="1013"/>
        <item x="201"/>
        <item x="112"/>
        <item x="1052"/>
        <item x="770"/>
        <item x="1021"/>
        <item x="246"/>
        <item x="908"/>
        <item x="108"/>
        <item x="1148"/>
        <item x="954"/>
        <item x="1220"/>
        <item x="971"/>
        <item x="1302"/>
        <item x="1156"/>
        <item x="1009"/>
        <item x="1208"/>
        <item x="988"/>
        <item x="982"/>
        <item x="1160"/>
        <item x="1020"/>
        <item x="1134"/>
        <item x="1068"/>
        <item x="1217"/>
        <item x="105"/>
        <item x="717"/>
        <item x="883"/>
        <item x="685"/>
        <item x="212"/>
        <item x="1180"/>
        <item x="1128"/>
        <item x="265"/>
        <item x="716"/>
        <item x="268"/>
        <item x="98"/>
        <item x="557"/>
        <item x="558"/>
        <item x="565"/>
        <item x="582"/>
        <item x="1167"/>
        <item x="621"/>
        <item x="836"/>
        <item x="697"/>
        <item x="577"/>
        <item x="736"/>
        <item x="772"/>
        <item x="44"/>
        <item x="1117"/>
        <item x="369"/>
        <item x="674"/>
        <item x="805"/>
        <item x="796"/>
        <item x="192"/>
        <item x="639"/>
        <item x="614"/>
        <item x="739"/>
        <item x="38"/>
        <item x="147"/>
        <item x="560"/>
        <item x="627"/>
        <item x="885"/>
        <item x="27"/>
        <item x="19"/>
        <item x="700"/>
        <item x="538"/>
        <item x="1289"/>
        <item x="1309"/>
        <item x="630"/>
        <item x="856"/>
        <item x="692"/>
        <item x="1175"/>
        <item x="155"/>
        <item x="114"/>
        <item x="165"/>
        <item x="242"/>
        <item x="536"/>
        <item x="447"/>
        <item x="351"/>
        <item x="456"/>
        <item x="1264"/>
        <item x="492"/>
        <item x="1083"/>
        <item x="748"/>
        <item x="740"/>
        <item x="1088"/>
        <item x="607"/>
        <item x="1236"/>
        <item x="712"/>
        <item x="1105"/>
        <item x="809"/>
        <item x="325"/>
        <item x="1127"/>
        <item x="1224"/>
        <item x="1313"/>
        <item x="1042"/>
        <item x="968"/>
        <item x="1029"/>
        <item x="584"/>
        <item x="662"/>
        <item x="311"/>
        <item x="815"/>
        <item x="1047"/>
        <item x="737"/>
        <item x="1093"/>
        <item x="386"/>
        <item x="661"/>
        <item x="358"/>
        <item x="520"/>
        <item x="481"/>
        <item x="354"/>
        <item x="328"/>
        <item x="732"/>
        <item x="329"/>
        <item x="445"/>
        <item x="763"/>
        <item x="535"/>
        <item x="365"/>
        <item x="77"/>
        <item x="176"/>
        <item x="42"/>
        <item x="174"/>
        <item x="250"/>
        <item x="482"/>
        <item x="194"/>
        <item x="454"/>
        <item x="79"/>
        <item x="22"/>
        <item x="524"/>
        <item x="865"/>
        <item x="624"/>
        <item x="1259"/>
        <item x="1137"/>
        <item x="152"/>
        <item x="95"/>
        <item x="977"/>
        <item x="872"/>
        <item x="862"/>
        <item x="695"/>
        <item x="588"/>
        <item x="840"/>
        <item x="734"/>
        <item x="691"/>
        <item x="710"/>
        <item x="635"/>
        <item x="405"/>
        <item x="579"/>
        <item x="88"/>
        <item x="706"/>
        <item x="1288"/>
        <item x="897"/>
        <item x="409"/>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6"/>
        <item x="1018"/>
        <item x="1129"/>
        <item x="121"/>
        <item x="288"/>
        <item x="1034"/>
        <item x="1054"/>
        <item x="1143"/>
        <item x="613"/>
        <item x="411"/>
        <item x="828"/>
        <item x="860"/>
        <item x="619"/>
        <item x="578"/>
        <item x="771"/>
        <item x="843"/>
        <item x="878"/>
        <item x="801"/>
        <item x="871"/>
        <item x="864"/>
        <item x="680"/>
        <item x="884"/>
        <item x="553"/>
        <item x="567"/>
        <item x="746"/>
        <item x="799"/>
        <item x="554"/>
        <item x="593"/>
        <item x="707"/>
        <item x="1169"/>
        <item x="1138"/>
        <item x="998"/>
        <item x="999"/>
        <item x="681"/>
        <item x="1132"/>
        <item x="1292"/>
        <item x="1272"/>
        <item x="1058"/>
        <item x="1295"/>
        <item x="1153"/>
        <item x="1193"/>
        <item x="125"/>
        <item x="997"/>
        <item x="987"/>
        <item x="1140"/>
        <item x="1317"/>
        <item x="855"/>
        <item x="1307"/>
        <item x="1123"/>
        <item x="1151"/>
        <item x="922"/>
        <item x="1085"/>
        <item x="1120"/>
        <item x="1212"/>
        <item x="1182"/>
        <item x="1192"/>
        <item x="1154"/>
        <item x="1101"/>
        <item x="891"/>
        <item x="665"/>
        <item x="780"/>
        <item x="1244"/>
        <item x="721"/>
        <item x="1198"/>
        <item x="1005"/>
        <item x="1016"/>
        <item x="1010"/>
        <item x="1168"/>
        <item x="873"/>
        <item x="1242"/>
        <item x="1233"/>
        <item x="1318"/>
        <item x="501"/>
        <item x="506"/>
        <item x="378"/>
        <item x="360"/>
        <item x="430"/>
        <item x="439"/>
        <item x="385"/>
        <item x="412"/>
        <item x="420"/>
        <item x="457"/>
        <item x="413"/>
        <item x="367"/>
        <item x="468"/>
        <item x="427"/>
        <item x="465"/>
        <item x="307"/>
        <item x="100"/>
        <item x="759"/>
        <item x="341"/>
        <item x="449"/>
        <item x="628"/>
        <item x="551"/>
        <item x="660"/>
        <item x="645"/>
        <item x="634"/>
        <item x="1231"/>
        <item x="1070"/>
        <item x="654"/>
        <item x="186"/>
        <item x="213"/>
        <item x="1306"/>
        <item x="1229"/>
        <item x="1249"/>
        <item x="1149"/>
        <item x="1039"/>
        <item x="1007"/>
        <item x="1283"/>
        <item x="913"/>
        <item x="956"/>
        <item x="1082"/>
        <item x="1041"/>
        <item x="1147"/>
        <item x="1053"/>
        <item x="1176"/>
        <item x="1293"/>
        <item x="1004"/>
        <item x="1228"/>
        <item x="1178"/>
        <item x="115"/>
        <item x="435"/>
        <item x="539"/>
        <item x="738"/>
        <item x="1234"/>
        <item x="996"/>
        <item x="1319"/>
        <item x="1035"/>
        <item x="1092"/>
        <item x="769"/>
        <item x="1321"/>
        <item x="1243"/>
        <item x="301"/>
        <item x="291"/>
        <item x="142"/>
        <item x="321"/>
        <item x="285"/>
        <item x="1239"/>
        <item x="266"/>
        <item x="1261"/>
        <item x="1172"/>
        <item x="1069"/>
        <item x="1304"/>
        <item x="985"/>
        <item x="483"/>
        <item x="1294"/>
        <item x="60"/>
        <item x="518"/>
        <item x="116"/>
        <item x="86"/>
        <item x="742"/>
        <item x="761"/>
        <item x="694"/>
        <item x="552"/>
        <item x="263"/>
        <item x="91"/>
        <item x="793"/>
        <item x="1314"/>
        <item x="521"/>
        <item x="295"/>
        <item x="868"/>
        <item x="775"/>
        <item x="699"/>
        <item x="727"/>
        <item x="764"/>
        <item x="798"/>
        <item x="887"/>
        <item x="278"/>
        <item x="1223"/>
        <item x="133"/>
        <item x="280"/>
        <item x="18"/>
        <item x="110"/>
        <item x="1327"/>
        <item x="1287"/>
        <item x="1100"/>
        <item x="918"/>
        <item x="944"/>
        <item x="915"/>
        <item x="1251"/>
        <item x="986"/>
        <item x="919"/>
        <item x="940"/>
        <item x="1260"/>
        <item x="1017"/>
        <item x="1303"/>
        <item x="1131"/>
        <item x="1290"/>
        <item x="989"/>
        <item x="1022"/>
        <item x="502"/>
        <item x="1170"/>
        <item x="640"/>
        <item x="543"/>
        <item x="702"/>
        <item x="791"/>
        <item x="847"/>
        <item x="620"/>
        <item x="849"/>
        <item x="728"/>
        <item x="611"/>
        <item x="648"/>
        <item x="782"/>
        <item x="671"/>
        <item x="650"/>
        <item x="735"/>
        <item x="752"/>
        <item x="231"/>
        <item x="94"/>
        <item x="191"/>
        <item x="163"/>
        <item x="272"/>
        <item x="1265"/>
        <item x="1213"/>
        <item x="136"/>
        <item x="140"/>
        <item x="768"/>
        <item x="299"/>
        <item x="994"/>
        <item x="312"/>
        <item x="673"/>
        <item x="687"/>
        <item x="1245"/>
        <item x="970"/>
        <item x="1146"/>
        <item x="1273"/>
        <item x="708"/>
        <item x="1162"/>
        <item x="604"/>
        <item x="101"/>
        <item x="275"/>
        <item x="418"/>
        <item x="350"/>
        <item x="349"/>
        <item x="195"/>
        <item x="229"/>
        <item x="40"/>
        <item x="452"/>
        <item x="326"/>
        <item x="131"/>
        <item x="428"/>
        <item x="806"/>
        <item x="15"/>
        <item x="316"/>
        <item x="305"/>
        <item x="1043"/>
        <item x="14"/>
        <item x="331"/>
        <item x="519"/>
        <item x="1299"/>
        <item x="7"/>
        <item x="404"/>
        <item x="151"/>
        <item x="1196"/>
        <item x="980"/>
        <item x="1057"/>
        <item x="532"/>
        <item x="66"/>
        <item x="1291"/>
        <item x="1136"/>
        <item x="1187"/>
        <item x="1065"/>
        <item x="1130"/>
        <item x="910"/>
        <item x="480"/>
        <item x="431"/>
        <item x="1155"/>
        <item x="1145"/>
        <item x="471"/>
        <item x="206"/>
        <item x="477"/>
        <item x="1230"/>
        <item x="1328"/>
        <item x="1184"/>
        <item x="298"/>
        <item x="1329"/>
        <item x="479"/>
        <item x="626"/>
        <item x="693"/>
        <item x="644"/>
        <item x="475"/>
        <item x="657"/>
        <item x="366"/>
        <item x="455"/>
        <item x="376"/>
        <item x="530"/>
        <item x="353"/>
        <item x="425"/>
        <item x="515"/>
        <item x="760"/>
        <item x="498"/>
        <item x="802"/>
        <item x="470"/>
        <item x="641"/>
        <item x="459"/>
        <item x="338"/>
        <item x="509"/>
        <item x="426"/>
        <item x="419"/>
        <item x="396"/>
        <item x="339"/>
        <item x="497"/>
        <item x="503"/>
        <item x="930"/>
        <item x="594"/>
        <item x="876"/>
        <item x="731"/>
        <item x="83"/>
        <item x="89"/>
        <item x="393"/>
        <item x="496"/>
        <item x="37"/>
        <item x="214"/>
        <item x="319"/>
        <item x="25"/>
        <item x="55"/>
        <item x="334"/>
        <item x="389"/>
        <item x="333"/>
        <item x="478"/>
        <item x="491"/>
        <item x="429"/>
        <item x="372"/>
        <item x="423"/>
        <item x="517"/>
        <item x="68"/>
        <item x="1071"/>
        <item x="846"/>
        <item x="965"/>
        <item x="1219"/>
        <item x="943"/>
        <item x="1202"/>
        <item x="976"/>
        <item x="905"/>
        <item x="1237"/>
        <item x="603"/>
        <item x="848"/>
        <item x="1197"/>
        <item x="677"/>
        <item x="879"/>
        <item x="776"/>
        <item x="669"/>
        <item x="841"/>
        <item x="810"/>
        <item x="867"/>
        <item x="751"/>
        <item x="1113"/>
        <item x="1087"/>
        <item x="1106"/>
        <item x="1104"/>
        <item x="981"/>
        <item x="979"/>
        <item x="1312"/>
        <item x="1122"/>
        <item x="1141"/>
        <item x="1108"/>
        <item x="931"/>
        <item x="945"/>
        <item x="926"/>
        <item x="1077"/>
        <item x="1066"/>
        <item x="949"/>
        <item x="1255"/>
        <item x="1326"/>
        <item x="1171"/>
        <item x="1031"/>
        <item x="984"/>
        <item x="1011"/>
        <item x="934"/>
        <item x="1091"/>
        <item x="1073"/>
        <item x="586"/>
        <item x="929"/>
        <item x="992"/>
        <item x="935"/>
        <item x="892"/>
        <item x="1025"/>
        <item x="902"/>
        <item x="969"/>
        <item x="924"/>
        <item x="990"/>
        <item x="898"/>
        <item x="1215"/>
        <item x="869"/>
        <item x="756"/>
        <item x="71"/>
        <item x="160"/>
        <item x="529"/>
        <item x="508"/>
        <item x="522"/>
        <item x="510"/>
        <item x="205"/>
        <item x="1023"/>
        <item x="1305"/>
        <item x="382"/>
        <item x="436"/>
        <item x="461"/>
        <item x="784"/>
        <item x="12"/>
        <item x="4"/>
        <item x="13"/>
        <item x="57"/>
        <item x="64"/>
        <item x="221"/>
        <item x="9"/>
        <item x="113"/>
        <item x="117"/>
        <item x="416"/>
        <item x="703"/>
        <item x="664"/>
        <item x="719"/>
        <item x="743"/>
        <item x="835"/>
        <item x="714"/>
        <item x="555"/>
        <item x="215"/>
        <item x="1001"/>
        <item x="1173"/>
        <item x="899"/>
        <item x="1135"/>
        <item x="1330"/>
        <item x="901"/>
        <item x="1000"/>
        <item x="957"/>
        <item x="1284"/>
        <item x="1037"/>
        <item x="923"/>
        <item x="903"/>
        <item x="1014"/>
        <item x="1271"/>
        <item x="1214"/>
        <item x="942"/>
        <item x="966"/>
        <item x="1046"/>
        <item x="925"/>
        <item x="1116"/>
        <item x="1286"/>
        <item x="906"/>
        <item x="749"/>
        <item x="293"/>
        <item x="526"/>
        <item x="1186"/>
        <item x="314"/>
        <item x="391"/>
        <item x="345"/>
        <item x="472"/>
        <item x="438"/>
        <item x="460"/>
        <item x="134"/>
        <item x="244"/>
        <item x="34"/>
        <item x="282"/>
        <item x="107"/>
        <item x="33"/>
        <item x="5"/>
        <item x="397"/>
        <item x="343"/>
        <item x="462"/>
        <item x="609"/>
        <item x="679"/>
        <item x="795"/>
        <item x="920"/>
        <item x="1222"/>
        <item x="1235"/>
        <item x="1241"/>
        <item x="829"/>
        <item x="167"/>
        <item x="375"/>
        <item x="819"/>
        <item x="370"/>
        <item x="417"/>
        <item x="261"/>
        <item x="659"/>
        <item x="830"/>
        <item x="851"/>
        <item x="726"/>
        <item x="647"/>
        <item x="70"/>
        <item x="344"/>
        <item x="363"/>
        <item x="368"/>
        <item x="458"/>
        <item x="485"/>
        <item x="122"/>
        <item x="62"/>
        <item x="361"/>
        <item x="444"/>
        <item x="362"/>
        <item x="525"/>
        <item x="335"/>
        <item x="332"/>
        <item x="336"/>
        <item x="469"/>
        <item x="406"/>
        <item x="474"/>
        <item x="407"/>
        <item x="373"/>
        <item x="414"/>
        <item x="476"/>
        <item x="467"/>
        <item x="495"/>
        <item x="800"/>
        <item x="1027"/>
        <item x="223"/>
        <item x="119"/>
        <item x="729"/>
        <item x="1126"/>
        <item x="1074"/>
        <item x="866"/>
        <item x="822"/>
        <item x="834"/>
        <item x="781"/>
        <item x="646"/>
        <item x="950"/>
        <item x="1183"/>
        <item x="1081"/>
        <item x="773"/>
        <item x="818"/>
        <item x="618"/>
        <item x="225"/>
        <item x="1012"/>
        <item x="1209"/>
        <item x="130"/>
        <item x="1238"/>
        <item x="1226"/>
        <item x="817"/>
        <item x="59"/>
        <item x="85"/>
        <item x="190"/>
        <item x="273"/>
        <item x="813"/>
        <item x="352"/>
        <item x="21"/>
        <item x="150"/>
        <item x="440"/>
        <item x="381"/>
        <item x="398"/>
        <item x="388"/>
        <item x="442"/>
        <item x="342"/>
        <item x="348"/>
        <item x="392"/>
        <item x="357"/>
        <item x="400"/>
        <item x="422"/>
        <item x="383"/>
        <item x="537"/>
        <item x="466"/>
        <item x="359"/>
        <item x="355"/>
        <item x="505"/>
        <item x="527"/>
        <item x="625"/>
        <item x="374"/>
        <item x="486"/>
        <item x="32"/>
        <item x="824"/>
        <item x="542"/>
        <item x="663"/>
        <item x="762"/>
        <item x="580"/>
        <item x="676"/>
        <item x="636"/>
        <item x="605"/>
        <item x="617"/>
        <item x="572"/>
        <item x="356"/>
        <item x="500"/>
        <item x="696"/>
        <item x="347"/>
        <item x="473"/>
        <item x="337"/>
        <item x="230"/>
        <item x="303"/>
        <item x="838"/>
        <item x="566"/>
        <item x="722"/>
        <item x="858"/>
        <item x="1274"/>
        <item x="1165"/>
        <item x="310"/>
        <item x="904"/>
        <item x="507"/>
        <item x="811"/>
        <item x="958"/>
        <item x="1218"/>
        <item x="173"/>
        <item x="546"/>
        <item x="1040"/>
        <item x="80"/>
        <item x="845"/>
        <item x="241"/>
        <item x="939"/>
        <item x="1200"/>
        <item x="224"/>
        <item x="178"/>
        <item x="777"/>
        <item x="490"/>
        <item x="36"/>
        <item x="2"/>
        <item x="514"/>
        <item x="504"/>
        <item x="390"/>
        <item x="441"/>
        <item x="434"/>
        <item x="424"/>
        <item x="516"/>
        <item x="544"/>
        <item x="249"/>
        <item x="284"/>
        <item x="317"/>
        <item x="199"/>
        <item x="179"/>
        <item x="327"/>
        <item x="484"/>
        <item x="453"/>
        <item x="548"/>
        <item x="670"/>
        <item x="610"/>
        <item x="587"/>
        <item x="487"/>
        <item x="387"/>
        <item x="683"/>
        <item x="534"/>
        <item x="895"/>
        <item x="1103"/>
        <item x="1227"/>
        <item x="1250"/>
        <item x="1297"/>
        <item x="1114"/>
        <item x="1157"/>
        <item x="1266"/>
        <item x="1279"/>
        <item x="785"/>
        <item x="1115"/>
        <item x="251"/>
        <item x="76"/>
        <item x="443"/>
        <item x="890"/>
        <item x="1015"/>
        <item x="1095"/>
        <item x="172"/>
        <item x="322"/>
        <item x="309"/>
        <item x="304"/>
        <item x="1316"/>
        <item x="570"/>
        <item x="1263"/>
        <item x="833"/>
        <item x="709"/>
        <item x="678"/>
        <item x="281"/>
        <item x="222"/>
        <item x="53"/>
        <item x="207"/>
        <item x="1044"/>
        <item x="92"/>
        <item x="318"/>
        <item x="204"/>
        <item x="1247"/>
        <item x="297"/>
        <item x="493"/>
        <item x="448"/>
        <item x="1118"/>
        <item x="1002"/>
        <item x="1258"/>
        <item x="197"/>
        <item x="20"/>
        <item x="296"/>
        <item x="24"/>
        <item x="606"/>
        <item x="512"/>
        <item x="1139"/>
        <item x="1059"/>
        <item x="277"/>
        <item x="842"/>
        <item x="139"/>
        <item x="168"/>
        <item x="48"/>
        <item x="668"/>
        <item x="575"/>
        <item x="595"/>
        <item x="649"/>
        <item x="767"/>
        <item x="141"/>
        <item x="637"/>
        <item x="622"/>
        <item x="874"/>
        <item x="96"/>
        <item x="826"/>
        <item x="616"/>
        <item x="8"/>
        <item x="54"/>
        <item x="1252"/>
        <item x="289"/>
        <item x="450"/>
        <item x="451"/>
        <item x="861"/>
        <item x="779"/>
        <item x="790"/>
        <item x="724"/>
        <item x="820"/>
        <item x="592"/>
        <item x="380"/>
        <item x="200"/>
        <item x="794"/>
        <item x="494"/>
        <item x="513"/>
        <item x="408"/>
        <item x="1324"/>
        <item x="952"/>
        <item x="1174"/>
        <item x="1026"/>
        <item x="1006"/>
        <item x="1256"/>
        <item x="1089"/>
        <item x="1322"/>
        <item x="983"/>
        <item x="1097"/>
        <item x="1111"/>
        <item x="893"/>
        <item x="1179"/>
        <item x="1062"/>
        <item x="1254"/>
        <item x="1067"/>
        <item x="1050"/>
        <item x="744"/>
        <item x="1060"/>
        <item x="1281"/>
        <item x="1033"/>
        <item x="964"/>
        <item x="1086"/>
        <item x="283"/>
        <item x="148"/>
        <item x="106"/>
        <item x="252"/>
        <item x="188"/>
        <item x="51"/>
        <item x="270"/>
        <item x="120"/>
        <item x="774"/>
        <item x="294"/>
        <item x="235"/>
        <item x="87"/>
        <item x="104"/>
        <item x="41"/>
        <item x="164"/>
        <item x="102"/>
        <item x="218"/>
        <item x="0"/>
        <item x="258"/>
        <item x="159"/>
        <item x="269"/>
        <item x="97"/>
        <item x="831"/>
        <item x="103"/>
        <item x="185"/>
        <item x="78"/>
        <item x="129"/>
        <item x="171"/>
        <item x="82"/>
        <item x="254"/>
        <item x="239"/>
        <item x="489"/>
        <item x="371"/>
        <item x="410"/>
        <item x="827"/>
        <item x="43"/>
        <item x="528"/>
        <item x="56"/>
        <item x="690"/>
        <item x="725"/>
        <item x="701"/>
        <item x="787"/>
        <item x="1008"/>
        <item x="1064"/>
        <item x="821"/>
        <item x="1206"/>
        <item x="995"/>
        <item x="1188"/>
        <item x="1084"/>
        <item x="1298"/>
        <item x="1090"/>
        <item x="1125"/>
        <item x="1277"/>
        <item x="1063"/>
        <item x="951"/>
        <item x="1110"/>
        <item x="208"/>
        <item x="844"/>
        <item x="597"/>
        <item x="857"/>
        <item x="870"/>
        <item x="889"/>
        <item x="232"/>
        <item x="193"/>
        <item x="156"/>
        <item x="633"/>
        <item x="658"/>
        <item x="745"/>
        <item x="807"/>
        <item x="656"/>
        <item x="602"/>
        <item x="549"/>
        <item x="741"/>
        <item x="600"/>
        <item x="569"/>
        <item x="632"/>
        <item x="568"/>
        <item x="720"/>
        <item x="723"/>
        <item x="688"/>
        <item x="803"/>
        <item x="599"/>
        <item x="754"/>
        <item x="786"/>
        <item x="608"/>
        <item x="675"/>
        <item x="585"/>
        <item x="93"/>
        <item x="792"/>
        <item x="825"/>
        <item x="778"/>
        <item x="1248"/>
        <item x="705"/>
        <item x="816"/>
        <item x="598"/>
        <item x="302"/>
        <item x="138"/>
        <item x="31"/>
        <item x="175"/>
        <item x="149"/>
        <item x="1189"/>
        <item x="1096"/>
        <item x="1334"/>
        <item t="default"/>
      </items>
    </pivotField>
    <pivotField axis="axisRow" showAll="0" measureFilter="1" sortType="descending">
      <items count="405">
        <item x="289"/>
        <item x="338"/>
        <item x="52"/>
        <item x="134"/>
        <item x="146"/>
        <item x="401"/>
        <item x="83"/>
        <item x="20"/>
        <item x="385"/>
        <item x="14"/>
        <item x="290"/>
        <item x="77"/>
        <item x="103"/>
        <item x="165"/>
        <item x="23"/>
        <item x="328"/>
        <item x="303"/>
        <item x="333"/>
        <item x="218"/>
        <item x="19"/>
        <item x="8"/>
        <item sd="0" x="1"/>
        <item x="342"/>
        <item x="67"/>
        <item x="121"/>
        <item x="194"/>
        <item x="199"/>
        <item x="351"/>
        <item x="177"/>
        <item x="198"/>
        <item x="387"/>
        <item x="337"/>
        <item x="352"/>
        <item x="310"/>
        <item x="223"/>
        <item x="73"/>
        <item x="285"/>
        <item x="287"/>
        <item x="347"/>
        <item x="240"/>
        <item x="316"/>
        <item x="237"/>
        <item x="47"/>
        <item x="97"/>
        <item x="233"/>
        <item x="356"/>
        <item x="322"/>
        <item x="55"/>
        <item sd="0" x="3"/>
        <item x="260"/>
        <item x="263"/>
        <item x="142"/>
        <item x="144"/>
        <item x="171"/>
        <item x="296"/>
        <item x="184"/>
        <item x="256"/>
        <item x="253"/>
        <item x="272"/>
        <item x="82"/>
        <item x="216"/>
        <item x="383"/>
        <item x="65"/>
        <item x="168"/>
        <item x="207"/>
        <item x="231"/>
        <item x="378"/>
        <item x="335"/>
        <item x="212"/>
        <item x="74"/>
        <item x="386"/>
        <item x="232"/>
        <item x="149"/>
        <item x="28"/>
        <item x="340"/>
        <item sd="0" x="145"/>
        <item x="162"/>
        <item x="282"/>
        <item x="44"/>
        <item x="298"/>
        <item x="203"/>
        <item x="43"/>
        <item x="259"/>
        <item x="41"/>
        <item x="176"/>
        <item x="71"/>
        <item x="329"/>
        <item x="84"/>
        <item x="185"/>
        <item x="39"/>
        <item x="143"/>
        <item x="343"/>
        <item x="161"/>
        <item x="150"/>
        <item x="18"/>
        <item x="326"/>
        <item x="10"/>
        <item x="138"/>
        <item x="390"/>
        <item x="395"/>
        <item x="164"/>
        <item x="346"/>
        <item x="57"/>
        <item x="45"/>
        <item x="110"/>
        <item x="381"/>
        <item x="127"/>
        <item x="312"/>
        <item x="195"/>
        <item x="192"/>
        <item x="314"/>
        <item x="158"/>
        <item x="366"/>
        <item x="183"/>
        <item x="321"/>
        <item x="104"/>
        <item x="265"/>
        <item x="151"/>
        <item x="100"/>
        <item x="213"/>
        <item x="295"/>
        <item x="190"/>
        <item x="315"/>
        <item sd="0" x="105"/>
        <item x="32"/>
        <item x="13"/>
        <item x="227"/>
        <item x="163"/>
        <item x="379"/>
        <item x="330"/>
        <item x="56"/>
        <item x="38"/>
        <item x="267"/>
        <item x="34"/>
        <item x="389"/>
        <item x="238"/>
        <item x="116"/>
        <item x="354"/>
        <item x="360"/>
        <item x="244"/>
        <item x="226"/>
        <item x="262"/>
        <item x="300"/>
        <item x="397"/>
        <item x="79"/>
        <item x="284"/>
        <item x="49"/>
        <item x="292"/>
        <item x="299"/>
        <item x="332"/>
        <item x="117"/>
        <item x="276"/>
        <item x="175"/>
        <item x="301"/>
        <item x="50"/>
        <item x="270"/>
        <item x="224"/>
        <item x="249"/>
        <item x="319"/>
        <item x="170"/>
        <item x="372"/>
        <item x="186"/>
        <item x="279"/>
        <item x="344"/>
        <item x="229"/>
        <item x="365"/>
        <item x="129"/>
        <item sd="0" x="111"/>
        <item x="98"/>
        <item x="40"/>
        <item x="201"/>
        <item x="109"/>
        <item x="364"/>
        <item x="306"/>
        <item x="169"/>
        <item x="63"/>
        <item x="394"/>
        <item x="362"/>
        <item x="246"/>
        <item x="348"/>
        <item x="46"/>
        <item x="120"/>
        <item x="191"/>
        <item x="275"/>
        <item x="399"/>
        <item x="293"/>
        <item x="202"/>
        <item x="400"/>
        <item x="371"/>
        <item x="54"/>
        <item x="369"/>
        <item x="85"/>
        <item x="269"/>
        <item x="125"/>
        <item x="392"/>
        <item x="24"/>
        <item x="396"/>
        <item x="91"/>
        <item x="87"/>
        <item x="9"/>
        <item x="388"/>
        <item x="247"/>
        <item x="271"/>
        <item x="130"/>
        <item x="345"/>
        <item sd="0" x="139"/>
        <item x="37"/>
        <item x="382"/>
        <item x="357"/>
        <item x="53"/>
        <item x="94"/>
        <item x="273"/>
        <item x="101"/>
        <item x="173"/>
        <item x="373"/>
        <item x="266"/>
        <item x="181"/>
        <item x="339"/>
        <item x="157"/>
        <item x="6"/>
        <item x="353"/>
        <item x="268"/>
        <item x="137"/>
        <item x="26"/>
        <item x="391"/>
        <item x="245"/>
        <item x="119"/>
        <item x="336"/>
        <item x="334"/>
        <item x="69"/>
        <item x="124"/>
        <item x="363"/>
        <item x="402"/>
        <item x="349"/>
        <item x="93"/>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8"/>
        <item x="286"/>
        <item x="393"/>
        <item sd="0" x="4"/>
        <item x="72"/>
        <item x="277"/>
        <item x="239"/>
        <item x="250"/>
        <item x="243"/>
        <item x="196"/>
        <item x="89"/>
        <item x="136"/>
        <item x="350"/>
        <item x="102"/>
        <item x="5"/>
        <item x="159"/>
        <item x="209"/>
        <item x="248"/>
        <item x="359"/>
        <item x="370"/>
        <item x="217"/>
        <item x="58"/>
        <item x="167"/>
        <item sd="0" x="25"/>
        <item x="210"/>
        <item x="288"/>
        <item x="48"/>
        <item x="188"/>
        <item x="309"/>
        <item x="166"/>
        <item x="257"/>
        <item x="311"/>
        <item x="204"/>
        <item x="160"/>
        <item x="76"/>
        <item x="281"/>
        <item x="51"/>
        <item x="368"/>
        <item x="361"/>
        <item x="214"/>
        <item sd="0" x="12"/>
        <item x="106"/>
        <item x="78"/>
        <item x="220"/>
        <item x="147"/>
        <item x="225"/>
        <item x="341"/>
        <item x="99"/>
        <item x="241"/>
        <item x="131"/>
        <item x="211"/>
        <item x="261"/>
        <item x="358"/>
        <item x="60"/>
        <item x="141"/>
        <item x="294"/>
        <item x="33"/>
        <item x="221"/>
        <item x="80"/>
        <item x="254"/>
        <item x="355"/>
        <item x="75"/>
        <item x="61"/>
        <item x="2"/>
        <item x="118"/>
        <item x="140"/>
        <item x="62"/>
        <item x="114"/>
        <item x="236"/>
        <item x="320"/>
        <item x="324"/>
        <item x="208"/>
        <item x="325"/>
        <item x="81"/>
        <item x="31"/>
        <item x="283"/>
        <item x="317"/>
        <item x="59"/>
        <item x="96"/>
        <item x="398"/>
        <item x="148"/>
        <item x="380"/>
        <item x="219"/>
        <item x="182"/>
        <item x="174"/>
        <item x="22"/>
        <item x="35"/>
        <item x="374"/>
        <item x="92"/>
        <item x="122"/>
        <item x="327"/>
        <item x="278"/>
        <item x="64"/>
        <item x="11"/>
        <item x="135"/>
        <item x="331"/>
        <item x="302"/>
        <item x="86"/>
        <item x="7"/>
        <item x="376"/>
        <item x="88"/>
        <item x="123"/>
        <item x="187"/>
        <item x="113"/>
        <item x="66"/>
        <item x="128"/>
        <item x="115"/>
        <item x="235"/>
        <item x="377"/>
        <item x="305"/>
        <item x="297"/>
        <item x="193"/>
        <item x="291"/>
        <item x="264"/>
        <item x="313"/>
        <item x="42"/>
        <item x="21"/>
        <item x="205"/>
        <item x="90"/>
        <item x="0"/>
        <item x="17"/>
        <item x="178"/>
        <item x="179"/>
        <item x="280"/>
        <item x="304"/>
        <item x="215"/>
        <item x="274"/>
        <item x="384"/>
        <item x="258"/>
        <item x="70"/>
        <item x="154"/>
        <item sd="0" x="36"/>
        <item x="206"/>
        <item x="375"/>
        <item x="180"/>
        <item x="155"/>
        <item x="95"/>
        <item x="16"/>
        <item x="318"/>
        <item x="30"/>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showAll="0"/>
    <pivotField showAll="0"/>
    <pivotField numFmtId="9" showAll="0"/>
    <pivotField numFmtId="9" showAll="0"/>
    <pivotField numFmtId="9" showAll="0"/>
    <pivotField showAll="0"/>
    <pivotField dataField="1" showAll="0"/>
    <pivotField numFmtId="3" showAll="0"/>
  </pivotFields>
  <rowFields count="2">
    <field x="2"/>
    <field x="1"/>
  </rowFields>
  <rowItems count="11">
    <i>
      <x v="48"/>
    </i>
    <i>
      <x v="267"/>
    </i>
    <i>
      <x v="123"/>
    </i>
    <i>
      <x v="304"/>
    </i>
    <i>
      <x v="287"/>
    </i>
    <i>
      <x v="167"/>
    </i>
    <i>
      <x v="205"/>
    </i>
    <i>
      <x v="21"/>
    </i>
    <i>
      <x v="395"/>
    </i>
    <i>
      <x v="75"/>
    </i>
    <i t="grand">
      <x/>
    </i>
  </rowItems>
  <colItems count="1">
    <i/>
  </colItems>
  <dataFields count="1">
    <dataField name="Sum of Rating_Count" fld="10" baseField="2" baseItem="0" numFmtId="17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D2B24B-5E3C-4489-A7EC-33E5E6CD2948}" name="PivotTable1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5" firstHeaderRow="1" firstDataRow="1" firstDataCol="1"/>
  <pivotFields count="12">
    <pivotField showAll="0"/>
    <pivotField axis="axisRow" showAll="0">
      <items count="1336">
        <item x="1028"/>
        <item x="1161"/>
        <item x="75"/>
        <item x="135"/>
        <item x="511"/>
        <item x="730"/>
        <item x="562"/>
        <item x="1325"/>
        <item x="260"/>
        <item x="177"/>
        <item x="247"/>
        <item x="46"/>
        <item x="157"/>
        <item x="153"/>
        <item x="126"/>
        <item x="209"/>
        <item x="248"/>
        <item x="313"/>
        <item x="292"/>
        <item x="234"/>
        <item x="1278"/>
        <item x="262"/>
        <item x="128"/>
        <item x="84"/>
        <item x="267"/>
        <item x="169"/>
        <item x="23"/>
        <item x="65"/>
        <item x="166"/>
        <item x="629"/>
        <item x="1164"/>
        <item x="1296"/>
        <item x="1030"/>
        <item x="1098"/>
        <item x="1038"/>
        <item x="1119"/>
        <item x="364"/>
        <item x="227"/>
        <item x="1204"/>
        <item x="936"/>
        <item x="1276"/>
        <item x="1205"/>
        <item x="928"/>
        <item x="1076"/>
        <item x="933"/>
        <item x="1253"/>
        <item x="1267"/>
        <item x="1301"/>
        <item x="974"/>
        <item x="315"/>
        <item x="666"/>
        <item x="814"/>
        <item x="704"/>
        <item x="643"/>
        <item x="733"/>
        <item x="271"/>
        <item x="324"/>
        <item x="143"/>
        <item x="58"/>
        <item x="323"/>
        <item x="1121"/>
        <item x="1323"/>
        <item x="1061"/>
        <item x="1144"/>
        <item x="832"/>
        <item x="300"/>
        <item x="941"/>
        <item x="237"/>
        <item x="531"/>
        <item x="959"/>
        <item x="1201"/>
        <item x="1159"/>
        <item x="216"/>
        <item x="45"/>
        <item x="63"/>
        <item x="655"/>
        <item x="653"/>
        <item x="99"/>
        <item x="183"/>
        <item x="189"/>
        <item x="256"/>
        <item x="211"/>
        <item x="67"/>
        <item x="684"/>
        <item x="894"/>
        <item x="274"/>
        <item x="279"/>
        <item x="308"/>
        <item x="257"/>
        <item x="287"/>
        <item x="320"/>
        <item x="124"/>
        <item x="127"/>
        <item x="228"/>
        <item x="123"/>
        <item x="1207"/>
        <item x="158"/>
        <item x="182"/>
        <item x="286"/>
        <item x="11"/>
        <item x="1308"/>
        <item x="264"/>
        <item x="1102"/>
        <item x="49"/>
        <item x="47"/>
        <item x="132"/>
        <item x="50"/>
        <item x="144"/>
        <item x="35"/>
        <item x="29"/>
        <item x="39"/>
        <item x="210"/>
        <item x="181"/>
        <item x="184"/>
        <item x="290"/>
        <item x="61"/>
        <item x="245"/>
        <item x="395"/>
        <item x="421"/>
        <item x="73"/>
        <item x="399"/>
        <item x="533"/>
        <item x="170"/>
        <item x="74"/>
        <item x="238"/>
        <item x="30"/>
        <item x="161"/>
        <item x="145"/>
        <item x="394"/>
        <item x="26"/>
        <item x="52"/>
        <item x="403"/>
        <item x="1"/>
        <item x="16"/>
        <item x="1166"/>
        <item x="203"/>
        <item x="523"/>
        <item x="446"/>
        <item x="747"/>
        <item x="755"/>
        <item x="1190"/>
        <item x="686"/>
        <item x="753"/>
        <item x="1285"/>
        <item x="1158"/>
        <item x="1194"/>
        <item x="1080"/>
        <item x="854"/>
        <item x="276"/>
        <item x="219"/>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4"/>
        <item x="118"/>
        <item x="196"/>
        <item x="259"/>
        <item x="852"/>
        <item x="162"/>
        <item x="233"/>
        <item x="306"/>
        <item x="886"/>
        <item x="1211"/>
        <item x="1112"/>
        <item x="146"/>
        <item x="187"/>
        <item x="202"/>
        <item x="243"/>
        <item x="81"/>
        <item x="28"/>
        <item x="545"/>
        <item x="541"/>
        <item x="638"/>
        <item x="615"/>
        <item x="757"/>
        <item x="384"/>
        <item x="346"/>
        <item x="540"/>
        <item x="804"/>
        <item x="564"/>
        <item x="563"/>
        <item x="672"/>
        <item x="415"/>
        <item x="576"/>
        <item x="888"/>
        <item x="90"/>
        <item x="3"/>
        <item x="631"/>
        <item x="463"/>
        <item x="109"/>
        <item x="226"/>
        <item x="180"/>
        <item x="217"/>
        <item x="6"/>
        <item x="488"/>
        <item x="437"/>
        <item x="547"/>
        <item x="573"/>
        <item x="601"/>
        <item x="499"/>
        <item x="550"/>
        <item x="596"/>
        <item x="255"/>
        <item x="10"/>
        <item x="713"/>
        <item x="875"/>
        <item x="711"/>
        <item x="17"/>
        <item x="111"/>
        <item x="72"/>
        <item x="137"/>
        <item x="402"/>
        <item x="377"/>
        <item x="433"/>
        <item x="330"/>
        <item x="464"/>
        <item x="432"/>
        <item x="340"/>
        <item x="379"/>
        <item x="401"/>
        <item x="955"/>
        <item x="1124"/>
        <item x="1333"/>
        <item x="1269"/>
        <item x="1310"/>
        <item x="1216"/>
        <item x="962"/>
        <item x="583"/>
        <item x="765"/>
        <item x="571"/>
        <item x="808"/>
        <item x="758"/>
        <item x="556"/>
        <item x="589"/>
        <item x="682"/>
        <item x="590"/>
        <item x="689"/>
        <item x="581"/>
        <item x="559"/>
        <item x="667"/>
        <item x="1109"/>
        <item x="1048"/>
        <item x="715"/>
        <item x="1262"/>
        <item x="963"/>
        <item x="946"/>
        <item x="953"/>
        <item x="1221"/>
        <item x="938"/>
        <item x="1003"/>
        <item x="1075"/>
        <item x="991"/>
        <item x="253"/>
        <item x="823"/>
        <item x="1268"/>
        <item x="198"/>
        <item x="651"/>
        <item x="783"/>
        <item x="797"/>
        <item x="863"/>
        <item x="880"/>
        <item x="1257"/>
        <item x="1270"/>
        <item x="1232"/>
        <item x="1150"/>
        <item x="882"/>
        <item x="850"/>
        <item x="812"/>
        <item x="240"/>
        <item x="220"/>
        <item x="1280"/>
        <item x="881"/>
        <item x="591"/>
        <item x="574"/>
        <item x="839"/>
        <item x="652"/>
        <item x="69"/>
        <item x="1163"/>
        <item x="1185"/>
        <item x="1275"/>
        <item x="642"/>
        <item x="877"/>
        <item x="853"/>
        <item x="698"/>
        <item x="789"/>
        <item x="788"/>
        <item x="561"/>
        <item x="837"/>
        <item x="750"/>
        <item x="718"/>
        <item x="612"/>
        <item x="766"/>
        <item x="623"/>
        <item x="1013"/>
        <item x="201"/>
        <item x="112"/>
        <item x="1052"/>
        <item x="770"/>
        <item x="1021"/>
        <item x="246"/>
        <item x="908"/>
        <item x="108"/>
        <item x="1148"/>
        <item x="954"/>
        <item x="1220"/>
        <item x="971"/>
        <item x="1302"/>
        <item x="1156"/>
        <item x="1009"/>
        <item x="1208"/>
        <item x="988"/>
        <item x="982"/>
        <item x="1160"/>
        <item x="1020"/>
        <item x="1134"/>
        <item x="1068"/>
        <item x="1217"/>
        <item x="105"/>
        <item x="717"/>
        <item x="883"/>
        <item x="685"/>
        <item x="212"/>
        <item x="1180"/>
        <item x="1128"/>
        <item x="265"/>
        <item x="716"/>
        <item x="268"/>
        <item x="98"/>
        <item x="557"/>
        <item x="558"/>
        <item x="565"/>
        <item x="582"/>
        <item x="1167"/>
        <item x="621"/>
        <item x="836"/>
        <item x="697"/>
        <item x="577"/>
        <item x="736"/>
        <item x="772"/>
        <item x="44"/>
        <item x="1117"/>
        <item x="369"/>
        <item x="674"/>
        <item x="805"/>
        <item x="796"/>
        <item x="192"/>
        <item x="639"/>
        <item x="614"/>
        <item x="739"/>
        <item x="38"/>
        <item x="147"/>
        <item x="560"/>
        <item x="627"/>
        <item x="885"/>
        <item x="27"/>
        <item x="19"/>
        <item x="700"/>
        <item x="538"/>
        <item x="1289"/>
        <item x="1309"/>
        <item x="630"/>
        <item x="856"/>
        <item x="692"/>
        <item x="1175"/>
        <item x="155"/>
        <item x="114"/>
        <item x="165"/>
        <item x="242"/>
        <item x="536"/>
        <item x="447"/>
        <item x="351"/>
        <item x="456"/>
        <item x="1264"/>
        <item x="492"/>
        <item x="1083"/>
        <item x="748"/>
        <item x="740"/>
        <item x="1088"/>
        <item x="607"/>
        <item x="1236"/>
        <item x="712"/>
        <item x="1105"/>
        <item x="809"/>
        <item x="325"/>
        <item x="1127"/>
        <item x="1224"/>
        <item x="1313"/>
        <item x="1042"/>
        <item x="968"/>
        <item x="1029"/>
        <item x="584"/>
        <item x="662"/>
        <item x="311"/>
        <item x="815"/>
        <item x="1047"/>
        <item x="737"/>
        <item x="1093"/>
        <item x="386"/>
        <item x="661"/>
        <item x="358"/>
        <item x="520"/>
        <item x="481"/>
        <item x="354"/>
        <item x="328"/>
        <item x="732"/>
        <item x="329"/>
        <item x="445"/>
        <item x="763"/>
        <item x="535"/>
        <item x="365"/>
        <item x="77"/>
        <item x="176"/>
        <item x="42"/>
        <item x="174"/>
        <item x="250"/>
        <item x="482"/>
        <item x="194"/>
        <item x="454"/>
        <item x="79"/>
        <item x="22"/>
        <item x="524"/>
        <item x="865"/>
        <item x="624"/>
        <item x="1259"/>
        <item x="1137"/>
        <item x="152"/>
        <item x="95"/>
        <item x="977"/>
        <item x="872"/>
        <item x="862"/>
        <item x="695"/>
        <item x="588"/>
        <item x="840"/>
        <item x="734"/>
        <item x="691"/>
        <item x="710"/>
        <item x="635"/>
        <item x="405"/>
        <item x="579"/>
        <item x="88"/>
        <item x="706"/>
        <item x="1288"/>
        <item x="897"/>
        <item x="409"/>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6"/>
        <item x="1018"/>
        <item x="1129"/>
        <item x="121"/>
        <item x="288"/>
        <item x="1034"/>
        <item x="1054"/>
        <item x="1143"/>
        <item x="613"/>
        <item x="411"/>
        <item x="828"/>
        <item x="860"/>
        <item x="619"/>
        <item x="578"/>
        <item x="771"/>
        <item x="843"/>
        <item x="878"/>
        <item x="801"/>
        <item x="871"/>
        <item x="864"/>
        <item x="680"/>
        <item x="884"/>
        <item x="553"/>
        <item x="567"/>
        <item x="746"/>
        <item x="799"/>
        <item x="554"/>
        <item x="593"/>
        <item x="707"/>
        <item x="1169"/>
        <item x="1138"/>
        <item x="998"/>
        <item x="999"/>
        <item x="681"/>
        <item x="1132"/>
        <item x="1292"/>
        <item x="1272"/>
        <item x="1058"/>
        <item x="1295"/>
        <item x="1153"/>
        <item x="1193"/>
        <item x="125"/>
        <item x="997"/>
        <item x="987"/>
        <item x="1140"/>
        <item x="1317"/>
        <item x="855"/>
        <item x="1307"/>
        <item x="1123"/>
        <item x="1151"/>
        <item x="922"/>
        <item x="1085"/>
        <item x="1120"/>
        <item x="1212"/>
        <item x="1182"/>
        <item x="1192"/>
        <item x="1154"/>
        <item x="1101"/>
        <item x="891"/>
        <item x="665"/>
        <item x="780"/>
        <item x="1244"/>
        <item x="721"/>
        <item x="1198"/>
        <item x="1005"/>
        <item x="1016"/>
        <item x="1010"/>
        <item x="1168"/>
        <item x="873"/>
        <item x="1242"/>
        <item x="1233"/>
        <item x="1318"/>
        <item x="501"/>
        <item x="506"/>
        <item x="378"/>
        <item x="360"/>
        <item x="430"/>
        <item x="439"/>
        <item x="385"/>
        <item x="412"/>
        <item x="420"/>
        <item x="457"/>
        <item x="413"/>
        <item x="367"/>
        <item x="468"/>
        <item x="427"/>
        <item x="465"/>
        <item x="307"/>
        <item x="100"/>
        <item x="759"/>
        <item x="341"/>
        <item x="449"/>
        <item x="628"/>
        <item x="551"/>
        <item x="660"/>
        <item x="645"/>
        <item x="634"/>
        <item x="1231"/>
        <item x="1070"/>
        <item x="654"/>
        <item x="186"/>
        <item x="213"/>
        <item x="1306"/>
        <item x="1229"/>
        <item x="1249"/>
        <item x="1149"/>
        <item x="1039"/>
        <item x="1007"/>
        <item x="1283"/>
        <item x="913"/>
        <item x="956"/>
        <item x="1082"/>
        <item x="1041"/>
        <item x="1147"/>
        <item x="1053"/>
        <item x="1176"/>
        <item x="1293"/>
        <item x="1004"/>
        <item x="1228"/>
        <item x="1178"/>
        <item x="115"/>
        <item x="435"/>
        <item x="539"/>
        <item x="738"/>
        <item x="1234"/>
        <item x="996"/>
        <item x="1319"/>
        <item x="1035"/>
        <item x="1092"/>
        <item x="769"/>
        <item x="1321"/>
        <item x="1243"/>
        <item x="301"/>
        <item x="291"/>
        <item x="142"/>
        <item x="321"/>
        <item x="285"/>
        <item x="1239"/>
        <item x="266"/>
        <item x="1261"/>
        <item x="1172"/>
        <item x="1069"/>
        <item x="1304"/>
        <item x="985"/>
        <item x="483"/>
        <item x="1294"/>
        <item x="60"/>
        <item x="518"/>
        <item x="116"/>
        <item x="86"/>
        <item x="742"/>
        <item x="761"/>
        <item x="694"/>
        <item x="552"/>
        <item x="263"/>
        <item x="91"/>
        <item x="793"/>
        <item x="1314"/>
        <item x="521"/>
        <item x="295"/>
        <item x="868"/>
        <item x="775"/>
        <item x="699"/>
        <item x="727"/>
        <item x="764"/>
        <item x="798"/>
        <item x="887"/>
        <item x="278"/>
        <item x="1223"/>
        <item x="133"/>
        <item x="280"/>
        <item x="18"/>
        <item x="110"/>
        <item x="1327"/>
        <item x="1287"/>
        <item x="1100"/>
        <item x="918"/>
        <item x="944"/>
        <item x="915"/>
        <item x="1251"/>
        <item x="986"/>
        <item x="919"/>
        <item x="940"/>
        <item x="1260"/>
        <item x="1017"/>
        <item x="1303"/>
        <item x="1131"/>
        <item x="1290"/>
        <item x="989"/>
        <item x="1022"/>
        <item x="502"/>
        <item x="1170"/>
        <item x="640"/>
        <item x="543"/>
        <item x="702"/>
        <item x="791"/>
        <item x="847"/>
        <item x="620"/>
        <item x="849"/>
        <item x="728"/>
        <item x="611"/>
        <item x="648"/>
        <item x="782"/>
        <item x="671"/>
        <item x="650"/>
        <item x="735"/>
        <item x="752"/>
        <item x="231"/>
        <item x="94"/>
        <item x="191"/>
        <item x="163"/>
        <item x="272"/>
        <item x="1265"/>
        <item x="1213"/>
        <item x="136"/>
        <item x="140"/>
        <item x="768"/>
        <item x="299"/>
        <item x="994"/>
        <item x="312"/>
        <item x="673"/>
        <item x="687"/>
        <item x="1245"/>
        <item x="970"/>
        <item x="1146"/>
        <item x="1273"/>
        <item x="708"/>
        <item x="1162"/>
        <item x="604"/>
        <item x="101"/>
        <item x="275"/>
        <item x="418"/>
        <item x="350"/>
        <item x="349"/>
        <item x="195"/>
        <item x="229"/>
        <item x="40"/>
        <item x="452"/>
        <item x="326"/>
        <item x="131"/>
        <item x="428"/>
        <item x="806"/>
        <item x="15"/>
        <item x="316"/>
        <item x="305"/>
        <item x="1043"/>
        <item x="14"/>
        <item x="331"/>
        <item x="519"/>
        <item x="1299"/>
        <item x="7"/>
        <item x="404"/>
        <item x="151"/>
        <item x="1196"/>
        <item x="980"/>
        <item x="1057"/>
        <item x="532"/>
        <item x="66"/>
        <item x="1291"/>
        <item x="1136"/>
        <item x="1187"/>
        <item x="1065"/>
        <item x="1130"/>
        <item x="910"/>
        <item x="480"/>
        <item x="431"/>
        <item x="1155"/>
        <item x="1145"/>
        <item x="471"/>
        <item x="206"/>
        <item x="477"/>
        <item x="1230"/>
        <item x="1328"/>
        <item x="1184"/>
        <item x="298"/>
        <item x="1329"/>
        <item x="479"/>
        <item x="626"/>
        <item x="693"/>
        <item x="644"/>
        <item x="475"/>
        <item x="657"/>
        <item x="366"/>
        <item x="455"/>
        <item x="376"/>
        <item x="530"/>
        <item x="353"/>
        <item x="425"/>
        <item x="515"/>
        <item x="760"/>
        <item x="498"/>
        <item x="802"/>
        <item x="470"/>
        <item x="641"/>
        <item x="459"/>
        <item x="338"/>
        <item x="509"/>
        <item x="426"/>
        <item x="419"/>
        <item x="396"/>
        <item x="339"/>
        <item x="497"/>
        <item x="503"/>
        <item x="930"/>
        <item x="594"/>
        <item x="876"/>
        <item x="731"/>
        <item x="83"/>
        <item x="89"/>
        <item x="393"/>
        <item x="496"/>
        <item x="37"/>
        <item x="214"/>
        <item x="319"/>
        <item x="25"/>
        <item x="55"/>
        <item x="334"/>
        <item x="389"/>
        <item x="333"/>
        <item x="478"/>
        <item x="491"/>
        <item x="429"/>
        <item x="372"/>
        <item x="423"/>
        <item x="517"/>
        <item x="68"/>
        <item x="1071"/>
        <item x="846"/>
        <item x="965"/>
        <item x="1219"/>
        <item x="943"/>
        <item x="1202"/>
        <item x="976"/>
        <item x="905"/>
        <item x="1237"/>
        <item x="603"/>
        <item x="848"/>
        <item x="1197"/>
        <item x="677"/>
        <item x="879"/>
        <item x="776"/>
        <item x="669"/>
        <item x="841"/>
        <item x="810"/>
        <item x="867"/>
        <item x="751"/>
        <item x="1113"/>
        <item x="1087"/>
        <item x="1106"/>
        <item x="1104"/>
        <item x="981"/>
        <item x="979"/>
        <item x="1312"/>
        <item x="1122"/>
        <item x="1141"/>
        <item x="1108"/>
        <item x="931"/>
        <item x="945"/>
        <item x="926"/>
        <item x="1077"/>
        <item x="1066"/>
        <item x="949"/>
        <item x="1255"/>
        <item x="1326"/>
        <item x="1171"/>
        <item x="1031"/>
        <item x="984"/>
        <item x="1011"/>
        <item x="934"/>
        <item x="1091"/>
        <item x="1073"/>
        <item x="586"/>
        <item x="929"/>
        <item x="992"/>
        <item x="935"/>
        <item x="892"/>
        <item x="1025"/>
        <item x="902"/>
        <item x="969"/>
        <item x="924"/>
        <item x="990"/>
        <item x="898"/>
        <item x="1215"/>
        <item x="869"/>
        <item x="756"/>
        <item x="71"/>
        <item x="160"/>
        <item x="529"/>
        <item x="508"/>
        <item x="522"/>
        <item x="510"/>
        <item x="205"/>
        <item x="1023"/>
        <item x="1305"/>
        <item x="382"/>
        <item x="436"/>
        <item x="461"/>
        <item x="784"/>
        <item x="12"/>
        <item x="4"/>
        <item x="13"/>
        <item x="57"/>
        <item x="64"/>
        <item x="221"/>
        <item x="9"/>
        <item x="113"/>
        <item x="117"/>
        <item x="416"/>
        <item x="703"/>
        <item x="664"/>
        <item x="719"/>
        <item x="743"/>
        <item x="835"/>
        <item x="714"/>
        <item x="555"/>
        <item x="215"/>
        <item x="1001"/>
        <item x="1173"/>
        <item x="899"/>
        <item x="1135"/>
        <item x="1330"/>
        <item x="901"/>
        <item x="1000"/>
        <item x="957"/>
        <item x="1284"/>
        <item x="1037"/>
        <item x="923"/>
        <item x="903"/>
        <item x="1014"/>
        <item x="1271"/>
        <item x="1214"/>
        <item x="942"/>
        <item x="966"/>
        <item x="1046"/>
        <item x="925"/>
        <item x="1116"/>
        <item x="1286"/>
        <item x="906"/>
        <item x="749"/>
        <item x="293"/>
        <item x="526"/>
        <item x="1186"/>
        <item x="314"/>
        <item x="391"/>
        <item x="345"/>
        <item x="472"/>
        <item x="438"/>
        <item x="460"/>
        <item x="134"/>
        <item x="244"/>
        <item x="34"/>
        <item x="282"/>
        <item x="107"/>
        <item x="33"/>
        <item x="5"/>
        <item x="397"/>
        <item x="343"/>
        <item x="462"/>
        <item x="609"/>
        <item x="679"/>
        <item x="795"/>
        <item x="920"/>
        <item x="1222"/>
        <item x="1235"/>
        <item x="1241"/>
        <item x="829"/>
        <item x="167"/>
        <item x="375"/>
        <item x="819"/>
        <item x="370"/>
        <item x="417"/>
        <item x="261"/>
        <item x="659"/>
        <item x="830"/>
        <item x="851"/>
        <item x="726"/>
        <item x="647"/>
        <item x="70"/>
        <item x="344"/>
        <item x="363"/>
        <item x="368"/>
        <item x="458"/>
        <item x="485"/>
        <item x="122"/>
        <item x="62"/>
        <item x="361"/>
        <item x="444"/>
        <item x="362"/>
        <item x="525"/>
        <item x="335"/>
        <item x="332"/>
        <item x="336"/>
        <item x="469"/>
        <item x="406"/>
        <item x="474"/>
        <item x="407"/>
        <item x="373"/>
        <item x="414"/>
        <item x="476"/>
        <item x="467"/>
        <item x="495"/>
        <item x="800"/>
        <item x="1027"/>
        <item x="223"/>
        <item x="119"/>
        <item x="729"/>
        <item x="1126"/>
        <item x="1074"/>
        <item x="866"/>
        <item x="822"/>
        <item x="834"/>
        <item x="781"/>
        <item x="646"/>
        <item x="950"/>
        <item x="1183"/>
        <item x="1081"/>
        <item x="773"/>
        <item x="818"/>
        <item x="618"/>
        <item x="225"/>
        <item x="1012"/>
        <item x="1209"/>
        <item x="130"/>
        <item x="1238"/>
        <item x="1226"/>
        <item x="817"/>
        <item x="59"/>
        <item x="85"/>
        <item x="190"/>
        <item x="273"/>
        <item x="813"/>
        <item x="352"/>
        <item x="21"/>
        <item x="150"/>
        <item x="440"/>
        <item x="381"/>
        <item x="398"/>
        <item x="388"/>
        <item x="442"/>
        <item x="342"/>
        <item x="348"/>
        <item x="392"/>
        <item x="357"/>
        <item x="400"/>
        <item x="422"/>
        <item x="383"/>
        <item x="537"/>
        <item x="466"/>
        <item x="359"/>
        <item x="355"/>
        <item x="505"/>
        <item x="527"/>
        <item x="625"/>
        <item x="374"/>
        <item x="486"/>
        <item x="32"/>
        <item x="824"/>
        <item x="542"/>
        <item x="663"/>
        <item x="762"/>
        <item x="580"/>
        <item x="676"/>
        <item x="636"/>
        <item x="605"/>
        <item x="617"/>
        <item x="572"/>
        <item x="356"/>
        <item x="500"/>
        <item x="696"/>
        <item x="347"/>
        <item x="473"/>
        <item x="337"/>
        <item x="230"/>
        <item x="303"/>
        <item x="838"/>
        <item x="566"/>
        <item x="722"/>
        <item x="858"/>
        <item x="1274"/>
        <item x="1165"/>
        <item x="310"/>
        <item x="904"/>
        <item x="507"/>
        <item x="811"/>
        <item x="958"/>
        <item x="1218"/>
        <item x="173"/>
        <item x="546"/>
        <item x="1040"/>
        <item x="80"/>
        <item x="845"/>
        <item x="241"/>
        <item x="939"/>
        <item x="1200"/>
        <item x="224"/>
        <item x="178"/>
        <item x="777"/>
        <item x="490"/>
        <item x="36"/>
        <item x="2"/>
        <item x="514"/>
        <item x="504"/>
        <item x="390"/>
        <item x="441"/>
        <item x="434"/>
        <item x="424"/>
        <item x="516"/>
        <item x="544"/>
        <item x="249"/>
        <item x="284"/>
        <item x="317"/>
        <item x="199"/>
        <item x="179"/>
        <item x="327"/>
        <item x="484"/>
        <item x="453"/>
        <item x="548"/>
        <item x="670"/>
        <item x="610"/>
        <item x="587"/>
        <item x="487"/>
        <item x="387"/>
        <item x="683"/>
        <item x="534"/>
        <item x="895"/>
        <item x="1103"/>
        <item x="1227"/>
        <item x="1250"/>
        <item x="1297"/>
        <item x="1114"/>
        <item x="1157"/>
        <item x="1266"/>
        <item x="1279"/>
        <item x="785"/>
        <item x="1115"/>
        <item x="251"/>
        <item x="76"/>
        <item x="443"/>
        <item x="890"/>
        <item x="1015"/>
        <item x="1095"/>
        <item x="172"/>
        <item x="322"/>
        <item x="309"/>
        <item x="304"/>
        <item x="1316"/>
        <item x="570"/>
        <item x="1263"/>
        <item x="833"/>
        <item x="709"/>
        <item x="678"/>
        <item x="281"/>
        <item x="222"/>
        <item x="53"/>
        <item x="207"/>
        <item x="1044"/>
        <item x="92"/>
        <item x="318"/>
        <item x="204"/>
        <item x="1247"/>
        <item x="297"/>
        <item x="493"/>
        <item x="448"/>
        <item x="1118"/>
        <item x="1002"/>
        <item x="1258"/>
        <item x="197"/>
        <item x="20"/>
        <item x="296"/>
        <item x="24"/>
        <item x="606"/>
        <item x="512"/>
        <item x="1139"/>
        <item x="1059"/>
        <item x="277"/>
        <item x="842"/>
        <item x="139"/>
        <item x="168"/>
        <item x="48"/>
        <item x="668"/>
        <item x="575"/>
        <item x="595"/>
        <item x="649"/>
        <item x="767"/>
        <item x="141"/>
        <item x="637"/>
        <item x="622"/>
        <item x="874"/>
        <item x="96"/>
        <item x="826"/>
        <item x="616"/>
        <item x="8"/>
        <item x="54"/>
        <item x="1252"/>
        <item x="289"/>
        <item x="450"/>
        <item x="451"/>
        <item x="861"/>
        <item x="779"/>
        <item x="790"/>
        <item x="724"/>
        <item x="820"/>
        <item x="592"/>
        <item x="380"/>
        <item x="200"/>
        <item x="794"/>
        <item x="494"/>
        <item x="513"/>
        <item x="408"/>
        <item x="1324"/>
        <item x="952"/>
        <item x="1174"/>
        <item x="1026"/>
        <item x="1006"/>
        <item x="1256"/>
        <item x="1089"/>
        <item x="1322"/>
        <item x="983"/>
        <item x="1097"/>
        <item x="1111"/>
        <item x="893"/>
        <item x="1179"/>
        <item x="1062"/>
        <item x="1254"/>
        <item x="1067"/>
        <item x="1050"/>
        <item x="744"/>
        <item x="1060"/>
        <item x="1281"/>
        <item x="1033"/>
        <item x="964"/>
        <item x="1086"/>
        <item x="283"/>
        <item x="148"/>
        <item x="106"/>
        <item x="252"/>
        <item x="188"/>
        <item x="51"/>
        <item x="270"/>
        <item x="120"/>
        <item x="774"/>
        <item x="294"/>
        <item x="235"/>
        <item x="87"/>
        <item x="104"/>
        <item x="41"/>
        <item x="164"/>
        <item x="102"/>
        <item x="218"/>
        <item x="0"/>
        <item x="258"/>
        <item x="159"/>
        <item x="269"/>
        <item x="97"/>
        <item x="831"/>
        <item x="103"/>
        <item x="185"/>
        <item x="78"/>
        <item x="129"/>
        <item x="171"/>
        <item x="82"/>
        <item x="254"/>
        <item x="239"/>
        <item x="489"/>
        <item x="371"/>
        <item x="410"/>
        <item x="827"/>
        <item x="43"/>
        <item x="528"/>
        <item x="56"/>
        <item x="690"/>
        <item x="725"/>
        <item x="701"/>
        <item x="787"/>
        <item x="1008"/>
        <item x="1064"/>
        <item x="821"/>
        <item x="1206"/>
        <item x="995"/>
        <item x="1188"/>
        <item x="1084"/>
        <item x="1298"/>
        <item x="1090"/>
        <item x="1125"/>
        <item x="1277"/>
        <item x="1063"/>
        <item x="951"/>
        <item x="1110"/>
        <item x="208"/>
        <item x="844"/>
        <item x="597"/>
        <item x="857"/>
        <item x="870"/>
        <item x="889"/>
        <item x="232"/>
        <item x="193"/>
        <item x="156"/>
        <item x="633"/>
        <item x="658"/>
        <item x="745"/>
        <item x="807"/>
        <item x="656"/>
        <item x="602"/>
        <item x="549"/>
        <item x="741"/>
        <item x="600"/>
        <item x="569"/>
        <item x="632"/>
        <item x="568"/>
        <item x="720"/>
        <item x="723"/>
        <item x="688"/>
        <item x="803"/>
        <item x="599"/>
        <item x="754"/>
        <item x="786"/>
        <item x="608"/>
        <item x="675"/>
        <item x="585"/>
        <item x="93"/>
        <item x="792"/>
        <item x="825"/>
        <item x="778"/>
        <item x="1248"/>
        <item x="705"/>
        <item x="816"/>
        <item x="598"/>
        <item x="302"/>
        <item x="138"/>
        <item x="31"/>
        <item x="175"/>
        <item x="149"/>
        <item x="1189"/>
        <item x="1096"/>
        <item x="1334"/>
        <item t="default"/>
      </items>
    </pivotField>
    <pivotField axis="axisRow" showAll="0" measureFilter="1" sortType="descending">
      <items count="405">
        <item x="289"/>
        <item x="338"/>
        <item x="52"/>
        <item x="134"/>
        <item x="146"/>
        <item x="401"/>
        <item x="83"/>
        <item x="20"/>
        <item x="385"/>
        <item x="14"/>
        <item x="290"/>
        <item x="77"/>
        <item x="103"/>
        <item x="165"/>
        <item x="23"/>
        <item x="328"/>
        <item x="303"/>
        <item x="333"/>
        <item x="218"/>
        <item x="19"/>
        <item x="8"/>
        <item x="1"/>
        <item x="342"/>
        <item x="67"/>
        <item x="121"/>
        <item x="194"/>
        <item x="199"/>
        <item x="351"/>
        <item x="177"/>
        <item x="198"/>
        <item x="387"/>
        <item x="337"/>
        <item x="352"/>
        <item x="310"/>
        <item x="223"/>
        <item x="73"/>
        <item x="285"/>
        <item x="287"/>
        <item x="347"/>
        <item x="240"/>
        <item x="316"/>
        <item x="237"/>
        <item x="47"/>
        <item x="97"/>
        <item x="233"/>
        <item x="356"/>
        <item x="322"/>
        <item x="55"/>
        <item x="3"/>
        <item x="260"/>
        <item x="263"/>
        <item x="142"/>
        <item x="144"/>
        <item x="171"/>
        <item x="296"/>
        <item x="184"/>
        <item x="256"/>
        <item x="253"/>
        <item x="272"/>
        <item x="82"/>
        <item x="216"/>
        <item x="383"/>
        <item x="65"/>
        <item x="168"/>
        <item x="207"/>
        <item x="231"/>
        <item x="378"/>
        <item x="335"/>
        <item x="212"/>
        <item x="74"/>
        <item x="386"/>
        <item x="232"/>
        <item x="149"/>
        <item x="28"/>
        <item x="340"/>
        <item x="145"/>
        <item x="162"/>
        <item x="282"/>
        <item x="44"/>
        <item x="298"/>
        <item x="203"/>
        <item x="43"/>
        <item x="259"/>
        <item x="41"/>
        <item x="176"/>
        <item x="71"/>
        <item x="329"/>
        <item x="84"/>
        <item x="185"/>
        <item x="39"/>
        <item x="143"/>
        <item x="343"/>
        <item x="161"/>
        <item x="150"/>
        <item x="18"/>
        <item x="326"/>
        <item x="10"/>
        <item x="138"/>
        <item x="390"/>
        <item x="395"/>
        <item x="164"/>
        <item x="346"/>
        <item x="57"/>
        <item x="45"/>
        <item x="110"/>
        <item x="381"/>
        <item x="127"/>
        <item x="312"/>
        <item x="195"/>
        <item x="192"/>
        <item x="314"/>
        <item x="158"/>
        <item x="366"/>
        <item x="183"/>
        <item x="321"/>
        <item x="104"/>
        <item x="265"/>
        <item x="151"/>
        <item x="100"/>
        <item x="213"/>
        <item x="295"/>
        <item x="190"/>
        <item x="315"/>
        <item x="105"/>
        <item x="32"/>
        <item x="13"/>
        <item x="227"/>
        <item x="163"/>
        <item x="379"/>
        <item x="330"/>
        <item x="56"/>
        <item x="38"/>
        <item x="267"/>
        <item x="34"/>
        <item x="389"/>
        <item x="238"/>
        <item x="116"/>
        <item x="354"/>
        <item x="360"/>
        <item x="244"/>
        <item x="226"/>
        <item x="262"/>
        <item x="300"/>
        <item x="397"/>
        <item x="79"/>
        <item x="284"/>
        <item x="49"/>
        <item x="292"/>
        <item x="299"/>
        <item x="332"/>
        <item x="117"/>
        <item x="276"/>
        <item x="175"/>
        <item x="301"/>
        <item x="50"/>
        <item x="270"/>
        <item x="224"/>
        <item x="249"/>
        <item x="319"/>
        <item x="170"/>
        <item sd="0" x="372"/>
        <item x="186"/>
        <item x="279"/>
        <item x="344"/>
        <item x="229"/>
        <item x="365"/>
        <item x="129"/>
        <item x="111"/>
        <item x="98"/>
        <item x="40"/>
        <item x="201"/>
        <item x="109"/>
        <item x="364"/>
        <item x="306"/>
        <item x="169"/>
        <item x="63"/>
        <item x="394"/>
        <item x="362"/>
        <item x="246"/>
        <item x="348"/>
        <item x="46"/>
        <item x="120"/>
        <item x="191"/>
        <item x="275"/>
        <item sd="0" x="399"/>
        <item x="293"/>
        <item sd="0" x="202"/>
        <item x="400"/>
        <item x="371"/>
        <item x="54"/>
        <item x="369"/>
        <item x="85"/>
        <item x="269"/>
        <item x="125"/>
        <item x="392"/>
        <item x="24"/>
        <item x="396"/>
        <item x="91"/>
        <item x="87"/>
        <item x="9"/>
        <item x="388"/>
        <item x="247"/>
        <item x="271"/>
        <item x="130"/>
        <item x="345"/>
        <item x="139"/>
        <item x="37"/>
        <item x="382"/>
        <item x="357"/>
        <item x="53"/>
        <item x="94"/>
        <item x="273"/>
        <item x="101"/>
        <item x="173"/>
        <item x="373"/>
        <item x="266"/>
        <item x="181"/>
        <item sd="0" x="339"/>
        <item x="157"/>
        <item x="6"/>
        <item x="353"/>
        <item x="268"/>
        <item x="137"/>
        <item x="26"/>
        <item x="391"/>
        <item x="245"/>
        <item x="119"/>
        <item x="336"/>
        <item x="334"/>
        <item x="69"/>
        <item x="124"/>
        <item x="363"/>
        <item x="402"/>
        <item sd="0" x="349"/>
        <item x="93"/>
        <item sd="0" x="403"/>
        <item x="107"/>
        <item x="133"/>
        <item x="108"/>
        <item x="252"/>
        <item x="153"/>
        <item x="230"/>
        <item x="189"/>
        <item x="15"/>
        <item x="126"/>
        <item x="112"/>
        <item x="27"/>
        <item x="307"/>
        <item x="222"/>
        <item x="255"/>
        <item x="242"/>
        <item x="367"/>
        <item x="156"/>
        <item x="172"/>
        <item x="228"/>
        <item x="197"/>
        <item x="323"/>
        <item x="251"/>
        <item x="308"/>
        <item x="152"/>
        <item x="234"/>
        <item sd="0" x="200"/>
        <item x="29"/>
        <item x="132"/>
        <item x="68"/>
        <item x="286"/>
        <item x="393"/>
        <item x="4"/>
        <item x="72"/>
        <item x="277"/>
        <item x="239"/>
        <item x="250"/>
        <item x="243"/>
        <item x="196"/>
        <item x="89"/>
        <item x="136"/>
        <item x="350"/>
        <item sd="0" x="102"/>
        <item x="5"/>
        <item x="159"/>
        <item x="209"/>
        <item x="248"/>
        <item sd="0" x="359"/>
        <item x="370"/>
        <item x="217"/>
        <item x="58"/>
        <item x="167"/>
        <item x="25"/>
        <item x="210"/>
        <item x="288"/>
        <item x="48"/>
        <item x="188"/>
        <item x="309"/>
        <item x="166"/>
        <item x="257"/>
        <item x="311"/>
        <item x="204"/>
        <item x="160"/>
        <item x="76"/>
        <item x="281"/>
        <item x="51"/>
        <item x="368"/>
        <item sd="0" x="361"/>
        <item x="214"/>
        <item x="12"/>
        <item x="106"/>
        <item x="78"/>
        <item x="220"/>
        <item x="147"/>
        <item x="225"/>
        <item x="341"/>
        <item x="99"/>
        <item x="241"/>
        <item x="131"/>
        <item x="211"/>
        <item x="261"/>
        <item x="358"/>
        <item x="60"/>
        <item x="141"/>
        <item x="294"/>
        <item x="33"/>
        <item x="221"/>
        <item x="80"/>
        <item x="254"/>
        <item x="355"/>
        <item x="75"/>
        <item sd="0" x="61"/>
        <item x="2"/>
        <item x="118"/>
        <item x="140"/>
        <item x="62"/>
        <item x="114"/>
        <item x="236"/>
        <item x="320"/>
        <item x="324"/>
        <item x="208"/>
        <item x="325"/>
        <item x="81"/>
        <item x="31"/>
        <item x="283"/>
        <item x="317"/>
        <item x="59"/>
        <item x="96"/>
        <item x="398"/>
        <item x="148"/>
        <item x="380"/>
        <item x="219"/>
        <item x="182"/>
        <item x="174"/>
        <item x="22"/>
        <item x="35"/>
        <item x="374"/>
        <item x="92"/>
        <item x="122"/>
        <item x="327"/>
        <item x="278"/>
        <item x="64"/>
        <item x="11"/>
        <item x="135"/>
        <item x="331"/>
        <item x="302"/>
        <item x="86"/>
        <item x="7"/>
        <item x="376"/>
        <item x="88"/>
        <item x="123"/>
        <item x="187"/>
        <item x="113"/>
        <item x="66"/>
        <item x="128"/>
        <item x="115"/>
        <item x="235"/>
        <item x="377"/>
        <item x="305"/>
        <item x="297"/>
        <item x="193"/>
        <item x="291"/>
        <item x="264"/>
        <item x="313"/>
        <item x="42"/>
        <item x="21"/>
        <item x="205"/>
        <item x="90"/>
        <item x="0"/>
        <item x="17"/>
        <item x="178"/>
        <item x="179"/>
        <item x="280"/>
        <item x="304"/>
        <item x="215"/>
        <item x="274"/>
        <item x="384"/>
        <item x="258"/>
        <item x="70"/>
        <item x="154"/>
        <item x="36"/>
        <item x="206"/>
        <item x="375"/>
        <item x="180"/>
        <item x="155"/>
        <item x="95"/>
        <item x="16"/>
        <item x="318"/>
        <item x="30"/>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showAll="0"/>
    <pivotField showAll="0"/>
    <pivotField numFmtId="9" showAll="0"/>
    <pivotField numFmtId="9" showAll="0"/>
    <pivotField numFmtId="9" showAll="0"/>
    <pivotField dataField="1" showAll="0"/>
    <pivotField showAll="0"/>
    <pivotField numFmtId="3" showAll="0"/>
  </pivotFields>
  <rowFields count="2">
    <field x="2"/>
    <field x="1"/>
  </rowFields>
  <rowItems count="12">
    <i>
      <x v="261"/>
    </i>
    <i>
      <x v="282"/>
    </i>
    <i>
      <x v="326"/>
    </i>
    <i>
      <x v="184"/>
    </i>
    <i>
      <x v="186"/>
    </i>
    <i>
      <x v="277"/>
    </i>
    <i>
      <x v="302"/>
    </i>
    <i>
      <x v="217"/>
    </i>
    <i>
      <x v="160"/>
    </i>
    <i>
      <x v="233"/>
    </i>
    <i>
      <x v="235"/>
    </i>
    <i t="grand">
      <x/>
    </i>
  </rowItems>
  <colItems count="1">
    <i/>
  </colItems>
  <dataFields count="1">
    <dataField name="Average of  Rating" fld="9" subtotal="average" baseField="2" baseItem="0" numFmtId="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A1CE0A-2182-496D-93D9-787003EED210}" name="PivotTable1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5" firstHeaderRow="1" firstDataRow="1" firstDataCol="1"/>
  <pivotFields count="12">
    <pivotField showAll="0"/>
    <pivotField axis="axisRow" showAll="0">
      <items count="1336">
        <item x="1028"/>
        <item x="1161"/>
        <item x="75"/>
        <item x="135"/>
        <item x="511"/>
        <item x="730"/>
        <item x="562"/>
        <item x="1325"/>
        <item x="260"/>
        <item x="177"/>
        <item x="247"/>
        <item x="46"/>
        <item x="157"/>
        <item x="153"/>
        <item x="126"/>
        <item x="209"/>
        <item x="248"/>
        <item x="313"/>
        <item x="292"/>
        <item x="234"/>
        <item x="1278"/>
        <item x="262"/>
        <item x="128"/>
        <item x="84"/>
        <item x="267"/>
        <item x="169"/>
        <item x="23"/>
        <item x="65"/>
        <item x="166"/>
        <item x="629"/>
        <item x="1164"/>
        <item x="1296"/>
        <item x="1030"/>
        <item x="1098"/>
        <item x="1038"/>
        <item x="1119"/>
        <item x="364"/>
        <item x="227"/>
        <item x="1204"/>
        <item x="936"/>
        <item x="1276"/>
        <item x="1205"/>
        <item x="928"/>
        <item x="1076"/>
        <item x="933"/>
        <item x="1253"/>
        <item x="1267"/>
        <item x="1301"/>
        <item x="974"/>
        <item x="315"/>
        <item x="666"/>
        <item x="814"/>
        <item x="704"/>
        <item x="643"/>
        <item x="733"/>
        <item x="271"/>
        <item x="324"/>
        <item x="143"/>
        <item x="58"/>
        <item x="323"/>
        <item x="1121"/>
        <item x="1323"/>
        <item x="1061"/>
        <item x="1144"/>
        <item x="832"/>
        <item x="300"/>
        <item x="941"/>
        <item x="237"/>
        <item x="531"/>
        <item x="959"/>
        <item x="1201"/>
        <item x="1159"/>
        <item x="216"/>
        <item x="45"/>
        <item x="63"/>
        <item x="655"/>
        <item x="653"/>
        <item x="99"/>
        <item x="183"/>
        <item x="189"/>
        <item x="256"/>
        <item x="211"/>
        <item x="67"/>
        <item x="684"/>
        <item x="894"/>
        <item x="274"/>
        <item x="279"/>
        <item x="308"/>
        <item x="257"/>
        <item x="287"/>
        <item x="320"/>
        <item x="124"/>
        <item x="127"/>
        <item x="228"/>
        <item x="123"/>
        <item x="1207"/>
        <item x="158"/>
        <item x="182"/>
        <item x="286"/>
        <item x="11"/>
        <item x="1308"/>
        <item x="264"/>
        <item x="1102"/>
        <item x="49"/>
        <item x="47"/>
        <item x="132"/>
        <item x="50"/>
        <item x="144"/>
        <item x="35"/>
        <item x="29"/>
        <item x="39"/>
        <item x="210"/>
        <item x="181"/>
        <item x="184"/>
        <item x="290"/>
        <item x="61"/>
        <item x="245"/>
        <item x="395"/>
        <item x="421"/>
        <item x="73"/>
        <item x="399"/>
        <item x="533"/>
        <item x="170"/>
        <item x="74"/>
        <item x="238"/>
        <item x="30"/>
        <item x="161"/>
        <item x="145"/>
        <item x="394"/>
        <item x="26"/>
        <item x="52"/>
        <item x="403"/>
        <item x="1"/>
        <item x="16"/>
        <item x="1166"/>
        <item x="203"/>
        <item x="523"/>
        <item x="446"/>
        <item x="747"/>
        <item x="755"/>
        <item x="1190"/>
        <item x="686"/>
        <item x="753"/>
        <item x="1285"/>
        <item x="1158"/>
        <item x="1194"/>
        <item x="1080"/>
        <item x="854"/>
        <item x="276"/>
        <item x="219"/>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4"/>
        <item x="118"/>
        <item x="196"/>
        <item x="259"/>
        <item x="852"/>
        <item x="162"/>
        <item x="233"/>
        <item x="306"/>
        <item x="886"/>
        <item x="1211"/>
        <item x="1112"/>
        <item x="146"/>
        <item x="187"/>
        <item x="202"/>
        <item x="243"/>
        <item x="81"/>
        <item x="28"/>
        <item x="545"/>
        <item x="541"/>
        <item x="638"/>
        <item x="615"/>
        <item x="757"/>
        <item x="384"/>
        <item x="346"/>
        <item x="540"/>
        <item x="804"/>
        <item x="564"/>
        <item x="563"/>
        <item x="672"/>
        <item x="415"/>
        <item x="576"/>
        <item x="888"/>
        <item x="90"/>
        <item x="3"/>
        <item x="631"/>
        <item x="463"/>
        <item x="109"/>
        <item x="226"/>
        <item x="180"/>
        <item x="217"/>
        <item x="6"/>
        <item x="488"/>
        <item x="437"/>
        <item x="547"/>
        <item x="573"/>
        <item x="601"/>
        <item x="499"/>
        <item x="550"/>
        <item x="596"/>
        <item x="255"/>
        <item x="10"/>
        <item x="713"/>
        <item x="875"/>
        <item x="711"/>
        <item x="17"/>
        <item x="111"/>
        <item x="72"/>
        <item x="137"/>
        <item x="402"/>
        <item x="377"/>
        <item x="433"/>
        <item x="330"/>
        <item x="464"/>
        <item x="432"/>
        <item x="340"/>
        <item x="379"/>
        <item x="401"/>
        <item x="955"/>
        <item x="1124"/>
        <item x="1333"/>
        <item x="1269"/>
        <item x="1310"/>
        <item x="1216"/>
        <item x="962"/>
        <item x="583"/>
        <item x="765"/>
        <item x="571"/>
        <item x="808"/>
        <item x="758"/>
        <item x="556"/>
        <item x="589"/>
        <item x="682"/>
        <item x="590"/>
        <item x="689"/>
        <item x="581"/>
        <item x="559"/>
        <item x="667"/>
        <item x="1109"/>
        <item x="1048"/>
        <item x="715"/>
        <item x="1262"/>
        <item x="963"/>
        <item x="946"/>
        <item x="953"/>
        <item x="1221"/>
        <item x="938"/>
        <item x="1003"/>
        <item x="1075"/>
        <item x="991"/>
        <item x="253"/>
        <item x="823"/>
        <item x="1268"/>
        <item x="198"/>
        <item x="651"/>
        <item x="783"/>
        <item x="797"/>
        <item x="863"/>
        <item x="880"/>
        <item x="1257"/>
        <item x="1270"/>
        <item x="1232"/>
        <item x="1150"/>
        <item x="882"/>
        <item x="850"/>
        <item x="812"/>
        <item x="240"/>
        <item x="220"/>
        <item x="1280"/>
        <item x="881"/>
        <item x="591"/>
        <item x="574"/>
        <item x="839"/>
        <item x="652"/>
        <item x="69"/>
        <item x="1163"/>
        <item x="1185"/>
        <item x="1275"/>
        <item x="642"/>
        <item x="877"/>
        <item x="853"/>
        <item x="698"/>
        <item x="789"/>
        <item x="788"/>
        <item x="561"/>
        <item x="837"/>
        <item x="750"/>
        <item x="718"/>
        <item x="612"/>
        <item x="766"/>
        <item x="623"/>
        <item x="1013"/>
        <item x="201"/>
        <item x="112"/>
        <item x="1052"/>
        <item x="770"/>
        <item x="1021"/>
        <item x="246"/>
        <item x="908"/>
        <item x="108"/>
        <item x="1148"/>
        <item x="954"/>
        <item x="1220"/>
        <item x="971"/>
        <item x="1302"/>
        <item x="1156"/>
        <item x="1009"/>
        <item x="1208"/>
        <item x="988"/>
        <item x="982"/>
        <item x="1160"/>
        <item x="1020"/>
        <item x="1134"/>
        <item x="1068"/>
        <item x="1217"/>
        <item x="105"/>
        <item x="717"/>
        <item x="883"/>
        <item x="685"/>
        <item x="212"/>
        <item x="1180"/>
        <item x="1128"/>
        <item x="265"/>
        <item x="716"/>
        <item x="268"/>
        <item x="98"/>
        <item x="557"/>
        <item x="558"/>
        <item x="565"/>
        <item x="582"/>
        <item x="1167"/>
        <item x="621"/>
        <item x="836"/>
        <item x="697"/>
        <item x="577"/>
        <item x="736"/>
        <item x="772"/>
        <item x="44"/>
        <item x="1117"/>
        <item x="369"/>
        <item x="674"/>
        <item x="805"/>
        <item x="796"/>
        <item x="192"/>
        <item x="639"/>
        <item x="614"/>
        <item x="739"/>
        <item x="38"/>
        <item x="147"/>
        <item x="560"/>
        <item x="627"/>
        <item x="885"/>
        <item x="27"/>
        <item x="19"/>
        <item x="700"/>
        <item x="538"/>
        <item x="1289"/>
        <item x="1309"/>
        <item x="630"/>
        <item x="856"/>
        <item x="692"/>
        <item x="1175"/>
        <item x="155"/>
        <item x="114"/>
        <item x="165"/>
        <item x="242"/>
        <item x="536"/>
        <item x="447"/>
        <item x="351"/>
        <item x="456"/>
        <item x="1264"/>
        <item x="492"/>
        <item x="1083"/>
        <item x="748"/>
        <item x="740"/>
        <item x="1088"/>
        <item x="607"/>
        <item x="1236"/>
        <item x="712"/>
        <item x="1105"/>
        <item x="809"/>
        <item x="325"/>
        <item x="1127"/>
        <item x="1224"/>
        <item x="1313"/>
        <item x="1042"/>
        <item x="968"/>
        <item x="1029"/>
        <item x="584"/>
        <item x="662"/>
        <item x="311"/>
        <item x="815"/>
        <item x="1047"/>
        <item x="737"/>
        <item x="1093"/>
        <item x="386"/>
        <item x="661"/>
        <item x="358"/>
        <item x="520"/>
        <item x="481"/>
        <item x="354"/>
        <item x="328"/>
        <item x="732"/>
        <item x="329"/>
        <item x="445"/>
        <item x="763"/>
        <item x="535"/>
        <item x="365"/>
        <item x="77"/>
        <item x="176"/>
        <item x="42"/>
        <item x="174"/>
        <item x="250"/>
        <item x="482"/>
        <item x="194"/>
        <item x="454"/>
        <item x="79"/>
        <item x="22"/>
        <item x="524"/>
        <item x="865"/>
        <item x="624"/>
        <item x="1259"/>
        <item x="1137"/>
        <item x="152"/>
        <item x="95"/>
        <item x="977"/>
        <item x="872"/>
        <item x="862"/>
        <item x="695"/>
        <item x="588"/>
        <item x="840"/>
        <item x="734"/>
        <item x="691"/>
        <item x="710"/>
        <item x="635"/>
        <item x="405"/>
        <item x="579"/>
        <item x="88"/>
        <item x="706"/>
        <item x="1288"/>
        <item x="897"/>
        <item x="409"/>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6"/>
        <item x="1018"/>
        <item x="1129"/>
        <item x="121"/>
        <item x="288"/>
        <item x="1034"/>
        <item x="1054"/>
        <item x="1143"/>
        <item x="613"/>
        <item x="411"/>
        <item x="828"/>
        <item x="860"/>
        <item x="619"/>
        <item x="578"/>
        <item x="771"/>
        <item x="843"/>
        <item x="878"/>
        <item x="801"/>
        <item x="871"/>
        <item x="864"/>
        <item x="680"/>
        <item x="884"/>
        <item x="553"/>
        <item x="567"/>
        <item x="746"/>
        <item x="799"/>
        <item x="554"/>
        <item x="593"/>
        <item x="707"/>
        <item x="1169"/>
        <item x="1138"/>
        <item x="998"/>
        <item x="999"/>
        <item x="681"/>
        <item x="1132"/>
        <item x="1292"/>
        <item x="1272"/>
        <item x="1058"/>
        <item x="1295"/>
        <item x="1153"/>
        <item x="1193"/>
        <item x="125"/>
        <item x="997"/>
        <item x="987"/>
        <item x="1140"/>
        <item x="1317"/>
        <item x="855"/>
        <item x="1307"/>
        <item x="1123"/>
        <item x="1151"/>
        <item x="922"/>
        <item x="1085"/>
        <item x="1120"/>
        <item x="1212"/>
        <item x="1182"/>
        <item x="1192"/>
        <item x="1154"/>
        <item x="1101"/>
        <item x="891"/>
        <item x="665"/>
        <item x="780"/>
        <item x="1244"/>
        <item x="721"/>
        <item x="1198"/>
        <item x="1005"/>
        <item x="1016"/>
        <item x="1010"/>
        <item x="1168"/>
        <item x="873"/>
        <item x="1242"/>
        <item x="1233"/>
        <item x="1318"/>
        <item x="501"/>
        <item x="506"/>
        <item x="378"/>
        <item x="360"/>
        <item x="430"/>
        <item x="439"/>
        <item x="385"/>
        <item x="412"/>
        <item x="420"/>
        <item x="457"/>
        <item x="413"/>
        <item x="367"/>
        <item x="468"/>
        <item x="427"/>
        <item x="465"/>
        <item x="307"/>
        <item x="100"/>
        <item x="759"/>
        <item x="341"/>
        <item x="449"/>
        <item x="628"/>
        <item x="551"/>
        <item x="660"/>
        <item x="645"/>
        <item x="634"/>
        <item x="1231"/>
        <item x="1070"/>
        <item x="654"/>
        <item x="186"/>
        <item x="213"/>
        <item x="1306"/>
        <item x="1229"/>
        <item x="1249"/>
        <item x="1149"/>
        <item x="1039"/>
        <item x="1007"/>
        <item x="1283"/>
        <item x="913"/>
        <item x="956"/>
        <item x="1082"/>
        <item x="1041"/>
        <item x="1147"/>
        <item x="1053"/>
        <item x="1176"/>
        <item x="1293"/>
        <item x="1004"/>
        <item x="1228"/>
        <item x="1178"/>
        <item x="115"/>
        <item x="435"/>
        <item x="539"/>
        <item x="738"/>
        <item x="1234"/>
        <item x="996"/>
        <item x="1319"/>
        <item x="1035"/>
        <item x="1092"/>
        <item x="769"/>
        <item x="1321"/>
        <item x="1243"/>
        <item x="301"/>
        <item x="291"/>
        <item x="142"/>
        <item x="321"/>
        <item x="285"/>
        <item x="1239"/>
        <item x="266"/>
        <item x="1261"/>
        <item x="1172"/>
        <item x="1069"/>
        <item x="1304"/>
        <item x="985"/>
        <item x="483"/>
        <item x="1294"/>
        <item x="60"/>
        <item x="518"/>
        <item x="116"/>
        <item x="86"/>
        <item x="742"/>
        <item x="761"/>
        <item x="694"/>
        <item x="552"/>
        <item x="263"/>
        <item x="91"/>
        <item x="793"/>
        <item x="1314"/>
        <item x="521"/>
        <item x="295"/>
        <item x="868"/>
        <item x="775"/>
        <item x="699"/>
        <item x="727"/>
        <item x="764"/>
        <item x="798"/>
        <item x="887"/>
        <item x="278"/>
        <item x="1223"/>
        <item x="133"/>
        <item x="280"/>
        <item x="18"/>
        <item x="110"/>
        <item x="1327"/>
        <item x="1287"/>
        <item x="1100"/>
        <item x="918"/>
        <item x="944"/>
        <item x="915"/>
        <item x="1251"/>
        <item x="986"/>
        <item x="919"/>
        <item x="940"/>
        <item x="1260"/>
        <item x="1017"/>
        <item x="1303"/>
        <item x="1131"/>
        <item x="1290"/>
        <item x="989"/>
        <item x="1022"/>
        <item x="502"/>
        <item x="1170"/>
        <item x="640"/>
        <item x="543"/>
        <item x="702"/>
        <item x="791"/>
        <item x="847"/>
        <item x="620"/>
        <item x="849"/>
        <item x="728"/>
        <item x="611"/>
        <item x="648"/>
        <item x="782"/>
        <item x="671"/>
        <item x="650"/>
        <item x="735"/>
        <item x="752"/>
        <item x="231"/>
        <item x="94"/>
        <item x="191"/>
        <item x="163"/>
        <item x="272"/>
        <item x="1265"/>
        <item x="1213"/>
        <item x="136"/>
        <item x="140"/>
        <item x="768"/>
        <item x="299"/>
        <item x="994"/>
        <item x="312"/>
        <item x="673"/>
        <item x="687"/>
        <item x="1245"/>
        <item x="970"/>
        <item x="1146"/>
        <item x="1273"/>
        <item x="708"/>
        <item x="1162"/>
        <item x="604"/>
        <item x="101"/>
        <item x="275"/>
        <item x="418"/>
        <item x="350"/>
        <item x="349"/>
        <item x="195"/>
        <item x="229"/>
        <item x="40"/>
        <item x="452"/>
        <item x="326"/>
        <item x="131"/>
        <item x="428"/>
        <item x="806"/>
        <item x="15"/>
        <item x="316"/>
        <item x="305"/>
        <item x="1043"/>
        <item x="14"/>
        <item x="331"/>
        <item x="519"/>
        <item x="1299"/>
        <item x="7"/>
        <item x="404"/>
        <item x="151"/>
        <item x="1196"/>
        <item x="980"/>
        <item x="1057"/>
        <item x="532"/>
        <item x="66"/>
        <item x="1291"/>
        <item x="1136"/>
        <item x="1187"/>
        <item x="1065"/>
        <item x="1130"/>
        <item x="910"/>
        <item x="480"/>
        <item x="431"/>
        <item x="1155"/>
        <item x="1145"/>
        <item x="471"/>
        <item x="206"/>
        <item x="477"/>
        <item x="1230"/>
        <item x="1328"/>
        <item x="1184"/>
        <item x="298"/>
        <item x="1329"/>
        <item x="479"/>
        <item x="626"/>
        <item x="693"/>
        <item x="644"/>
        <item x="475"/>
        <item x="657"/>
        <item x="366"/>
        <item x="455"/>
        <item x="376"/>
        <item x="530"/>
        <item x="353"/>
        <item x="425"/>
        <item x="515"/>
        <item x="760"/>
        <item x="498"/>
        <item x="802"/>
        <item x="470"/>
        <item x="641"/>
        <item x="459"/>
        <item x="338"/>
        <item x="509"/>
        <item x="426"/>
        <item x="419"/>
        <item x="396"/>
        <item x="339"/>
        <item x="497"/>
        <item x="503"/>
        <item x="930"/>
        <item x="594"/>
        <item x="876"/>
        <item x="731"/>
        <item x="83"/>
        <item x="89"/>
        <item x="393"/>
        <item x="496"/>
        <item x="37"/>
        <item x="214"/>
        <item x="319"/>
        <item x="25"/>
        <item x="55"/>
        <item x="334"/>
        <item x="389"/>
        <item x="333"/>
        <item x="478"/>
        <item x="491"/>
        <item x="429"/>
        <item x="372"/>
        <item x="423"/>
        <item x="517"/>
        <item x="68"/>
        <item x="1071"/>
        <item x="846"/>
        <item x="965"/>
        <item x="1219"/>
        <item x="943"/>
        <item x="1202"/>
        <item x="976"/>
        <item x="905"/>
        <item x="1237"/>
        <item x="603"/>
        <item x="848"/>
        <item x="1197"/>
        <item x="677"/>
        <item x="879"/>
        <item x="776"/>
        <item x="669"/>
        <item x="841"/>
        <item x="810"/>
        <item x="867"/>
        <item x="751"/>
        <item x="1113"/>
        <item x="1087"/>
        <item x="1106"/>
        <item x="1104"/>
        <item x="981"/>
        <item x="979"/>
        <item x="1312"/>
        <item x="1122"/>
        <item x="1141"/>
        <item x="1108"/>
        <item x="931"/>
        <item x="945"/>
        <item x="926"/>
        <item x="1077"/>
        <item x="1066"/>
        <item x="949"/>
        <item x="1255"/>
        <item x="1326"/>
        <item x="1171"/>
        <item x="1031"/>
        <item x="984"/>
        <item x="1011"/>
        <item x="934"/>
        <item x="1091"/>
        <item x="1073"/>
        <item x="586"/>
        <item x="929"/>
        <item x="992"/>
        <item x="935"/>
        <item x="892"/>
        <item x="1025"/>
        <item x="902"/>
        <item x="969"/>
        <item x="924"/>
        <item x="990"/>
        <item x="898"/>
        <item x="1215"/>
        <item x="869"/>
        <item x="756"/>
        <item x="71"/>
        <item x="160"/>
        <item x="529"/>
        <item x="508"/>
        <item x="522"/>
        <item x="510"/>
        <item x="205"/>
        <item x="1023"/>
        <item x="1305"/>
        <item x="382"/>
        <item x="436"/>
        <item x="461"/>
        <item x="784"/>
        <item x="12"/>
        <item x="4"/>
        <item x="13"/>
        <item x="57"/>
        <item x="64"/>
        <item x="221"/>
        <item x="9"/>
        <item x="113"/>
        <item x="117"/>
        <item x="416"/>
        <item x="703"/>
        <item x="664"/>
        <item x="719"/>
        <item x="743"/>
        <item x="835"/>
        <item x="714"/>
        <item x="555"/>
        <item x="215"/>
        <item x="1001"/>
        <item x="1173"/>
        <item x="899"/>
        <item x="1135"/>
        <item x="1330"/>
        <item x="901"/>
        <item x="1000"/>
        <item x="957"/>
        <item x="1284"/>
        <item x="1037"/>
        <item x="923"/>
        <item x="903"/>
        <item x="1014"/>
        <item x="1271"/>
        <item x="1214"/>
        <item x="942"/>
        <item x="966"/>
        <item x="1046"/>
        <item x="925"/>
        <item x="1116"/>
        <item x="1286"/>
        <item x="906"/>
        <item x="749"/>
        <item x="293"/>
        <item x="526"/>
        <item x="1186"/>
        <item x="314"/>
        <item x="391"/>
        <item x="345"/>
        <item x="472"/>
        <item x="438"/>
        <item x="460"/>
        <item x="134"/>
        <item x="244"/>
        <item x="34"/>
        <item x="282"/>
        <item x="107"/>
        <item x="33"/>
        <item x="5"/>
        <item x="397"/>
        <item x="343"/>
        <item x="462"/>
        <item x="609"/>
        <item x="679"/>
        <item x="795"/>
        <item x="920"/>
        <item x="1222"/>
        <item x="1235"/>
        <item x="1241"/>
        <item x="829"/>
        <item x="167"/>
        <item x="375"/>
        <item x="819"/>
        <item x="370"/>
        <item x="417"/>
        <item x="261"/>
        <item x="659"/>
        <item x="830"/>
        <item x="851"/>
        <item x="726"/>
        <item x="647"/>
        <item x="70"/>
        <item x="344"/>
        <item x="363"/>
        <item x="368"/>
        <item x="458"/>
        <item x="485"/>
        <item x="122"/>
        <item x="62"/>
        <item x="361"/>
        <item x="444"/>
        <item x="362"/>
        <item x="525"/>
        <item x="335"/>
        <item x="332"/>
        <item x="336"/>
        <item x="469"/>
        <item x="406"/>
        <item x="474"/>
        <item x="407"/>
        <item x="373"/>
        <item x="414"/>
        <item x="476"/>
        <item x="467"/>
        <item x="495"/>
        <item x="800"/>
        <item x="1027"/>
        <item x="223"/>
        <item x="119"/>
        <item x="729"/>
        <item x="1126"/>
        <item x="1074"/>
        <item x="866"/>
        <item x="822"/>
        <item x="834"/>
        <item x="781"/>
        <item x="646"/>
        <item x="950"/>
        <item x="1183"/>
        <item x="1081"/>
        <item x="773"/>
        <item x="818"/>
        <item x="618"/>
        <item x="225"/>
        <item x="1012"/>
        <item x="1209"/>
        <item x="130"/>
        <item x="1238"/>
        <item x="1226"/>
        <item x="817"/>
        <item x="59"/>
        <item x="85"/>
        <item x="190"/>
        <item x="273"/>
        <item x="813"/>
        <item x="352"/>
        <item x="21"/>
        <item x="150"/>
        <item x="440"/>
        <item x="381"/>
        <item x="398"/>
        <item x="388"/>
        <item x="442"/>
        <item x="342"/>
        <item x="348"/>
        <item x="392"/>
        <item x="357"/>
        <item x="400"/>
        <item x="422"/>
        <item x="383"/>
        <item x="537"/>
        <item x="466"/>
        <item x="359"/>
        <item x="355"/>
        <item x="505"/>
        <item x="527"/>
        <item x="625"/>
        <item x="374"/>
        <item x="486"/>
        <item x="32"/>
        <item x="824"/>
        <item x="542"/>
        <item x="663"/>
        <item x="762"/>
        <item x="580"/>
        <item x="676"/>
        <item x="636"/>
        <item x="605"/>
        <item x="617"/>
        <item x="572"/>
        <item x="356"/>
        <item x="500"/>
        <item x="696"/>
        <item x="347"/>
        <item x="473"/>
        <item x="337"/>
        <item x="230"/>
        <item x="303"/>
        <item x="838"/>
        <item x="566"/>
        <item x="722"/>
        <item x="858"/>
        <item x="1274"/>
        <item x="1165"/>
        <item x="310"/>
        <item x="904"/>
        <item x="507"/>
        <item x="811"/>
        <item x="958"/>
        <item x="1218"/>
        <item x="173"/>
        <item x="546"/>
        <item x="1040"/>
        <item x="80"/>
        <item x="845"/>
        <item x="241"/>
        <item x="939"/>
        <item x="1200"/>
        <item x="224"/>
        <item x="178"/>
        <item x="777"/>
        <item x="490"/>
        <item x="36"/>
        <item x="2"/>
        <item x="514"/>
        <item x="504"/>
        <item x="390"/>
        <item x="441"/>
        <item x="434"/>
        <item x="424"/>
        <item x="516"/>
        <item x="544"/>
        <item x="249"/>
        <item x="284"/>
        <item x="317"/>
        <item x="199"/>
        <item x="179"/>
        <item x="327"/>
        <item x="484"/>
        <item x="453"/>
        <item x="548"/>
        <item x="670"/>
        <item x="610"/>
        <item x="587"/>
        <item x="487"/>
        <item x="387"/>
        <item x="683"/>
        <item x="534"/>
        <item x="895"/>
        <item x="1103"/>
        <item x="1227"/>
        <item x="1250"/>
        <item x="1297"/>
        <item x="1114"/>
        <item x="1157"/>
        <item x="1266"/>
        <item x="1279"/>
        <item x="785"/>
        <item x="1115"/>
        <item x="251"/>
        <item x="76"/>
        <item x="443"/>
        <item x="890"/>
        <item x="1015"/>
        <item x="1095"/>
        <item x="172"/>
        <item x="322"/>
        <item x="309"/>
        <item x="304"/>
        <item x="1316"/>
        <item x="570"/>
        <item x="1263"/>
        <item x="833"/>
        <item x="709"/>
        <item x="678"/>
        <item x="281"/>
        <item x="222"/>
        <item x="53"/>
        <item x="207"/>
        <item x="1044"/>
        <item x="92"/>
        <item x="318"/>
        <item x="204"/>
        <item x="1247"/>
        <item x="297"/>
        <item x="493"/>
        <item x="448"/>
        <item x="1118"/>
        <item x="1002"/>
        <item x="1258"/>
        <item x="197"/>
        <item x="20"/>
        <item x="296"/>
        <item x="24"/>
        <item x="606"/>
        <item x="512"/>
        <item x="1139"/>
        <item x="1059"/>
        <item x="277"/>
        <item x="842"/>
        <item x="139"/>
        <item x="168"/>
        <item x="48"/>
        <item x="668"/>
        <item x="575"/>
        <item x="595"/>
        <item x="649"/>
        <item x="767"/>
        <item x="141"/>
        <item x="637"/>
        <item x="622"/>
        <item x="874"/>
        <item x="96"/>
        <item x="826"/>
        <item x="616"/>
        <item x="8"/>
        <item x="54"/>
        <item x="1252"/>
        <item x="289"/>
        <item x="450"/>
        <item x="451"/>
        <item x="861"/>
        <item x="779"/>
        <item x="790"/>
        <item x="724"/>
        <item x="820"/>
        <item x="592"/>
        <item x="380"/>
        <item x="200"/>
        <item x="794"/>
        <item x="494"/>
        <item x="513"/>
        <item x="408"/>
        <item x="1324"/>
        <item x="952"/>
        <item x="1174"/>
        <item x="1026"/>
        <item x="1006"/>
        <item x="1256"/>
        <item x="1089"/>
        <item x="1322"/>
        <item x="983"/>
        <item x="1097"/>
        <item x="1111"/>
        <item x="893"/>
        <item x="1179"/>
        <item x="1062"/>
        <item x="1254"/>
        <item x="1067"/>
        <item x="1050"/>
        <item x="744"/>
        <item x="1060"/>
        <item x="1281"/>
        <item x="1033"/>
        <item x="964"/>
        <item x="1086"/>
        <item x="283"/>
        <item x="148"/>
        <item x="106"/>
        <item x="252"/>
        <item x="188"/>
        <item x="51"/>
        <item x="270"/>
        <item x="120"/>
        <item x="774"/>
        <item x="294"/>
        <item x="235"/>
        <item x="87"/>
        <item x="104"/>
        <item x="41"/>
        <item x="164"/>
        <item x="102"/>
        <item x="218"/>
        <item x="0"/>
        <item x="258"/>
        <item x="159"/>
        <item x="269"/>
        <item x="97"/>
        <item x="831"/>
        <item x="103"/>
        <item x="185"/>
        <item x="78"/>
        <item x="129"/>
        <item x="171"/>
        <item x="82"/>
        <item x="254"/>
        <item x="239"/>
        <item x="489"/>
        <item x="371"/>
        <item x="410"/>
        <item x="827"/>
        <item x="43"/>
        <item x="528"/>
        <item x="56"/>
        <item x="690"/>
        <item x="725"/>
        <item x="701"/>
        <item x="787"/>
        <item x="1008"/>
        <item x="1064"/>
        <item x="821"/>
        <item x="1206"/>
        <item x="995"/>
        <item x="1188"/>
        <item x="1084"/>
        <item x="1298"/>
        <item x="1090"/>
        <item x="1125"/>
        <item x="1277"/>
        <item x="1063"/>
        <item x="951"/>
        <item x="1110"/>
        <item x="208"/>
        <item x="844"/>
        <item x="597"/>
        <item x="857"/>
        <item x="870"/>
        <item x="889"/>
        <item x="232"/>
        <item x="193"/>
        <item x="156"/>
        <item x="633"/>
        <item x="658"/>
        <item x="745"/>
        <item x="807"/>
        <item x="656"/>
        <item x="602"/>
        <item x="549"/>
        <item x="741"/>
        <item x="600"/>
        <item x="569"/>
        <item x="632"/>
        <item x="568"/>
        <item x="720"/>
        <item x="723"/>
        <item x="688"/>
        <item x="803"/>
        <item x="599"/>
        <item x="754"/>
        <item x="786"/>
        <item x="608"/>
        <item x="675"/>
        <item x="585"/>
        <item x="93"/>
        <item x="792"/>
        <item x="825"/>
        <item x="778"/>
        <item x="1248"/>
        <item x="705"/>
        <item x="816"/>
        <item x="598"/>
        <item x="302"/>
        <item x="138"/>
        <item x="31"/>
        <item x="175"/>
        <item x="149"/>
        <item x="1189"/>
        <item x="1096"/>
        <item x="1334"/>
        <item t="default"/>
      </items>
    </pivotField>
    <pivotField axis="axisRow" showAll="0" measureFilter="1" sortType="descending">
      <items count="405">
        <item x="289"/>
        <item x="338"/>
        <item x="52"/>
        <item x="134"/>
        <item x="146"/>
        <item x="401"/>
        <item x="83"/>
        <item x="20"/>
        <item x="385"/>
        <item x="14"/>
        <item x="290"/>
        <item x="77"/>
        <item x="103"/>
        <item x="165"/>
        <item x="23"/>
        <item x="328"/>
        <item x="303"/>
        <item x="333"/>
        <item x="218"/>
        <item x="19"/>
        <item x="8"/>
        <item x="1"/>
        <item x="342"/>
        <item x="67"/>
        <item x="121"/>
        <item x="194"/>
        <item x="199"/>
        <item x="351"/>
        <item sd="0" x="177"/>
        <item sd="0" x="198"/>
        <item x="387"/>
        <item sd="0" x="337"/>
        <item x="352"/>
        <item x="310"/>
        <item sd="0" x="223"/>
        <item x="73"/>
        <item x="285"/>
        <item x="287"/>
        <item x="347"/>
        <item x="240"/>
        <item sd="0" x="316"/>
        <item x="237"/>
        <item x="47"/>
        <item x="97"/>
        <item x="233"/>
        <item x="356"/>
        <item x="322"/>
        <item x="55"/>
        <item x="3"/>
        <item x="260"/>
        <item x="263"/>
        <item x="142"/>
        <item sd="0" x="144"/>
        <item x="171"/>
        <item x="296"/>
        <item x="184"/>
        <item x="256"/>
        <item x="253"/>
        <item x="272"/>
        <item x="82"/>
        <item x="216"/>
        <item x="383"/>
        <item x="65"/>
        <item x="168"/>
        <item x="207"/>
        <item x="231"/>
        <item x="378"/>
        <item x="335"/>
        <item x="212"/>
        <item x="74"/>
        <item sd="0" x="386"/>
        <item x="232"/>
        <item x="149"/>
        <item x="28"/>
        <item x="340"/>
        <item x="145"/>
        <item x="162"/>
        <item x="282"/>
        <item x="44"/>
        <item x="298"/>
        <item x="203"/>
        <item x="43"/>
        <item x="259"/>
        <item x="41"/>
        <item x="176"/>
        <item x="71"/>
        <item x="329"/>
        <item x="84"/>
        <item x="185"/>
        <item x="39"/>
        <item x="143"/>
        <item x="343"/>
        <item x="161"/>
        <item x="150"/>
        <item x="18"/>
        <item x="326"/>
        <item x="10"/>
        <item x="138"/>
        <item x="390"/>
        <item x="395"/>
        <item x="164"/>
        <item x="346"/>
        <item x="57"/>
        <item x="45"/>
        <item x="110"/>
        <item x="381"/>
        <item x="127"/>
        <item x="312"/>
        <item x="195"/>
        <item x="192"/>
        <item x="314"/>
        <item x="158"/>
        <item x="366"/>
        <item x="183"/>
        <item x="321"/>
        <item x="104"/>
        <item x="265"/>
        <item x="151"/>
        <item x="100"/>
        <item x="213"/>
        <item x="295"/>
        <item x="190"/>
        <item x="315"/>
        <item x="105"/>
        <item x="32"/>
        <item x="13"/>
        <item x="227"/>
        <item x="163"/>
        <item x="379"/>
        <item x="330"/>
        <item x="56"/>
        <item x="38"/>
        <item x="267"/>
        <item x="34"/>
        <item x="389"/>
        <item x="238"/>
        <item x="116"/>
        <item x="354"/>
        <item x="360"/>
        <item x="244"/>
        <item x="226"/>
        <item x="262"/>
        <item x="300"/>
        <item x="397"/>
        <item x="79"/>
        <item x="284"/>
        <item x="49"/>
        <item x="292"/>
        <item x="299"/>
        <item x="332"/>
        <item x="117"/>
        <item x="276"/>
        <item x="175"/>
        <item x="301"/>
        <item x="50"/>
        <item x="270"/>
        <item x="224"/>
        <item x="249"/>
        <item x="319"/>
        <item x="170"/>
        <item x="372"/>
        <item x="186"/>
        <item x="279"/>
        <item x="344"/>
        <item x="229"/>
        <item x="365"/>
        <item x="129"/>
        <item x="111"/>
        <item x="98"/>
        <item x="40"/>
        <item x="201"/>
        <item x="109"/>
        <item x="364"/>
        <item x="306"/>
        <item x="169"/>
        <item x="63"/>
        <item x="394"/>
        <item x="362"/>
        <item x="246"/>
        <item x="348"/>
        <item x="46"/>
        <item x="120"/>
        <item x="191"/>
        <item x="275"/>
        <item x="399"/>
        <item x="293"/>
        <item x="202"/>
        <item x="400"/>
        <item x="371"/>
        <item x="54"/>
        <item x="369"/>
        <item x="85"/>
        <item x="269"/>
        <item x="125"/>
        <item x="392"/>
        <item x="24"/>
        <item x="396"/>
        <item x="91"/>
        <item x="87"/>
        <item x="9"/>
        <item x="388"/>
        <item x="247"/>
        <item x="271"/>
        <item x="130"/>
        <item x="345"/>
        <item x="139"/>
        <item x="37"/>
        <item x="382"/>
        <item x="357"/>
        <item x="53"/>
        <item x="94"/>
        <item x="273"/>
        <item x="101"/>
        <item x="173"/>
        <item x="373"/>
        <item x="266"/>
        <item x="181"/>
        <item x="339"/>
        <item x="157"/>
        <item x="6"/>
        <item x="353"/>
        <item x="268"/>
        <item x="137"/>
        <item x="26"/>
        <item x="391"/>
        <item x="245"/>
        <item x="119"/>
        <item x="336"/>
        <item x="334"/>
        <item x="69"/>
        <item x="124"/>
        <item x="363"/>
        <item x="402"/>
        <item x="349"/>
        <item x="93"/>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8"/>
        <item x="286"/>
        <item x="393"/>
        <item x="4"/>
        <item x="72"/>
        <item x="277"/>
        <item x="239"/>
        <item x="250"/>
        <item x="243"/>
        <item x="196"/>
        <item x="89"/>
        <item x="136"/>
        <item x="350"/>
        <item x="102"/>
        <item x="5"/>
        <item x="159"/>
        <item x="209"/>
        <item x="248"/>
        <item x="359"/>
        <item x="370"/>
        <item x="217"/>
        <item x="58"/>
        <item x="167"/>
        <item x="25"/>
        <item x="210"/>
        <item x="288"/>
        <item x="48"/>
        <item x="188"/>
        <item x="309"/>
        <item x="166"/>
        <item x="257"/>
        <item x="311"/>
        <item x="204"/>
        <item x="160"/>
        <item x="76"/>
        <item x="281"/>
        <item x="51"/>
        <item x="368"/>
        <item x="361"/>
        <item x="214"/>
        <item x="12"/>
        <item x="106"/>
        <item x="78"/>
        <item x="220"/>
        <item x="147"/>
        <item sd="0" x="225"/>
        <item x="341"/>
        <item x="99"/>
        <item x="241"/>
        <item x="131"/>
        <item x="211"/>
        <item x="261"/>
        <item x="358"/>
        <item sd="0" x="60"/>
        <item x="141"/>
        <item x="294"/>
        <item x="33"/>
        <item x="221"/>
        <item x="80"/>
        <item x="254"/>
        <item x="355"/>
        <item x="75"/>
        <item x="61"/>
        <item x="2"/>
        <item x="118"/>
        <item x="140"/>
        <item x="62"/>
        <item x="114"/>
        <item x="236"/>
        <item x="320"/>
        <item x="324"/>
        <item x="208"/>
        <item sd="0" x="325"/>
        <item x="81"/>
        <item x="31"/>
        <item x="283"/>
        <item x="317"/>
        <item x="59"/>
        <item x="96"/>
        <item x="398"/>
        <item x="148"/>
        <item x="380"/>
        <item x="219"/>
        <item x="182"/>
        <item x="174"/>
        <item x="22"/>
        <item x="35"/>
        <item x="374"/>
        <item x="92"/>
        <item x="122"/>
        <item x="327"/>
        <item x="278"/>
        <item x="64"/>
        <item x="11"/>
        <item x="135"/>
        <item x="331"/>
        <item x="302"/>
        <item x="86"/>
        <item x="7"/>
        <item x="376"/>
        <item x="88"/>
        <item x="123"/>
        <item x="187"/>
        <item x="113"/>
        <item x="66"/>
        <item x="128"/>
        <item x="115"/>
        <item x="235"/>
        <item x="377"/>
        <item x="305"/>
        <item x="297"/>
        <item x="193"/>
        <item x="291"/>
        <item x="264"/>
        <item x="313"/>
        <item x="42"/>
        <item x="21"/>
        <item sd="0" x="205"/>
        <item x="90"/>
        <item x="0"/>
        <item x="17"/>
        <item x="178"/>
        <item x="179"/>
        <item x="280"/>
        <item x="304"/>
        <item x="215"/>
        <item x="274"/>
        <item x="384"/>
        <item x="258"/>
        <item x="70"/>
        <item x="154"/>
        <item x="36"/>
        <item x="206"/>
        <item x="375"/>
        <item x="180"/>
        <item x="155"/>
        <item x="95"/>
        <item x="16"/>
        <item x="318"/>
        <item x="30"/>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showAll="0"/>
    <pivotField showAll="0"/>
    <pivotField numFmtId="9" showAll="0"/>
    <pivotField numFmtId="9" showAll="0"/>
    <pivotField numFmtId="9" showAll="0"/>
    <pivotField dataField="1" showAll="0"/>
    <pivotField showAll="0"/>
    <pivotField numFmtId="3" showAll="0"/>
  </pivotFields>
  <rowFields count="2">
    <field x="2"/>
    <field x="1"/>
  </rowFields>
  <rowItems count="12">
    <i>
      <x v="309"/>
    </i>
    <i>
      <x v="28"/>
    </i>
    <i>
      <x v="336"/>
    </i>
    <i>
      <x v="29"/>
    </i>
    <i>
      <x v="70"/>
    </i>
    <i>
      <x v="31"/>
    </i>
    <i>
      <x v="317"/>
    </i>
    <i>
      <x v="34"/>
    </i>
    <i>
      <x v="381"/>
    </i>
    <i>
      <x v="40"/>
    </i>
    <i>
      <x v="52"/>
    </i>
    <i t="grand">
      <x/>
    </i>
  </rowItems>
  <colItems count="1">
    <i/>
  </colItems>
  <dataFields count="1">
    <dataField name="Average of  Rating" fld="9" subtotal="average" baseField="2" baseItem="0" numFmtId="4"/>
  </dataFields>
  <chartFormats count="2">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82546D-7BBC-4400-8E0D-5879F0AAA4C1}" name="PivotTable1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D16:E21" firstHeaderRow="1" firstDataRow="1" firstDataCol="1"/>
  <pivotFields count="12">
    <pivotField showAll="0"/>
    <pivotField showAll="0"/>
    <pivotField dataField="1" showAll="0"/>
    <pivotField showAll="0">
      <items count="10">
        <item x="7"/>
        <item x="0"/>
        <item x="1"/>
        <item x="8"/>
        <item x="4"/>
        <item x="5"/>
        <item x="2"/>
        <item x="3"/>
        <item x="6"/>
        <item t="default"/>
      </items>
    </pivotField>
    <pivotField showAll="0"/>
    <pivotField showAll="0"/>
    <pivotField numFmtId="9" showAll="0"/>
    <pivotField numFmtId="9" showAll="0"/>
    <pivotField numFmtId="9" showAll="0"/>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numFmtId="3" showAll="0"/>
  </pivotFields>
  <rowFields count="1">
    <field x="9"/>
  </rowFields>
  <rowItems count="5">
    <i>
      <x v="1"/>
    </i>
    <i>
      <x/>
    </i>
    <i>
      <x v="2"/>
    </i>
    <i>
      <x v="3"/>
    </i>
    <i t="grand">
      <x/>
    </i>
  </rowItems>
  <colItems count="1">
    <i/>
  </colItems>
  <dataFields count="1">
    <dataField name="Count of Product_Name_Cleaned" fld="2" subtotal="count" baseField="0" baseItem="0" numFmtId="3"/>
  </dataFields>
  <formats count="4">
    <format dxfId="0">
      <pivotArea dataOnly="0" labelOnly="1" fieldPosition="0">
        <references count="1">
          <reference field="9" count="1">
            <x v="1"/>
          </reference>
        </references>
      </pivotArea>
    </format>
    <format dxfId="1">
      <pivotArea dataOnly="0" fieldPosition="0">
        <references count="1">
          <reference field="9" count="1">
            <x v="0"/>
          </reference>
        </references>
      </pivotArea>
    </format>
    <format dxfId="2">
      <pivotArea dataOnly="0" fieldPosition="0">
        <references count="1">
          <reference field="9" count="1">
            <x v="2"/>
          </reference>
        </references>
      </pivotArea>
    </format>
    <format dxfId="3">
      <pivotArea dataOnly="0" fieldPosition="0">
        <references count="1">
          <reference field="9" count="1">
            <x v="3"/>
          </reference>
        </references>
      </pivotArea>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9" count="1" selected="0">
            <x v="1"/>
          </reference>
        </references>
      </pivotArea>
    </chartFormat>
    <chartFormat chart="8" format="11">
      <pivotArea type="data" outline="0" fieldPosition="0">
        <references count="2">
          <reference field="4294967294" count="1" selected="0">
            <x v="0"/>
          </reference>
          <reference field="9" count="1" selected="0">
            <x v="0"/>
          </reference>
        </references>
      </pivotArea>
    </chartFormat>
    <chartFormat chart="8" format="12">
      <pivotArea type="data" outline="0" fieldPosition="0">
        <references count="2">
          <reference field="4294967294" count="1" selected="0">
            <x v="0"/>
          </reference>
          <reference field="9" count="1" selected="0">
            <x v="2"/>
          </reference>
        </references>
      </pivotArea>
    </chartFormat>
    <chartFormat chart="8" format="13">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A9E7D9-DE88-48D5-B444-2CC7E3DBCE55}"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G17:H27" firstHeaderRow="1" firstDataRow="1" firstDataCol="1"/>
  <pivotFields count="13">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numFmtId="9" showAll="0"/>
    <pivotField numFmtId="9" showAll="0"/>
    <pivotField showAll="0"/>
    <pivotField showAll="0"/>
    <pivotField numFmtId="3" showAll="0"/>
    <pivotField dataField="1" numFmtId="164" showAll="0"/>
  </pivotFields>
  <rowFields count="1">
    <field x="3"/>
  </rowFields>
  <rowItems count="10">
    <i>
      <x v="2"/>
    </i>
    <i>
      <x v="1"/>
    </i>
    <i>
      <x v="4"/>
    </i>
    <i>
      <x v="6"/>
    </i>
    <i>
      <x v="7"/>
    </i>
    <i>
      <x v="3"/>
    </i>
    <i>
      <x v="5"/>
    </i>
    <i>
      <x/>
    </i>
    <i>
      <x v="8"/>
    </i>
    <i t="grand">
      <x/>
    </i>
  </rowItems>
  <colItems count="1">
    <i/>
  </colItems>
  <dataFields count="1">
    <dataField name="Sum of Potential Revenue" fld="12" baseField="0" baseItem="0" numFmtId="169"/>
  </dataFields>
  <formats count="7">
    <format dxfId="30">
      <pivotArea type="all" dataOnly="0" outline="0" fieldPosition="0"/>
    </format>
    <format dxfId="29">
      <pivotArea outline="0" collapsedLevelsAreSubtotals="1" fieldPosition="0"/>
    </format>
    <format dxfId="28">
      <pivotArea field="3" type="button" dataOnly="0" labelOnly="1" outline="0" axis="axisRow" fieldPosition="0"/>
    </format>
    <format dxfId="27">
      <pivotArea dataOnly="0" labelOnly="1" fieldPosition="0">
        <references count="1">
          <reference field="3" count="0"/>
        </references>
      </pivotArea>
    </format>
    <format dxfId="26">
      <pivotArea dataOnly="0" labelOnly="1" grandRow="1" outline="0" fieldPosition="0"/>
    </format>
    <format dxfId="25">
      <pivotArea dataOnly="0" labelOnly="1" outline="0" axis="axisValues" fieldPosition="0"/>
    </format>
    <format dxfId="24">
      <pivotArea outline="0" fieldPosition="0">
        <references count="1">
          <reference field="4294967294" count="1">
            <x v="0"/>
          </reference>
        </references>
      </pivotArea>
    </format>
  </formats>
  <chartFormats count="2">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3E8BA5-0F1C-462E-A7C4-1CF4383951E6}"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24:E34" firstHeaderRow="1" firstDataRow="1" firstDataCol="1"/>
  <pivotFields count="12">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numFmtId="9" showAll="0"/>
    <pivotField numFmtId="9" showAll="0"/>
    <pivotField showAll="0">
      <items count="5">
        <item x="1"/>
        <item x="0"/>
        <item x="2"/>
        <item x="3"/>
        <item t="default"/>
      </items>
    </pivotField>
    <pivotField showAll="0"/>
    <pivotField numFmtId="3" showAll="0"/>
  </pivotFields>
  <rowFields count="1">
    <field x="3"/>
  </rowFields>
  <rowItems count="10">
    <i>
      <x v="5"/>
    </i>
    <i>
      <x v="1"/>
    </i>
    <i>
      <x v="3"/>
    </i>
    <i>
      <x v="2"/>
    </i>
    <i>
      <x v="6"/>
    </i>
    <i>
      <x/>
    </i>
    <i>
      <x v="4"/>
    </i>
    <i>
      <x v="7"/>
    </i>
    <i>
      <x v="8"/>
    </i>
    <i t="grand">
      <x/>
    </i>
  </rowItems>
  <colItems count="1">
    <i/>
  </colItems>
  <dataFields count="1">
    <dataField name="Average of Discount_Percentage" fld="6" subtotal="average" baseField="3" baseItem="2" numFmtId="165"/>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8E996B-9325-43F3-97D3-30DBFD1DF114}" name="PivotTable10"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I13" firstHeaderRow="0" firstDataRow="1" firstDataCol="1"/>
  <pivotFields count="12">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showAll="0"/>
    <pivotField showAll="0"/>
    <pivotField numFmtId="9" showAll="0"/>
    <pivotField numFmtId="9" showAll="0"/>
    <pivotField numFmtId="9" showAll="0"/>
    <pivotField showAll="0"/>
    <pivotField showAll="0"/>
    <pivotField dataField="1" numFmtId="3" showAll="0"/>
  </pivotFields>
  <rowFields count="1">
    <field x="3"/>
  </rowFields>
  <rowItems count="10">
    <i>
      <x v="2"/>
    </i>
    <i>
      <x/>
    </i>
    <i>
      <x v="4"/>
    </i>
    <i>
      <x v="3"/>
    </i>
    <i>
      <x v="1"/>
    </i>
    <i>
      <x v="6"/>
    </i>
    <i>
      <x v="5"/>
    </i>
    <i>
      <x v="7"/>
    </i>
    <i>
      <x v="8"/>
    </i>
    <i t="grand">
      <x/>
    </i>
  </rowItems>
  <colFields count="1">
    <field x="-2"/>
  </colFields>
  <colItems count="2">
    <i>
      <x/>
    </i>
    <i i="1">
      <x v="1"/>
    </i>
  </colItems>
  <dataFields count="2">
    <dataField name="Average of Estimated Revenue" fld="11" subtotal="average" baseField="3" baseItem="0" numFmtId="168"/>
    <dataField name="Average of Discounted_Price" fld="4" subtotal="average" baseField="3" baseItem="2" numFmtId="166"/>
  </dataFields>
  <formats count="8">
    <format dxfId="4">
      <pivotArea type="all" dataOnly="0" outline="0" fieldPosition="0"/>
    </format>
    <format dxfId="5">
      <pivotArea outline="0" collapsedLevelsAreSubtotals="1" fieldPosition="0"/>
    </format>
    <format dxfId="6">
      <pivotArea field="3" type="button" dataOnly="0" labelOnly="1" outline="0" axis="axisRow" fieldPosition="0"/>
    </format>
    <format dxfId="7">
      <pivotArea dataOnly="0" labelOnly="1" fieldPosition="0">
        <references count="1">
          <reference field="3" count="0"/>
        </references>
      </pivotArea>
    </format>
    <format dxfId="8">
      <pivotArea dataOnly="0" labelOnly="1" grandRow="1" outline="0" fieldPosition="0"/>
    </format>
    <format dxfId="9">
      <pivotArea dataOnly="0" labelOnly="1" outline="0" fieldPosition="0">
        <references count="1">
          <reference field="4294967294" count="2">
            <x v="0"/>
            <x v="1"/>
          </reference>
        </references>
      </pivotArea>
    </format>
    <format dxfId="10">
      <pivotArea outline="0" fieldPosition="0">
        <references count="1">
          <reference field="4294967294" count="1">
            <x v="1"/>
          </reference>
        </references>
      </pivotArea>
    </format>
    <format dxfId="11">
      <pivotArea outline="0" fieldPosition="0">
        <references count="1">
          <reference field="4294967294" count="1">
            <x v="0"/>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ADDBB1-009B-4E6E-AA6B-B0F2680DE70B}"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3:E13" firstHeaderRow="1" firstDataRow="1" firstDataCol="1"/>
  <pivotFields count="12">
    <pivotField showAll="0"/>
    <pivotField showAll="0"/>
    <pivotField showAll="0"/>
    <pivotField axis="axisRow" showAll="0" sortType="ascending">
      <items count="10">
        <item x="7"/>
        <item x="0"/>
        <item x="1"/>
        <item x="8"/>
        <item x="4"/>
        <item x="5"/>
        <item x="2"/>
        <item x="3"/>
        <item x="6"/>
        <item t="default"/>
      </items>
    </pivotField>
    <pivotField showAll="0"/>
    <pivotField showAll="0"/>
    <pivotField numFmtId="9" showAll="0"/>
    <pivotField numFmtId="9" showAll="0"/>
    <pivotField numFmtId="9" showAll="0"/>
    <pivotField showAll="0"/>
    <pivotField dataField="1" showAll="0"/>
    <pivotField numFmtId="3" showAll="0"/>
  </pivotFields>
  <rowFields count="1">
    <field x="3"/>
  </rowFields>
  <rowItems count="10">
    <i>
      <x/>
    </i>
    <i>
      <x v="1"/>
    </i>
    <i>
      <x v="2"/>
    </i>
    <i>
      <x v="3"/>
    </i>
    <i>
      <x v="4"/>
    </i>
    <i>
      <x v="5"/>
    </i>
    <i>
      <x v="6"/>
    </i>
    <i>
      <x v="7"/>
    </i>
    <i>
      <x v="8"/>
    </i>
    <i t="grand">
      <x/>
    </i>
  </rowItems>
  <colItems count="1">
    <i/>
  </colItems>
  <dataFields count="1">
    <dataField name="Sum of Rating_Count" fld="10" baseField="0" baseItem="0" numFmtId="171"/>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189F508-703A-4A00-9406-7900495A70EC}"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K3:L13" firstHeaderRow="1" firstDataRow="1" firstDataCol="1"/>
  <pivotFields count="12">
    <pivotField dataField="1"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numFmtId="9" showAll="0"/>
    <pivotField numFmtId="9" showAll="0"/>
    <pivotField showAll="0"/>
    <pivotField showAll="0"/>
    <pivotField numFmtId="3" showAll="0"/>
  </pivotFields>
  <rowFields count="1">
    <field x="3"/>
  </rowFields>
  <rowItems count="10">
    <i>
      <x v="2"/>
    </i>
    <i>
      <x v="1"/>
    </i>
    <i>
      <x v="4"/>
    </i>
    <i>
      <x v="7"/>
    </i>
    <i>
      <x v="6"/>
    </i>
    <i>
      <x v="5"/>
    </i>
    <i>
      <x/>
    </i>
    <i>
      <x v="8"/>
    </i>
    <i>
      <x v="3"/>
    </i>
    <i t="grand">
      <x/>
    </i>
  </rowItems>
  <colItems count="1">
    <i/>
  </colItems>
  <dataFields count="1">
    <dataField name="Count of Product_Id" fld="0" subtotal="count"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07FBF23-2580-4016-8B4F-F4CC8BC35D67}"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13" firstHeaderRow="1" firstDataRow="1" firstDataCol="1"/>
  <pivotFields count="12">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items count="449">
        <item x="260"/>
        <item x="172"/>
        <item x="194"/>
        <item x="215"/>
        <item x="332"/>
        <item x="306"/>
        <item x="207"/>
        <item x="200"/>
        <item x="228"/>
        <item x="158"/>
        <item x="249"/>
        <item x="189"/>
        <item x="173"/>
        <item x="149"/>
        <item x="221"/>
        <item x="181"/>
        <item x="17"/>
        <item x="241"/>
        <item x="230"/>
        <item x="202"/>
        <item x="182"/>
        <item x="242"/>
        <item x="169"/>
        <item x="356"/>
        <item x="47"/>
        <item x="186"/>
        <item x="434"/>
        <item x="7"/>
        <item x="253"/>
        <item x="238"/>
        <item x="171"/>
        <item x="246"/>
        <item x="9"/>
        <item x="1"/>
        <item x="339"/>
        <item x="196"/>
        <item x="431"/>
        <item x="31"/>
        <item x="4"/>
        <item x="227"/>
        <item x="188"/>
        <item x="268"/>
        <item x="197"/>
        <item x="118"/>
        <item x="224"/>
        <item x="30"/>
        <item x="81"/>
        <item x="140"/>
        <item x="6"/>
        <item x="33"/>
        <item x="419"/>
        <item x="254"/>
        <item x="85"/>
        <item x="184"/>
        <item x="210"/>
        <item x="64"/>
        <item x="22"/>
        <item x="92"/>
        <item x="311"/>
        <item x="395"/>
        <item x="358"/>
        <item x="148"/>
        <item x="107"/>
        <item x="23"/>
        <item x="111"/>
        <item x="26"/>
        <item x="3"/>
        <item x="11"/>
        <item x="209"/>
        <item x="244"/>
        <item x="416"/>
        <item x="320"/>
        <item x="21"/>
        <item x="104"/>
        <item x="179"/>
        <item x="250"/>
        <item x="283"/>
        <item x="100"/>
        <item x="101"/>
        <item x="10"/>
        <item x="53"/>
        <item x="324"/>
        <item x="40"/>
        <item x="76"/>
        <item x="406"/>
        <item x="191"/>
        <item x="297"/>
        <item x="168"/>
        <item x="12"/>
        <item x="119"/>
        <item x="444"/>
        <item x="70"/>
        <item x="331"/>
        <item x="404"/>
        <item x="394"/>
        <item x="380"/>
        <item x="234"/>
        <item x="102"/>
        <item x="8"/>
        <item x="5"/>
        <item x="397"/>
        <item x="312"/>
        <item x="120"/>
        <item x="375"/>
        <item x="266"/>
        <item x="0"/>
        <item x="97"/>
        <item x="225"/>
        <item x="301"/>
        <item x="295"/>
        <item x="322"/>
        <item x="265"/>
        <item x="206"/>
        <item x="77"/>
        <item x="66"/>
        <item x="29"/>
        <item x="347"/>
        <item x="272"/>
        <item x="164"/>
        <item x="389"/>
        <item x="174"/>
        <item x="178"/>
        <item x="49"/>
        <item x="252"/>
        <item x="72"/>
        <item x="277"/>
        <item x="177"/>
        <item x="218"/>
        <item x="408"/>
        <item x="36"/>
        <item x="41"/>
        <item x="440"/>
        <item x="275"/>
        <item x="93"/>
        <item x="38"/>
        <item x="68"/>
        <item x="289"/>
        <item x="264"/>
        <item x="274"/>
        <item x="341"/>
        <item x="285"/>
        <item x="28"/>
        <item x="75"/>
        <item x="378"/>
        <item x="152"/>
        <item x="314"/>
        <item x="237"/>
        <item x="203"/>
        <item x="353"/>
        <item x="273"/>
        <item x="87"/>
        <item x="63"/>
        <item x="288"/>
        <item x="96"/>
        <item x="316"/>
        <item x="321"/>
        <item x="354"/>
        <item x="201"/>
        <item x="15"/>
        <item x="134"/>
        <item x="55"/>
        <item x="370"/>
        <item x="446"/>
        <item x="2"/>
        <item x="24"/>
        <item x="350"/>
        <item x="226"/>
        <item x="263"/>
        <item x="334"/>
        <item x="383"/>
        <item x="300"/>
        <item x="262"/>
        <item x="170"/>
        <item x="20"/>
        <item x="198"/>
        <item x="317"/>
        <item x="292"/>
        <item x="34"/>
        <item x="204"/>
        <item x="32"/>
        <item x="373"/>
        <item x="223"/>
        <item x="94"/>
        <item x="318"/>
        <item x="345"/>
        <item x="436"/>
        <item x="386"/>
        <item x="411"/>
        <item x="71"/>
        <item x="157"/>
        <item x="307"/>
        <item x="213"/>
        <item x="192"/>
        <item x="175"/>
        <item x="79"/>
        <item x="180"/>
        <item x="364"/>
        <item x="420"/>
        <item x="426"/>
        <item x="212"/>
        <item x="163"/>
        <item x="361"/>
        <item x="336"/>
        <item x="372"/>
        <item x="216"/>
        <item x="236"/>
        <item x="243"/>
        <item x="229"/>
        <item x="187"/>
        <item x="231"/>
        <item x="256"/>
        <item x="150"/>
        <item x="199"/>
        <item x="220"/>
        <item x="156"/>
        <item x="280"/>
        <item x="43"/>
        <item x="190"/>
        <item x="441"/>
        <item x="445"/>
        <item x="443"/>
        <item x="374"/>
        <item x="108"/>
        <item x="335"/>
        <item x="276"/>
        <item x="257"/>
        <item x="424"/>
        <item x="284"/>
        <item x="222"/>
        <item x="308"/>
        <item x="442"/>
        <item x="219"/>
        <item x="195"/>
        <item x="362"/>
        <item x="396"/>
        <item x="377"/>
        <item x="185"/>
        <item x="208"/>
        <item x="162"/>
        <item x="122"/>
        <item x="382"/>
        <item x="294"/>
        <item x="267"/>
        <item x="286"/>
        <item x="447"/>
        <item x="359"/>
        <item x="309"/>
        <item x="247"/>
        <item x="433"/>
        <item x="422"/>
        <item x="413"/>
        <item x="291"/>
        <item x="144"/>
        <item x="371"/>
        <item x="46"/>
        <item x="240"/>
        <item x="399"/>
        <item x="205"/>
        <item x="299"/>
        <item x="239"/>
        <item x="388"/>
        <item x="357"/>
        <item x="319"/>
        <item x="409"/>
        <item x="233"/>
        <item x="329"/>
        <item x="167"/>
        <item x="379"/>
        <item x="183"/>
        <item x="116"/>
        <item x="360"/>
        <item x="328"/>
        <item x="384"/>
        <item x="400"/>
        <item x="105"/>
        <item x="232"/>
        <item x="346"/>
        <item x="438"/>
        <item x="428"/>
        <item x="418"/>
        <item x="412"/>
        <item x="214"/>
        <item x="367"/>
        <item x="95"/>
        <item x="290"/>
        <item x="348"/>
        <item x="330"/>
        <item x="293"/>
        <item x="159"/>
        <item x="235"/>
        <item x="423"/>
        <item x="176"/>
        <item x="365"/>
        <item x="327"/>
        <item x="217"/>
        <item x="296"/>
        <item x="429"/>
        <item x="281"/>
        <item x="344"/>
        <item x="142"/>
        <item x="326"/>
        <item x="402"/>
        <item x="270"/>
        <item x="278"/>
        <item x="303"/>
        <item x="427"/>
        <item x="258"/>
        <item x="338"/>
        <item x="155"/>
        <item x="342"/>
        <item x="403"/>
        <item x="132"/>
        <item x="154"/>
        <item x="255"/>
        <item x="430"/>
        <item x="376"/>
        <item x="310"/>
        <item x="211"/>
        <item x="407"/>
        <item x="259"/>
        <item x="368"/>
        <item x="425"/>
        <item x="343"/>
        <item x="287"/>
        <item x="129"/>
        <item x="135"/>
        <item x="435"/>
        <item x="421"/>
        <item x="139"/>
        <item x="340"/>
        <item x="387"/>
        <item x="313"/>
        <item x="355"/>
        <item x="130"/>
        <item x="323"/>
        <item x="165"/>
        <item x="269"/>
        <item x="304"/>
        <item x="89"/>
        <item x="325"/>
        <item x="128"/>
        <item x="385"/>
        <item x="302"/>
        <item x="305"/>
        <item x="398"/>
        <item x="439"/>
        <item x="138"/>
        <item x="83"/>
        <item x="437"/>
        <item x="381"/>
        <item x="315"/>
        <item x="390"/>
        <item x="417"/>
        <item x="352"/>
        <item x="133"/>
        <item x="366"/>
        <item x="245"/>
        <item x="410"/>
        <item x="35"/>
        <item x="432"/>
        <item x="282"/>
        <item x="153"/>
        <item x="193"/>
        <item x="279"/>
        <item x="333"/>
        <item x="42"/>
        <item x="123"/>
        <item x="298"/>
        <item x="74"/>
        <item x="60"/>
        <item x="351"/>
        <item x="393"/>
        <item x="414"/>
        <item x="90"/>
        <item x="141"/>
        <item x="136"/>
        <item x="369"/>
        <item x="82"/>
        <item x="109"/>
        <item x="248"/>
        <item x="48"/>
        <item x="127"/>
        <item x="349"/>
        <item x="18"/>
        <item x="19"/>
        <item x="58"/>
        <item x="391"/>
        <item x="73"/>
        <item x="143"/>
        <item x="137"/>
        <item x="14"/>
        <item x="37"/>
        <item x="16"/>
        <item x="78"/>
        <item x="363"/>
        <item x="59"/>
        <item x="405"/>
        <item x="401"/>
        <item x="392"/>
        <item x="106"/>
        <item x="13"/>
        <item x="121"/>
        <item x="147"/>
        <item x="65"/>
        <item x="117"/>
        <item x="131"/>
        <item x="151"/>
        <item x="56"/>
        <item x="45"/>
        <item x="88"/>
        <item x="54"/>
        <item x="251"/>
        <item x="160"/>
        <item x="145"/>
        <item x="67"/>
        <item x="27"/>
        <item x="113"/>
        <item x="86"/>
        <item x="261"/>
        <item x="146"/>
        <item x="161"/>
        <item x="50"/>
        <item x="51"/>
        <item x="44"/>
        <item x="61"/>
        <item x="62"/>
        <item x="25"/>
        <item x="39"/>
        <item x="80"/>
        <item x="69"/>
        <item x="98"/>
        <item x="126"/>
        <item x="115"/>
        <item x="124"/>
        <item x="52"/>
        <item x="114"/>
        <item x="99"/>
        <item x="271"/>
        <item x="337"/>
        <item x="91"/>
        <item x="57"/>
        <item x="110"/>
        <item x="125"/>
        <item x="84"/>
        <item x="166"/>
        <item x="415"/>
        <item x="112"/>
        <item x="103"/>
        <item t="default"/>
      </items>
    </pivotField>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9" showAll="0"/>
    <pivotField numFmtId="9" showAll="0"/>
    <pivotField showAll="0"/>
    <pivotField showAll="0"/>
    <pivotField numFmtId="3" showAll="0"/>
  </pivotFields>
  <rowFields count="1">
    <field x="3"/>
  </rowFields>
  <rowItems count="10">
    <i>
      <x v="5"/>
    </i>
    <i>
      <x v="1"/>
    </i>
    <i>
      <x v="3"/>
    </i>
    <i>
      <x v="2"/>
    </i>
    <i>
      <x v="6"/>
    </i>
    <i>
      <x/>
    </i>
    <i>
      <x v="4"/>
    </i>
    <i>
      <x v="7"/>
    </i>
    <i>
      <x v="8"/>
    </i>
    <i t="grand">
      <x/>
    </i>
  </rowItems>
  <colItems count="1">
    <i/>
  </colItems>
  <dataFields count="1">
    <dataField name="Average of Discount_Percentage" fld="6" subtotal="average" baseField="3" baseItem="0" numFmtId="165"/>
  </dataFields>
  <chartFormats count="4">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Cleaned" xr10:uid="{AFA5AE6B-E3AB-4582-AFE6-68BCA0D2F52D}" sourceName="Category_Cleaned">
  <pivotTables>
    <pivotTable tabId="3" name="PivotTable2"/>
    <pivotTable tabId="3" name="PivotTable1"/>
    <pivotTable tabId="3" name="PivotTable10"/>
    <pivotTable tabId="3" name="PivotTable15"/>
    <pivotTable tabId="3" name="PivotTable3"/>
    <pivotTable tabId="3" name="PivotTable4"/>
    <pivotTable tabId="5" name="PivotTable12"/>
    <pivotTable tabId="5" name="PivotTable13"/>
    <pivotTable tabId="5" name="PivotTable14"/>
  </pivotTables>
  <data>
    <tabular pivotCacheId="585364218">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Cleaned 1" xr10:uid="{5D51EEE0-6AD2-431D-B56E-1A6879449741}" cache="Slicer_Category_Cleaned" caption="Category_Cleaned" columnCount="9"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Cleaned" xr10:uid="{815F56D9-E697-48B2-9821-3407C63045D3}" cache="Slicer_Category_Cleaned" caption="Category_Cleaned" columnCount="8"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73447-4365-4C8C-9C2D-75F89D14C91B}">
  <dimension ref="A2:K25"/>
  <sheetViews>
    <sheetView topLeftCell="F1" zoomScale="73" workbookViewId="0">
      <selection activeCell="K12" sqref="K12"/>
    </sheetView>
  </sheetViews>
  <sheetFormatPr defaultRowHeight="15.5"/>
  <cols>
    <col min="1" max="1" width="14.3046875" bestFit="1" customWidth="1"/>
    <col min="2" max="2" width="18.23046875" bestFit="1" customWidth="1"/>
    <col min="3" max="3" width="14.07421875" bestFit="1" customWidth="1"/>
    <col min="4" max="4" width="16.765625" bestFit="1" customWidth="1"/>
    <col min="5" max="5" width="18.23046875" bestFit="1" customWidth="1"/>
    <col min="7" max="7" width="14.3046875" bestFit="1" customWidth="1"/>
    <col min="8" max="8" width="20.61328125" bestFit="1" customWidth="1"/>
    <col min="9" max="9" width="23.3828125" bestFit="1" customWidth="1"/>
    <col min="10" max="10" width="18.07421875" customWidth="1"/>
    <col min="11" max="11" width="22.3046875" customWidth="1"/>
  </cols>
  <sheetData>
    <row r="2" spans="1:11">
      <c r="A2" s="11" t="s">
        <v>2739</v>
      </c>
      <c r="B2" s="18"/>
      <c r="C2" s="18"/>
      <c r="D2" s="10" t="s">
        <v>2740</v>
      </c>
      <c r="E2" s="18"/>
      <c r="F2" s="18"/>
      <c r="G2" s="10" t="s">
        <v>2747</v>
      </c>
      <c r="H2" s="18"/>
    </row>
    <row r="3" spans="1:11">
      <c r="A3" s="7" t="s">
        <v>2700</v>
      </c>
      <c r="B3" t="s">
        <v>2738</v>
      </c>
      <c r="D3" s="7" t="s">
        <v>2700</v>
      </c>
      <c r="E3" t="s">
        <v>2738</v>
      </c>
      <c r="G3" s="7" t="s">
        <v>2700</v>
      </c>
      <c r="H3" t="s">
        <v>2705</v>
      </c>
      <c r="J3" s="7" t="s">
        <v>2700</v>
      </c>
      <c r="K3" t="s">
        <v>2768</v>
      </c>
    </row>
    <row r="4" spans="1:11">
      <c r="A4" s="8" t="s">
        <v>2732</v>
      </c>
      <c r="B4" s="3">
        <v>5</v>
      </c>
      <c r="D4" s="8" t="s">
        <v>2725</v>
      </c>
      <c r="E4" s="3">
        <v>3.5</v>
      </c>
      <c r="G4" s="8" t="s">
        <v>2712</v>
      </c>
      <c r="H4" s="34">
        <v>1909434</v>
      </c>
      <c r="J4" s="8" t="s">
        <v>2712</v>
      </c>
      <c r="K4" s="38">
        <v>7664467</v>
      </c>
    </row>
    <row r="5" spans="1:11">
      <c r="A5" s="8" t="s">
        <v>2707</v>
      </c>
      <c r="B5" s="3">
        <v>5</v>
      </c>
      <c r="D5" s="8" t="s">
        <v>2728</v>
      </c>
      <c r="E5" s="3">
        <v>3.5</v>
      </c>
      <c r="G5" s="8" t="s">
        <v>2726</v>
      </c>
      <c r="H5" s="34">
        <v>1681439</v>
      </c>
      <c r="J5" s="8" t="s">
        <v>2716</v>
      </c>
      <c r="K5" s="38">
        <v>6060763</v>
      </c>
    </row>
    <row r="6" spans="1:11">
      <c r="A6" s="8" t="s">
        <v>2735</v>
      </c>
      <c r="B6" s="3">
        <v>5</v>
      </c>
      <c r="D6" s="8" t="s">
        <v>2734</v>
      </c>
      <c r="E6" s="3">
        <v>3.5</v>
      </c>
      <c r="G6" s="8" t="s">
        <v>2716</v>
      </c>
      <c r="H6" s="34">
        <v>1462709</v>
      </c>
      <c r="J6" s="8" t="s">
        <v>2726</v>
      </c>
      <c r="K6" s="38">
        <v>6741470</v>
      </c>
    </row>
    <row r="7" spans="1:11">
      <c r="A7" s="8" t="s">
        <v>2708</v>
      </c>
      <c r="B7" s="3">
        <v>5</v>
      </c>
      <c r="D7" s="8" t="s">
        <v>2719</v>
      </c>
      <c r="E7" s="3">
        <v>3</v>
      </c>
      <c r="G7" s="8" t="s">
        <v>2731</v>
      </c>
      <c r="H7" s="34">
        <v>1005041</v>
      </c>
      <c r="J7" s="8" t="s">
        <v>2729</v>
      </c>
      <c r="K7" s="38">
        <v>3905468</v>
      </c>
    </row>
    <row r="8" spans="1:11">
      <c r="A8" s="8" t="s">
        <v>2714</v>
      </c>
      <c r="B8" s="3">
        <v>5</v>
      </c>
      <c r="D8" s="8" t="s">
        <v>2720</v>
      </c>
      <c r="E8" s="3">
        <v>3</v>
      </c>
      <c r="G8" s="8" t="s">
        <v>2729</v>
      </c>
      <c r="H8" s="34">
        <v>976367</v>
      </c>
      <c r="J8" s="8" t="s">
        <v>2731</v>
      </c>
      <c r="K8" s="38">
        <v>4043063</v>
      </c>
    </row>
    <row r="9" spans="1:11">
      <c r="A9" s="8" t="s">
        <v>2709</v>
      </c>
      <c r="B9" s="3">
        <v>5</v>
      </c>
      <c r="D9" s="8" t="s">
        <v>2727</v>
      </c>
      <c r="E9" s="3">
        <v>3</v>
      </c>
      <c r="G9" s="8" t="s">
        <v>2718</v>
      </c>
      <c r="H9" s="34">
        <v>897526</v>
      </c>
      <c r="J9" s="8" t="s">
        <v>2701</v>
      </c>
      <c r="K9" s="38">
        <v>28415231</v>
      </c>
    </row>
    <row r="10" spans="1:11">
      <c r="A10" s="8" t="s">
        <v>2733</v>
      </c>
      <c r="B10" s="3">
        <v>5</v>
      </c>
      <c r="D10" s="8" t="s">
        <v>2730</v>
      </c>
      <c r="E10" s="3">
        <v>3</v>
      </c>
      <c r="G10" s="8" t="s">
        <v>2721</v>
      </c>
      <c r="H10" s="34">
        <v>760876</v>
      </c>
    </row>
    <row r="11" spans="1:11">
      <c r="A11" s="8" t="s">
        <v>2710</v>
      </c>
      <c r="B11" s="3">
        <v>5</v>
      </c>
      <c r="D11" s="8" t="s">
        <v>2722</v>
      </c>
      <c r="E11" s="3">
        <v>3</v>
      </c>
      <c r="G11" s="8" t="s">
        <v>2706</v>
      </c>
      <c r="H11" s="34">
        <v>707602</v>
      </c>
    </row>
    <row r="12" spans="1:11">
      <c r="A12" s="8" t="s">
        <v>2736</v>
      </c>
      <c r="B12" s="3">
        <v>5</v>
      </c>
      <c r="D12" s="8" t="s">
        <v>2717</v>
      </c>
      <c r="E12" s="3">
        <v>3</v>
      </c>
      <c r="G12" s="8" t="s">
        <v>2737</v>
      </c>
      <c r="H12" s="34">
        <v>696934</v>
      </c>
    </row>
    <row r="13" spans="1:11">
      <c r="A13" s="8" t="s">
        <v>2711</v>
      </c>
      <c r="B13" s="3">
        <v>5</v>
      </c>
      <c r="D13" s="8" t="s">
        <v>2723</v>
      </c>
      <c r="E13" s="3">
        <v>3</v>
      </c>
      <c r="G13" s="8" t="s">
        <v>2715</v>
      </c>
      <c r="H13" s="34">
        <v>650876</v>
      </c>
    </row>
    <row r="14" spans="1:11">
      <c r="A14" s="8" t="s">
        <v>2713</v>
      </c>
      <c r="B14" s="3">
        <v>5</v>
      </c>
      <c r="D14" s="8" t="s">
        <v>2724</v>
      </c>
      <c r="E14" s="3">
        <v>3</v>
      </c>
      <c r="G14" s="8" t="s">
        <v>2701</v>
      </c>
      <c r="H14" s="34">
        <v>10748804</v>
      </c>
    </row>
    <row r="15" spans="1:11">
      <c r="A15" s="8" t="s">
        <v>2701</v>
      </c>
      <c r="B15" s="3">
        <v>5</v>
      </c>
      <c r="D15" s="8" t="s">
        <v>2701</v>
      </c>
      <c r="E15" s="3">
        <v>3.2142857142857144</v>
      </c>
    </row>
    <row r="18" spans="1:8">
      <c r="A18" s="20" t="s">
        <v>2769</v>
      </c>
      <c r="D18" s="29" t="s">
        <v>2760</v>
      </c>
      <c r="E18" s="26"/>
    </row>
    <row r="19" spans="1:8">
      <c r="A19" s="7" t="s">
        <v>2700</v>
      </c>
      <c r="B19" t="s">
        <v>2768</v>
      </c>
      <c r="D19" s="27" t="s">
        <v>2700</v>
      </c>
      <c r="E19" s="26" t="s">
        <v>2738</v>
      </c>
      <c r="G19" s="31" t="s">
        <v>2765</v>
      </c>
      <c r="H19" s="26"/>
    </row>
    <row r="20" spans="1:8">
      <c r="A20" s="8" t="s">
        <v>2712</v>
      </c>
      <c r="B20" s="2">
        <v>7664467</v>
      </c>
      <c r="D20" s="28" t="s">
        <v>2755</v>
      </c>
      <c r="E20" s="30">
        <v>4.1011904761904763</v>
      </c>
      <c r="G20" s="27" t="s">
        <v>2700</v>
      </c>
      <c r="H20" s="26" t="s">
        <v>2703</v>
      </c>
    </row>
    <row r="21" spans="1:8">
      <c r="A21" s="8" t="s">
        <v>2726</v>
      </c>
      <c r="B21" s="2">
        <v>6741470</v>
      </c>
      <c r="D21" s="28" t="s">
        <v>2756</v>
      </c>
      <c r="E21" s="30">
        <v>4.052147239263804</v>
      </c>
      <c r="G21" s="28" t="s">
        <v>2763</v>
      </c>
      <c r="H21" s="26">
        <v>1133</v>
      </c>
    </row>
    <row r="22" spans="1:8">
      <c r="A22" s="8" t="s">
        <v>2716</v>
      </c>
      <c r="B22" s="2">
        <v>6060763</v>
      </c>
      <c r="D22" s="28" t="s">
        <v>2757</v>
      </c>
      <c r="E22" s="30">
        <v>4.0353430353430353</v>
      </c>
      <c r="G22" s="28" t="s">
        <v>2764</v>
      </c>
      <c r="H22" s="26">
        <v>326</v>
      </c>
    </row>
    <row r="23" spans="1:8">
      <c r="A23" s="8" t="s">
        <v>2731</v>
      </c>
      <c r="B23" s="2">
        <v>4043063</v>
      </c>
      <c r="D23" s="28" t="s">
        <v>2759</v>
      </c>
      <c r="E23" s="30">
        <v>4.0326086956521738</v>
      </c>
      <c r="G23" s="28" t="s">
        <v>2701</v>
      </c>
      <c r="H23" s="26">
        <v>1459</v>
      </c>
    </row>
    <row r="24" spans="1:8">
      <c r="A24" s="8" t="s">
        <v>2729</v>
      </c>
      <c r="B24" s="2">
        <v>3905468</v>
      </c>
      <c r="D24" s="28" t="s">
        <v>2758</v>
      </c>
      <c r="E24" s="30">
        <v>4.0102040816326534</v>
      </c>
    </row>
    <row r="25" spans="1:8">
      <c r="A25" s="8" t="s">
        <v>2701</v>
      </c>
      <c r="B25" s="2">
        <v>28415231</v>
      </c>
      <c r="D25" s="28" t="s">
        <v>2701</v>
      </c>
      <c r="E25" s="30">
        <v>4.0397532556545581</v>
      </c>
    </row>
  </sheetData>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90079-6FE5-4845-AC34-9FE6554ED501}">
  <dimension ref="A2:L34"/>
  <sheetViews>
    <sheetView topLeftCell="F1" zoomScale="60" zoomScaleNormal="40" workbookViewId="0">
      <selection activeCell="S3" sqref="S3"/>
    </sheetView>
  </sheetViews>
  <sheetFormatPr defaultRowHeight="15.5"/>
  <cols>
    <col min="1" max="1" width="21.15234375" bestFit="1" customWidth="1"/>
    <col min="2" max="2" width="31.23046875" bestFit="1" customWidth="1"/>
    <col min="3" max="3" width="10.765625" customWidth="1"/>
    <col min="4" max="4" width="21.15234375" bestFit="1" customWidth="1"/>
    <col min="5" max="5" width="31.23046875" bestFit="1" customWidth="1"/>
    <col min="6" max="6" width="27.84375" bestFit="1" customWidth="1"/>
    <col min="7" max="7" width="20.3046875" bestFit="1" customWidth="1"/>
    <col min="8" max="8" width="27" bestFit="1" customWidth="1"/>
    <col min="9" max="9" width="25.3828125" bestFit="1" customWidth="1"/>
    <col min="10" max="10" width="11.3046875" customWidth="1"/>
    <col min="11" max="11" width="21.15234375" bestFit="1" customWidth="1"/>
    <col min="12" max="12" width="19.07421875" bestFit="1" customWidth="1"/>
    <col min="13" max="13" width="17" bestFit="1" customWidth="1"/>
    <col min="14" max="14" width="18.07421875" bestFit="1" customWidth="1"/>
  </cols>
  <sheetData>
    <row r="2" spans="1:12" ht="18">
      <c r="A2" s="17" t="s">
        <v>2745</v>
      </c>
      <c r="D2" s="17" t="s">
        <v>2746</v>
      </c>
      <c r="H2" s="16" t="s">
        <v>2743</v>
      </c>
      <c r="J2" s="11"/>
      <c r="K2" s="17" t="s">
        <v>2744</v>
      </c>
    </row>
    <row r="3" spans="1:12">
      <c r="A3" s="7" t="s">
        <v>2700</v>
      </c>
      <c r="B3" t="s">
        <v>2702</v>
      </c>
      <c r="D3" s="7" t="s">
        <v>2700</v>
      </c>
      <c r="E3" t="s">
        <v>2705</v>
      </c>
      <c r="G3" s="12" t="s">
        <v>2700</v>
      </c>
      <c r="H3" s="13" t="s">
        <v>2741</v>
      </c>
      <c r="I3" s="13" t="s">
        <v>2742</v>
      </c>
      <c r="K3" s="7" t="s">
        <v>2700</v>
      </c>
      <c r="L3" t="s">
        <v>2704</v>
      </c>
    </row>
    <row r="4" spans="1:12">
      <c r="A4" s="8" t="s">
        <v>2693</v>
      </c>
      <c r="B4" s="9">
        <v>0.57499999999999996</v>
      </c>
      <c r="D4" s="8" t="s">
        <v>2695</v>
      </c>
      <c r="E4" s="35">
        <v>1118</v>
      </c>
      <c r="G4" s="14" t="s">
        <v>2689</v>
      </c>
      <c r="H4" s="32">
        <v>111841681.47619048</v>
      </c>
      <c r="I4" s="15">
        <v>5828.6990476190476</v>
      </c>
      <c r="K4" s="8" t="s">
        <v>2689</v>
      </c>
      <c r="L4" s="2">
        <v>525</v>
      </c>
    </row>
    <row r="5" spans="1:12">
      <c r="A5" s="8" t="s">
        <v>2688</v>
      </c>
      <c r="B5" s="9">
        <v>0.53955654101995576</v>
      </c>
      <c r="D5" s="8" t="s">
        <v>2688</v>
      </c>
      <c r="E5" s="35">
        <v>7704420</v>
      </c>
      <c r="G5" s="14" t="s">
        <v>2695</v>
      </c>
      <c r="H5" s="32">
        <v>2615002</v>
      </c>
      <c r="I5" s="15">
        <v>2339</v>
      </c>
      <c r="K5" s="8" t="s">
        <v>2688</v>
      </c>
      <c r="L5" s="2">
        <v>451</v>
      </c>
    </row>
    <row r="6" spans="1:12">
      <c r="A6" s="8" t="s">
        <v>2696</v>
      </c>
      <c r="B6" s="9">
        <v>0.53</v>
      </c>
      <c r="D6" s="8" t="s">
        <v>2689</v>
      </c>
      <c r="E6" s="35">
        <v>15772913</v>
      </c>
      <c r="G6" s="14" t="s">
        <v>2692</v>
      </c>
      <c r="H6" s="32">
        <v>14009516.706487695</v>
      </c>
      <c r="I6" s="15">
        <v>2331.133803131991</v>
      </c>
      <c r="K6" s="8" t="s">
        <v>2692</v>
      </c>
      <c r="L6" s="2">
        <v>447</v>
      </c>
    </row>
    <row r="7" spans="1:12">
      <c r="A7" s="8" t="s">
        <v>2689</v>
      </c>
      <c r="B7" s="9">
        <v>0.50841904761904744</v>
      </c>
      <c r="D7" s="8" t="s">
        <v>2696</v>
      </c>
      <c r="E7" s="35">
        <v>3663</v>
      </c>
      <c r="G7" s="14" t="s">
        <v>2696</v>
      </c>
      <c r="H7" s="32">
        <v>3293037</v>
      </c>
      <c r="I7" s="15">
        <v>899</v>
      </c>
      <c r="K7" s="8" t="s">
        <v>2691</v>
      </c>
      <c r="L7" s="2">
        <v>31</v>
      </c>
    </row>
    <row r="8" spans="1:12">
      <c r="A8" s="8" t="s">
        <v>2690</v>
      </c>
      <c r="B8" s="9">
        <v>0.45999999999999996</v>
      </c>
      <c r="D8" s="8" t="s">
        <v>2692</v>
      </c>
      <c r="E8" s="35">
        <v>2990077</v>
      </c>
      <c r="G8" s="14" t="s">
        <v>2688</v>
      </c>
      <c r="H8" s="32">
        <v>14068482.519889137</v>
      </c>
      <c r="I8" s="15">
        <v>844.95037694013308</v>
      </c>
      <c r="K8" s="8" t="s">
        <v>2690</v>
      </c>
      <c r="L8" s="2">
        <v>2</v>
      </c>
    </row>
    <row r="9" spans="1:12">
      <c r="A9" s="8" t="s">
        <v>2695</v>
      </c>
      <c r="B9" s="9">
        <v>0.42</v>
      </c>
      <c r="D9" s="8" t="s">
        <v>2693</v>
      </c>
      <c r="E9" s="35">
        <v>8566</v>
      </c>
      <c r="G9" s="14" t="s">
        <v>2690</v>
      </c>
      <c r="H9" s="32">
        <v>32229038</v>
      </c>
      <c r="I9" s="15">
        <v>638</v>
      </c>
      <c r="K9" s="8" t="s">
        <v>2693</v>
      </c>
      <c r="L9" s="2">
        <v>2</v>
      </c>
    </row>
    <row r="10" spans="1:12">
      <c r="A10" s="8" t="s">
        <v>2692</v>
      </c>
      <c r="B10" s="9">
        <v>0.40174496644295316</v>
      </c>
      <c r="D10" s="8" t="s">
        <v>2690</v>
      </c>
      <c r="E10" s="35">
        <v>88882</v>
      </c>
      <c r="G10" s="14" t="s">
        <v>2693</v>
      </c>
      <c r="H10" s="32">
        <v>1293595</v>
      </c>
      <c r="I10" s="15">
        <v>337</v>
      </c>
      <c r="K10" s="8" t="s">
        <v>2695</v>
      </c>
      <c r="L10" s="2">
        <v>1</v>
      </c>
    </row>
    <row r="11" spans="1:12">
      <c r="A11" s="8" t="s">
        <v>2691</v>
      </c>
      <c r="B11" s="9">
        <v>0.12354838709677421</v>
      </c>
      <c r="D11" s="8" t="s">
        <v>2691</v>
      </c>
      <c r="E11" s="35">
        <v>149675</v>
      </c>
      <c r="G11" s="14" t="s">
        <v>2691</v>
      </c>
      <c r="H11" s="32">
        <v>1476991.2903225806</v>
      </c>
      <c r="I11" s="15">
        <v>301.58064516129031</v>
      </c>
      <c r="K11" s="8" t="s">
        <v>2694</v>
      </c>
      <c r="L11" s="2">
        <v>1</v>
      </c>
    </row>
    <row r="12" spans="1:12">
      <c r="A12" s="8" t="s">
        <v>2694</v>
      </c>
      <c r="B12" s="9">
        <v>0</v>
      </c>
      <c r="D12" s="8" t="s">
        <v>2694</v>
      </c>
      <c r="E12" s="35">
        <v>15867</v>
      </c>
      <c r="G12" s="14" t="s">
        <v>2694</v>
      </c>
      <c r="H12" s="32">
        <v>2380050</v>
      </c>
      <c r="I12" s="15">
        <v>150</v>
      </c>
      <c r="K12" s="8" t="s">
        <v>2696</v>
      </c>
      <c r="L12" s="2">
        <v>1</v>
      </c>
    </row>
    <row r="13" spans="1:12">
      <c r="A13" s="8" t="s">
        <v>2701</v>
      </c>
      <c r="B13" s="9">
        <v>0.4768583162217655</v>
      </c>
      <c r="D13" s="8" t="s">
        <v>2701</v>
      </c>
      <c r="E13" s="35">
        <v>26735181</v>
      </c>
      <c r="G13" s="14" t="s">
        <v>2701</v>
      </c>
      <c r="H13" s="32">
        <v>48901534.869452432</v>
      </c>
      <c r="I13" s="15">
        <v>3078.6060438056115</v>
      </c>
      <c r="K13" s="8" t="s">
        <v>2701</v>
      </c>
      <c r="L13" s="2">
        <v>1461</v>
      </c>
    </row>
    <row r="15" spans="1:12" ht="18">
      <c r="D15" s="17" t="s">
        <v>2748</v>
      </c>
      <c r="E15" s="17"/>
    </row>
    <row r="16" spans="1:12" ht="18.5">
      <c r="D16" s="7" t="s">
        <v>2700</v>
      </c>
      <c r="E16" t="s">
        <v>2703</v>
      </c>
      <c r="G16" s="25" t="s">
        <v>2751</v>
      </c>
      <c r="H16" s="26"/>
      <c r="J16" s="25"/>
      <c r="K16" s="26"/>
    </row>
    <row r="17" spans="1:8">
      <c r="D17" s="36">
        <v>4</v>
      </c>
      <c r="E17" s="2">
        <v>1317</v>
      </c>
      <c r="G17" s="27" t="s">
        <v>2700</v>
      </c>
      <c r="H17" s="26" t="s">
        <v>2750</v>
      </c>
    </row>
    <row r="18" spans="1:8">
      <c r="D18" s="36">
        <v>5</v>
      </c>
      <c r="E18" s="37">
        <v>102</v>
      </c>
      <c r="G18" s="28" t="s">
        <v>2689</v>
      </c>
      <c r="H18" s="33">
        <v>97190500294</v>
      </c>
    </row>
    <row r="19" spans="1:8">
      <c r="D19" s="36">
        <v>3</v>
      </c>
      <c r="E19" s="37">
        <v>40</v>
      </c>
      <c r="G19" s="28" t="s">
        <v>2688</v>
      </c>
      <c r="H19" s="33">
        <v>12587569052.58</v>
      </c>
    </row>
    <row r="20" spans="1:8">
      <c r="D20" s="36">
        <v>2</v>
      </c>
      <c r="E20" s="37">
        <v>2</v>
      </c>
      <c r="G20" s="28" t="s">
        <v>2692</v>
      </c>
      <c r="H20" s="33">
        <v>10431461299</v>
      </c>
    </row>
    <row r="21" spans="1:8">
      <c r="D21" s="8" t="s">
        <v>2701</v>
      </c>
      <c r="E21" s="2">
        <v>1461</v>
      </c>
      <c r="G21" s="28" t="s">
        <v>2690</v>
      </c>
      <c r="H21" s="33">
        <v>151117062</v>
      </c>
    </row>
    <row r="22" spans="1:8">
      <c r="G22" s="28" t="s">
        <v>2691</v>
      </c>
      <c r="H22" s="33">
        <v>60778817</v>
      </c>
    </row>
    <row r="23" spans="1:8" ht="18">
      <c r="D23" s="17" t="s">
        <v>2766</v>
      </c>
      <c r="E23" s="17"/>
      <c r="G23" s="28" t="s">
        <v>2696</v>
      </c>
      <c r="H23" s="33">
        <v>6959700</v>
      </c>
    </row>
    <row r="24" spans="1:8">
      <c r="D24" s="7" t="s">
        <v>2700</v>
      </c>
      <c r="E24" t="s">
        <v>2702</v>
      </c>
      <c r="G24" s="28" t="s">
        <v>2693</v>
      </c>
      <c r="H24" s="33">
        <v>6163434</v>
      </c>
    </row>
    <row r="25" spans="1:8">
      <c r="D25" s="8" t="s">
        <v>2693</v>
      </c>
      <c r="E25" s="9">
        <v>0.57499999999999996</v>
      </c>
      <c r="G25" s="28" t="s">
        <v>2695</v>
      </c>
      <c r="H25" s="33">
        <v>4472000</v>
      </c>
    </row>
    <row r="26" spans="1:8">
      <c r="D26" s="8" t="s">
        <v>2688</v>
      </c>
      <c r="E26" s="9">
        <v>0.53955654101995576</v>
      </c>
      <c r="G26" s="28" t="s">
        <v>2694</v>
      </c>
      <c r="H26" s="33">
        <v>2380050</v>
      </c>
    </row>
    <row r="27" spans="1:8">
      <c r="D27" s="8" t="s">
        <v>2696</v>
      </c>
      <c r="E27" s="9">
        <v>0.53</v>
      </c>
      <c r="G27" s="28" t="s">
        <v>2701</v>
      </c>
      <c r="H27" s="33">
        <v>120441401708.58</v>
      </c>
    </row>
    <row r="28" spans="1:8">
      <c r="D28" s="8" t="s">
        <v>2689</v>
      </c>
      <c r="E28" s="9">
        <v>0.50841904761904744</v>
      </c>
    </row>
    <row r="29" spans="1:8">
      <c r="D29" s="8" t="s">
        <v>2690</v>
      </c>
      <c r="E29" s="9">
        <v>0.45999999999999996</v>
      </c>
    </row>
    <row r="30" spans="1:8" ht="18">
      <c r="A30" s="17"/>
      <c r="D30" s="8" t="s">
        <v>2695</v>
      </c>
      <c r="E30" s="9">
        <v>0.42</v>
      </c>
    </row>
    <row r="31" spans="1:8">
      <c r="D31" s="8" t="s">
        <v>2692</v>
      </c>
      <c r="E31" s="9">
        <v>0.40174496644295316</v>
      </c>
    </row>
    <row r="32" spans="1:8">
      <c r="D32" s="8" t="s">
        <v>2691</v>
      </c>
      <c r="E32" s="9">
        <v>0.12354838709677421</v>
      </c>
    </row>
    <row r="33" spans="4:5">
      <c r="D33" s="8" t="s">
        <v>2694</v>
      </c>
      <c r="E33" s="9">
        <v>0</v>
      </c>
    </row>
    <row r="34" spans="4:5">
      <c r="D34" s="8" t="s">
        <v>2701</v>
      </c>
      <c r="E34" s="9">
        <v>0.4768583162217655</v>
      </c>
    </row>
  </sheetData>
  <pageMargins left="0.7" right="0.7" top="0.75" bottom="0.75" header="0.3" footer="0.3"/>
  <pageSetup paperSize="9"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9B461-475F-463E-80B1-566768DCBC06}">
  <dimension ref="A1"/>
  <sheetViews>
    <sheetView showGridLines="0" tabSelected="1" zoomScale="60" zoomScaleNormal="70" workbookViewId="0">
      <selection activeCell="H44" sqref="H44"/>
    </sheetView>
  </sheetViews>
  <sheetFormatPr defaultRowHeight="15.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C8CED-4080-48B2-993F-7D5556641099}">
  <dimension ref="A1"/>
  <sheetViews>
    <sheetView workbookViewId="0">
      <selection activeCell="A3" sqref="A3:B9"/>
    </sheetView>
  </sheetViews>
  <sheetFormatPr defaultRowHeight="15.5"/>
  <cols>
    <col min="1" max="1" width="13.07421875" bestFit="1" customWidth="1"/>
    <col min="2" max="2" width="22.3828125" bestFit="1"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S1460"/>
  <sheetViews>
    <sheetView zoomScale="48" zoomScaleNormal="40" workbookViewId="0">
      <selection sqref="A1:S1460"/>
    </sheetView>
  </sheetViews>
  <sheetFormatPr defaultColWidth="11.53515625" defaultRowHeight="15.5"/>
  <cols>
    <col min="1" max="1" width="14.61328125" bestFit="1" customWidth="1"/>
    <col min="2" max="2" width="31.84375" customWidth="1"/>
    <col min="3" max="3" width="14.69140625" customWidth="1"/>
    <col min="4" max="4" width="21.15234375" bestFit="1" customWidth="1"/>
    <col min="5" max="5" width="20" customWidth="1"/>
    <col min="9" max="9" width="11.53515625" style="4"/>
    <col min="11" max="11" width="11.4609375" style="21" customWidth="1"/>
    <col min="12" max="12" width="15.61328125" customWidth="1"/>
    <col min="13" max="13" width="11.53515625" customWidth="1"/>
    <col min="14" max="14" width="17.53515625" customWidth="1"/>
    <col min="15" max="15" width="14.4609375" style="24" customWidth="1"/>
    <col min="16" max="16" width="16.84375" customWidth="1"/>
    <col min="17" max="19" width="11.53515625" customWidth="1"/>
  </cols>
  <sheetData>
    <row r="1" spans="1:19">
      <c r="A1" s="5" t="s">
        <v>2682</v>
      </c>
      <c r="B1" s="5" t="s">
        <v>1432</v>
      </c>
      <c r="C1" s="5" t="s">
        <v>2698</v>
      </c>
      <c r="D1" s="5" t="s">
        <v>2687</v>
      </c>
      <c r="E1" s="5" t="s">
        <v>2683</v>
      </c>
      <c r="F1" s="5" t="s">
        <v>2684</v>
      </c>
      <c r="G1" s="5" t="s">
        <v>2685</v>
      </c>
      <c r="H1" s="5" t="s">
        <v>1430</v>
      </c>
      <c r="I1" s="6" t="s">
        <v>1431</v>
      </c>
      <c r="J1" s="5" t="s">
        <v>2697</v>
      </c>
      <c r="K1" s="22" t="s">
        <v>2686</v>
      </c>
      <c r="L1" s="5" t="s">
        <v>2699</v>
      </c>
      <c r="M1" s="5" t="s">
        <v>2749</v>
      </c>
      <c r="N1" s="5" t="s">
        <v>2752</v>
      </c>
      <c r="O1" s="23" t="s">
        <v>2753</v>
      </c>
      <c r="P1" s="5" t="s">
        <v>2754</v>
      </c>
      <c r="Q1" s="5" t="s">
        <v>2762</v>
      </c>
      <c r="R1" s="5" t="s">
        <v>2761</v>
      </c>
      <c r="S1" s="5" t="s">
        <v>2767</v>
      </c>
    </row>
    <row r="2" spans="1:19">
      <c r="A2" t="s">
        <v>0</v>
      </c>
      <c r="B2" t="s">
        <v>1433</v>
      </c>
      <c r="C2" t="str">
        <f>LEFT(B2,FIND(" ",B2))</f>
        <v xml:space="preserve">Wayona </v>
      </c>
      <c r="D2" t="s">
        <v>2688</v>
      </c>
      <c r="E2">
        <v>399</v>
      </c>
      <c r="F2" s="2">
        <v>1099</v>
      </c>
      <c r="G2" s="1">
        <v>0.64</v>
      </c>
      <c r="H2" s="1">
        <f t="shared" ref="H2:H65" si="0">IF(F2 =0, 0, ((F2 - E2) / F2))</f>
        <v>0.63694267515923564</v>
      </c>
      <c r="I2" s="4">
        <f t="shared" ref="I2:I65" si="1">ROUND(((F2 -E2) / F2) * 100, 0)</f>
        <v>64</v>
      </c>
      <c r="J2">
        <v>4</v>
      </c>
      <c r="K2" s="21">
        <v>24269</v>
      </c>
      <c r="L2" s="2">
        <f t="shared" ref="L2:L65" si="2">E2 * K2</f>
        <v>9683331</v>
      </c>
      <c r="M2" s="19">
        <f t="shared" ref="M2:M65" si="3">(F2 * K2)</f>
        <v>26671631</v>
      </c>
      <c r="N2" t="str">
        <f>IF(O2 &lt; 500, "&lt;₹500",
 IF(O2 &lt;= 1500, "₹500–₹1,500",
 IF(O2&lt;= 5000, "₹1,500–₹5,000",
 "&gt;₹5,000")))</f>
        <v>₹1,500–₹5,000</v>
      </c>
      <c r="O2" s="24">
        <f t="shared" ref="O2:O65" si="4">F2 / (1 - G2)</f>
        <v>3052.7777777777778</v>
      </c>
      <c r="P2" t="str">
        <f t="shared" ref="P2:P65" si="5">IF(H2 &lt;= 0.2, "0-20%",
 IF(H2 &lt;= 0.4, "21-40%",
 IF(H2 &lt;= 0.6, "41-60%",
 IF(H2 &lt;= 0.8, "61-80%", "81-100%"))))</f>
        <v>61-80%</v>
      </c>
      <c r="Q2">
        <f>COUNTIF(K2:K1460, "&lt;1000")</f>
        <v>325</v>
      </c>
      <c r="R2" t="str">
        <f>IF(K2 &lt; 1000, "Below 1,000", "1,000+")</f>
        <v>1,000+</v>
      </c>
      <c r="S2">
        <f>J2 *K2</f>
        <v>97076</v>
      </c>
    </row>
    <row r="3" spans="1:19">
      <c r="A3" t="s">
        <v>1</v>
      </c>
      <c r="B3" t="s">
        <v>1434</v>
      </c>
      <c r="C3" t="str">
        <f t="shared" ref="C3:C65" si="6">LEFT(B3,FIND(" ",B3))</f>
        <v xml:space="preserve">Ambrane </v>
      </c>
      <c r="D3" t="s">
        <v>2688</v>
      </c>
      <c r="E3">
        <v>199</v>
      </c>
      <c r="F3">
        <v>349</v>
      </c>
      <c r="G3" s="1">
        <v>0.43</v>
      </c>
      <c r="H3" s="1">
        <f t="shared" si="0"/>
        <v>0.42979942693409739</v>
      </c>
      <c r="I3" s="4">
        <f t="shared" si="1"/>
        <v>43</v>
      </c>
      <c r="J3">
        <v>4</v>
      </c>
      <c r="K3" s="21">
        <v>43994</v>
      </c>
      <c r="L3" s="2">
        <f t="shared" si="2"/>
        <v>8754806</v>
      </c>
      <c r="M3" s="19">
        <f t="shared" si="3"/>
        <v>15353906</v>
      </c>
      <c r="N3" t="str">
        <f t="shared" ref="N3:N66" si="7">IF(O3 &lt; 500, "&lt;₹500",
 IF(O3 &lt;= 1500, "₹500–₹1,500",
 IF(O3&lt;= 5000, "₹1,500–₹5,000",
 "&gt;₹5,000")))</f>
        <v>₹500–₹1,500</v>
      </c>
      <c r="O3" s="24">
        <f t="shared" si="4"/>
        <v>612.28070175438586</v>
      </c>
      <c r="P3" t="str">
        <f t="shared" si="5"/>
        <v>41-60%</v>
      </c>
      <c r="Q3">
        <f t="shared" ref="Q3:Q66" si="8">COUNTIF(K3:K1461, "&lt;1000")</f>
        <v>325</v>
      </c>
      <c r="R3" t="str">
        <f t="shared" ref="R3:R66" si="9">IF(K3 &lt; 1000, "Below 1,000", "1,000+")</f>
        <v>1,000+</v>
      </c>
      <c r="S3">
        <f t="shared" ref="S3:S66" si="10">J3 *K3</f>
        <v>175976</v>
      </c>
    </row>
    <row r="4" spans="1:19">
      <c r="A4" t="s">
        <v>2</v>
      </c>
      <c r="B4" t="s">
        <v>1435</v>
      </c>
      <c r="C4" t="str">
        <f t="shared" si="6"/>
        <v xml:space="preserve">Sounce </v>
      </c>
      <c r="D4" t="s">
        <v>2688</v>
      </c>
      <c r="E4">
        <v>199</v>
      </c>
      <c r="F4" s="2">
        <v>1899</v>
      </c>
      <c r="G4" s="1">
        <v>0.9</v>
      </c>
      <c r="H4" s="1">
        <f t="shared" si="0"/>
        <v>0.8952080042127436</v>
      </c>
      <c r="I4" s="4">
        <f t="shared" si="1"/>
        <v>90</v>
      </c>
      <c r="J4">
        <v>4</v>
      </c>
      <c r="K4" s="21">
        <v>7928</v>
      </c>
      <c r="L4" s="2">
        <f t="shared" si="2"/>
        <v>1577672</v>
      </c>
      <c r="M4" s="19">
        <f t="shared" si="3"/>
        <v>15055272</v>
      </c>
      <c r="N4" t="str">
        <f t="shared" si="7"/>
        <v>&gt;₹5,000</v>
      </c>
      <c r="O4" s="24">
        <f t="shared" si="4"/>
        <v>18990.000000000004</v>
      </c>
      <c r="P4" t="str">
        <f t="shared" si="5"/>
        <v>81-100%</v>
      </c>
      <c r="Q4">
        <f t="shared" si="8"/>
        <v>325</v>
      </c>
      <c r="R4" t="str">
        <f t="shared" si="9"/>
        <v>1,000+</v>
      </c>
      <c r="S4">
        <f t="shared" si="10"/>
        <v>31712</v>
      </c>
    </row>
    <row r="5" spans="1:19">
      <c r="A5" t="s">
        <v>3</v>
      </c>
      <c r="B5" t="s">
        <v>1436</v>
      </c>
      <c r="C5" t="str">
        <f t="shared" si="6"/>
        <v xml:space="preserve">Boat </v>
      </c>
      <c r="D5" t="s">
        <v>2688</v>
      </c>
      <c r="E5">
        <v>329</v>
      </c>
      <c r="F5">
        <v>699</v>
      </c>
      <c r="G5" s="1">
        <v>0.53</v>
      </c>
      <c r="H5" s="1">
        <f t="shared" si="0"/>
        <v>0.52932761087267521</v>
      </c>
      <c r="I5" s="4">
        <f t="shared" si="1"/>
        <v>53</v>
      </c>
      <c r="J5">
        <v>4</v>
      </c>
      <c r="K5" s="21">
        <v>94363</v>
      </c>
      <c r="L5" s="2">
        <f t="shared" si="2"/>
        <v>31045427</v>
      </c>
      <c r="M5" s="19">
        <f t="shared" si="3"/>
        <v>65959737</v>
      </c>
      <c r="N5" t="str">
        <f t="shared" si="7"/>
        <v>₹500–₹1,500</v>
      </c>
      <c r="O5" s="24">
        <f t="shared" si="4"/>
        <v>1487.2340425531916</v>
      </c>
      <c r="P5" t="str">
        <f t="shared" si="5"/>
        <v>41-60%</v>
      </c>
      <c r="Q5">
        <f t="shared" si="8"/>
        <v>325</v>
      </c>
      <c r="R5" t="str">
        <f t="shared" si="9"/>
        <v>1,000+</v>
      </c>
      <c r="S5">
        <f t="shared" si="10"/>
        <v>377452</v>
      </c>
    </row>
    <row r="6" spans="1:19">
      <c r="A6" t="s">
        <v>4</v>
      </c>
      <c r="B6" t="s">
        <v>1437</v>
      </c>
      <c r="C6" t="str">
        <f t="shared" si="6"/>
        <v xml:space="preserve">Portronics </v>
      </c>
      <c r="D6" t="s">
        <v>2688</v>
      </c>
      <c r="E6">
        <v>154</v>
      </c>
      <c r="F6">
        <v>399</v>
      </c>
      <c r="G6" s="1">
        <v>0.61</v>
      </c>
      <c r="H6" s="1">
        <f t="shared" si="0"/>
        <v>0.61403508771929827</v>
      </c>
      <c r="I6" s="4">
        <f t="shared" si="1"/>
        <v>61</v>
      </c>
      <c r="J6">
        <v>4</v>
      </c>
      <c r="K6" s="21">
        <v>16905</v>
      </c>
      <c r="L6" s="2">
        <f t="shared" si="2"/>
        <v>2603370</v>
      </c>
      <c r="M6" s="19">
        <f t="shared" si="3"/>
        <v>6745095</v>
      </c>
      <c r="N6" t="str">
        <f t="shared" si="7"/>
        <v>₹500–₹1,500</v>
      </c>
      <c r="O6" s="24">
        <f t="shared" si="4"/>
        <v>1023.0769230769231</v>
      </c>
      <c r="P6" t="str">
        <f t="shared" si="5"/>
        <v>61-80%</v>
      </c>
      <c r="Q6">
        <f t="shared" si="8"/>
        <v>325</v>
      </c>
      <c r="R6" t="str">
        <f t="shared" si="9"/>
        <v>1,000+</v>
      </c>
      <c r="S6">
        <f t="shared" si="10"/>
        <v>67620</v>
      </c>
    </row>
    <row r="7" spans="1:19">
      <c r="A7" t="s">
        <v>5</v>
      </c>
      <c r="B7" t="s">
        <v>1438</v>
      </c>
      <c r="C7" t="str">
        <f t="shared" si="6"/>
        <v xml:space="preserve">Ptron </v>
      </c>
      <c r="D7" t="s">
        <v>2688</v>
      </c>
      <c r="E7">
        <v>149</v>
      </c>
      <c r="F7" s="2">
        <v>1000</v>
      </c>
      <c r="G7" s="1">
        <v>0.85</v>
      </c>
      <c r="H7" s="1">
        <f t="shared" si="0"/>
        <v>0.85099999999999998</v>
      </c>
      <c r="I7" s="4">
        <f t="shared" si="1"/>
        <v>85</v>
      </c>
      <c r="J7">
        <v>4</v>
      </c>
      <c r="K7" s="21">
        <v>24871</v>
      </c>
      <c r="L7" s="2">
        <f t="shared" si="2"/>
        <v>3705779</v>
      </c>
      <c r="M7" s="19">
        <f t="shared" si="3"/>
        <v>24871000</v>
      </c>
      <c r="N7" t="str">
        <f t="shared" si="7"/>
        <v>&gt;₹5,000</v>
      </c>
      <c r="O7" s="24">
        <f t="shared" si="4"/>
        <v>6666.6666666666661</v>
      </c>
      <c r="P7" t="str">
        <f t="shared" si="5"/>
        <v>81-100%</v>
      </c>
      <c r="Q7">
        <f t="shared" si="8"/>
        <v>325</v>
      </c>
      <c r="R7" t="str">
        <f t="shared" si="9"/>
        <v>1,000+</v>
      </c>
      <c r="S7">
        <f t="shared" si="10"/>
        <v>99484</v>
      </c>
    </row>
    <row r="8" spans="1:19">
      <c r="A8" t="s">
        <v>6</v>
      </c>
      <c r="B8" t="s">
        <v>1439</v>
      </c>
      <c r="C8" t="str">
        <f t="shared" si="6"/>
        <v xml:space="preserve">Boat </v>
      </c>
      <c r="D8" t="s">
        <v>2688</v>
      </c>
      <c r="E8">
        <v>176.63</v>
      </c>
      <c r="F8">
        <v>499</v>
      </c>
      <c r="G8" s="1">
        <v>0.65</v>
      </c>
      <c r="H8" s="1">
        <f t="shared" si="0"/>
        <v>0.64603206412825653</v>
      </c>
      <c r="I8" s="4">
        <f t="shared" si="1"/>
        <v>65</v>
      </c>
      <c r="J8">
        <v>4</v>
      </c>
      <c r="K8" s="21">
        <v>15188</v>
      </c>
      <c r="L8" s="2">
        <f t="shared" si="2"/>
        <v>2682656.44</v>
      </c>
      <c r="M8" s="19">
        <f t="shared" si="3"/>
        <v>7578812</v>
      </c>
      <c r="N8" t="str">
        <f t="shared" si="7"/>
        <v>₹500–₹1,500</v>
      </c>
      <c r="O8" s="24">
        <f t="shared" si="4"/>
        <v>1425.7142857142858</v>
      </c>
      <c r="P8" t="str">
        <f t="shared" si="5"/>
        <v>61-80%</v>
      </c>
      <c r="Q8">
        <f t="shared" si="8"/>
        <v>325</v>
      </c>
      <c r="R8" t="str">
        <f t="shared" si="9"/>
        <v>1,000+</v>
      </c>
      <c r="S8">
        <f t="shared" si="10"/>
        <v>60752</v>
      </c>
    </row>
    <row r="9" spans="1:19">
      <c r="A9" t="s">
        <v>7</v>
      </c>
      <c r="B9" t="s">
        <v>1440</v>
      </c>
      <c r="C9" t="str">
        <f t="shared" si="6"/>
        <v xml:space="preserve">Mi </v>
      </c>
      <c r="D9" t="s">
        <v>2688</v>
      </c>
      <c r="E9">
        <v>229</v>
      </c>
      <c r="F9">
        <v>299</v>
      </c>
      <c r="G9" s="1">
        <v>0.23</v>
      </c>
      <c r="H9" s="1">
        <f t="shared" si="0"/>
        <v>0.23411371237458195</v>
      </c>
      <c r="I9" s="4">
        <f t="shared" si="1"/>
        <v>23</v>
      </c>
      <c r="J9">
        <v>4</v>
      </c>
      <c r="K9" s="21">
        <v>30411</v>
      </c>
      <c r="L9" s="2">
        <f t="shared" si="2"/>
        <v>6964119</v>
      </c>
      <c r="M9" s="19">
        <f t="shared" si="3"/>
        <v>9092889</v>
      </c>
      <c r="N9" t="str">
        <f t="shared" si="7"/>
        <v>&lt;₹500</v>
      </c>
      <c r="O9" s="24">
        <f t="shared" si="4"/>
        <v>388.31168831168833</v>
      </c>
      <c r="P9" t="str">
        <f t="shared" si="5"/>
        <v>21-40%</v>
      </c>
      <c r="Q9">
        <f t="shared" si="8"/>
        <v>325</v>
      </c>
      <c r="R9" t="str">
        <f t="shared" si="9"/>
        <v>1,000+</v>
      </c>
      <c r="S9">
        <f t="shared" si="10"/>
        <v>121644</v>
      </c>
    </row>
    <row r="10" spans="1:19">
      <c r="A10" t="s">
        <v>8</v>
      </c>
      <c r="B10" t="s">
        <v>1441</v>
      </c>
      <c r="C10" t="str">
        <f t="shared" si="6"/>
        <v xml:space="preserve">Tp-Link </v>
      </c>
      <c r="D10" t="s">
        <v>2688</v>
      </c>
      <c r="E10">
        <v>499</v>
      </c>
      <c r="F10">
        <v>999</v>
      </c>
      <c r="G10" s="1">
        <v>0.5</v>
      </c>
      <c r="H10" s="1">
        <f t="shared" si="0"/>
        <v>0.50050050050050054</v>
      </c>
      <c r="I10" s="4">
        <f t="shared" si="1"/>
        <v>50</v>
      </c>
      <c r="J10">
        <v>4</v>
      </c>
      <c r="K10" s="21">
        <v>179691</v>
      </c>
      <c r="L10" s="2">
        <f t="shared" si="2"/>
        <v>89665809</v>
      </c>
      <c r="M10" s="19">
        <f t="shared" si="3"/>
        <v>179511309</v>
      </c>
      <c r="N10" t="str">
        <f t="shared" si="7"/>
        <v>₹1,500–₹5,000</v>
      </c>
      <c r="O10" s="24">
        <f t="shared" si="4"/>
        <v>1998</v>
      </c>
      <c r="P10" t="str">
        <f t="shared" si="5"/>
        <v>41-60%</v>
      </c>
      <c r="Q10">
        <f t="shared" si="8"/>
        <v>325</v>
      </c>
      <c r="R10" t="str">
        <f t="shared" si="9"/>
        <v>1,000+</v>
      </c>
      <c r="S10">
        <f t="shared" si="10"/>
        <v>718764</v>
      </c>
    </row>
    <row r="11" spans="1:19">
      <c r="A11" t="s">
        <v>9</v>
      </c>
      <c r="B11" t="s">
        <v>1443</v>
      </c>
      <c r="C11" t="str">
        <f t="shared" si="6"/>
        <v xml:space="preserve">Portronics </v>
      </c>
      <c r="D11" t="s">
        <v>2688</v>
      </c>
      <c r="E11">
        <v>199</v>
      </c>
      <c r="F11">
        <v>299</v>
      </c>
      <c r="G11" s="1">
        <v>0.33</v>
      </c>
      <c r="H11" s="1">
        <f t="shared" si="0"/>
        <v>0.33444816053511706</v>
      </c>
      <c r="I11" s="4">
        <f t="shared" si="1"/>
        <v>33</v>
      </c>
      <c r="J11">
        <v>4</v>
      </c>
      <c r="K11" s="21">
        <v>43994</v>
      </c>
      <c r="L11" s="2">
        <f t="shared" si="2"/>
        <v>8754806</v>
      </c>
      <c r="M11" s="19">
        <f t="shared" si="3"/>
        <v>13154206</v>
      </c>
      <c r="N11" t="str">
        <f t="shared" si="7"/>
        <v>&lt;₹500</v>
      </c>
      <c r="O11" s="24">
        <f t="shared" si="4"/>
        <v>446.26865671641798</v>
      </c>
      <c r="P11" t="str">
        <f t="shared" si="5"/>
        <v>21-40%</v>
      </c>
      <c r="Q11">
        <f t="shared" si="8"/>
        <v>325</v>
      </c>
      <c r="R11" t="str">
        <f t="shared" si="9"/>
        <v>1,000+</v>
      </c>
      <c r="S11">
        <f t="shared" si="10"/>
        <v>175976</v>
      </c>
    </row>
    <row r="12" spans="1:19">
      <c r="A12" t="s">
        <v>10</v>
      </c>
      <c r="B12" t="s">
        <v>1444</v>
      </c>
      <c r="C12" t="str">
        <f t="shared" si="6"/>
        <v xml:space="preserve">Boat </v>
      </c>
      <c r="D12" t="s">
        <v>2688</v>
      </c>
      <c r="E12">
        <v>154</v>
      </c>
      <c r="F12">
        <v>339</v>
      </c>
      <c r="G12" s="1">
        <v>0.55000000000000004</v>
      </c>
      <c r="H12" s="1">
        <f t="shared" si="0"/>
        <v>0.54572271386430682</v>
      </c>
      <c r="I12" s="4">
        <f t="shared" si="1"/>
        <v>55</v>
      </c>
      <c r="J12">
        <v>4</v>
      </c>
      <c r="K12" s="21">
        <v>13391</v>
      </c>
      <c r="L12" s="2">
        <f t="shared" si="2"/>
        <v>2062214</v>
      </c>
      <c r="M12" s="19">
        <f t="shared" si="3"/>
        <v>4539549</v>
      </c>
      <c r="N12" t="str">
        <f t="shared" si="7"/>
        <v>₹500–₹1,500</v>
      </c>
      <c r="O12" s="24">
        <f t="shared" si="4"/>
        <v>753.33333333333337</v>
      </c>
      <c r="P12" t="str">
        <f t="shared" si="5"/>
        <v>41-60%</v>
      </c>
      <c r="Q12">
        <f t="shared" si="8"/>
        <v>325</v>
      </c>
      <c r="R12" t="str">
        <f t="shared" si="9"/>
        <v>1,000+</v>
      </c>
      <c r="S12">
        <f t="shared" si="10"/>
        <v>53564</v>
      </c>
    </row>
    <row r="13" spans="1:19">
      <c r="A13" t="s">
        <v>11</v>
      </c>
      <c r="B13" t="s">
        <v>1445</v>
      </c>
      <c r="C13" t="str">
        <f t="shared" si="6"/>
        <v xml:space="preserve">Amazonbasics </v>
      </c>
      <c r="D13" t="s">
        <v>2688</v>
      </c>
      <c r="E13">
        <v>299</v>
      </c>
      <c r="F13">
        <v>799</v>
      </c>
      <c r="G13" s="1">
        <v>0.63</v>
      </c>
      <c r="H13" s="1">
        <f t="shared" si="0"/>
        <v>0.62578222778473092</v>
      </c>
      <c r="I13" s="4">
        <f t="shared" si="1"/>
        <v>63</v>
      </c>
      <c r="J13">
        <v>4</v>
      </c>
      <c r="K13" s="21">
        <v>94363</v>
      </c>
      <c r="L13" s="2">
        <f t="shared" si="2"/>
        <v>28214537</v>
      </c>
      <c r="M13" s="19">
        <f t="shared" si="3"/>
        <v>75396037</v>
      </c>
      <c r="N13" t="str">
        <f t="shared" si="7"/>
        <v>₹1,500–₹5,000</v>
      </c>
      <c r="O13" s="24">
        <f t="shared" si="4"/>
        <v>2159.4594594594596</v>
      </c>
      <c r="P13" t="str">
        <f t="shared" si="5"/>
        <v>61-80%</v>
      </c>
      <c r="Q13">
        <f t="shared" si="8"/>
        <v>325</v>
      </c>
      <c r="R13" t="str">
        <f t="shared" si="9"/>
        <v>1,000+</v>
      </c>
      <c r="S13">
        <f t="shared" si="10"/>
        <v>377452</v>
      </c>
    </row>
    <row r="14" spans="1:19">
      <c r="A14" t="s">
        <v>12</v>
      </c>
      <c r="B14" t="s">
        <v>1446</v>
      </c>
      <c r="C14" t="str">
        <f t="shared" si="6"/>
        <v xml:space="preserve">Portronics </v>
      </c>
      <c r="D14" t="s">
        <v>2689</v>
      </c>
      <c r="E14">
        <v>219</v>
      </c>
      <c r="F14">
        <v>700</v>
      </c>
      <c r="G14" s="1">
        <v>0.69</v>
      </c>
      <c r="H14" s="1">
        <f t="shared" si="0"/>
        <v>0.68714285714285717</v>
      </c>
      <c r="I14" s="4">
        <f t="shared" si="1"/>
        <v>69</v>
      </c>
      <c r="J14">
        <v>4</v>
      </c>
      <c r="K14" s="21">
        <v>426973</v>
      </c>
      <c r="L14" s="2">
        <f t="shared" si="2"/>
        <v>93507087</v>
      </c>
      <c r="M14" s="19">
        <f t="shared" si="3"/>
        <v>298881100</v>
      </c>
      <c r="N14" t="str">
        <f t="shared" si="7"/>
        <v>₹1,500–₹5,000</v>
      </c>
      <c r="O14" s="24">
        <f t="shared" si="4"/>
        <v>2258.0645161290317</v>
      </c>
      <c r="P14" t="str">
        <f t="shared" si="5"/>
        <v>61-80%</v>
      </c>
      <c r="Q14">
        <f t="shared" si="8"/>
        <v>325</v>
      </c>
      <c r="R14" t="str">
        <f t="shared" si="9"/>
        <v>1,000+</v>
      </c>
      <c r="S14">
        <f t="shared" si="10"/>
        <v>1707892</v>
      </c>
    </row>
    <row r="15" spans="1:19">
      <c r="A15" t="s">
        <v>13</v>
      </c>
      <c r="B15" t="s">
        <v>1447</v>
      </c>
      <c r="C15" t="str">
        <f t="shared" si="6"/>
        <v xml:space="preserve">Portronics </v>
      </c>
      <c r="D15" t="s">
        <v>2688</v>
      </c>
      <c r="E15">
        <v>350</v>
      </c>
      <c r="F15">
        <v>899</v>
      </c>
      <c r="G15" s="1">
        <v>0.61</v>
      </c>
      <c r="H15" s="1">
        <f t="shared" si="0"/>
        <v>0.61067853170189101</v>
      </c>
      <c r="I15" s="4">
        <f t="shared" si="1"/>
        <v>61</v>
      </c>
      <c r="J15">
        <v>4</v>
      </c>
      <c r="K15" s="21">
        <v>2262</v>
      </c>
      <c r="L15" s="2">
        <f t="shared" si="2"/>
        <v>791700</v>
      </c>
      <c r="M15" s="19">
        <f t="shared" si="3"/>
        <v>2033538</v>
      </c>
      <c r="N15" t="str">
        <f t="shared" si="7"/>
        <v>₹1,500–₹5,000</v>
      </c>
      <c r="O15" s="24">
        <f t="shared" si="4"/>
        <v>2305.1282051282051</v>
      </c>
      <c r="P15" t="str">
        <f t="shared" si="5"/>
        <v>61-80%</v>
      </c>
      <c r="Q15">
        <f t="shared" si="8"/>
        <v>325</v>
      </c>
      <c r="R15" t="str">
        <f t="shared" si="9"/>
        <v>1,000+</v>
      </c>
      <c r="S15">
        <f t="shared" si="10"/>
        <v>9048</v>
      </c>
    </row>
    <row r="16" spans="1:19">
      <c r="A16" t="s">
        <v>14</v>
      </c>
      <c r="B16" t="s">
        <v>1448</v>
      </c>
      <c r="C16" t="str">
        <f t="shared" si="6"/>
        <v xml:space="preserve">Mi </v>
      </c>
      <c r="D16" t="s">
        <v>2688</v>
      </c>
      <c r="E16">
        <v>159</v>
      </c>
      <c r="F16">
        <v>399</v>
      </c>
      <c r="G16" s="1">
        <v>0.6</v>
      </c>
      <c r="H16" s="1">
        <f t="shared" si="0"/>
        <v>0.60150375939849621</v>
      </c>
      <c r="I16" s="4">
        <f t="shared" si="1"/>
        <v>60</v>
      </c>
      <c r="J16">
        <v>4</v>
      </c>
      <c r="K16" s="21">
        <v>4768</v>
      </c>
      <c r="L16" s="2">
        <f t="shared" si="2"/>
        <v>758112</v>
      </c>
      <c r="M16" s="19">
        <f t="shared" si="3"/>
        <v>1902432</v>
      </c>
      <c r="N16" t="str">
        <f t="shared" si="7"/>
        <v>₹500–₹1,500</v>
      </c>
      <c r="O16" s="24">
        <f t="shared" si="4"/>
        <v>997.5</v>
      </c>
      <c r="P16" t="str">
        <f t="shared" si="5"/>
        <v>61-80%</v>
      </c>
      <c r="Q16">
        <f t="shared" si="8"/>
        <v>325</v>
      </c>
      <c r="R16" t="str">
        <f t="shared" si="9"/>
        <v>1,000+</v>
      </c>
      <c r="S16">
        <f t="shared" si="10"/>
        <v>19072</v>
      </c>
    </row>
    <row r="17" spans="1:19">
      <c r="A17" t="s">
        <v>15</v>
      </c>
      <c r="B17" t="s">
        <v>1449</v>
      </c>
      <c r="C17" t="str">
        <f t="shared" si="6"/>
        <v xml:space="preserve">Mi </v>
      </c>
      <c r="D17" t="s">
        <v>2688</v>
      </c>
      <c r="E17">
        <v>349</v>
      </c>
      <c r="F17">
        <v>399</v>
      </c>
      <c r="G17" s="1">
        <v>0.13</v>
      </c>
      <c r="H17" s="1">
        <f t="shared" si="0"/>
        <v>0.12531328320802004</v>
      </c>
      <c r="I17" s="4">
        <f t="shared" si="1"/>
        <v>13</v>
      </c>
      <c r="J17">
        <v>4</v>
      </c>
      <c r="K17" s="21">
        <v>18757</v>
      </c>
      <c r="L17" s="2">
        <f t="shared" si="2"/>
        <v>6546193</v>
      </c>
      <c r="M17" s="19">
        <f t="shared" si="3"/>
        <v>7484043</v>
      </c>
      <c r="N17" t="str">
        <f t="shared" si="7"/>
        <v>&lt;₹500</v>
      </c>
      <c r="O17" s="24">
        <f t="shared" si="4"/>
        <v>458.62068965517244</v>
      </c>
      <c r="P17" t="str">
        <f t="shared" si="5"/>
        <v>0-20%</v>
      </c>
      <c r="Q17">
        <f t="shared" si="8"/>
        <v>325</v>
      </c>
      <c r="R17" t="str">
        <f t="shared" si="9"/>
        <v>1,000+</v>
      </c>
      <c r="S17">
        <f t="shared" si="10"/>
        <v>75028</v>
      </c>
    </row>
    <row r="18" spans="1:19">
      <c r="A18" t="s">
        <v>16</v>
      </c>
      <c r="B18" t="s">
        <v>1450</v>
      </c>
      <c r="C18" t="str">
        <f t="shared" si="6"/>
        <v xml:space="preserve">Ambrane </v>
      </c>
      <c r="D18" t="s">
        <v>2689</v>
      </c>
      <c r="E18" s="2">
        <v>13999</v>
      </c>
      <c r="F18" s="2">
        <v>24999</v>
      </c>
      <c r="G18" s="1">
        <v>0.44</v>
      </c>
      <c r="H18" s="1">
        <f t="shared" si="0"/>
        <v>0.44001760070402818</v>
      </c>
      <c r="I18" s="4">
        <f t="shared" si="1"/>
        <v>44</v>
      </c>
      <c r="J18">
        <v>4</v>
      </c>
      <c r="K18" s="21">
        <v>32840</v>
      </c>
      <c r="L18" s="2">
        <f t="shared" si="2"/>
        <v>459727160</v>
      </c>
      <c r="M18" s="19">
        <f t="shared" si="3"/>
        <v>820967160</v>
      </c>
      <c r="N18" t="str">
        <f t="shared" si="7"/>
        <v>&gt;₹5,000</v>
      </c>
      <c r="O18" s="24">
        <f t="shared" si="4"/>
        <v>44641.071428571428</v>
      </c>
      <c r="P18" t="str">
        <f t="shared" si="5"/>
        <v>41-60%</v>
      </c>
      <c r="Q18">
        <f t="shared" si="8"/>
        <v>325</v>
      </c>
      <c r="R18" t="str">
        <f t="shared" si="9"/>
        <v>1,000+</v>
      </c>
      <c r="S18">
        <f t="shared" si="10"/>
        <v>131360</v>
      </c>
    </row>
    <row r="19" spans="1:19">
      <c r="A19" t="s">
        <v>17</v>
      </c>
      <c r="B19" t="s">
        <v>1451</v>
      </c>
      <c r="C19" t="str">
        <f t="shared" si="6"/>
        <v xml:space="preserve">Boat </v>
      </c>
      <c r="D19" t="s">
        <v>2688</v>
      </c>
      <c r="E19">
        <v>249</v>
      </c>
      <c r="F19">
        <v>399</v>
      </c>
      <c r="G19" s="1">
        <v>0.38</v>
      </c>
      <c r="H19" s="1">
        <f t="shared" si="0"/>
        <v>0.37593984962406013</v>
      </c>
      <c r="I19" s="4">
        <f t="shared" si="1"/>
        <v>38</v>
      </c>
      <c r="J19">
        <v>4</v>
      </c>
      <c r="K19" s="21">
        <v>43994</v>
      </c>
      <c r="L19" s="2">
        <f t="shared" si="2"/>
        <v>10954506</v>
      </c>
      <c r="M19" s="19">
        <f t="shared" si="3"/>
        <v>17553606</v>
      </c>
      <c r="N19" t="str">
        <f t="shared" si="7"/>
        <v>₹500–₹1,500</v>
      </c>
      <c r="O19" s="24">
        <f t="shared" si="4"/>
        <v>643.54838709677415</v>
      </c>
      <c r="P19" t="str">
        <f t="shared" si="5"/>
        <v>21-40%</v>
      </c>
      <c r="Q19">
        <f t="shared" si="8"/>
        <v>325</v>
      </c>
      <c r="R19" t="str">
        <f t="shared" si="9"/>
        <v>1,000+</v>
      </c>
      <c r="S19">
        <f t="shared" si="10"/>
        <v>175976</v>
      </c>
    </row>
    <row r="20" spans="1:19">
      <c r="A20" t="s">
        <v>18</v>
      </c>
      <c r="B20" t="s">
        <v>1452</v>
      </c>
      <c r="C20" t="str">
        <f t="shared" si="6"/>
        <v xml:space="preserve">Lg </v>
      </c>
      <c r="D20" t="s">
        <v>2688</v>
      </c>
      <c r="E20">
        <v>199</v>
      </c>
      <c r="F20">
        <v>499</v>
      </c>
      <c r="G20" s="1">
        <v>0.6</v>
      </c>
      <c r="H20" s="1">
        <f t="shared" si="0"/>
        <v>0.60120240480961928</v>
      </c>
      <c r="I20" s="4">
        <f t="shared" si="1"/>
        <v>60</v>
      </c>
      <c r="J20">
        <v>4</v>
      </c>
      <c r="K20" s="21">
        <v>13045</v>
      </c>
      <c r="L20" s="2">
        <f t="shared" si="2"/>
        <v>2595955</v>
      </c>
      <c r="M20" s="19">
        <f t="shared" si="3"/>
        <v>6509455</v>
      </c>
      <c r="N20" t="str">
        <f t="shared" si="7"/>
        <v>₹500–₹1,500</v>
      </c>
      <c r="O20" s="24">
        <f t="shared" si="4"/>
        <v>1247.5</v>
      </c>
      <c r="P20" t="str">
        <f t="shared" si="5"/>
        <v>61-80%</v>
      </c>
      <c r="Q20">
        <f t="shared" si="8"/>
        <v>325</v>
      </c>
      <c r="R20" t="str">
        <f t="shared" si="9"/>
        <v>1,000+</v>
      </c>
      <c r="S20">
        <f t="shared" si="10"/>
        <v>52180</v>
      </c>
    </row>
    <row r="21" spans="1:19">
      <c r="A21" t="s">
        <v>19</v>
      </c>
      <c r="B21" t="s">
        <v>1453</v>
      </c>
      <c r="C21" t="str">
        <f t="shared" si="6"/>
        <v xml:space="preserve">Duracell </v>
      </c>
      <c r="D21" t="s">
        <v>2689</v>
      </c>
      <c r="E21" s="2">
        <v>13490</v>
      </c>
      <c r="F21" s="2">
        <v>21990</v>
      </c>
      <c r="G21" s="1">
        <v>0.39</v>
      </c>
      <c r="H21" s="1">
        <f t="shared" si="0"/>
        <v>0.38653933606184632</v>
      </c>
      <c r="I21" s="4">
        <f t="shared" si="1"/>
        <v>39</v>
      </c>
      <c r="J21">
        <v>4</v>
      </c>
      <c r="K21" s="21">
        <v>11976</v>
      </c>
      <c r="L21" s="2">
        <f t="shared" si="2"/>
        <v>161556240</v>
      </c>
      <c r="M21" s="19">
        <f t="shared" si="3"/>
        <v>263352240</v>
      </c>
      <c r="N21" t="str">
        <f t="shared" si="7"/>
        <v>&gt;₹5,000</v>
      </c>
      <c r="O21" s="24">
        <f t="shared" si="4"/>
        <v>36049.180327868853</v>
      </c>
      <c r="P21" t="str">
        <f t="shared" si="5"/>
        <v>21-40%</v>
      </c>
      <c r="Q21">
        <f t="shared" si="8"/>
        <v>325</v>
      </c>
      <c r="R21" t="str">
        <f t="shared" si="9"/>
        <v>1,000+</v>
      </c>
      <c r="S21">
        <f t="shared" si="10"/>
        <v>47904</v>
      </c>
    </row>
    <row r="22" spans="1:19">
      <c r="A22" t="s">
        <v>20</v>
      </c>
      <c r="B22" t="s">
        <v>1454</v>
      </c>
      <c r="C22" t="str">
        <f t="shared" si="6"/>
        <v xml:space="preserve">Tizum </v>
      </c>
      <c r="D22" t="s">
        <v>2688</v>
      </c>
      <c r="E22">
        <v>970</v>
      </c>
      <c r="F22" s="2">
        <v>1799</v>
      </c>
      <c r="G22" s="1">
        <v>0.46</v>
      </c>
      <c r="H22" s="1">
        <f t="shared" si="0"/>
        <v>0.46081156197887713</v>
      </c>
      <c r="I22" s="4">
        <f t="shared" si="1"/>
        <v>46</v>
      </c>
      <c r="J22">
        <v>5</v>
      </c>
      <c r="K22" s="21">
        <v>815</v>
      </c>
      <c r="L22" s="2">
        <f t="shared" si="2"/>
        <v>790550</v>
      </c>
      <c r="M22" s="19">
        <f t="shared" si="3"/>
        <v>1466185</v>
      </c>
      <c r="N22" t="str">
        <f t="shared" si="7"/>
        <v>₹1,500–₹5,000</v>
      </c>
      <c r="O22" s="24">
        <f t="shared" si="4"/>
        <v>3331.4814814814813</v>
      </c>
      <c r="P22" t="str">
        <f t="shared" si="5"/>
        <v>41-60%</v>
      </c>
      <c r="Q22">
        <f t="shared" si="8"/>
        <v>325</v>
      </c>
      <c r="R22" t="str">
        <f t="shared" si="9"/>
        <v>Below 1,000</v>
      </c>
      <c r="S22">
        <f t="shared" si="10"/>
        <v>4075</v>
      </c>
    </row>
    <row r="23" spans="1:19">
      <c r="A23" t="s">
        <v>21</v>
      </c>
      <c r="B23" t="s">
        <v>1455</v>
      </c>
      <c r="C23" t="str">
        <f t="shared" si="6"/>
        <v xml:space="preserve">Samsung </v>
      </c>
      <c r="D23" t="s">
        <v>2689</v>
      </c>
      <c r="E23">
        <v>279</v>
      </c>
      <c r="F23">
        <v>499</v>
      </c>
      <c r="G23" s="1">
        <v>0.44</v>
      </c>
      <c r="H23" s="1">
        <f t="shared" si="0"/>
        <v>0.4408817635270541</v>
      </c>
      <c r="I23" s="4">
        <f t="shared" si="1"/>
        <v>44</v>
      </c>
      <c r="J23">
        <v>4</v>
      </c>
      <c r="K23" s="21">
        <v>10962</v>
      </c>
      <c r="L23" s="2">
        <f t="shared" si="2"/>
        <v>3058398</v>
      </c>
      <c r="M23" s="19">
        <f t="shared" si="3"/>
        <v>5470038</v>
      </c>
      <c r="N23" t="str">
        <f t="shared" si="7"/>
        <v>₹500–₹1,500</v>
      </c>
      <c r="O23" s="24">
        <f t="shared" si="4"/>
        <v>891.07142857142844</v>
      </c>
      <c r="P23" t="str">
        <f t="shared" si="5"/>
        <v>41-60%</v>
      </c>
      <c r="Q23">
        <f t="shared" si="8"/>
        <v>324</v>
      </c>
      <c r="R23" t="str">
        <f t="shared" si="9"/>
        <v>1,000+</v>
      </c>
      <c r="S23">
        <f t="shared" si="10"/>
        <v>43848</v>
      </c>
    </row>
    <row r="24" spans="1:19">
      <c r="A24" t="s">
        <v>22</v>
      </c>
      <c r="B24" t="s">
        <v>24</v>
      </c>
      <c r="C24" t="str">
        <f t="shared" si="6"/>
        <v xml:space="preserve">Flix </v>
      </c>
      <c r="D24" t="s">
        <v>2689</v>
      </c>
      <c r="E24" s="2">
        <v>13490</v>
      </c>
      <c r="F24" s="2">
        <v>22900</v>
      </c>
      <c r="G24" s="1">
        <v>0.41</v>
      </c>
      <c r="H24" s="1">
        <f t="shared" si="0"/>
        <v>0.41091703056768558</v>
      </c>
      <c r="I24" s="4">
        <f t="shared" si="1"/>
        <v>41</v>
      </c>
      <c r="J24">
        <v>4</v>
      </c>
      <c r="K24" s="21">
        <v>16299</v>
      </c>
      <c r="L24" s="2">
        <f t="shared" si="2"/>
        <v>219873510</v>
      </c>
      <c r="M24" s="19">
        <f t="shared" si="3"/>
        <v>373247100</v>
      </c>
      <c r="N24" t="str">
        <f t="shared" si="7"/>
        <v>&gt;₹5,000</v>
      </c>
      <c r="O24" s="24">
        <f t="shared" si="4"/>
        <v>38813.559322033892</v>
      </c>
      <c r="P24" t="str">
        <f t="shared" si="5"/>
        <v>41-60%</v>
      </c>
      <c r="Q24">
        <f t="shared" si="8"/>
        <v>324</v>
      </c>
      <c r="R24" t="str">
        <f t="shared" si="9"/>
        <v>1,000+</v>
      </c>
      <c r="S24">
        <f t="shared" si="10"/>
        <v>65196</v>
      </c>
    </row>
    <row r="25" spans="1:19">
      <c r="A25" t="s">
        <v>23</v>
      </c>
      <c r="B25" t="s">
        <v>1456</v>
      </c>
      <c r="C25" t="str">
        <f t="shared" si="6"/>
        <v xml:space="preserve">Acer </v>
      </c>
      <c r="D25" t="s">
        <v>2688</v>
      </c>
      <c r="E25">
        <v>59</v>
      </c>
      <c r="F25">
        <v>199</v>
      </c>
      <c r="G25" s="1">
        <v>0.7</v>
      </c>
      <c r="H25" s="1">
        <f t="shared" si="0"/>
        <v>0.70351758793969854</v>
      </c>
      <c r="I25" s="4">
        <f t="shared" si="1"/>
        <v>70</v>
      </c>
      <c r="J25">
        <v>4</v>
      </c>
      <c r="K25" s="21">
        <v>9378</v>
      </c>
      <c r="L25" s="2">
        <f t="shared" si="2"/>
        <v>553302</v>
      </c>
      <c r="M25" s="19">
        <f t="shared" si="3"/>
        <v>1866222</v>
      </c>
      <c r="N25" t="str">
        <f t="shared" si="7"/>
        <v>₹500–₹1,500</v>
      </c>
      <c r="O25" s="24">
        <f t="shared" si="4"/>
        <v>663.33333333333326</v>
      </c>
      <c r="P25" t="str">
        <f t="shared" si="5"/>
        <v>61-80%</v>
      </c>
      <c r="Q25">
        <f t="shared" si="8"/>
        <v>324</v>
      </c>
      <c r="R25" t="str">
        <f t="shared" si="9"/>
        <v>1,000+</v>
      </c>
      <c r="S25">
        <f t="shared" si="10"/>
        <v>37512</v>
      </c>
    </row>
    <row r="26" spans="1:19">
      <c r="A26" t="s">
        <v>25</v>
      </c>
      <c r="B26" t="s">
        <v>1457</v>
      </c>
      <c r="C26" t="str">
        <f t="shared" si="6"/>
        <v xml:space="preserve">Tizum </v>
      </c>
      <c r="D26" t="s">
        <v>2689</v>
      </c>
      <c r="E26" s="2">
        <v>11499</v>
      </c>
      <c r="F26" s="2">
        <v>19990</v>
      </c>
      <c r="G26" s="1">
        <v>0.42</v>
      </c>
      <c r="H26" s="1">
        <f t="shared" si="0"/>
        <v>0.42476238119059528</v>
      </c>
      <c r="I26" s="4">
        <f t="shared" si="1"/>
        <v>42</v>
      </c>
      <c r="J26">
        <v>4</v>
      </c>
      <c r="K26" s="21">
        <v>4703</v>
      </c>
      <c r="L26" s="2">
        <f t="shared" si="2"/>
        <v>54079797</v>
      </c>
      <c r="M26" s="19">
        <f t="shared" si="3"/>
        <v>94012970</v>
      </c>
      <c r="N26" t="str">
        <f t="shared" si="7"/>
        <v>&gt;₹5,000</v>
      </c>
      <c r="O26" s="24">
        <f t="shared" si="4"/>
        <v>34465.517241379304</v>
      </c>
      <c r="P26" t="str">
        <f t="shared" si="5"/>
        <v>41-60%</v>
      </c>
      <c r="Q26">
        <f t="shared" si="8"/>
        <v>324</v>
      </c>
      <c r="R26" t="str">
        <f t="shared" si="9"/>
        <v>1,000+</v>
      </c>
      <c r="S26">
        <f t="shared" si="10"/>
        <v>18812</v>
      </c>
    </row>
    <row r="27" spans="1:19">
      <c r="A27" t="s">
        <v>26</v>
      </c>
      <c r="B27" t="s">
        <v>1458</v>
      </c>
      <c r="C27" t="str">
        <f t="shared" si="6"/>
        <v xml:space="preserve">Oneplus </v>
      </c>
      <c r="D27" t="s">
        <v>2689</v>
      </c>
      <c r="E27">
        <v>199</v>
      </c>
      <c r="F27">
        <v>699</v>
      </c>
      <c r="G27" s="1">
        <v>0.72</v>
      </c>
      <c r="H27" s="1">
        <f t="shared" si="0"/>
        <v>0.71530758226037194</v>
      </c>
      <c r="I27" s="4">
        <f t="shared" si="1"/>
        <v>72</v>
      </c>
      <c r="J27">
        <v>4</v>
      </c>
      <c r="K27" s="21">
        <v>12153</v>
      </c>
      <c r="L27" s="2">
        <f t="shared" si="2"/>
        <v>2418447</v>
      </c>
      <c r="M27" s="19">
        <f t="shared" si="3"/>
        <v>8494947</v>
      </c>
      <c r="N27" t="str">
        <f t="shared" si="7"/>
        <v>₹1,500–₹5,000</v>
      </c>
      <c r="O27" s="24">
        <f t="shared" si="4"/>
        <v>2496.4285714285711</v>
      </c>
      <c r="P27" t="str">
        <f t="shared" si="5"/>
        <v>61-80%</v>
      </c>
      <c r="Q27">
        <f t="shared" si="8"/>
        <v>324</v>
      </c>
      <c r="R27" t="str">
        <f t="shared" si="9"/>
        <v>1,000+</v>
      </c>
      <c r="S27">
        <f t="shared" si="10"/>
        <v>48612</v>
      </c>
    </row>
    <row r="28" spans="1:19">
      <c r="A28" t="s">
        <v>27</v>
      </c>
      <c r="B28" t="s">
        <v>1459</v>
      </c>
      <c r="C28" t="str">
        <f t="shared" si="6"/>
        <v xml:space="preserve">Ambrane </v>
      </c>
      <c r="D28" t="s">
        <v>2689</v>
      </c>
      <c r="E28" s="2">
        <v>14999</v>
      </c>
      <c r="F28" s="2">
        <v>19999</v>
      </c>
      <c r="G28" s="1">
        <v>0.25</v>
      </c>
      <c r="H28" s="1">
        <f t="shared" si="0"/>
        <v>0.25001250062503128</v>
      </c>
      <c r="I28" s="4">
        <f t="shared" si="1"/>
        <v>25</v>
      </c>
      <c r="J28">
        <v>4</v>
      </c>
      <c r="K28" s="21">
        <v>34899</v>
      </c>
      <c r="L28" s="2">
        <f t="shared" si="2"/>
        <v>523450101</v>
      </c>
      <c r="M28" s="19">
        <f t="shared" si="3"/>
        <v>697945101</v>
      </c>
      <c r="N28" t="str">
        <f t="shared" si="7"/>
        <v>&gt;₹5,000</v>
      </c>
      <c r="O28" s="24">
        <f t="shared" si="4"/>
        <v>26665.333333333332</v>
      </c>
      <c r="P28" t="str">
        <f t="shared" si="5"/>
        <v>21-40%</v>
      </c>
      <c r="Q28">
        <f t="shared" si="8"/>
        <v>324</v>
      </c>
      <c r="R28" t="str">
        <f t="shared" si="9"/>
        <v>1,000+</v>
      </c>
      <c r="S28">
        <f t="shared" si="10"/>
        <v>139596</v>
      </c>
    </row>
    <row r="29" spans="1:19">
      <c r="A29" t="s">
        <v>28</v>
      </c>
      <c r="B29" t="s">
        <v>1460</v>
      </c>
      <c r="C29" t="str">
        <f t="shared" si="6"/>
        <v xml:space="preserve">Duracell </v>
      </c>
      <c r="D29" t="s">
        <v>2688</v>
      </c>
      <c r="E29">
        <v>299</v>
      </c>
      <c r="F29">
        <v>399</v>
      </c>
      <c r="G29" s="1">
        <v>0.25</v>
      </c>
      <c r="H29" s="1">
        <f t="shared" si="0"/>
        <v>0.25062656641604009</v>
      </c>
      <c r="I29" s="4">
        <f t="shared" si="1"/>
        <v>25</v>
      </c>
      <c r="J29">
        <v>4</v>
      </c>
      <c r="K29" s="21">
        <v>2766</v>
      </c>
      <c r="L29" s="2">
        <f t="shared" si="2"/>
        <v>827034</v>
      </c>
      <c r="M29" s="19">
        <f t="shared" si="3"/>
        <v>1103634</v>
      </c>
      <c r="N29" t="str">
        <f t="shared" si="7"/>
        <v>₹500–₹1,500</v>
      </c>
      <c r="O29" s="24">
        <f t="shared" si="4"/>
        <v>532</v>
      </c>
      <c r="P29" t="str">
        <f t="shared" si="5"/>
        <v>21-40%</v>
      </c>
      <c r="Q29">
        <f t="shared" si="8"/>
        <v>324</v>
      </c>
      <c r="R29" t="str">
        <f t="shared" si="9"/>
        <v>1,000+</v>
      </c>
      <c r="S29">
        <f t="shared" si="10"/>
        <v>11064</v>
      </c>
    </row>
    <row r="30" spans="1:19">
      <c r="A30" t="s">
        <v>29</v>
      </c>
      <c r="B30" t="s">
        <v>1461</v>
      </c>
      <c r="C30" t="str">
        <f t="shared" si="6"/>
        <v xml:space="preserve">Boat </v>
      </c>
      <c r="D30" t="s">
        <v>2688</v>
      </c>
      <c r="E30">
        <v>970</v>
      </c>
      <c r="F30" s="2">
        <v>1999</v>
      </c>
      <c r="G30" s="1">
        <v>0.51</v>
      </c>
      <c r="H30" s="1">
        <f t="shared" si="0"/>
        <v>0.51475737868934468</v>
      </c>
      <c r="I30" s="4">
        <f t="shared" si="1"/>
        <v>51</v>
      </c>
      <c r="J30">
        <v>4</v>
      </c>
      <c r="K30" s="21">
        <v>184</v>
      </c>
      <c r="L30" s="2">
        <f t="shared" si="2"/>
        <v>178480</v>
      </c>
      <c r="M30" s="19">
        <f t="shared" si="3"/>
        <v>367816</v>
      </c>
      <c r="N30" t="str">
        <f t="shared" si="7"/>
        <v>₹1,500–₹5,000</v>
      </c>
      <c r="O30" s="24">
        <f t="shared" si="4"/>
        <v>4079.591836734694</v>
      </c>
      <c r="P30" t="str">
        <f t="shared" si="5"/>
        <v>41-60%</v>
      </c>
      <c r="Q30">
        <f t="shared" si="8"/>
        <v>324</v>
      </c>
      <c r="R30" t="str">
        <f t="shared" si="9"/>
        <v>Below 1,000</v>
      </c>
      <c r="S30">
        <f t="shared" si="10"/>
        <v>736</v>
      </c>
    </row>
    <row r="31" spans="1:19">
      <c r="A31" t="s">
        <v>30</v>
      </c>
      <c r="B31" t="s">
        <v>1462</v>
      </c>
      <c r="C31" t="str">
        <f t="shared" si="6"/>
        <v xml:space="preserve">Amazonbasics </v>
      </c>
      <c r="D31" t="s">
        <v>2688</v>
      </c>
      <c r="E31">
        <v>299</v>
      </c>
      <c r="F31">
        <v>999</v>
      </c>
      <c r="G31" s="1">
        <v>0.7</v>
      </c>
      <c r="H31" s="1">
        <f t="shared" si="0"/>
        <v>0.70070070070070067</v>
      </c>
      <c r="I31" s="4">
        <f t="shared" si="1"/>
        <v>70</v>
      </c>
      <c r="J31">
        <v>4</v>
      </c>
      <c r="K31" s="21">
        <v>20850</v>
      </c>
      <c r="L31" s="2">
        <f t="shared" si="2"/>
        <v>6234150</v>
      </c>
      <c r="M31" s="19">
        <f t="shared" si="3"/>
        <v>20829150</v>
      </c>
      <c r="N31" t="str">
        <f t="shared" si="7"/>
        <v>₹1,500–₹5,000</v>
      </c>
      <c r="O31" s="24">
        <f t="shared" si="4"/>
        <v>3329.9999999999995</v>
      </c>
      <c r="P31" t="str">
        <f t="shared" si="5"/>
        <v>61-80%</v>
      </c>
      <c r="Q31">
        <f t="shared" si="8"/>
        <v>323</v>
      </c>
      <c r="R31" t="str">
        <f t="shared" si="9"/>
        <v>1,000+</v>
      </c>
      <c r="S31">
        <f t="shared" si="10"/>
        <v>83400</v>
      </c>
    </row>
    <row r="32" spans="1:19">
      <c r="A32" t="s">
        <v>31</v>
      </c>
      <c r="B32" t="s">
        <v>1463</v>
      </c>
      <c r="C32" t="str">
        <f t="shared" si="6"/>
        <v xml:space="preserve">Ambrane </v>
      </c>
      <c r="D32" t="s">
        <v>2688</v>
      </c>
      <c r="E32">
        <v>199</v>
      </c>
      <c r="F32">
        <v>750</v>
      </c>
      <c r="G32" s="1">
        <v>0.73</v>
      </c>
      <c r="H32" s="1">
        <f t="shared" si="0"/>
        <v>0.73466666666666669</v>
      </c>
      <c r="I32" s="4">
        <f t="shared" si="1"/>
        <v>73</v>
      </c>
      <c r="J32">
        <v>5</v>
      </c>
      <c r="K32" s="21">
        <v>74976</v>
      </c>
      <c r="L32" s="2">
        <f t="shared" si="2"/>
        <v>14920224</v>
      </c>
      <c r="M32" s="19">
        <f t="shared" si="3"/>
        <v>56232000</v>
      </c>
      <c r="N32" t="str">
        <f t="shared" si="7"/>
        <v>₹1,500–₹5,000</v>
      </c>
      <c r="O32" s="24">
        <f t="shared" si="4"/>
        <v>2777.7777777777774</v>
      </c>
      <c r="P32" t="str">
        <f t="shared" si="5"/>
        <v>61-80%</v>
      </c>
      <c r="Q32">
        <f t="shared" si="8"/>
        <v>323</v>
      </c>
      <c r="R32" t="str">
        <f t="shared" si="9"/>
        <v>1,000+</v>
      </c>
      <c r="S32">
        <f t="shared" si="10"/>
        <v>374880</v>
      </c>
    </row>
    <row r="33" spans="1:19">
      <c r="A33" t="s">
        <v>32</v>
      </c>
      <c r="B33" t="s">
        <v>1464</v>
      </c>
      <c r="C33" t="str">
        <f t="shared" si="6"/>
        <v xml:space="preserve">Zoul </v>
      </c>
      <c r="D33" t="s">
        <v>2688</v>
      </c>
      <c r="E33">
        <v>179</v>
      </c>
      <c r="F33">
        <v>499</v>
      </c>
      <c r="G33" s="1">
        <v>0.64</v>
      </c>
      <c r="H33" s="1">
        <f t="shared" si="0"/>
        <v>0.6412825651302605</v>
      </c>
      <c r="I33" s="4">
        <f t="shared" si="1"/>
        <v>64</v>
      </c>
      <c r="J33">
        <v>4</v>
      </c>
      <c r="K33" s="21">
        <v>1934</v>
      </c>
      <c r="L33" s="2">
        <f t="shared" si="2"/>
        <v>346186</v>
      </c>
      <c r="M33" s="19">
        <f t="shared" si="3"/>
        <v>965066</v>
      </c>
      <c r="N33" t="str">
        <f t="shared" si="7"/>
        <v>₹500–₹1,500</v>
      </c>
      <c r="O33" s="24">
        <f t="shared" si="4"/>
        <v>1386.1111111111111</v>
      </c>
      <c r="P33" t="str">
        <f t="shared" si="5"/>
        <v>61-80%</v>
      </c>
      <c r="Q33">
        <f t="shared" si="8"/>
        <v>323</v>
      </c>
      <c r="R33" t="str">
        <f t="shared" si="9"/>
        <v>1,000+</v>
      </c>
      <c r="S33">
        <f t="shared" si="10"/>
        <v>7736</v>
      </c>
    </row>
    <row r="34" spans="1:19">
      <c r="A34" t="s">
        <v>33</v>
      </c>
      <c r="B34" t="s">
        <v>1465</v>
      </c>
      <c r="C34" t="str">
        <f t="shared" si="6"/>
        <v xml:space="preserve">Samsung </v>
      </c>
      <c r="D34" t="s">
        <v>2688</v>
      </c>
      <c r="E34">
        <v>389</v>
      </c>
      <c r="F34" s="2">
        <v>1099</v>
      </c>
      <c r="G34" s="1">
        <v>0.65</v>
      </c>
      <c r="H34" s="1">
        <f t="shared" si="0"/>
        <v>0.64604185623293908</v>
      </c>
      <c r="I34" s="4">
        <f t="shared" si="1"/>
        <v>65</v>
      </c>
      <c r="J34">
        <v>4</v>
      </c>
      <c r="K34" s="21">
        <v>974</v>
      </c>
      <c r="L34" s="2">
        <f t="shared" si="2"/>
        <v>378886</v>
      </c>
      <c r="M34" s="19">
        <f t="shared" si="3"/>
        <v>1070426</v>
      </c>
      <c r="N34" t="str">
        <f t="shared" si="7"/>
        <v>₹1,500–₹5,000</v>
      </c>
      <c r="O34" s="24">
        <f t="shared" si="4"/>
        <v>3140</v>
      </c>
      <c r="P34" t="str">
        <f t="shared" si="5"/>
        <v>61-80%</v>
      </c>
      <c r="Q34">
        <f t="shared" si="8"/>
        <v>323</v>
      </c>
      <c r="R34" t="str">
        <f t="shared" si="9"/>
        <v>Below 1,000</v>
      </c>
      <c r="S34">
        <f t="shared" si="10"/>
        <v>3896</v>
      </c>
    </row>
    <row r="35" spans="1:19">
      <c r="A35" t="s">
        <v>34</v>
      </c>
      <c r="B35" t="s">
        <v>1466</v>
      </c>
      <c r="C35" t="str">
        <f t="shared" si="6"/>
        <v xml:space="preserve">Ptron </v>
      </c>
      <c r="D35" t="s">
        <v>2688</v>
      </c>
      <c r="E35">
        <v>599</v>
      </c>
      <c r="F35">
        <v>599</v>
      </c>
      <c r="G35" s="1">
        <v>0</v>
      </c>
      <c r="H35" s="1">
        <f t="shared" si="0"/>
        <v>0</v>
      </c>
      <c r="I35" s="4">
        <f t="shared" si="1"/>
        <v>0</v>
      </c>
      <c r="J35">
        <v>4</v>
      </c>
      <c r="K35" s="21">
        <v>355</v>
      </c>
      <c r="L35" s="2">
        <f t="shared" si="2"/>
        <v>212645</v>
      </c>
      <c r="M35" s="19">
        <f t="shared" si="3"/>
        <v>212645</v>
      </c>
      <c r="N35" t="str">
        <f t="shared" si="7"/>
        <v>₹500–₹1,500</v>
      </c>
      <c r="O35" s="24">
        <f t="shared" si="4"/>
        <v>599</v>
      </c>
      <c r="P35" t="str">
        <f t="shared" si="5"/>
        <v>0-20%</v>
      </c>
      <c r="Q35">
        <f t="shared" si="8"/>
        <v>322</v>
      </c>
      <c r="R35" t="str">
        <f t="shared" si="9"/>
        <v>Below 1,000</v>
      </c>
      <c r="S35">
        <f t="shared" si="10"/>
        <v>1420</v>
      </c>
    </row>
    <row r="36" spans="1:19">
      <c r="A36" t="s">
        <v>35</v>
      </c>
      <c r="B36" t="s">
        <v>1467</v>
      </c>
      <c r="C36" t="str">
        <f t="shared" si="6"/>
        <v xml:space="preserve">Ptron </v>
      </c>
      <c r="D36" t="s">
        <v>2688</v>
      </c>
      <c r="E36">
        <v>199</v>
      </c>
      <c r="F36">
        <v>999</v>
      </c>
      <c r="G36" s="1">
        <v>0.8</v>
      </c>
      <c r="H36" s="1">
        <f t="shared" si="0"/>
        <v>0.80080080080080085</v>
      </c>
      <c r="I36" s="4">
        <f t="shared" si="1"/>
        <v>80</v>
      </c>
      <c r="J36">
        <v>4</v>
      </c>
      <c r="K36" s="21">
        <v>1075</v>
      </c>
      <c r="L36" s="2">
        <f t="shared" si="2"/>
        <v>213925</v>
      </c>
      <c r="M36" s="19">
        <f t="shared" si="3"/>
        <v>1073925</v>
      </c>
      <c r="N36" t="str">
        <f t="shared" si="7"/>
        <v>₹1,500–₹5,000</v>
      </c>
      <c r="O36" s="24">
        <f t="shared" si="4"/>
        <v>4995.0000000000009</v>
      </c>
      <c r="P36" t="str">
        <f t="shared" si="5"/>
        <v>81-100%</v>
      </c>
      <c r="Q36">
        <f t="shared" si="8"/>
        <v>321</v>
      </c>
      <c r="R36" t="str">
        <f t="shared" si="9"/>
        <v>1,000+</v>
      </c>
      <c r="S36">
        <f t="shared" si="10"/>
        <v>4300</v>
      </c>
    </row>
    <row r="37" spans="1:19">
      <c r="A37" t="s">
        <v>36</v>
      </c>
      <c r="B37" t="s">
        <v>38</v>
      </c>
      <c r="C37" t="str">
        <f t="shared" si="6"/>
        <v xml:space="preserve">Amazonbasics </v>
      </c>
      <c r="D37" t="s">
        <v>2688</v>
      </c>
      <c r="E37">
        <v>99</v>
      </c>
      <c r="F37">
        <v>666.66</v>
      </c>
      <c r="G37" s="1">
        <v>0.85</v>
      </c>
      <c r="H37" s="1">
        <f t="shared" si="0"/>
        <v>0.85149851498514983</v>
      </c>
      <c r="I37" s="4">
        <f t="shared" si="1"/>
        <v>85</v>
      </c>
      <c r="J37">
        <v>4</v>
      </c>
      <c r="K37" s="21">
        <v>24871</v>
      </c>
      <c r="L37" s="2">
        <f t="shared" si="2"/>
        <v>2462229</v>
      </c>
      <c r="M37" s="19">
        <f t="shared" si="3"/>
        <v>16580500.859999999</v>
      </c>
      <c r="N37" t="str">
        <f t="shared" si="7"/>
        <v>₹1,500–₹5,000</v>
      </c>
      <c r="O37" s="24">
        <f t="shared" si="4"/>
        <v>4444.3999999999987</v>
      </c>
      <c r="P37" t="str">
        <f t="shared" si="5"/>
        <v>81-100%</v>
      </c>
      <c r="Q37">
        <f t="shared" si="8"/>
        <v>321</v>
      </c>
      <c r="R37" t="str">
        <f t="shared" si="9"/>
        <v>1,000+</v>
      </c>
      <c r="S37">
        <f t="shared" si="10"/>
        <v>99484</v>
      </c>
    </row>
    <row r="38" spans="1:19">
      <c r="A38" t="s">
        <v>37</v>
      </c>
      <c r="B38" t="s">
        <v>1468</v>
      </c>
      <c r="C38" t="str">
        <f t="shared" si="6"/>
        <v xml:space="preserve">Sounce </v>
      </c>
      <c r="D38" t="s">
        <v>2688</v>
      </c>
      <c r="E38">
        <v>899</v>
      </c>
      <c r="F38" s="2">
        <v>1900</v>
      </c>
      <c r="G38" s="1">
        <v>0.53</v>
      </c>
      <c r="H38" s="1">
        <f t="shared" si="0"/>
        <v>0.52684210526315789</v>
      </c>
      <c r="I38" s="4">
        <f t="shared" si="1"/>
        <v>53</v>
      </c>
      <c r="J38">
        <v>4</v>
      </c>
      <c r="K38" s="21">
        <v>13552</v>
      </c>
      <c r="L38" s="2">
        <f t="shared" si="2"/>
        <v>12183248</v>
      </c>
      <c r="M38" s="19">
        <f t="shared" si="3"/>
        <v>25748800</v>
      </c>
      <c r="N38" t="str">
        <f t="shared" si="7"/>
        <v>₹1,500–₹5,000</v>
      </c>
      <c r="O38" s="24">
        <f t="shared" si="4"/>
        <v>4042.5531914893618</v>
      </c>
      <c r="P38" t="str">
        <f t="shared" si="5"/>
        <v>41-60%</v>
      </c>
      <c r="Q38">
        <f t="shared" si="8"/>
        <v>321</v>
      </c>
      <c r="R38" t="str">
        <f t="shared" si="9"/>
        <v>1,000+</v>
      </c>
      <c r="S38">
        <f t="shared" si="10"/>
        <v>54208</v>
      </c>
    </row>
    <row r="39" spans="1:19">
      <c r="A39" t="s">
        <v>39</v>
      </c>
      <c r="B39" t="s">
        <v>1469</v>
      </c>
      <c r="C39" t="str">
        <f t="shared" si="6"/>
        <v xml:space="preserve">Oneplus </v>
      </c>
      <c r="D39" t="s">
        <v>2688</v>
      </c>
      <c r="E39">
        <v>199</v>
      </c>
      <c r="F39">
        <v>999</v>
      </c>
      <c r="G39" s="1">
        <v>0.8</v>
      </c>
      <c r="H39" s="1">
        <f t="shared" si="0"/>
        <v>0.80080080080080085</v>
      </c>
      <c r="I39" s="4">
        <f t="shared" si="1"/>
        <v>80</v>
      </c>
      <c r="J39">
        <v>4</v>
      </c>
      <c r="K39" s="21">
        <v>576</v>
      </c>
      <c r="L39" s="2">
        <f t="shared" si="2"/>
        <v>114624</v>
      </c>
      <c r="M39" s="19">
        <f t="shared" si="3"/>
        <v>575424</v>
      </c>
      <c r="N39" t="str">
        <f t="shared" si="7"/>
        <v>₹1,500–₹5,000</v>
      </c>
      <c r="O39" s="24">
        <f t="shared" si="4"/>
        <v>4995.0000000000009</v>
      </c>
      <c r="P39" t="str">
        <f t="shared" si="5"/>
        <v>81-100%</v>
      </c>
      <c r="Q39">
        <f t="shared" si="8"/>
        <v>321</v>
      </c>
      <c r="R39" t="str">
        <f t="shared" si="9"/>
        <v>Below 1,000</v>
      </c>
      <c r="S39">
        <f t="shared" si="10"/>
        <v>2304</v>
      </c>
    </row>
    <row r="40" spans="1:19">
      <c r="A40" t="s">
        <v>40</v>
      </c>
      <c r="B40" t="s">
        <v>1470</v>
      </c>
      <c r="C40" t="str">
        <f t="shared" si="6"/>
        <v xml:space="preserve">Duracell </v>
      </c>
      <c r="D40" t="s">
        <v>2689</v>
      </c>
      <c r="E40" s="2">
        <v>32999</v>
      </c>
      <c r="F40" s="2">
        <v>45999</v>
      </c>
      <c r="G40" s="1">
        <v>0.28000000000000003</v>
      </c>
      <c r="H40" s="1">
        <f t="shared" si="0"/>
        <v>0.28261483945303156</v>
      </c>
      <c r="I40" s="4">
        <f t="shared" si="1"/>
        <v>28</v>
      </c>
      <c r="J40">
        <v>4</v>
      </c>
      <c r="K40" s="21">
        <v>7298</v>
      </c>
      <c r="L40" s="2">
        <f t="shared" si="2"/>
        <v>240826702</v>
      </c>
      <c r="M40" s="19">
        <f t="shared" si="3"/>
        <v>335700702</v>
      </c>
      <c r="N40" t="str">
        <f t="shared" si="7"/>
        <v>&gt;₹5,000</v>
      </c>
      <c r="O40" s="24">
        <f t="shared" si="4"/>
        <v>63887.5</v>
      </c>
      <c r="P40" t="str">
        <f t="shared" si="5"/>
        <v>21-40%</v>
      </c>
      <c r="Q40">
        <f t="shared" si="8"/>
        <v>320</v>
      </c>
      <c r="R40" t="str">
        <f t="shared" si="9"/>
        <v>1,000+</v>
      </c>
      <c r="S40">
        <f t="shared" si="10"/>
        <v>29192</v>
      </c>
    </row>
    <row r="41" spans="1:19">
      <c r="A41" t="s">
        <v>41</v>
      </c>
      <c r="B41" t="s">
        <v>1471</v>
      </c>
      <c r="C41" t="str">
        <f t="shared" si="6"/>
        <v xml:space="preserve">Amazonbasics </v>
      </c>
      <c r="D41" t="s">
        <v>2688</v>
      </c>
      <c r="E41">
        <v>970</v>
      </c>
      <c r="F41" s="2">
        <v>1999</v>
      </c>
      <c r="G41" s="1">
        <v>0.51</v>
      </c>
      <c r="H41" s="1">
        <f t="shared" si="0"/>
        <v>0.51475737868934468</v>
      </c>
      <c r="I41" s="4">
        <f t="shared" si="1"/>
        <v>51</v>
      </c>
      <c r="J41">
        <v>4</v>
      </c>
      <c r="K41" s="21">
        <v>462</v>
      </c>
      <c r="L41" s="2">
        <f t="shared" si="2"/>
        <v>448140</v>
      </c>
      <c r="M41" s="19">
        <f t="shared" si="3"/>
        <v>923538</v>
      </c>
      <c r="N41" t="str">
        <f t="shared" si="7"/>
        <v>₹1,500–₹5,000</v>
      </c>
      <c r="O41" s="24">
        <f t="shared" si="4"/>
        <v>4079.591836734694</v>
      </c>
      <c r="P41" t="str">
        <f t="shared" si="5"/>
        <v>41-60%</v>
      </c>
      <c r="Q41">
        <f t="shared" si="8"/>
        <v>320</v>
      </c>
      <c r="R41" t="str">
        <f t="shared" si="9"/>
        <v>Below 1,000</v>
      </c>
      <c r="S41">
        <f t="shared" si="10"/>
        <v>1848</v>
      </c>
    </row>
    <row r="42" spans="1:19">
      <c r="A42" t="s">
        <v>42</v>
      </c>
      <c r="B42" t="s">
        <v>1472</v>
      </c>
      <c r="C42" t="str">
        <f t="shared" si="6"/>
        <v xml:space="preserve">Mi </v>
      </c>
      <c r="D42" t="s">
        <v>2688</v>
      </c>
      <c r="E42">
        <v>209</v>
      </c>
      <c r="F42">
        <v>695</v>
      </c>
      <c r="G42" s="1">
        <v>0.7</v>
      </c>
      <c r="H42" s="1">
        <f t="shared" si="0"/>
        <v>0.69928057553956835</v>
      </c>
      <c r="I42" s="4">
        <f t="shared" si="1"/>
        <v>70</v>
      </c>
      <c r="J42">
        <v>5</v>
      </c>
      <c r="K42" s="21">
        <v>107687</v>
      </c>
      <c r="L42" s="2">
        <f t="shared" si="2"/>
        <v>22506583</v>
      </c>
      <c r="M42" s="19">
        <f t="shared" si="3"/>
        <v>74842465</v>
      </c>
      <c r="N42" t="str">
        <f t="shared" si="7"/>
        <v>₹1,500–₹5,000</v>
      </c>
      <c r="O42" s="24">
        <f t="shared" si="4"/>
        <v>2316.6666666666665</v>
      </c>
      <c r="P42" t="str">
        <f t="shared" si="5"/>
        <v>61-80%</v>
      </c>
      <c r="Q42">
        <f t="shared" si="8"/>
        <v>319</v>
      </c>
      <c r="R42" t="str">
        <f t="shared" si="9"/>
        <v>1,000+</v>
      </c>
      <c r="S42">
        <f t="shared" si="10"/>
        <v>538435</v>
      </c>
    </row>
    <row r="43" spans="1:19">
      <c r="A43" t="s">
        <v>43</v>
      </c>
      <c r="B43" t="s">
        <v>1473</v>
      </c>
      <c r="C43" t="str">
        <f t="shared" si="6"/>
        <v xml:space="preserve">Wayona </v>
      </c>
      <c r="D43" t="s">
        <v>2689</v>
      </c>
      <c r="E43" s="2">
        <v>19999</v>
      </c>
      <c r="F43" s="2">
        <v>34999</v>
      </c>
      <c r="G43" s="1">
        <v>0.43</v>
      </c>
      <c r="H43" s="1">
        <f t="shared" si="0"/>
        <v>0.428583673819252</v>
      </c>
      <c r="I43" s="4">
        <f t="shared" si="1"/>
        <v>43</v>
      </c>
      <c r="J43">
        <v>4</v>
      </c>
      <c r="K43" s="21">
        <v>27151</v>
      </c>
      <c r="L43" s="2">
        <f t="shared" si="2"/>
        <v>542992849</v>
      </c>
      <c r="M43" s="19">
        <f t="shared" si="3"/>
        <v>950257849</v>
      </c>
      <c r="N43" t="str">
        <f t="shared" si="7"/>
        <v>&gt;₹5,000</v>
      </c>
      <c r="O43" s="24">
        <f t="shared" si="4"/>
        <v>61401.754385964909</v>
      </c>
      <c r="P43" t="str">
        <f t="shared" si="5"/>
        <v>41-60%</v>
      </c>
      <c r="Q43">
        <f t="shared" si="8"/>
        <v>319</v>
      </c>
      <c r="R43" t="str">
        <f t="shared" si="9"/>
        <v>1,000+</v>
      </c>
      <c r="S43">
        <f t="shared" si="10"/>
        <v>108604</v>
      </c>
    </row>
    <row r="44" spans="1:19">
      <c r="A44" t="s">
        <v>44</v>
      </c>
      <c r="B44" t="s">
        <v>1475</v>
      </c>
      <c r="C44" t="str">
        <f t="shared" si="6"/>
        <v xml:space="preserve">Flix </v>
      </c>
      <c r="D44" t="s">
        <v>2688</v>
      </c>
      <c r="E44">
        <v>999</v>
      </c>
      <c r="F44" s="2">
        <v>1599</v>
      </c>
      <c r="G44" s="1">
        <v>0.38</v>
      </c>
      <c r="H44" s="1">
        <f t="shared" si="0"/>
        <v>0.37523452157598497</v>
      </c>
      <c r="I44" s="4">
        <f t="shared" si="1"/>
        <v>38</v>
      </c>
      <c r="J44">
        <v>4</v>
      </c>
      <c r="K44" s="21">
        <v>12093</v>
      </c>
      <c r="L44" s="2">
        <f t="shared" si="2"/>
        <v>12080907</v>
      </c>
      <c r="M44" s="19">
        <f t="shared" si="3"/>
        <v>19336707</v>
      </c>
      <c r="N44" t="str">
        <f t="shared" si="7"/>
        <v>₹1,500–₹5,000</v>
      </c>
      <c r="O44" s="24">
        <f t="shared" si="4"/>
        <v>2579.0322580645161</v>
      </c>
      <c r="P44" t="str">
        <f t="shared" si="5"/>
        <v>21-40%</v>
      </c>
      <c r="Q44">
        <f t="shared" si="8"/>
        <v>319</v>
      </c>
      <c r="R44" t="str">
        <f t="shared" si="9"/>
        <v>1,000+</v>
      </c>
      <c r="S44">
        <f t="shared" si="10"/>
        <v>48372</v>
      </c>
    </row>
    <row r="45" spans="1:19">
      <c r="A45" t="s">
        <v>45</v>
      </c>
      <c r="B45" t="s">
        <v>47</v>
      </c>
      <c r="C45" t="str">
        <f t="shared" si="6"/>
        <v xml:space="preserve">Wecool </v>
      </c>
      <c r="D45" t="s">
        <v>2688</v>
      </c>
      <c r="E45">
        <v>59</v>
      </c>
      <c r="F45">
        <v>199</v>
      </c>
      <c r="G45" s="1">
        <v>0.7</v>
      </c>
      <c r="H45" s="1">
        <f t="shared" si="0"/>
        <v>0.70351758793969854</v>
      </c>
      <c r="I45" s="4">
        <f t="shared" si="1"/>
        <v>70</v>
      </c>
      <c r="J45">
        <v>4</v>
      </c>
      <c r="K45" s="21">
        <v>9378</v>
      </c>
      <c r="L45" s="2">
        <f t="shared" si="2"/>
        <v>553302</v>
      </c>
      <c r="M45" s="19">
        <f t="shared" si="3"/>
        <v>1866222</v>
      </c>
      <c r="N45" t="str">
        <f t="shared" si="7"/>
        <v>₹500–₹1,500</v>
      </c>
      <c r="O45" s="24">
        <f t="shared" si="4"/>
        <v>663.33333333333326</v>
      </c>
      <c r="P45" t="str">
        <f t="shared" si="5"/>
        <v>61-80%</v>
      </c>
      <c r="Q45">
        <f t="shared" si="8"/>
        <v>319</v>
      </c>
      <c r="R45" t="str">
        <f t="shared" si="9"/>
        <v>1,000+</v>
      </c>
      <c r="S45">
        <f t="shared" si="10"/>
        <v>37512</v>
      </c>
    </row>
    <row r="46" spans="1:19">
      <c r="A46" t="s">
        <v>46</v>
      </c>
      <c r="B46" t="s">
        <v>1476</v>
      </c>
      <c r="C46" t="str">
        <f t="shared" si="6"/>
        <v xml:space="preserve">D-Link </v>
      </c>
      <c r="D46" t="s">
        <v>2688</v>
      </c>
      <c r="E46">
        <v>333</v>
      </c>
      <c r="F46">
        <v>999</v>
      </c>
      <c r="G46" s="1">
        <v>0.67</v>
      </c>
      <c r="H46" s="1">
        <f t="shared" si="0"/>
        <v>0.66666666666666663</v>
      </c>
      <c r="I46" s="4">
        <f t="shared" si="1"/>
        <v>67</v>
      </c>
      <c r="J46">
        <v>3</v>
      </c>
      <c r="K46" s="21">
        <v>9792</v>
      </c>
      <c r="L46" s="2">
        <f t="shared" si="2"/>
        <v>3260736</v>
      </c>
      <c r="M46" s="19">
        <f t="shared" si="3"/>
        <v>9782208</v>
      </c>
      <c r="N46" t="str">
        <f t="shared" si="7"/>
        <v>₹1,500–₹5,000</v>
      </c>
      <c r="O46" s="24">
        <f t="shared" si="4"/>
        <v>3027.2727272727275</v>
      </c>
      <c r="P46" t="str">
        <f t="shared" si="5"/>
        <v>61-80%</v>
      </c>
      <c r="Q46">
        <f t="shared" si="8"/>
        <v>319</v>
      </c>
      <c r="R46" t="str">
        <f t="shared" si="9"/>
        <v>1,000+</v>
      </c>
      <c r="S46">
        <f t="shared" si="10"/>
        <v>29376</v>
      </c>
    </row>
    <row r="47" spans="1:19">
      <c r="A47" t="s">
        <v>48</v>
      </c>
      <c r="B47" t="s">
        <v>1477</v>
      </c>
      <c r="C47" t="str">
        <f t="shared" si="6"/>
        <v xml:space="preserve">Amazon </v>
      </c>
      <c r="D47" t="s">
        <v>2688</v>
      </c>
      <c r="E47">
        <v>507</v>
      </c>
      <c r="F47" s="2">
        <v>1208</v>
      </c>
      <c r="G47" s="1">
        <v>0.57999999999999996</v>
      </c>
      <c r="H47" s="1">
        <f t="shared" si="0"/>
        <v>0.58029801324503316</v>
      </c>
      <c r="I47" s="4">
        <f t="shared" si="1"/>
        <v>58</v>
      </c>
      <c r="J47">
        <v>4</v>
      </c>
      <c r="K47" s="21">
        <v>8131</v>
      </c>
      <c r="L47" s="2">
        <f t="shared" si="2"/>
        <v>4122417</v>
      </c>
      <c r="M47" s="19">
        <f t="shared" si="3"/>
        <v>9822248</v>
      </c>
      <c r="N47" t="str">
        <f t="shared" si="7"/>
        <v>₹1,500–₹5,000</v>
      </c>
      <c r="O47" s="24">
        <f t="shared" si="4"/>
        <v>2876.1904761904757</v>
      </c>
      <c r="P47" t="str">
        <f t="shared" si="5"/>
        <v>41-60%</v>
      </c>
      <c r="Q47">
        <f t="shared" si="8"/>
        <v>319</v>
      </c>
      <c r="R47" t="str">
        <f t="shared" si="9"/>
        <v>1,000+</v>
      </c>
      <c r="S47">
        <f t="shared" si="10"/>
        <v>32524</v>
      </c>
    </row>
    <row r="48" spans="1:19">
      <c r="A48" t="s">
        <v>49</v>
      </c>
      <c r="B48" t="s">
        <v>1478</v>
      </c>
      <c r="C48" t="str">
        <f t="shared" si="6"/>
        <v xml:space="preserve">7Seven¬Æ </v>
      </c>
      <c r="D48" t="s">
        <v>2689</v>
      </c>
      <c r="E48">
        <v>309</v>
      </c>
      <c r="F48">
        <v>475</v>
      </c>
      <c r="G48" s="1">
        <v>0.35</v>
      </c>
      <c r="H48" s="1">
        <f t="shared" si="0"/>
        <v>0.34947368421052633</v>
      </c>
      <c r="I48" s="4">
        <f t="shared" si="1"/>
        <v>35</v>
      </c>
      <c r="J48">
        <v>4</v>
      </c>
      <c r="K48" s="21">
        <v>426973</v>
      </c>
      <c r="L48" s="2">
        <f t="shared" si="2"/>
        <v>131934657</v>
      </c>
      <c r="M48" s="19">
        <f t="shared" si="3"/>
        <v>202812175</v>
      </c>
      <c r="N48" t="str">
        <f t="shared" si="7"/>
        <v>₹500–₹1,500</v>
      </c>
      <c r="O48" s="24">
        <f t="shared" si="4"/>
        <v>730.76923076923072</v>
      </c>
      <c r="P48" t="str">
        <f t="shared" si="5"/>
        <v>21-40%</v>
      </c>
      <c r="Q48">
        <f t="shared" si="8"/>
        <v>319</v>
      </c>
      <c r="R48" t="str">
        <f t="shared" si="9"/>
        <v>1,000+</v>
      </c>
      <c r="S48">
        <f t="shared" si="10"/>
        <v>1707892</v>
      </c>
    </row>
    <row r="49" spans="1:19">
      <c r="A49" t="s">
        <v>50</v>
      </c>
      <c r="B49" t="s">
        <v>52</v>
      </c>
      <c r="C49" t="str">
        <f t="shared" si="6"/>
        <v xml:space="preserve">Amazonbasics </v>
      </c>
      <c r="D49" t="s">
        <v>2689</v>
      </c>
      <c r="E49">
        <v>399</v>
      </c>
      <c r="F49">
        <v>999</v>
      </c>
      <c r="G49" s="1">
        <v>0.6</v>
      </c>
      <c r="H49" s="1">
        <f t="shared" si="0"/>
        <v>0.60060060060060061</v>
      </c>
      <c r="I49" s="4">
        <f t="shared" si="1"/>
        <v>60</v>
      </c>
      <c r="J49">
        <v>4</v>
      </c>
      <c r="K49" s="21">
        <v>493</v>
      </c>
      <c r="L49" s="2">
        <f t="shared" si="2"/>
        <v>196707</v>
      </c>
      <c r="M49" s="19">
        <f t="shared" si="3"/>
        <v>492507</v>
      </c>
      <c r="N49" t="str">
        <f t="shared" si="7"/>
        <v>₹1,500–₹5,000</v>
      </c>
      <c r="O49" s="24">
        <f t="shared" si="4"/>
        <v>2497.5</v>
      </c>
      <c r="P49" t="str">
        <f t="shared" si="5"/>
        <v>61-80%</v>
      </c>
      <c r="Q49">
        <f t="shared" si="8"/>
        <v>319</v>
      </c>
      <c r="R49" t="str">
        <f t="shared" si="9"/>
        <v>Below 1,000</v>
      </c>
      <c r="S49">
        <f t="shared" si="10"/>
        <v>1972</v>
      </c>
    </row>
    <row r="50" spans="1:19">
      <c r="A50" t="s">
        <v>51</v>
      </c>
      <c r="B50" t="s">
        <v>1479</v>
      </c>
      <c r="C50" t="str">
        <f t="shared" si="6"/>
        <v xml:space="preserve">Tp-Link </v>
      </c>
      <c r="D50" t="s">
        <v>2688</v>
      </c>
      <c r="E50">
        <v>199</v>
      </c>
      <c r="F50">
        <v>395</v>
      </c>
      <c r="G50" s="1">
        <v>0.5</v>
      </c>
      <c r="H50" s="1">
        <f t="shared" si="0"/>
        <v>0.4962025316455696</v>
      </c>
      <c r="I50" s="4">
        <f t="shared" si="1"/>
        <v>50</v>
      </c>
      <c r="J50">
        <v>4</v>
      </c>
      <c r="K50" s="21">
        <v>92595</v>
      </c>
      <c r="L50" s="2">
        <f t="shared" si="2"/>
        <v>18426405</v>
      </c>
      <c r="M50" s="19">
        <f t="shared" si="3"/>
        <v>36575025</v>
      </c>
      <c r="N50" t="str">
        <f t="shared" si="7"/>
        <v>₹500–₹1,500</v>
      </c>
      <c r="O50" s="24">
        <f t="shared" si="4"/>
        <v>790</v>
      </c>
      <c r="P50" t="str">
        <f t="shared" si="5"/>
        <v>41-60%</v>
      </c>
      <c r="Q50">
        <f t="shared" si="8"/>
        <v>318</v>
      </c>
      <c r="R50" t="str">
        <f t="shared" si="9"/>
        <v>1,000+</v>
      </c>
      <c r="S50">
        <f t="shared" si="10"/>
        <v>370380</v>
      </c>
    </row>
    <row r="51" spans="1:19">
      <c r="A51" t="s">
        <v>53</v>
      </c>
      <c r="B51" t="s">
        <v>1480</v>
      </c>
      <c r="C51" t="str">
        <f t="shared" si="6"/>
        <v xml:space="preserve">Amazonbasics </v>
      </c>
      <c r="D51" t="s">
        <v>2688</v>
      </c>
      <c r="E51" s="2">
        <v>1199</v>
      </c>
      <c r="F51" s="2">
        <v>2199</v>
      </c>
      <c r="G51" s="1">
        <v>0.45</v>
      </c>
      <c r="H51" s="1">
        <f t="shared" si="0"/>
        <v>0.45475216007276037</v>
      </c>
      <c r="I51" s="4">
        <f t="shared" si="1"/>
        <v>45</v>
      </c>
      <c r="J51">
        <v>4</v>
      </c>
      <c r="K51" s="21">
        <v>24780</v>
      </c>
      <c r="L51" s="2">
        <f t="shared" si="2"/>
        <v>29711220</v>
      </c>
      <c r="M51" s="19">
        <f t="shared" si="3"/>
        <v>54491220</v>
      </c>
      <c r="N51" t="str">
        <f t="shared" si="7"/>
        <v>₹1,500–₹5,000</v>
      </c>
      <c r="O51" s="24">
        <f t="shared" si="4"/>
        <v>3998.181818181818</v>
      </c>
      <c r="P51" t="str">
        <f t="shared" si="5"/>
        <v>41-60%</v>
      </c>
      <c r="Q51">
        <f t="shared" si="8"/>
        <v>318</v>
      </c>
      <c r="R51" t="str">
        <f t="shared" si="9"/>
        <v>1,000+</v>
      </c>
      <c r="S51">
        <f t="shared" si="10"/>
        <v>99120</v>
      </c>
    </row>
    <row r="52" spans="1:19">
      <c r="A52" t="s">
        <v>54</v>
      </c>
      <c r="B52" t="s">
        <v>1481</v>
      </c>
      <c r="C52" t="str">
        <f t="shared" si="6"/>
        <v xml:space="preserve">Amazonbasics </v>
      </c>
      <c r="D52" t="s">
        <v>2688</v>
      </c>
      <c r="E52">
        <v>179</v>
      </c>
      <c r="F52">
        <v>500</v>
      </c>
      <c r="G52" s="1">
        <v>0.64</v>
      </c>
      <c r="H52" s="1">
        <f t="shared" si="0"/>
        <v>0.64200000000000002</v>
      </c>
      <c r="I52" s="4">
        <f t="shared" si="1"/>
        <v>64</v>
      </c>
      <c r="J52">
        <v>4</v>
      </c>
      <c r="K52" s="21">
        <v>92595</v>
      </c>
      <c r="L52" s="2">
        <f t="shared" si="2"/>
        <v>16574505</v>
      </c>
      <c r="M52" s="19">
        <f t="shared" si="3"/>
        <v>46297500</v>
      </c>
      <c r="N52" t="str">
        <f t="shared" si="7"/>
        <v>₹500–₹1,500</v>
      </c>
      <c r="O52" s="24">
        <f t="shared" si="4"/>
        <v>1388.8888888888889</v>
      </c>
      <c r="P52" t="str">
        <f t="shared" si="5"/>
        <v>61-80%</v>
      </c>
      <c r="Q52">
        <f t="shared" si="8"/>
        <v>318</v>
      </c>
      <c r="R52" t="str">
        <f t="shared" si="9"/>
        <v>1,000+</v>
      </c>
      <c r="S52">
        <f t="shared" si="10"/>
        <v>370380</v>
      </c>
    </row>
    <row r="53" spans="1:19">
      <c r="A53" t="s">
        <v>55</v>
      </c>
      <c r="B53" t="s">
        <v>1482</v>
      </c>
      <c r="C53" t="str">
        <f t="shared" si="6"/>
        <v xml:space="preserve">Vw </v>
      </c>
      <c r="D53" t="s">
        <v>2688</v>
      </c>
      <c r="E53">
        <v>799</v>
      </c>
      <c r="F53" s="2">
        <v>2100</v>
      </c>
      <c r="G53" s="1">
        <v>0.62</v>
      </c>
      <c r="H53" s="1">
        <f t="shared" si="0"/>
        <v>0.61952380952380948</v>
      </c>
      <c r="I53" s="4">
        <f t="shared" si="1"/>
        <v>62</v>
      </c>
      <c r="J53">
        <v>4</v>
      </c>
      <c r="K53" s="21">
        <v>8188</v>
      </c>
      <c r="L53" s="2">
        <f t="shared" si="2"/>
        <v>6542212</v>
      </c>
      <c r="M53" s="19">
        <f t="shared" si="3"/>
        <v>17194800</v>
      </c>
      <c r="N53" t="str">
        <f t="shared" si="7"/>
        <v>&gt;₹5,000</v>
      </c>
      <c r="O53" s="24">
        <f t="shared" si="4"/>
        <v>5526.3157894736842</v>
      </c>
      <c r="P53" t="str">
        <f t="shared" si="5"/>
        <v>61-80%</v>
      </c>
      <c r="Q53">
        <f t="shared" si="8"/>
        <v>318</v>
      </c>
      <c r="R53" t="str">
        <f t="shared" si="9"/>
        <v>1,000+</v>
      </c>
      <c r="S53">
        <f t="shared" si="10"/>
        <v>32752</v>
      </c>
    </row>
    <row r="54" spans="1:19">
      <c r="A54" t="s">
        <v>56</v>
      </c>
      <c r="B54" t="s">
        <v>1483</v>
      </c>
      <c r="C54" t="str">
        <f t="shared" si="6"/>
        <v xml:space="preserve">Ambrane </v>
      </c>
      <c r="D54" t="s">
        <v>2689</v>
      </c>
      <c r="E54" s="2">
        <v>6999</v>
      </c>
      <c r="F54" s="2">
        <v>12999</v>
      </c>
      <c r="G54" s="1">
        <v>0.46</v>
      </c>
      <c r="H54" s="1">
        <f t="shared" si="0"/>
        <v>0.46157396722824834</v>
      </c>
      <c r="I54" s="4">
        <f t="shared" si="1"/>
        <v>46</v>
      </c>
      <c r="J54">
        <v>4</v>
      </c>
      <c r="K54" s="21">
        <v>4003</v>
      </c>
      <c r="L54" s="2">
        <f t="shared" si="2"/>
        <v>28016997</v>
      </c>
      <c r="M54" s="19">
        <f t="shared" si="3"/>
        <v>52034997</v>
      </c>
      <c r="N54" t="str">
        <f t="shared" si="7"/>
        <v>&gt;₹5,000</v>
      </c>
      <c r="O54" s="24">
        <f t="shared" si="4"/>
        <v>24072.222222222219</v>
      </c>
      <c r="P54" t="str">
        <f t="shared" si="5"/>
        <v>41-60%</v>
      </c>
      <c r="Q54">
        <f t="shared" si="8"/>
        <v>318</v>
      </c>
      <c r="R54" t="str">
        <f t="shared" si="9"/>
        <v>1,000+</v>
      </c>
      <c r="S54">
        <f t="shared" si="10"/>
        <v>16012</v>
      </c>
    </row>
    <row r="55" spans="1:19">
      <c r="A55" t="s">
        <v>57</v>
      </c>
      <c r="B55" t="s">
        <v>59</v>
      </c>
      <c r="C55" t="str">
        <f t="shared" si="6"/>
        <v xml:space="preserve">Tata </v>
      </c>
      <c r="D55" t="s">
        <v>2688</v>
      </c>
      <c r="E55">
        <v>199</v>
      </c>
      <c r="F55">
        <v>349</v>
      </c>
      <c r="G55" s="1">
        <v>0.43</v>
      </c>
      <c r="H55" s="1">
        <f t="shared" si="0"/>
        <v>0.42979942693409739</v>
      </c>
      <c r="I55" s="4">
        <f t="shared" si="1"/>
        <v>43</v>
      </c>
      <c r="J55">
        <v>4</v>
      </c>
      <c r="K55" s="21">
        <v>314</v>
      </c>
      <c r="L55" s="2">
        <f t="shared" si="2"/>
        <v>62486</v>
      </c>
      <c r="M55" s="19">
        <f t="shared" si="3"/>
        <v>109586</v>
      </c>
      <c r="N55" t="str">
        <f t="shared" si="7"/>
        <v>₹500–₹1,500</v>
      </c>
      <c r="O55" s="24">
        <f t="shared" si="4"/>
        <v>612.28070175438586</v>
      </c>
      <c r="P55" t="str">
        <f t="shared" si="5"/>
        <v>41-60%</v>
      </c>
      <c r="Q55">
        <f t="shared" si="8"/>
        <v>318</v>
      </c>
      <c r="R55" t="str">
        <f t="shared" si="9"/>
        <v>Below 1,000</v>
      </c>
      <c r="S55">
        <f t="shared" si="10"/>
        <v>1256</v>
      </c>
    </row>
    <row r="56" spans="1:19">
      <c r="A56" t="s">
        <v>58</v>
      </c>
      <c r="B56" t="s">
        <v>1484</v>
      </c>
      <c r="C56" t="str">
        <f t="shared" si="6"/>
        <v xml:space="preserve">Tp-Link </v>
      </c>
      <c r="D56" t="s">
        <v>2689</v>
      </c>
      <c r="E56">
        <v>230</v>
      </c>
      <c r="F56">
        <v>499</v>
      </c>
      <c r="G56" s="1">
        <v>0.54</v>
      </c>
      <c r="H56" s="1">
        <f t="shared" si="0"/>
        <v>0.53907815631262523</v>
      </c>
      <c r="I56" s="4">
        <f t="shared" si="1"/>
        <v>54</v>
      </c>
      <c r="J56">
        <v>4</v>
      </c>
      <c r="K56" s="21">
        <v>2960</v>
      </c>
      <c r="L56" s="2">
        <f t="shared" si="2"/>
        <v>680800</v>
      </c>
      <c r="M56" s="19">
        <f t="shared" si="3"/>
        <v>1477040</v>
      </c>
      <c r="N56" t="str">
        <f t="shared" si="7"/>
        <v>₹500–₹1,500</v>
      </c>
      <c r="O56" s="24">
        <f t="shared" si="4"/>
        <v>1084.7826086956522</v>
      </c>
      <c r="P56" t="str">
        <f t="shared" si="5"/>
        <v>41-60%</v>
      </c>
      <c r="Q56">
        <f t="shared" si="8"/>
        <v>317</v>
      </c>
      <c r="R56" t="str">
        <f t="shared" si="9"/>
        <v>1,000+</v>
      </c>
      <c r="S56">
        <f t="shared" si="10"/>
        <v>11840</v>
      </c>
    </row>
    <row r="57" spans="1:19">
      <c r="A57" t="s">
        <v>60</v>
      </c>
      <c r="B57" t="s">
        <v>1485</v>
      </c>
      <c r="C57" t="str">
        <f t="shared" si="6"/>
        <v xml:space="preserve">Oneplus </v>
      </c>
      <c r="D57" t="s">
        <v>2688</v>
      </c>
      <c r="E57">
        <v>649</v>
      </c>
      <c r="F57" s="2">
        <v>1399</v>
      </c>
      <c r="G57" s="1">
        <v>0.54</v>
      </c>
      <c r="H57" s="1">
        <f t="shared" si="0"/>
        <v>0.53609721229449603</v>
      </c>
      <c r="I57" s="4">
        <f t="shared" si="1"/>
        <v>54</v>
      </c>
      <c r="J57">
        <v>4</v>
      </c>
      <c r="K57" s="21">
        <v>179691</v>
      </c>
      <c r="L57" s="2">
        <f t="shared" si="2"/>
        <v>116619459</v>
      </c>
      <c r="M57" s="19">
        <f t="shared" si="3"/>
        <v>251387709</v>
      </c>
      <c r="N57" t="str">
        <f t="shared" si="7"/>
        <v>₹1,500–₹5,000</v>
      </c>
      <c r="O57" s="24">
        <f t="shared" si="4"/>
        <v>3041.304347826087</v>
      </c>
      <c r="P57" t="str">
        <f t="shared" si="5"/>
        <v>41-60%</v>
      </c>
      <c r="Q57">
        <f t="shared" si="8"/>
        <v>317</v>
      </c>
      <c r="R57" t="str">
        <f t="shared" si="9"/>
        <v>1,000+</v>
      </c>
      <c r="S57">
        <f t="shared" si="10"/>
        <v>718764</v>
      </c>
    </row>
    <row r="58" spans="1:19">
      <c r="A58" t="s">
        <v>61</v>
      </c>
      <c r="B58" t="s">
        <v>1486</v>
      </c>
      <c r="C58" t="str">
        <f t="shared" si="6"/>
        <v xml:space="preserve">Wecool </v>
      </c>
      <c r="D58" t="s">
        <v>2689</v>
      </c>
      <c r="E58" s="2">
        <v>15999</v>
      </c>
      <c r="F58" s="2">
        <v>21999</v>
      </c>
      <c r="G58" s="1">
        <v>0.27</v>
      </c>
      <c r="H58" s="1">
        <f t="shared" si="0"/>
        <v>0.27273966998499932</v>
      </c>
      <c r="I58" s="4">
        <f t="shared" si="1"/>
        <v>27</v>
      </c>
      <c r="J58">
        <v>4</v>
      </c>
      <c r="K58" s="21">
        <v>34899</v>
      </c>
      <c r="L58" s="2">
        <f t="shared" si="2"/>
        <v>558349101</v>
      </c>
      <c r="M58" s="19">
        <f t="shared" si="3"/>
        <v>767743101</v>
      </c>
      <c r="N58" t="str">
        <f t="shared" si="7"/>
        <v>&gt;₹5,000</v>
      </c>
      <c r="O58" s="24">
        <f t="shared" si="4"/>
        <v>30135.616438356166</v>
      </c>
      <c r="P58" t="str">
        <f t="shared" si="5"/>
        <v>21-40%</v>
      </c>
      <c r="Q58">
        <f t="shared" si="8"/>
        <v>317</v>
      </c>
      <c r="R58" t="str">
        <f t="shared" si="9"/>
        <v>1,000+</v>
      </c>
      <c r="S58">
        <f t="shared" si="10"/>
        <v>139596</v>
      </c>
    </row>
    <row r="59" spans="1:19">
      <c r="A59" t="s">
        <v>62</v>
      </c>
      <c r="B59" t="s">
        <v>1487</v>
      </c>
      <c r="C59" t="str">
        <f t="shared" si="6"/>
        <v xml:space="preserve">Portronics </v>
      </c>
      <c r="D59" t="s">
        <v>2688</v>
      </c>
      <c r="E59">
        <v>348</v>
      </c>
      <c r="F59" s="2">
        <v>1499</v>
      </c>
      <c r="G59" s="1">
        <v>0.77</v>
      </c>
      <c r="H59" s="1">
        <f t="shared" si="0"/>
        <v>0.76784523015343564</v>
      </c>
      <c r="I59" s="4">
        <f t="shared" si="1"/>
        <v>77</v>
      </c>
      <c r="J59">
        <v>4</v>
      </c>
      <c r="K59" s="21">
        <v>656</v>
      </c>
      <c r="L59" s="2">
        <f t="shared" si="2"/>
        <v>228288</v>
      </c>
      <c r="M59" s="19">
        <f t="shared" si="3"/>
        <v>983344</v>
      </c>
      <c r="N59" t="str">
        <f t="shared" si="7"/>
        <v>&gt;₹5,000</v>
      </c>
      <c r="O59" s="24">
        <f t="shared" si="4"/>
        <v>6517.3913043478269</v>
      </c>
      <c r="P59" t="str">
        <f t="shared" si="5"/>
        <v>61-80%</v>
      </c>
      <c r="Q59">
        <f t="shared" si="8"/>
        <v>317</v>
      </c>
      <c r="R59" t="str">
        <f t="shared" si="9"/>
        <v>Below 1,000</v>
      </c>
      <c r="S59">
        <f t="shared" si="10"/>
        <v>2624</v>
      </c>
    </row>
    <row r="60" spans="1:19">
      <c r="A60" t="s">
        <v>63</v>
      </c>
      <c r="B60" t="s">
        <v>1488</v>
      </c>
      <c r="C60" t="str">
        <f t="shared" si="6"/>
        <v xml:space="preserve">Airtel </v>
      </c>
      <c r="D60" t="s">
        <v>2688</v>
      </c>
      <c r="E60">
        <v>154</v>
      </c>
      <c r="F60">
        <v>349</v>
      </c>
      <c r="G60" s="1">
        <v>0.56000000000000005</v>
      </c>
      <c r="H60" s="1">
        <f t="shared" si="0"/>
        <v>0.55873925501432664</v>
      </c>
      <c r="I60" s="4">
        <f t="shared" si="1"/>
        <v>56</v>
      </c>
      <c r="J60">
        <v>4</v>
      </c>
      <c r="K60" s="21">
        <v>7064</v>
      </c>
      <c r="L60" s="2">
        <f t="shared" si="2"/>
        <v>1087856</v>
      </c>
      <c r="M60" s="19">
        <f t="shared" si="3"/>
        <v>2465336</v>
      </c>
      <c r="N60" t="str">
        <f t="shared" si="7"/>
        <v>₹500–₹1,500</v>
      </c>
      <c r="O60" s="24">
        <f t="shared" si="4"/>
        <v>793.18181818181824</v>
      </c>
      <c r="P60" t="str">
        <f t="shared" si="5"/>
        <v>41-60%</v>
      </c>
      <c r="Q60">
        <f t="shared" si="8"/>
        <v>316</v>
      </c>
      <c r="R60" t="str">
        <f t="shared" si="9"/>
        <v>1,000+</v>
      </c>
      <c r="S60">
        <f t="shared" si="10"/>
        <v>28256</v>
      </c>
    </row>
    <row r="61" spans="1:19">
      <c r="A61" t="s">
        <v>64</v>
      </c>
      <c r="B61" t="s">
        <v>1489</v>
      </c>
      <c r="C61" t="str">
        <f t="shared" si="6"/>
        <v xml:space="preserve">Samsung </v>
      </c>
      <c r="D61" t="s">
        <v>2689</v>
      </c>
      <c r="E61">
        <v>179</v>
      </c>
      <c r="F61">
        <v>799</v>
      </c>
      <c r="G61" s="1">
        <v>0.78</v>
      </c>
      <c r="H61" s="1">
        <f t="shared" si="0"/>
        <v>0.77596996245306638</v>
      </c>
      <c r="I61" s="4">
        <f t="shared" si="1"/>
        <v>78</v>
      </c>
      <c r="J61">
        <v>4</v>
      </c>
      <c r="K61" s="21">
        <v>2201</v>
      </c>
      <c r="L61" s="2">
        <f t="shared" si="2"/>
        <v>393979</v>
      </c>
      <c r="M61" s="19">
        <f t="shared" si="3"/>
        <v>1758599</v>
      </c>
      <c r="N61" t="str">
        <f t="shared" si="7"/>
        <v>₹1,500–₹5,000</v>
      </c>
      <c r="O61" s="24">
        <f t="shared" si="4"/>
        <v>3631.8181818181824</v>
      </c>
      <c r="P61" t="str">
        <f t="shared" si="5"/>
        <v>61-80%</v>
      </c>
      <c r="Q61">
        <f t="shared" si="8"/>
        <v>316</v>
      </c>
      <c r="R61" t="str">
        <f t="shared" si="9"/>
        <v>1,000+</v>
      </c>
      <c r="S61">
        <f t="shared" si="10"/>
        <v>8804</v>
      </c>
    </row>
    <row r="62" spans="1:19">
      <c r="A62" t="s">
        <v>65</v>
      </c>
      <c r="B62" t="s">
        <v>1490</v>
      </c>
      <c r="C62" t="str">
        <f t="shared" si="6"/>
        <v xml:space="preserve">Lapster </v>
      </c>
      <c r="D62" t="s">
        <v>2689</v>
      </c>
      <c r="E62" s="2">
        <v>32990</v>
      </c>
      <c r="F62" s="2">
        <v>47900</v>
      </c>
      <c r="G62" s="1">
        <v>0.31</v>
      </c>
      <c r="H62" s="1">
        <f t="shared" si="0"/>
        <v>0.31127348643006264</v>
      </c>
      <c r="I62" s="4">
        <f t="shared" si="1"/>
        <v>31</v>
      </c>
      <c r="J62">
        <v>4</v>
      </c>
      <c r="K62" s="21">
        <v>7109</v>
      </c>
      <c r="L62" s="2">
        <f t="shared" si="2"/>
        <v>234525910</v>
      </c>
      <c r="M62" s="19">
        <f t="shared" si="3"/>
        <v>340521100</v>
      </c>
      <c r="N62" t="str">
        <f t="shared" si="7"/>
        <v>&gt;₹5,000</v>
      </c>
      <c r="O62" s="24">
        <f t="shared" si="4"/>
        <v>69420.289855072464</v>
      </c>
      <c r="P62" t="str">
        <f t="shared" si="5"/>
        <v>21-40%</v>
      </c>
      <c r="Q62">
        <f t="shared" si="8"/>
        <v>316</v>
      </c>
      <c r="R62" t="str">
        <f t="shared" si="9"/>
        <v>1,000+</v>
      </c>
      <c r="S62">
        <f t="shared" si="10"/>
        <v>28436</v>
      </c>
    </row>
    <row r="63" spans="1:19">
      <c r="A63" t="s">
        <v>66</v>
      </c>
      <c r="B63" t="s">
        <v>1491</v>
      </c>
      <c r="C63" t="str">
        <f t="shared" si="6"/>
        <v xml:space="preserve">Amazonbasics </v>
      </c>
      <c r="D63" t="s">
        <v>2688</v>
      </c>
      <c r="E63">
        <v>139</v>
      </c>
      <c r="F63">
        <v>999</v>
      </c>
      <c r="G63" s="1">
        <v>0.86</v>
      </c>
      <c r="H63" s="1">
        <f t="shared" si="0"/>
        <v>0.86086086086086089</v>
      </c>
      <c r="I63" s="4">
        <f t="shared" si="1"/>
        <v>86</v>
      </c>
      <c r="J63">
        <v>4</v>
      </c>
      <c r="K63" s="21">
        <v>1313</v>
      </c>
      <c r="L63" s="2">
        <f t="shared" si="2"/>
        <v>182507</v>
      </c>
      <c r="M63" s="19">
        <f t="shared" si="3"/>
        <v>1311687</v>
      </c>
      <c r="N63" t="str">
        <f t="shared" si="7"/>
        <v>&gt;₹5,000</v>
      </c>
      <c r="O63" s="24">
        <f t="shared" si="4"/>
        <v>7135.7142857142853</v>
      </c>
      <c r="P63" t="str">
        <f t="shared" si="5"/>
        <v>81-100%</v>
      </c>
      <c r="Q63">
        <f t="shared" si="8"/>
        <v>316</v>
      </c>
      <c r="R63" t="str">
        <f t="shared" si="9"/>
        <v>1,000+</v>
      </c>
      <c r="S63">
        <f t="shared" si="10"/>
        <v>5252</v>
      </c>
    </row>
    <row r="64" spans="1:19">
      <c r="A64" t="s">
        <v>67</v>
      </c>
      <c r="B64" t="s">
        <v>1492</v>
      </c>
      <c r="C64" t="str">
        <f t="shared" si="6"/>
        <v xml:space="preserve">Redmi </v>
      </c>
      <c r="D64" t="s">
        <v>2688</v>
      </c>
      <c r="E64">
        <v>329</v>
      </c>
      <c r="F64">
        <v>845</v>
      </c>
      <c r="G64" s="1">
        <v>0.61</v>
      </c>
      <c r="H64" s="1">
        <f t="shared" si="0"/>
        <v>0.61065088757396446</v>
      </c>
      <c r="I64" s="4">
        <f t="shared" si="1"/>
        <v>61</v>
      </c>
      <c r="J64">
        <v>4</v>
      </c>
      <c r="K64" s="21">
        <v>29746</v>
      </c>
      <c r="L64" s="2">
        <f t="shared" si="2"/>
        <v>9786434</v>
      </c>
      <c r="M64" s="19">
        <f t="shared" si="3"/>
        <v>25135370</v>
      </c>
      <c r="N64" t="str">
        <f t="shared" si="7"/>
        <v>₹1,500–₹5,000</v>
      </c>
      <c r="O64" s="24">
        <f t="shared" si="4"/>
        <v>2166.6666666666665</v>
      </c>
      <c r="P64" t="str">
        <f t="shared" si="5"/>
        <v>61-80%</v>
      </c>
      <c r="Q64">
        <f t="shared" si="8"/>
        <v>316</v>
      </c>
      <c r="R64" t="str">
        <f t="shared" si="9"/>
        <v>1,000+</v>
      </c>
      <c r="S64">
        <f t="shared" si="10"/>
        <v>118984</v>
      </c>
    </row>
    <row r="65" spans="1:19">
      <c r="A65" t="s">
        <v>68</v>
      </c>
      <c r="B65" t="s">
        <v>1493</v>
      </c>
      <c r="C65" t="str">
        <f t="shared" si="6"/>
        <v xml:space="preserve">Amazon </v>
      </c>
      <c r="D65" t="s">
        <v>2689</v>
      </c>
      <c r="E65" s="2">
        <v>13999</v>
      </c>
      <c r="F65" s="2">
        <v>24999</v>
      </c>
      <c r="G65" s="1">
        <v>0.44</v>
      </c>
      <c r="H65" s="1">
        <f t="shared" si="0"/>
        <v>0.44001760070402818</v>
      </c>
      <c r="I65" s="4">
        <f t="shared" si="1"/>
        <v>44</v>
      </c>
      <c r="J65">
        <v>4</v>
      </c>
      <c r="K65" s="21">
        <v>45238</v>
      </c>
      <c r="L65" s="2">
        <f t="shared" si="2"/>
        <v>633286762</v>
      </c>
      <c r="M65" s="19">
        <f t="shared" si="3"/>
        <v>1130904762</v>
      </c>
      <c r="N65" t="str">
        <f t="shared" si="7"/>
        <v>&gt;₹5,000</v>
      </c>
      <c r="O65" s="24">
        <f t="shared" si="4"/>
        <v>44641.071428571428</v>
      </c>
      <c r="P65" t="str">
        <f t="shared" si="5"/>
        <v>41-60%</v>
      </c>
      <c r="Q65">
        <f t="shared" si="8"/>
        <v>316</v>
      </c>
      <c r="R65" t="str">
        <f t="shared" si="9"/>
        <v>1,000+</v>
      </c>
      <c r="S65">
        <f t="shared" si="10"/>
        <v>180952</v>
      </c>
    </row>
    <row r="66" spans="1:19">
      <c r="A66" t="s">
        <v>69</v>
      </c>
      <c r="B66" t="s">
        <v>1494</v>
      </c>
      <c r="C66" t="str">
        <f t="shared" ref="C66:C128" si="11">LEFT(B66,FIND(" ",B66))</f>
        <v xml:space="preserve">Portronics </v>
      </c>
      <c r="D66" t="s">
        <v>2689</v>
      </c>
      <c r="E66">
        <v>309</v>
      </c>
      <c r="F66" s="2">
        <v>1400</v>
      </c>
      <c r="G66" s="1">
        <v>0.78</v>
      </c>
      <c r="H66" s="1">
        <f t="shared" ref="H66:H129" si="12">IF(F66 =0, 0, ((F66 - E66) / F66))</f>
        <v>0.77928571428571425</v>
      </c>
      <c r="I66" s="4">
        <f t="shared" ref="I66:I129" si="13">ROUND(((F66 -E66) / F66) * 100, 0)</f>
        <v>78</v>
      </c>
      <c r="J66">
        <v>4</v>
      </c>
      <c r="K66" s="21">
        <v>426973</v>
      </c>
      <c r="L66" s="2">
        <f t="shared" ref="L66:L129" si="14">E66 * K66</f>
        <v>131934657</v>
      </c>
      <c r="M66" s="19">
        <f t="shared" ref="M66:M129" si="15">(F66 * K66)</f>
        <v>597762200</v>
      </c>
      <c r="N66" t="str">
        <f t="shared" si="7"/>
        <v>&gt;₹5,000</v>
      </c>
      <c r="O66" s="24">
        <f t="shared" ref="O66:O129" si="16">F66 / (1 - G66)</f>
        <v>6363.636363636364</v>
      </c>
      <c r="P66" t="str">
        <f t="shared" ref="P66:P129" si="17">IF(H66 &lt;= 0.2, "0-20%",
 IF(H66 &lt;= 0.4, "21-40%",
 IF(H66 &lt;= 0.6, "41-60%",
 IF(H66 &lt;= 0.8, "61-80%", "81-100%"))))</f>
        <v>61-80%</v>
      </c>
      <c r="Q66">
        <f t="shared" si="8"/>
        <v>316</v>
      </c>
      <c r="R66" t="str">
        <f t="shared" si="9"/>
        <v>1,000+</v>
      </c>
      <c r="S66">
        <f t="shared" si="10"/>
        <v>1707892</v>
      </c>
    </row>
    <row r="67" spans="1:19">
      <c r="A67" t="s">
        <v>70</v>
      </c>
      <c r="B67" t="s">
        <v>1495</v>
      </c>
      <c r="C67" t="str">
        <f t="shared" si="11"/>
        <v xml:space="preserve">Acer </v>
      </c>
      <c r="D67" t="s">
        <v>2688</v>
      </c>
      <c r="E67">
        <v>263</v>
      </c>
      <c r="F67">
        <v>699</v>
      </c>
      <c r="G67" s="1">
        <v>0.62</v>
      </c>
      <c r="H67" s="1">
        <f t="shared" si="12"/>
        <v>0.62374821173104433</v>
      </c>
      <c r="I67" s="4">
        <f t="shared" si="13"/>
        <v>62</v>
      </c>
      <c r="J67">
        <v>4</v>
      </c>
      <c r="K67" s="21">
        <v>450</v>
      </c>
      <c r="L67" s="2">
        <f t="shared" si="14"/>
        <v>118350</v>
      </c>
      <c r="M67" s="19">
        <f t="shared" si="15"/>
        <v>314550</v>
      </c>
      <c r="N67" t="str">
        <f t="shared" ref="N67:N130" si="18">IF(O67 &lt; 500, "&lt;₹500",
 IF(O67 &lt;= 1500, "₹500–₹1,500",
 IF(O67&lt;= 5000, "₹1,500–₹5,000",
 "&gt;₹5,000")))</f>
        <v>₹1,500–₹5,000</v>
      </c>
      <c r="O67" s="24">
        <f t="shared" si="16"/>
        <v>1839.4736842105262</v>
      </c>
      <c r="P67" t="str">
        <f t="shared" si="17"/>
        <v>61-80%</v>
      </c>
      <c r="Q67">
        <f t="shared" ref="Q67:Q130" si="19">COUNTIF(K67:K1525, "&lt;1000")</f>
        <v>316</v>
      </c>
      <c r="R67" t="str">
        <f t="shared" ref="R67:R130" si="20">IF(K67 &lt; 1000, "Below 1,000", "1,000+")</f>
        <v>Below 1,000</v>
      </c>
      <c r="S67">
        <f t="shared" ref="S67:S130" si="21">J67 *K67</f>
        <v>1800</v>
      </c>
    </row>
    <row r="68" spans="1:19">
      <c r="A68" t="s">
        <v>71</v>
      </c>
      <c r="B68" t="s">
        <v>1496</v>
      </c>
      <c r="C68" t="str">
        <f t="shared" si="11"/>
        <v xml:space="preserve">Model-P4 </v>
      </c>
      <c r="D68" t="s">
        <v>2689</v>
      </c>
      <c r="E68" s="2">
        <v>7999</v>
      </c>
      <c r="F68" s="2">
        <v>14990</v>
      </c>
      <c r="G68" s="1">
        <v>0.47</v>
      </c>
      <c r="H68" s="1">
        <f t="shared" si="12"/>
        <v>0.46637758505670446</v>
      </c>
      <c r="I68" s="4">
        <f t="shared" si="13"/>
        <v>47</v>
      </c>
      <c r="J68">
        <v>4</v>
      </c>
      <c r="K68" s="21">
        <v>457</v>
      </c>
      <c r="L68" s="2">
        <f t="shared" si="14"/>
        <v>3655543</v>
      </c>
      <c r="M68" s="19">
        <f t="shared" si="15"/>
        <v>6850430</v>
      </c>
      <c r="N68" t="str">
        <f t="shared" si="18"/>
        <v>&gt;₹5,000</v>
      </c>
      <c r="O68" s="24">
        <f t="shared" si="16"/>
        <v>28283.018867924526</v>
      </c>
      <c r="P68" t="str">
        <f t="shared" si="17"/>
        <v>41-60%</v>
      </c>
      <c r="Q68">
        <f t="shared" si="19"/>
        <v>315</v>
      </c>
      <c r="R68" t="str">
        <f t="shared" si="20"/>
        <v>Below 1,000</v>
      </c>
      <c r="S68">
        <f t="shared" si="21"/>
        <v>1828</v>
      </c>
    </row>
    <row r="69" spans="1:19">
      <c r="A69" t="s">
        <v>72</v>
      </c>
      <c r="B69" t="s">
        <v>1497</v>
      </c>
      <c r="C69" t="str">
        <f t="shared" si="11"/>
        <v xml:space="preserve">Amazon </v>
      </c>
      <c r="D69" t="s">
        <v>2689</v>
      </c>
      <c r="E69" s="2">
        <v>1599</v>
      </c>
      <c r="F69" s="2">
        <v>2999</v>
      </c>
      <c r="G69" s="1">
        <v>0.47</v>
      </c>
      <c r="H69" s="1">
        <f t="shared" si="12"/>
        <v>0.46682227409136379</v>
      </c>
      <c r="I69" s="4">
        <f t="shared" si="13"/>
        <v>47</v>
      </c>
      <c r="J69">
        <v>4</v>
      </c>
      <c r="K69" s="21">
        <v>2727</v>
      </c>
      <c r="L69" s="2">
        <f t="shared" si="14"/>
        <v>4360473</v>
      </c>
      <c r="M69" s="19">
        <f t="shared" si="15"/>
        <v>8178273</v>
      </c>
      <c r="N69" t="str">
        <f t="shared" si="18"/>
        <v>&gt;₹5,000</v>
      </c>
      <c r="O69" s="24">
        <f t="shared" si="16"/>
        <v>5658.4905660377353</v>
      </c>
      <c r="P69" t="str">
        <f t="shared" si="17"/>
        <v>41-60%</v>
      </c>
      <c r="Q69">
        <f t="shared" si="19"/>
        <v>314</v>
      </c>
      <c r="R69" t="str">
        <f t="shared" si="20"/>
        <v>1,000+</v>
      </c>
      <c r="S69">
        <f t="shared" si="21"/>
        <v>10908</v>
      </c>
    </row>
    <row r="70" spans="1:19">
      <c r="A70" t="s">
        <v>73</v>
      </c>
      <c r="B70" t="s">
        <v>1498</v>
      </c>
      <c r="C70" t="str">
        <f t="shared" si="11"/>
        <v xml:space="preserve">Oraimo </v>
      </c>
      <c r="D70" t="s">
        <v>2688</v>
      </c>
      <c r="E70">
        <v>219</v>
      </c>
      <c r="F70">
        <v>700</v>
      </c>
      <c r="G70" s="1">
        <v>0.69</v>
      </c>
      <c r="H70" s="1">
        <f t="shared" si="12"/>
        <v>0.68714285714285717</v>
      </c>
      <c r="I70" s="4">
        <f t="shared" si="13"/>
        <v>69</v>
      </c>
      <c r="J70">
        <v>4</v>
      </c>
      <c r="K70" s="21">
        <v>20053</v>
      </c>
      <c r="L70" s="2">
        <f t="shared" si="14"/>
        <v>4391607</v>
      </c>
      <c r="M70" s="19">
        <f t="shared" si="15"/>
        <v>14037100</v>
      </c>
      <c r="N70" t="str">
        <f t="shared" si="18"/>
        <v>₹1,500–₹5,000</v>
      </c>
      <c r="O70" s="24">
        <f t="shared" si="16"/>
        <v>2258.0645161290317</v>
      </c>
      <c r="P70" t="str">
        <f t="shared" si="17"/>
        <v>61-80%</v>
      </c>
      <c r="Q70">
        <f t="shared" si="19"/>
        <v>314</v>
      </c>
      <c r="R70" t="str">
        <f t="shared" si="20"/>
        <v>1,000+</v>
      </c>
      <c r="S70">
        <f t="shared" si="21"/>
        <v>80212</v>
      </c>
    </row>
    <row r="71" spans="1:19">
      <c r="A71" t="s">
        <v>74</v>
      </c>
      <c r="B71" t="s">
        <v>1499</v>
      </c>
      <c r="C71" t="str">
        <f t="shared" si="11"/>
        <v xml:space="preserve">Cedo </v>
      </c>
      <c r="D71" t="s">
        <v>2688</v>
      </c>
      <c r="E71">
        <v>349</v>
      </c>
      <c r="F71">
        <v>899</v>
      </c>
      <c r="G71" s="1">
        <v>0.61</v>
      </c>
      <c r="H71" s="1">
        <f t="shared" si="12"/>
        <v>0.61179087875417126</v>
      </c>
      <c r="I71" s="4">
        <f t="shared" si="13"/>
        <v>61</v>
      </c>
      <c r="J71">
        <v>5</v>
      </c>
      <c r="K71" s="21">
        <v>149</v>
      </c>
      <c r="L71" s="2">
        <f t="shared" si="14"/>
        <v>52001</v>
      </c>
      <c r="M71" s="19">
        <f t="shared" si="15"/>
        <v>133951</v>
      </c>
      <c r="N71" t="str">
        <f t="shared" si="18"/>
        <v>₹1,500–₹5,000</v>
      </c>
      <c r="O71" s="24">
        <f t="shared" si="16"/>
        <v>2305.1282051282051</v>
      </c>
      <c r="P71" t="str">
        <f t="shared" si="17"/>
        <v>61-80%</v>
      </c>
      <c r="Q71">
        <f t="shared" si="19"/>
        <v>314</v>
      </c>
      <c r="R71" t="str">
        <f t="shared" si="20"/>
        <v>Below 1,000</v>
      </c>
      <c r="S71">
        <f t="shared" si="21"/>
        <v>745</v>
      </c>
    </row>
    <row r="72" spans="1:19">
      <c r="A72" t="s">
        <v>75</v>
      </c>
      <c r="B72" t="s">
        <v>1500</v>
      </c>
      <c r="C72" t="str">
        <f t="shared" si="11"/>
        <v xml:space="preserve">Redmi </v>
      </c>
      <c r="D72" t="s">
        <v>2688</v>
      </c>
      <c r="E72">
        <v>349</v>
      </c>
      <c r="F72">
        <v>599</v>
      </c>
      <c r="G72" s="1">
        <v>0.42</v>
      </c>
      <c r="H72" s="1">
        <f t="shared" si="12"/>
        <v>0.41736227045075125</v>
      </c>
      <c r="I72" s="4">
        <f t="shared" si="13"/>
        <v>42</v>
      </c>
      <c r="J72">
        <v>4</v>
      </c>
      <c r="K72" s="21">
        <v>210</v>
      </c>
      <c r="L72" s="2">
        <f t="shared" si="14"/>
        <v>73290</v>
      </c>
      <c r="M72" s="19">
        <f t="shared" si="15"/>
        <v>125790</v>
      </c>
      <c r="N72" t="str">
        <f t="shared" si="18"/>
        <v>₹500–₹1,500</v>
      </c>
      <c r="O72" s="24">
        <f t="shared" si="16"/>
        <v>1032.7586206896551</v>
      </c>
      <c r="P72" t="str">
        <f t="shared" si="17"/>
        <v>41-60%</v>
      </c>
      <c r="Q72">
        <f t="shared" si="19"/>
        <v>313</v>
      </c>
      <c r="R72" t="str">
        <f t="shared" si="20"/>
        <v>Below 1,000</v>
      </c>
      <c r="S72">
        <f t="shared" si="21"/>
        <v>840</v>
      </c>
    </row>
    <row r="73" spans="1:19">
      <c r="A73" t="s">
        <v>76</v>
      </c>
      <c r="B73" t="s">
        <v>1501</v>
      </c>
      <c r="C73" t="str">
        <f t="shared" si="11"/>
        <v xml:space="preserve">Pinnaclz </v>
      </c>
      <c r="D73" t="s">
        <v>2689</v>
      </c>
      <c r="E73" s="2">
        <v>26999</v>
      </c>
      <c r="F73" s="2">
        <v>42999</v>
      </c>
      <c r="G73" s="1">
        <v>0.37</v>
      </c>
      <c r="H73" s="1">
        <f t="shared" si="12"/>
        <v>0.37210167678318101</v>
      </c>
      <c r="I73" s="4">
        <f t="shared" si="13"/>
        <v>37</v>
      </c>
      <c r="J73">
        <v>4</v>
      </c>
      <c r="K73" s="21">
        <v>45238</v>
      </c>
      <c r="L73" s="2">
        <f t="shared" si="14"/>
        <v>1221380762</v>
      </c>
      <c r="M73" s="19">
        <f t="shared" si="15"/>
        <v>1945188762</v>
      </c>
      <c r="N73" t="str">
        <f t="shared" si="18"/>
        <v>&gt;₹5,000</v>
      </c>
      <c r="O73" s="24">
        <f t="shared" si="16"/>
        <v>68252.380952380947</v>
      </c>
      <c r="P73" t="str">
        <f t="shared" si="17"/>
        <v>21-40%</v>
      </c>
      <c r="Q73">
        <f t="shared" si="19"/>
        <v>312</v>
      </c>
      <c r="R73" t="str">
        <f t="shared" si="20"/>
        <v>1,000+</v>
      </c>
      <c r="S73">
        <f t="shared" si="21"/>
        <v>180952</v>
      </c>
    </row>
    <row r="74" spans="1:19">
      <c r="A74" t="s">
        <v>77</v>
      </c>
      <c r="B74" t="s">
        <v>1502</v>
      </c>
      <c r="C74" t="str">
        <f t="shared" si="11"/>
        <v xml:space="preserve">Boat </v>
      </c>
      <c r="D74" t="s">
        <v>2688</v>
      </c>
      <c r="E74">
        <v>115</v>
      </c>
      <c r="F74">
        <v>499</v>
      </c>
      <c r="G74" s="1">
        <v>0.77</v>
      </c>
      <c r="H74" s="1">
        <f t="shared" si="12"/>
        <v>0.76953907815631262</v>
      </c>
      <c r="I74" s="4">
        <f t="shared" si="13"/>
        <v>77</v>
      </c>
      <c r="J74">
        <v>4</v>
      </c>
      <c r="K74" s="21">
        <v>7732</v>
      </c>
      <c r="L74" s="2">
        <f t="shared" si="14"/>
        <v>889180</v>
      </c>
      <c r="M74" s="19">
        <f t="shared" si="15"/>
        <v>3858268</v>
      </c>
      <c r="N74" t="str">
        <f t="shared" si="18"/>
        <v>₹1,500–₹5,000</v>
      </c>
      <c r="O74" s="24">
        <f t="shared" si="16"/>
        <v>2169.5652173913045</v>
      </c>
      <c r="P74" t="str">
        <f t="shared" si="17"/>
        <v>61-80%</v>
      </c>
      <c r="Q74">
        <f t="shared" si="19"/>
        <v>312</v>
      </c>
      <c r="R74" t="str">
        <f t="shared" si="20"/>
        <v>1,000+</v>
      </c>
      <c r="S74">
        <f t="shared" si="21"/>
        <v>30928</v>
      </c>
    </row>
    <row r="75" spans="1:19">
      <c r="A75" t="s">
        <v>78</v>
      </c>
      <c r="B75" t="s">
        <v>1503</v>
      </c>
      <c r="C75" t="str">
        <f t="shared" si="11"/>
        <v xml:space="preserve">Ambrane </v>
      </c>
      <c r="D75" t="s">
        <v>2688</v>
      </c>
      <c r="E75">
        <v>399</v>
      </c>
      <c r="F75">
        <v>999</v>
      </c>
      <c r="G75" s="1">
        <v>0.6</v>
      </c>
      <c r="H75" s="1">
        <f t="shared" si="12"/>
        <v>0.60060060060060061</v>
      </c>
      <c r="I75" s="4">
        <f t="shared" si="13"/>
        <v>60</v>
      </c>
      <c r="J75">
        <v>4</v>
      </c>
      <c r="K75" s="21">
        <v>1780</v>
      </c>
      <c r="L75" s="2">
        <f t="shared" si="14"/>
        <v>710220</v>
      </c>
      <c r="M75" s="19">
        <f t="shared" si="15"/>
        <v>1778220</v>
      </c>
      <c r="N75" t="str">
        <f t="shared" si="18"/>
        <v>₹1,500–₹5,000</v>
      </c>
      <c r="O75" s="24">
        <f t="shared" si="16"/>
        <v>2497.5</v>
      </c>
      <c r="P75" t="str">
        <f t="shared" si="17"/>
        <v>61-80%</v>
      </c>
      <c r="Q75">
        <f t="shared" si="19"/>
        <v>312</v>
      </c>
      <c r="R75" t="str">
        <f t="shared" si="20"/>
        <v>1,000+</v>
      </c>
      <c r="S75">
        <f t="shared" si="21"/>
        <v>7120</v>
      </c>
    </row>
    <row r="76" spans="1:19">
      <c r="A76" t="s">
        <v>79</v>
      </c>
      <c r="B76" t="s">
        <v>1504</v>
      </c>
      <c r="C76" t="str">
        <f t="shared" si="11"/>
        <v xml:space="preserve">Ambrane </v>
      </c>
      <c r="D76" t="s">
        <v>2688</v>
      </c>
      <c r="E76">
        <v>199</v>
      </c>
      <c r="F76">
        <v>499</v>
      </c>
      <c r="G76" s="1">
        <v>0.6</v>
      </c>
      <c r="H76" s="1">
        <f t="shared" si="12"/>
        <v>0.60120240480961928</v>
      </c>
      <c r="I76" s="4">
        <f t="shared" si="13"/>
        <v>60</v>
      </c>
      <c r="J76">
        <v>4</v>
      </c>
      <c r="K76" s="21">
        <v>602</v>
      </c>
      <c r="L76" s="2">
        <f t="shared" si="14"/>
        <v>119798</v>
      </c>
      <c r="M76" s="19">
        <f t="shared" si="15"/>
        <v>300398</v>
      </c>
      <c r="N76" t="str">
        <f t="shared" si="18"/>
        <v>₹500–₹1,500</v>
      </c>
      <c r="O76" s="24">
        <f t="shared" si="16"/>
        <v>1247.5</v>
      </c>
      <c r="P76" t="str">
        <f t="shared" si="17"/>
        <v>61-80%</v>
      </c>
      <c r="Q76">
        <f t="shared" si="19"/>
        <v>312</v>
      </c>
      <c r="R76" t="str">
        <f t="shared" si="20"/>
        <v>Below 1,000</v>
      </c>
      <c r="S76">
        <f t="shared" si="21"/>
        <v>2408</v>
      </c>
    </row>
    <row r="77" spans="1:19">
      <c r="A77" t="s">
        <v>81</v>
      </c>
      <c r="B77" t="s">
        <v>1505</v>
      </c>
      <c r="C77" t="str">
        <f t="shared" si="11"/>
        <v xml:space="preserve">Swapkart </v>
      </c>
      <c r="D77" t="s">
        <v>2689</v>
      </c>
      <c r="E77" s="2">
        <v>10901</v>
      </c>
      <c r="F77" s="2">
        <v>30990</v>
      </c>
      <c r="G77" s="1">
        <v>0.65</v>
      </c>
      <c r="H77" s="1">
        <f t="shared" si="12"/>
        <v>0.64824136818328493</v>
      </c>
      <c r="I77" s="4">
        <f t="shared" si="13"/>
        <v>65</v>
      </c>
      <c r="J77">
        <v>4</v>
      </c>
      <c r="K77" s="21">
        <v>398</v>
      </c>
      <c r="L77" s="2">
        <f t="shared" si="14"/>
        <v>4338598</v>
      </c>
      <c r="M77" s="19">
        <f t="shared" si="15"/>
        <v>12334020</v>
      </c>
      <c r="N77" t="str">
        <f t="shared" si="18"/>
        <v>&gt;₹5,000</v>
      </c>
      <c r="O77" s="24">
        <f t="shared" si="16"/>
        <v>88542.857142857145</v>
      </c>
      <c r="P77" t="str">
        <f t="shared" si="17"/>
        <v>61-80%</v>
      </c>
      <c r="Q77">
        <f t="shared" si="19"/>
        <v>311</v>
      </c>
      <c r="R77" t="str">
        <f t="shared" si="20"/>
        <v>Below 1,000</v>
      </c>
      <c r="S77">
        <f t="shared" si="21"/>
        <v>1592</v>
      </c>
    </row>
    <row r="78" spans="1:19">
      <c r="A78" t="s">
        <v>82</v>
      </c>
      <c r="B78" t="s">
        <v>84</v>
      </c>
      <c r="C78" t="str">
        <f t="shared" si="11"/>
        <v xml:space="preserve">Firestick </v>
      </c>
      <c r="D78" t="s">
        <v>2688</v>
      </c>
      <c r="E78">
        <v>209</v>
      </c>
      <c r="F78">
        <v>499</v>
      </c>
      <c r="G78" s="1">
        <v>0.57999999999999996</v>
      </c>
      <c r="H78" s="1">
        <f t="shared" si="12"/>
        <v>0.58116232464929862</v>
      </c>
      <c r="I78" s="4">
        <f t="shared" si="13"/>
        <v>58</v>
      </c>
      <c r="J78">
        <v>4</v>
      </c>
      <c r="K78" s="21">
        <v>536</v>
      </c>
      <c r="L78" s="2">
        <f t="shared" si="14"/>
        <v>112024</v>
      </c>
      <c r="M78" s="19">
        <f t="shared" si="15"/>
        <v>267464</v>
      </c>
      <c r="N78" t="str">
        <f t="shared" si="18"/>
        <v>₹500–₹1,500</v>
      </c>
      <c r="O78" s="24">
        <f t="shared" si="16"/>
        <v>1188.0952380952381</v>
      </c>
      <c r="P78" t="str">
        <f t="shared" si="17"/>
        <v>41-60%</v>
      </c>
      <c r="Q78">
        <f t="shared" si="19"/>
        <v>310</v>
      </c>
      <c r="R78" t="str">
        <f t="shared" si="20"/>
        <v>Below 1,000</v>
      </c>
      <c r="S78">
        <f t="shared" si="21"/>
        <v>2144</v>
      </c>
    </row>
    <row r="79" spans="1:19">
      <c r="A79" t="s">
        <v>83</v>
      </c>
      <c r="B79" t="s">
        <v>86</v>
      </c>
      <c r="C79" t="str">
        <f t="shared" si="11"/>
        <v xml:space="preserve">Wayona </v>
      </c>
      <c r="D79" t="s">
        <v>2689</v>
      </c>
      <c r="E79" s="2">
        <v>1434</v>
      </c>
      <c r="F79" s="2">
        <v>3999</v>
      </c>
      <c r="G79" s="1">
        <v>0.64</v>
      </c>
      <c r="H79" s="1">
        <f t="shared" si="12"/>
        <v>0.64141035258814705</v>
      </c>
      <c r="I79" s="4">
        <f t="shared" si="13"/>
        <v>64</v>
      </c>
      <c r="J79">
        <v>4</v>
      </c>
      <c r="K79" s="21">
        <v>32</v>
      </c>
      <c r="L79" s="2">
        <f t="shared" si="14"/>
        <v>45888</v>
      </c>
      <c r="M79" s="19">
        <f t="shared" si="15"/>
        <v>127968</v>
      </c>
      <c r="N79" t="str">
        <f t="shared" si="18"/>
        <v>&gt;₹5,000</v>
      </c>
      <c r="O79" s="24">
        <f t="shared" si="16"/>
        <v>11108.333333333334</v>
      </c>
      <c r="P79" t="str">
        <f t="shared" si="17"/>
        <v>61-80%</v>
      </c>
      <c r="Q79">
        <f t="shared" si="19"/>
        <v>309</v>
      </c>
      <c r="R79" t="str">
        <f t="shared" si="20"/>
        <v>Below 1,000</v>
      </c>
      <c r="S79">
        <f t="shared" si="21"/>
        <v>128</v>
      </c>
    </row>
    <row r="80" spans="1:19">
      <c r="A80" t="s">
        <v>85</v>
      </c>
      <c r="B80" t="s">
        <v>88</v>
      </c>
      <c r="C80" t="str">
        <f t="shared" si="11"/>
        <v xml:space="preserve">Flix </v>
      </c>
      <c r="D80" t="s">
        <v>2688</v>
      </c>
      <c r="E80">
        <v>399</v>
      </c>
      <c r="F80" s="2">
        <v>1099</v>
      </c>
      <c r="G80" s="1">
        <v>0.64</v>
      </c>
      <c r="H80" s="1">
        <f t="shared" si="12"/>
        <v>0.63694267515923564</v>
      </c>
      <c r="I80" s="4">
        <f t="shared" si="13"/>
        <v>64</v>
      </c>
      <c r="J80">
        <v>4</v>
      </c>
      <c r="K80" s="21">
        <v>24269</v>
      </c>
      <c r="L80" s="2">
        <f t="shared" si="14"/>
        <v>9683331</v>
      </c>
      <c r="M80" s="19">
        <f t="shared" si="15"/>
        <v>26671631</v>
      </c>
      <c r="N80" t="str">
        <f t="shared" si="18"/>
        <v>₹1,500–₹5,000</v>
      </c>
      <c r="O80" s="24">
        <f t="shared" si="16"/>
        <v>3052.7777777777778</v>
      </c>
      <c r="P80" t="str">
        <f t="shared" si="17"/>
        <v>61-80%</v>
      </c>
      <c r="Q80">
        <f t="shared" si="19"/>
        <v>308</v>
      </c>
      <c r="R80" t="str">
        <f t="shared" si="20"/>
        <v>1,000+</v>
      </c>
      <c r="S80">
        <f t="shared" si="21"/>
        <v>97076</v>
      </c>
    </row>
    <row r="81" spans="1:19">
      <c r="A81" t="s">
        <v>87</v>
      </c>
      <c r="B81" t="s">
        <v>1506</v>
      </c>
      <c r="C81" t="str">
        <f t="shared" si="11"/>
        <v xml:space="preserve">Skywall </v>
      </c>
      <c r="D81" t="s">
        <v>2688</v>
      </c>
      <c r="E81">
        <v>139</v>
      </c>
      <c r="F81">
        <v>249</v>
      </c>
      <c r="G81" s="1">
        <v>0.44</v>
      </c>
      <c r="H81" s="1">
        <f t="shared" si="12"/>
        <v>0.44176706827309237</v>
      </c>
      <c r="I81" s="4">
        <f t="shared" si="13"/>
        <v>44</v>
      </c>
      <c r="J81">
        <v>4</v>
      </c>
      <c r="K81" s="21">
        <v>9378</v>
      </c>
      <c r="L81" s="2">
        <f t="shared" si="14"/>
        <v>1303542</v>
      </c>
      <c r="M81" s="19">
        <f t="shared" si="15"/>
        <v>2335122</v>
      </c>
      <c r="N81" t="str">
        <f t="shared" si="18"/>
        <v>&lt;₹500</v>
      </c>
      <c r="O81" s="24">
        <f t="shared" si="16"/>
        <v>444.64285714285711</v>
      </c>
      <c r="P81" t="str">
        <f t="shared" si="17"/>
        <v>41-60%</v>
      </c>
      <c r="Q81">
        <f t="shared" si="19"/>
        <v>308</v>
      </c>
      <c r="R81" t="str">
        <f t="shared" si="20"/>
        <v>1,000+</v>
      </c>
      <c r="S81">
        <f t="shared" si="21"/>
        <v>37512</v>
      </c>
    </row>
    <row r="82" spans="1:19">
      <c r="A82" t="s">
        <v>89</v>
      </c>
      <c r="B82" t="s">
        <v>1507</v>
      </c>
      <c r="C82" t="str">
        <f t="shared" si="11"/>
        <v xml:space="preserve">Boat </v>
      </c>
      <c r="D82" t="s">
        <v>2689</v>
      </c>
      <c r="E82" s="2">
        <v>7299</v>
      </c>
      <c r="F82" s="2">
        <v>19125</v>
      </c>
      <c r="G82" s="1">
        <v>0.62</v>
      </c>
      <c r="H82" s="1">
        <f t="shared" si="12"/>
        <v>0.61835294117647055</v>
      </c>
      <c r="I82" s="4">
        <f t="shared" si="13"/>
        <v>62</v>
      </c>
      <c r="J82">
        <v>3</v>
      </c>
      <c r="K82" s="21">
        <v>902</v>
      </c>
      <c r="L82" s="2">
        <f t="shared" si="14"/>
        <v>6583698</v>
      </c>
      <c r="M82" s="19">
        <f t="shared" si="15"/>
        <v>17250750</v>
      </c>
      <c r="N82" t="str">
        <f t="shared" si="18"/>
        <v>&gt;₹5,000</v>
      </c>
      <c r="O82" s="24">
        <f t="shared" si="16"/>
        <v>50328.947368421053</v>
      </c>
      <c r="P82" t="str">
        <f t="shared" si="17"/>
        <v>61-80%</v>
      </c>
      <c r="Q82">
        <f t="shared" si="19"/>
        <v>308</v>
      </c>
      <c r="R82" t="str">
        <f t="shared" si="20"/>
        <v>Below 1,000</v>
      </c>
      <c r="S82">
        <f t="shared" si="21"/>
        <v>2706</v>
      </c>
    </row>
    <row r="83" spans="1:19">
      <c r="A83" t="s">
        <v>90</v>
      </c>
      <c r="B83" t="s">
        <v>92</v>
      </c>
      <c r="C83" t="str">
        <f t="shared" si="11"/>
        <v xml:space="preserve">Wayona </v>
      </c>
      <c r="D83" t="s">
        <v>2688</v>
      </c>
      <c r="E83">
        <v>299</v>
      </c>
      <c r="F83">
        <v>799</v>
      </c>
      <c r="G83" s="1">
        <v>0.63</v>
      </c>
      <c r="H83" s="1">
        <f t="shared" si="12"/>
        <v>0.62578222778473092</v>
      </c>
      <c r="I83" s="4">
        <f t="shared" si="13"/>
        <v>63</v>
      </c>
      <c r="J83">
        <v>4</v>
      </c>
      <c r="K83" s="21">
        <v>28791</v>
      </c>
      <c r="L83" s="2">
        <f t="shared" si="14"/>
        <v>8608509</v>
      </c>
      <c r="M83" s="19">
        <f t="shared" si="15"/>
        <v>23004009</v>
      </c>
      <c r="N83" t="str">
        <f t="shared" si="18"/>
        <v>₹1,500–₹5,000</v>
      </c>
      <c r="O83" s="24">
        <f t="shared" si="16"/>
        <v>2159.4594594594596</v>
      </c>
      <c r="P83" t="str">
        <f t="shared" si="17"/>
        <v>61-80%</v>
      </c>
      <c r="Q83">
        <f t="shared" si="19"/>
        <v>307</v>
      </c>
      <c r="R83" t="str">
        <f t="shared" si="20"/>
        <v>1,000+</v>
      </c>
      <c r="S83">
        <f t="shared" si="21"/>
        <v>115164</v>
      </c>
    </row>
    <row r="84" spans="1:19">
      <c r="A84" t="s">
        <v>91</v>
      </c>
      <c r="B84" t="s">
        <v>1508</v>
      </c>
      <c r="C84" t="str">
        <f t="shared" si="11"/>
        <v xml:space="preserve">Oneplus </v>
      </c>
      <c r="D84" t="s">
        <v>2688</v>
      </c>
      <c r="E84">
        <v>325</v>
      </c>
      <c r="F84" s="2">
        <v>1299</v>
      </c>
      <c r="G84" s="1">
        <v>0.75</v>
      </c>
      <c r="H84" s="1">
        <f t="shared" si="12"/>
        <v>0.7498075442648191</v>
      </c>
      <c r="I84" s="4">
        <f t="shared" si="13"/>
        <v>75</v>
      </c>
      <c r="J84">
        <v>4</v>
      </c>
      <c r="K84" s="21">
        <v>10576</v>
      </c>
      <c r="L84" s="2">
        <f t="shared" si="14"/>
        <v>3437200</v>
      </c>
      <c r="M84" s="19">
        <f t="shared" si="15"/>
        <v>13738224</v>
      </c>
      <c r="N84" t="str">
        <f t="shared" si="18"/>
        <v>&gt;₹5,000</v>
      </c>
      <c r="O84" s="24">
        <f t="shared" si="16"/>
        <v>5196</v>
      </c>
      <c r="P84" t="str">
        <f t="shared" si="17"/>
        <v>61-80%</v>
      </c>
      <c r="Q84">
        <f t="shared" si="19"/>
        <v>307</v>
      </c>
      <c r="R84" t="str">
        <f t="shared" si="20"/>
        <v>1,000+</v>
      </c>
      <c r="S84">
        <f t="shared" si="21"/>
        <v>42304</v>
      </c>
    </row>
    <row r="85" spans="1:19">
      <c r="A85" t="s">
        <v>93</v>
      </c>
      <c r="B85" t="s">
        <v>1509</v>
      </c>
      <c r="C85" t="str">
        <f t="shared" si="11"/>
        <v xml:space="preserve">Acer </v>
      </c>
      <c r="D85" t="s">
        <v>2689</v>
      </c>
      <c r="E85" s="2">
        <v>29999</v>
      </c>
      <c r="F85" s="2">
        <v>39999</v>
      </c>
      <c r="G85" s="1">
        <v>0.25</v>
      </c>
      <c r="H85" s="1">
        <f t="shared" si="12"/>
        <v>0.25000625015625388</v>
      </c>
      <c r="I85" s="4">
        <f t="shared" si="13"/>
        <v>25</v>
      </c>
      <c r="J85">
        <v>4</v>
      </c>
      <c r="K85" s="21">
        <v>7298</v>
      </c>
      <c r="L85" s="2">
        <f t="shared" si="14"/>
        <v>218932702</v>
      </c>
      <c r="M85" s="19">
        <f t="shared" si="15"/>
        <v>291912702</v>
      </c>
      <c r="N85" t="str">
        <f t="shared" si="18"/>
        <v>&gt;₹5,000</v>
      </c>
      <c r="O85" s="24">
        <f t="shared" si="16"/>
        <v>53332</v>
      </c>
      <c r="P85" t="str">
        <f t="shared" si="17"/>
        <v>21-40%</v>
      </c>
      <c r="Q85">
        <f t="shared" si="19"/>
        <v>307</v>
      </c>
      <c r="R85" t="str">
        <f t="shared" si="20"/>
        <v>1,000+</v>
      </c>
      <c r="S85">
        <f t="shared" si="21"/>
        <v>29192</v>
      </c>
    </row>
    <row r="86" spans="1:19">
      <c r="A86" t="s">
        <v>94</v>
      </c>
      <c r="B86" t="s">
        <v>1510</v>
      </c>
      <c r="C86" t="str">
        <f t="shared" si="11"/>
        <v xml:space="preserve">Samsung </v>
      </c>
      <c r="D86" t="s">
        <v>2689</v>
      </c>
      <c r="E86" s="2">
        <v>27999</v>
      </c>
      <c r="F86" s="2">
        <v>40990</v>
      </c>
      <c r="G86" s="1">
        <v>0.32</v>
      </c>
      <c r="H86" s="1">
        <f t="shared" si="12"/>
        <v>0.31693095877043181</v>
      </c>
      <c r="I86" s="4">
        <f t="shared" si="13"/>
        <v>32</v>
      </c>
      <c r="J86">
        <v>4</v>
      </c>
      <c r="K86" s="21">
        <v>4703</v>
      </c>
      <c r="L86" s="2">
        <f t="shared" si="14"/>
        <v>131679297</v>
      </c>
      <c r="M86" s="19">
        <f t="shared" si="15"/>
        <v>192775970</v>
      </c>
      <c r="N86" t="str">
        <f t="shared" si="18"/>
        <v>&gt;₹5,000</v>
      </c>
      <c r="O86" s="24">
        <f t="shared" si="16"/>
        <v>60279.411764705888</v>
      </c>
      <c r="P86" t="str">
        <f t="shared" si="17"/>
        <v>21-40%</v>
      </c>
      <c r="Q86">
        <f t="shared" si="19"/>
        <v>307</v>
      </c>
      <c r="R86" t="str">
        <f t="shared" si="20"/>
        <v>1,000+</v>
      </c>
      <c r="S86">
        <f t="shared" si="21"/>
        <v>18812</v>
      </c>
    </row>
    <row r="87" spans="1:19">
      <c r="A87" t="s">
        <v>95</v>
      </c>
      <c r="B87" t="s">
        <v>1511</v>
      </c>
      <c r="C87" t="str">
        <f t="shared" si="11"/>
        <v xml:space="preserve">Lapster </v>
      </c>
      <c r="D87" t="s">
        <v>2689</v>
      </c>
      <c r="E87" s="2">
        <v>30990</v>
      </c>
      <c r="F87" s="2">
        <v>52900</v>
      </c>
      <c r="G87" s="1">
        <v>0.41</v>
      </c>
      <c r="H87" s="1">
        <f t="shared" si="12"/>
        <v>0.41417769376181474</v>
      </c>
      <c r="I87" s="4">
        <f t="shared" si="13"/>
        <v>41</v>
      </c>
      <c r="J87">
        <v>4</v>
      </c>
      <c r="K87" s="21">
        <v>7109</v>
      </c>
      <c r="L87" s="2">
        <f t="shared" si="14"/>
        <v>220307910</v>
      </c>
      <c r="M87" s="19">
        <f t="shared" si="15"/>
        <v>376066100</v>
      </c>
      <c r="N87" t="str">
        <f t="shared" si="18"/>
        <v>&gt;₹5,000</v>
      </c>
      <c r="O87" s="24">
        <f t="shared" si="16"/>
        <v>89661.01694915253</v>
      </c>
      <c r="P87" t="str">
        <f t="shared" si="17"/>
        <v>41-60%</v>
      </c>
      <c r="Q87">
        <f t="shared" si="19"/>
        <v>307</v>
      </c>
      <c r="R87" t="str">
        <f t="shared" si="20"/>
        <v>1,000+</v>
      </c>
      <c r="S87">
        <f t="shared" si="21"/>
        <v>28436</v>
      </c>
    </row>
    <row r="88" spans="1:19">
      <c r="A88" t="s">
        <v>96</v>
      </c>
      <c r="B88" t="s">
        <v>98</v>
      </c>
      <c r="C88" t="str">
        <f t="shared" si="11"/>
        <v xml:space="preserve">Wayona </v>
      </c>
      <c r="D88" t="s">
        <v>2688</v>
      </c>
      <c r="E88">
        <v>199</v>
      </c>
      <c r="F88">
        <v>999</v>
      </c>
      <c r="G88" s="1">
        <v>0.8</v>
      </c>
      <c r="H88" s="1">
        <f t="shared" si="12"/>
        <v>0.80080080080080085</v>
      </c>
      <c r="I88" s="4">
        <f t="shared" si="13"/>
        <v>80</v>
      </c>
      <c r="J88">
        <v>5</v>
      </c>
      <c r="K88" s="21">
        <v>127</v>
      </c>
      <c r="L88" s="2">
        <f t="shared" si="14"/>
        <v>25273</v>
      </c>
      <c r="M88" s="19">
        <f t="shared" si="15"/>
        <v>126873</v>
      </c>
      <c r="N88" t="str">
        <f t="shared" si="18"/>
        <v>₹1,500–₹5,000</v>
      </c>
      <c r="O88" s="24">
        <f t="shared" si="16"/>
        <v>4995.0000000000009</v>
      </c>
      <c r="P88" t="str">
        <f t="shared" si="17"/>
        <v>81-100%</v>
      </c>
      <c r="Q88">
        <f t="shared" si="19"/>
        <v>307</v>
      </c>
      <c r="R88" t="str">
        <f t="shared" si="20"/>
        <v>Below 1,000</v>
      </c>
      <c r="S88">
        <f t="shared" si="21"/>
        <v>635</v>
      </c>
    </row>
    <row r="89" spans="1:19">
      <c r="A89" t="s">
        <v>97</v>
      </c>
      <c r="B89" t="s">
        <v>1512</v>
      </c>
      <c r="C89" t="str">
        <f t="shared" si="11"/>
        <v xml:space="preserve">Gizga </v>
      </c>
      <c r="D89" t="s">
        <v>2688</v>
      </c>
      <c r="E89">
        <v>649</v>
      </c>
      <c r="F89" s="2">
        <v>1999</v>
      </c>
      <c r="G89" s="1">
        <v>0.68</v>
      </c>
      <c r="H89" s="1">
        <f t="shared" si="12"/>
        <v>0.67533766883441726</v>
      </c>
      <c r="I89" s="4">
        <f t="shared" si="13"/>
        <v>68</v>
      </c>
      <c r="J89">
        <v>4</v>
      </c>
      <c r="K89" s="21">
        <v>24269</v>
      </c>
      <c r="L89" s="2">
        <f t="shared" si="14"/>
        <v>15750581</v>
      </c>
      <c r="M89" s="19">
        <f t="shared" si="15"/>
        <v>48513731</v>
      </c>
      <c r="N89" t="str">
        <f t="shared" si="18"/>
        <v>&gt;₹5,000</v>
      </c>
      <c r="O89" s="24">
        <f t="shared" si="16"/>
        <v>6246.8750000000009</v>
      </c>
      <c r="P89" t="str">
        <f t="shared" si="17"/>
        <v>61-80%</v>
      </c>
      <c r="Q89">
        <f t="shared" si="19"/>
        <v>306</v>
      </c>
      <c r="R89" t="str">
        <f t="shared" si="20"/>
        <v>1,000+</v>
      </c>
      <c r="S89">
        <f t="shared" si="21"/>
        <v>97076</v>
      </c>
    </row>
    <row r="90" spans="1:19">
      <c r="A90" t="s">
        <v>99</v>
      </c>
      <c r="B90" t="s">
        <v>1513</v>
      </c>
      <c r="C90" t="str">
        <f t="shared" si="11"/>
        <v xml:space="preserve">Oneplus </v>
      </c>
      <c r="D90" t="s">
        <v>2688</v>
      </c>
      <c r="E90">
        <v>269</v>
      </c>
      <c r="F90">
        <v>800</v>
      </c>
      <c r="G90" s="1">
        <v>0.66</v>
      </c>
      <c r="H90" s="1">
        <f t="shared" si="12"/>
        <v>0.66374999999999995</v>
      </c>
      <c r="I90" s="4">
        <f t="shared" si="13"/>
        <v>66</v>
      </c>
      <c r="J90">
        <v>4</v>
      </c>
      <c r="K90" s="21">
        <v>10134</v>
      </c>
      <c r="L90" s="2">
        <f t="shared" si="14"/>
        <v>2726046</v>
      </c>
      <c r="M90" s="19">
        <f t="shared" si="15"/>
        <v>8107200</v>
      </c>
      <c r="N90" t="str">
        <f t="shared" si="18"/>
        <v>₹1,500–₹5,000</v>
      </c>
      <c r="O90" s="24">
        <f t="shared" si="16"/>
        <v>2352.9411764705883</v>
      </c>
      <c r="P90" t="str">
        <f t="shared" si="17"/>
        <v>61-80%</v>
      </c>
      <c r="Q90">
        <f t="shared" si="19"/>
        <v>306</v>
      </c>
      <c r="R90" t="str">
        <f t="shared" si="20"/>
        <v>1,000+</v>
      </c>
      <c r="S90">
        <f t="shared" si="21"/>
        <v>40536</v>
      </c>
    </row>
    <row r="91" spans="1:19">
      <c r="A91" t="s">
        <v>100</v>
      </c>
      <c r="B91" t="s">
        <v>1514</v>
      </c>
      <c r="C91" t="str">
        <f t="shared" si="11"/>
        <v xml:space="preserve">Boat </v>
      </c>
      <c r="D91" t="s">
        <v>2689</v>
      </c>
      <c r="E91" s="2">
        <v>24999</v>
      </c>
      <c r="F91" s="2">
        <v>31999</v>
      </c>
      <c r="G91" s="1">
        <v>0.22</v>
      </c>
      <c r="H91" s="1">
        <f t="shared" si="12"/>
        <v>0.21875683615112973</v>
      </c>
      <c r="I91" s="4">
        <f t="shared" si="13"/>
        <v>22</v>
      </c>
      <c r="J91">
        <v>4</v>
      </c>
      <c r="K91" s="21">
        <v>34899</v>
      </c>
      <c r="L91" s="2">
        <f t="shared" si="14"/>
        <v>872440101</v>
      </c>
      <c r="M91" s="19">
        <f t="shared" si="15"/>
        <v>1116733101</v>
      </c>
      <c r="N91" t="str">
        <f t="shared" si="18"/>
        <v>&gt;₹5,000</v>
      </c>
      <c r="O91" s="24">
        <f t="shared" si="16"/>
        <v>41024.358974358976</v>
      </c>
      <c r="P91" t="str">
        <f t="shared" si="17"/>
        <v>21-40%</v>
      </c>
      <c r="Q91">
        <f t="shared" si="19"/>
        <v>306</v>
      </c>
      <c r="R91" t="str">
        <f t="shared" si="20"/>
        <v>1,000+</v>
      </c>
      <c r="S91">
        <f t="shared" si="21"/>
        <v>139596</v>
      </c>
    </row>
    <row r="92" spans="1:19">
      <c r="A92" t="s">
        <v>101</v>
      </c>
      <c r="B92" t="s">
        <v>1515</v>
      </c>
      <c r="C92" t="str">
        <f t="shared" si="11"/>
        <v xml:space="preserve">Lapster </v>
      </c>
      <c r="D92" t="s">
        <v>2688</v>
      </c>
      <c r="E92">
        <v>299</v>
      </c>
      <c r="F92">
        <v>699</v>
      </c>
      <c r="G92" s="1">
        <v>0.56999999999999995</v>
      </c>
      <c r="H92" s="1">
        <f t="shared" si="12"/>
        <v>0.57224606580829762</v>
      </c>
      <c r="I92" s="4">
        <f t="shared" si="13"/>
        <v>57</v>
      </c>
      <c r="J92">
        <v>4</v>
      </c>
      <c r="K92" s="21">
        <v>94363</v>
      </c>
      <c r="L92" s="2">
        <f t="shared" si="14"/>
        <v>28214537</v>
      </c>
      <c r="M92" s="19">
        <f t="shared" si="15"/>
        <v>65959737</v>
      </c>
      <c r="N92" t="str">
        <f t="shared" si="18"/>
        <v>₹1,500–₹5,000</v>
      </c>
      <c r="O92" s="24">
        <f t="shared" si="16"/>
        <v>1625.5813953488371</v>
      </c>
      <c r="P92" t="str">
        <f t="shared" si="17"/>
        <v>41-60%</v>
      </c>
      <c r="Q92">
        <f t="shared" si="19"/>
        <v>306</v>
      </c>
      <c r="R92" t="str">
        <f t="shared" si="20"/>
        <v>1,000+</v>
      </c>
      <c r="S92">
        <f t="shared" si="21"/>
        <v>377452</v>
      </c>
    </row>
    <row r="93" spans="1:19">
      <c r="A93" t="s">
        <v>102</v>
      </c>
      <c r="B93" t="s">
        <v>1516</v>
      </c>
      <c r="C93" t="str">
        <f t="shared" si="11"/>
        <v xml:space="preserve">Tcl </v>
      </c>
      <c r="D93" t="s">
        <v>2688</v>
      </c>
      <c r="E93">
        <v>199</v>
      </c>
      <c r="F93">
        <v>999</v>
      </c>
      <c r="G93" s="1">
        <v>0.8</v>
      </c>
      <c r="H93" s="1">
        <f t="shared" si="12"/>
        <v>0.80080080080080085</v>
      </c>
      <c r="I93" s="4">
        <f t="shared" si="13"/>
        <v>80</v>
      </c>
      <c r="J93">
        <v>4</v>
      </c>
      <c r="K93" s="21">
        <v>425</v>
      </c>
      <c r="L93" s="2">
        <f t="shared" si="14"/>
        <v>84575</v>
      </c>
      <c r="M93" s="19">
        <f t="shared" si="15"/>
        <v>424575</v>
      </c>
      <c r="N93" t="str">
        <f t="shared" si="18"/>
        <v>₹1,500–₹5,000</v>
      </c>
      <c r="O93" s="24">
        <f t="shared" si="16"/>
        <v>4995.0000000000009</v>
      </c>
      <c r="P93" t="str">
        <f t="shared" si="17"/>
        <v>81-100%</v>
      </c>
      <c r="Q93">
        <f t="shared" si="19"/>
        <v>306</v>
      </c>
      <c r="R93" t="str">
        <f t="shared" si="20"/>
        <v>Below 1,000</v>
      </c>
      <c r="S93">
        <f t="shared" si="21"/>
        <v>1700</v>
      </c>
    </row>
    <row r="94" spans="1:19">
      <c r="A94" t="s">
        <v>103</v>
      </c>
      <c r="B94" t="s">
        <v>1517</v>
      </c>
      <c r="C94" t="str">
        <f t="shared" si="11"/>
        <v xml:space="preserve">Zebronics </v>
      </c>
      <c r="D94" t="s">
        <v>2689</v>
      </c>
      <c r="E94" s="2">
        <v>18990</v>
      </c>
      <c r="F94" s="2">
        <v>40990</v>
      </c>
      <c r="G94" s="1">
        <v>0.54</v>
      </c>
      <c r="H94" s="1">
        <f t="shared" si="12"/>
        <v>0.53671627226152718</v>
      </c>
      <c r="I94" s="4">
        <f t="shared" si="13"/>
        <v>54</v>
      </c>
      <c r="J94">
        <v>4</v>
      </c>
      <c r="K94" s="21">
        <v>6659</v>
      </c>
      <c r="L94" s="2">
        <f t="shared" si="14"/>
        <v>126454410</v>
      </c>
      <c r="M94" s="19">
        <f t="shared" si="15"/>
        <v>272952410</v>
      </c>
      <c r="N94" t="str">
        <f t="shared" si="18"/>
        <v>&gt;₹5,000</v>
      </c>
      <c r="O94" s="24">
        <f t="shared" si="16"/>
        <v>89108.695652173919</v>
      </c>
      <c r="P94" t="str">
        <f t="shared" si="17"/>
        <v>41-60%</v>
      </c>
      <c r="Q94">
        <f t="shared" si="19"/>
        <v>305</v>
      </c>
      <c r="R94" t="str">
        <f t="shared" si="20"/>
        <v>1,000+</v>
      </c>
      <c r="S94">
        <f t="shared" si="21"/>
        <v>26636</v>
      </c>
    </row>
    <row r="95" spans="1:19">
      <c r="A95" t="s">
        <v>104</v>
      </c>
      <c r="B95" t="s">
        <v>1518</v>
      </c>
      <c r="C95" t="str">
        <f t="shared" si="11"/>
        <v xml:space="preserve">Lohaya </v>
      </c>
      <c r="D95" t="s">
        <v>2688</v>
      </c>
      <c r="E95">
        <v>290</v>
      </c>
      <c r="F95">
        <v>349</v>
      </c>
      <c r="G95" s="1">
        <v>0.17</v>
      </c>
      <c r="H95" s="1">
        <f t="shared" si="12"/>
        <v>0.16905444126074498</v>
      </c>
      <c r="I95" s="4">
        <f t="shared" si="13"/>
        <v>17</v>
      </c>
      <c r="J95">
        <v>4</v>
      </c>
      <c r="K95" s="21">
        <v>1977</v>
      </c>
      <c r="L95" s="2">
        <f t="shared" si="14"/>
        <v>573330</v>
      </c>
      <c r="M95" s="19">
        <f t="shared" si="15"/>
        <v>689973</v>
      </c>
      <c r="N95" t="str">
        <f t="shared" si="18"/>
        <v>&lt;₹500</v>
      </c>
      <c r="O95" s="24">
        <f t="shared" si="16"/>
        <v>420.48192771084342</v>
      </c>
      <c r="P95" t="str">
        <f t="shared" si="17"/>
        <v>0-20%</v>
      </c>
      <c r="Q95">
        <f t="shared" si="19"/>
        <v>305</v>
      </c>
      <c r="R95" t="str">
        <f t="shared" si="20"/>
        <v>1,000+</v>
      </c>
      <c r="S95">
        <f t="shared" si="21"/>
        <v>7908</v>
      </c>
    </row>
    <row r="96" spans="1:19">
      <c r="A96" t="s">
        <v>105</v>
      </c>
      <c r="B96" t="s">
        <v>1519</v>
      </c>
      <c r="C96" t="str">
        <f t="shared" si="11"/>
        <v xml:space="preserve">Gilary </v>
      </c>
      <c r="D96" t="s">
        <v>2689</v>
      </c>
      <c r="E96">
        <v>249</v>
      </c>
      <c r="F96">
        <v>799</v>
      </c>
      <c r="G96" s="1">
        <v>0.69</v>
      </c>
      <c r="H96" s="1">
        <f t="shared" si="12"/>
        <v>0.68836045056320405</v>
      </c>
      <c r="I96" s="4">
        <f t="shared" si="13"/>
        <v>69</v>
      </c>
      <c r="J96">
        <v>4</v>
      </c>
      <c r="K96" s="21">
        <v>1079</v>
      </c>
      <c r="L96" s="2">
        <f t="shared" si="14"/>
        <v>268671</v>
      </c>
      <c r="M96" s="19">
        <f t="shared" si="15"/>
        <v>862121</v>
      </c>
      <c r="N96" t="str">
        <f t="shared" si="18"/>
        <v>₹1,500–₹5,000</v>
      </c>
      <c r="O96" s="24">
        <f t="shared" si="16"/>
        <v>2577.4193548387093</v>
      </c>
      <c r="P96" t="str">
        <f t="shared" si="17"/>
        <v>61-80%</v>
      </c>
      <c r="Q96">
        <f t="shared" si="19"/>
        <v>305</v>
      </c>
      <c r="R96" t="str">
        <f t="shared" si="20"/>
        <v>1,000+</v>
      </c>
      <c r="S96">
        <f t="shared" si="21"/>
        <v>4316</v>
      </c>
    </row>
    <row r="97" spans="1:19">
      <c r="A97" t="s">
        <v>106</v>
      </c>
      <c r="B97" t="s">
        <v>1520</v>
      </c>
      <c r="C97" t="str">
        <f t="shared" si="11"/>
        <v xml:space="preserve">Tp-Link </v>
      </c>
      <c r="D97" t="s">
        <v>2688</v>
      </c>
      <c r="E97">
        <v>345</v>
      </c>
      <c r="F97">
        <v>999</v>
      </c>
      <c r="G97" s="1">
        <v>0.65</v>
      </c>
      <c r="H97" s="1">
        <f t="shared" si="12"/>
        <v>0.65465465465465467</v>
      </c>
      <c r="I97" s="4">
        <f t="shared" si="13"/>
        <v>65</v>
      </c>
      <c r="J97">
        <v>4</v>
      </c>
      <c r="K97" s="21">
        <v>1097</v>
      </c>
      <c r="L97" s="2">
        <f t="shared" si="14"/>
        <v>378465</v>
      </c>
      <c r="M97" s="19">
        <f t="shared" si="15"/>
        <v>1095903</v>
      </c>
      <c r="N97" t="str">
        <f t="shared" si="18"/>
        <v>₹1,500–₹5,000</v>
      </c>
      <c r="O97" s="24">
        <f t="shared" si="16"/>
        <v>2854.2857142857147</v>
      </c>
      <c r="P97" t="str">
        <f t="shared" si="17"/>
        <v>61-80%</v>
      </c>
      <c r="Q97">
        <f t="shared" si="19"/>
        <v>305</v>
      </c>
      <c r="R97" t="str">
        <f t="shared" si="20"/>
        <v>1,000+</v>
      </c>
      <c r="S97">
        <f t="shared" si="21"/>
        <v>4388</v>
      </c>
    </row>
    <row r="98" spans="1:19">
      <c r="A98" t="s">
        <v>107</v>
      </c>
      <c r="B98" t="s">
        <v>1521</v>
      </c>
      <c r="C98" t="str">
        <f t="shared" si="11"/>
        <v xml:space="preserve">Wayona </v>
      </c>
      <c r="D98" t="s">
        <v>2688</v>
      </c>
      <c r="E98" s="2">
        <v>1099</v>
      </c>
      <c r="F98" s="2">
        <v>1899</v>
      </c>
      <c r="G98" s="1">
        <v>0.42</v>
      </c>
      <c r="H98" s="1">
        <f t="shared" si="12"/>
        <v>0.42127435492364401</v>
      </c>
      <c r="I98" s="4">
        <f t="shared" si="13"/>
        <v>42</v>
      </c>
      <c r="J98">
        <v>5</v>
      </c>
      <c r="K98" s="21">
        <v>22420</v>
      </c>
      <c r="L98" s="2">
        <f t="shared" si="14"/>
        <v>24639580</v>
      </c>
      <c r="M98" s="19">
        <f t="shared" si="15"/>
        <v>42575580</v>
      </c>
      <c r="N98" t="str">
        <f t="shared" si="18"/>
        <v>₹1,500–₹5,000</v>
      </c>
      <c r="O98" s="24">
        <f t="shared" si="16"/>
        <v>3274.1379310344823</v>
      </c>
      <c r="P98" t="str">
        <f t="shared" si="17"/>
        <v>41-60%</v>
      </c>
      <c r="Q98">
        <f t="shared" si="19"/>
        <v>305</v>
      </c>
      <c r="R98" t="str">
        <f t="shared" si="20"/>
        <v>1,000+</v>
      </c>
      <c r="S98">
        <f t="shared" si="21"/>
        <v>112100</v>
      </c>
    </row>
    <row r="99" spans="1:19">
      <c r="A99" t="s">
        <v>108</v>
      </c>
      <c r="B99" t="s">
        <v>1522</v>
      </c>
      <c r="C99" t="str">
        <f t="shared" si="11"/>
        <v xml:space="preserve">Dealfreez </v>
      </c>
      <c r="D99" t="s">
        <v>2688</v>
      </c>
      <c r="E99">
        <v>719</v>
      </c>
      <c r="F99" s="2">
        <v>1499</v>
      </c>
      <c r="G99" s="1">
        <v>0.52</v>
      </c>
      <c r="H99" s="1">
        <f t="shared" si="12"/>
        <v>0.52034689793195466</v>
      </c>
      <c r="I99" s="4">
        <f t="shared" si="13"/>
        <v>52</v>
      </c>
      <c r="J99">
        <v>4</v>
      </c>
      <c r="K99" s="21">
        <v>1045</v>
      </c>
      <c r="L99" s="2">
        <f t="shared" si="14"/>
        <v>751355</v>
      </c>
      <c r="M99" s="19">
        <f t="shared" si="15"/>
        <v>1566455</v>
      </c>
      <c r="N99" t="str">
        <f t="shared" si="18"/>
        <v>₹1,500–₹5,000</v>
      </c>
      <c r="O99" s="24">
        <f t="shared" si="16"/>
        <v>3122.916666666667</v>
      </c>
      <c r="P99" t="str">
        <f t="shared" si="17"/>
        <v>41-60%</v>
      </c>
      <c r="Q99">
        <f t="shared" si="19"/>
        <v>305</v>
      </c>
      <c r="R99" t="str">
        <f t="shared" si="20"/>
        <v>1,000+</v>
      </c>
      <c r="S99">
        <f t="shared" si="21"/>
        <v>4180</v>
      </c>
    </row>
    <row r="100" spans="1:19">
      <c r="A100" t="s">
        <v>109</v>
      </c>
      <c r="B100" t="s">
        <v>1523</v>
      </c>
      <c r="C100" t="str">
        <f t="shared" si="11"/>
        <v xml:space="preserve">Amazon </v>
      </c>
      <c r="D100" t="s">
        <v>2689</v>
      </c>
      <c r="E100">
        <v>349</v>
      </c>
      <c r="F100" s="2">
        <v>1499</v>
      </c>
      <c r="G100" s="1">
        <v>0.77</v>
      </c>
      <c r="H100" s="1">
        <f t="shared" si="12"/>
        <v>0.76717811874583053</v>
      </c>
      <c r="I100" s="4">
        <f t="shared" si="13"/>
        <v>77</v>
      </c>
      <c r="J100">
        <v>4</v>
      </c>
      <c r="K100" s="21">
        <v>4145</v>
      </c>
      <c r="L100" s="2">
        <f t="shared" si="14"/>
        <v>1446605</v>
      </c>
      <c r="M100" s="19">
        <f t="shared" si="15"/>
        <v>6213355</v>
      </c>
      <c r="N100" t="str">
        <f t="shared" si="18"/>
        <v>&gt;₹5,000</v>
      </c>
      <c r="O100" s="24">
        <f t="shared" si="16"/>
        <v>6517.3913043478269</v>
      </c>
      <c r="P100" t="str">
        <f t="shared" si="17"/>
        <v>61-80%</v>
      </c>
      <c r="Q100">
        <f t="shared" si="19"/>
        <v>305</v>
      </c>
      <c r="R100" t="str">
        <f t="shared" si="20"/>
        <v>1,000+</v>
      </c>
      <c r="S100">
        <f t="shared" si="21"/>
        <v>16580</v>
      </c>
    </row>
    <row r="101" spans="1:19">
      <c r="A101" t="s">
        <v>110</v>
      </c>
      <c r="B101" t="s">
        <v>1524</v>
      </c>
      <c r="C101" t="str">
        <f t="shared" si="11"/>
        <v xml:space="preserve">Isoelite </v>
      </c>
      <c r="D101" t="s">
        <v>2688</v>
      </c>
      <c r="E101">
        <v>849</v>
      </c>
      <c r="F101" s="2">
        <v>1809</v>
      </c>
      <c r="G101" s="1">
        <v>0.53</v>
      </c>
      <c r="H101" s="1">
        <f t="shared" si="12"/>
        <v>0.53067993366500832</v>
      </c>
      <c r="I101" s="4">
        <f t="shared" si="13"/>
        <v>53</v>
      </c>
      <c r="J101">
        <v>4</v>
      </c>
      <c r="K101" s="21">
        <v>6547</v>
      </c>
      <c r="L101" s="2">
        <f t="shared" si="14"/>
        <v>5558403</v>
      </c>
      <c r="M101" s="19">
        <f t="shared" si="15"/>
        <v>11843523</v>
      </c>
      <c r="N101" t="str">
        <f t="shared" si="18"/>
        <v>₹1,500–₹5,000</v>
      </c>
      <c r="O101" s="24">
        <f t="shared" si="16"/>
        <v>3848.9361702127662</v>
      </c>
      <c r="P101" t="str">
        <f t="shared" si="17"/>
        <v>41-60%</v>
      </c>
      <c r="Q101">
        <f t="shared" si="19"/>
        <v>305</v>
      </c>
      <c r="R101" t="str">
        <f t="shared" si="20"/>
        <v>1,000+</v>
      </c>
      <c r="S101">
        <f t="shared" si="21"/>
        <v>26188</v>
      </c>
    </row>
    <row r="102" spans="1:19">
      <c r="A102" t="s">
        <v>111</v>
      </c>
      <c r="B102" t="s">
        <v>1525</v>
      </c>
      <c r="C102" t="str">
        <f t="shared" si="11"/>
        <v xml:space="preserve">Mi </v>
      </c>
      <c r="D102" t="s">
        <v>2689</v>
      </c>
      <c r="E102">
        <v>299</v>
      </c>
      <c r="F102">
        <v>899</v>
      </c>
      <c r="G102" s="1">
        <v>0.67</v>
      </c>
      <c r="H102" s="1">
        <f t="shared" si="12"/>
        <v>0.66740823136818683</v>
      </c>
      <c r="I102" s="4">
        <f t="shared" si="13"/>
        <v>67</v>
      </c>
      <c r="J102">
        <v>4</v>
      </c>
      <c r="K102" s="21">
        <v>1588</v>
      </c>
      <c r="L102" s="2">
        <f t="shared" si="14"/>
        <v>474812</v>
      </c>
      <c r="M102" s="19">
        <f t="shared" si="15"/>
        <v>1427612</v>
      </c>
      <c r="N102" t="str">
        <f t="shared" si="18"/>
        <v>₹1,500–₹5,000</v>
      </c>
      <c r="O102" s="24">
        <f t="shared" si="16"/>
        <v>2724.2424242424245</v>
      </c>
      <c r="P102" t="str">
        <f t="shared" si="17"/>
        <v>61-80%</v>
      </c>
      <c r="Q102">
        <f t="shared" si="19"/>
        <v>305</v>
      </c>
      <c r="R102" t="str">
        <f t="shared" si="20"/>
        <v>1,000+</v>
      </c>
      <c r="S102">
        <f t="shared" si="21"/>
        <v>6352</v>
      </c>
    </row>
    <row r="103" spans="1:19">
      <c r="A103" t="s">
        <v>112</v>
      </c>
      <c r="B103" t="s">
        <v>1526</v>
      </c>
      <c r="C103" t="str">
        <f t="shared" si="11"/>
        <v xml:space="preserve">Wayona </v>
      </c>
      <c r="D103" t="s">
        <v>2689</v>
      </c>
      <c r="E103" s="2">
        <v>21999</v>
      </c>
      <c r="F103" s="2">
        <v>29999</v>
      </c>
      <c r="G103" s="1">
        <v>0.27</v>
      </c>
      <c r="H103" s="1">
        <f t="shared" si="12"/>
        <v>0.26667555585186176</v>
      </c>
      <c r="I103" s="4">
        <f t="shared" si="13"/>
        <v>27</v>
      </c>
      <c r="J103">
        <v>4</v>
      </c>
      <c r="K103" s="21">
        <v>32840</v>
      </c>
      <c r="L103" s="2">
        <f t="shared" si="14"/>
        <v>722447160</v>
      </c>
      <c r="M103" s="19">
        <f t="shared" si="15"/>
        <v>985167160</v>
      </c>
      <c r="N103" t="str">
        <f t="shared" si="18"/>
        <v>&gt;₹5,000</v>
      </c>
      <c r="O103" s="24">
        <f t="shared" si="16"/>
        <v>41094.520547945205</v>
      </c>
      <c r="P103" t="str">
        <f t="shared" si="17"/>
        <v>21-40%</v>
      </c>
      <c r="Q103">
        <f t="shared" si="19"/>
        <v>305</v>
      </c>
      <c r="R103" t="str">
        <f t="shared" si="20"/>
        <v>1,000+</v>
      </c>
      <c r="S103">
        <f t="shared" si="21"/>
        <v>131360</v>
      </c>
    </row>
    <row r="104" spans="1:19">
      <c r="A104" t="s">
        <v>113</v>
      </c>
      <c r="B104" t="s">
        <v>115</v>
      </c>
      <c r="C104" t="str">
        <f t="shared" si="11"/>
        <v xml:space="preserve">Wayona </v>
      </c>
      <c r="D104" t="s">
        <v>2688</v>
      </c>
      <c r="E104">
        <v>349</v>
      </c>
      <c r="F104">
        <v>999</v>
      </c>
      <c r="G104" s="1">
        <v>0.65</v>
      </c>
      <c r="H104" s="1">
        <f t="shared" si="12"/>
        <v>0.65065065065065064</v>
      </c>
      <c r="I104" s="4">
        <f t="shared" si="13"/>
        <v>65</v>
      </c>
      <c r="J104">
        <v>4</v>
      </c>
      <c r="K104" s="21">
        <v>13120</v>
      </c>
      <c r="L104" s="2">
        <f t="shared" si="14"/>
        <v>4578880</v>
      </c>
      <c r="M104" s="19">
        <f t="shared" si="15"/>
        <v>13106880</v>
      </c>
      <c r="N104" t="str">
        <f t="shared" si="18"/>
        <v>₹1,500–₹5,000</v>
      </c>
      <c r="O104" s="24">
        <f t="shared" si="16"/>
        <v>2854.2857142857147</v>
      </c>
      <c r="P104" t="str">
        <f t="shared" si="17"/>
        <v>61-80%</v>
      </c>
      <c r="Q104">
        <f t="shared" si="19"/>
        <v>305</v>
      </c>
      <c r="R104" t="str">
        <f t="shared" si="20"/>
        <v>1,000+</v>
      </c>
      <c r="S104">
        <f t="shared" si="21"/>
        <v>52480</v>
      </c>
    </row>
    <row r="105" spans="1:19">
      <c r="A105" t="s">
        <v>114</v>
      </c>
      <c r="B105" t="s">
        <v>117</v>
      </c>
      <c r="C105" t="str">
        <f t="shared" si="11"/>
        <v xml:space="preserve">Wayona </v>
      </c>
      <c r="D105" t="s">
        <v>2688</v>
      </c>
      <c r="E105">
        <v>399</v>
      </c>
      <c r="F105">
        <v>999</v>
      </c>
      <c r="G105" s="1">
        <v>0.6</v>
      </c>
      <c r="H105" s="1">
        <f t="shared" si="12"/>
        <v>0.60060060060060061</v>
      </c>
      <c r="I105" s="4">
        <f t="shared" si="13"/>
        <v>60</v>
      </c>
      <c r="J105">
        <v>4</v>
      </c>
      <c r="K105" s="21">
        <v>2806</v>
      </c>
      <c r="L105" s="2">
        <f t="shared" si="14"/>
        <v>1119594</v>
      </c>
      <c r="M105" s="19">
        <f t="shared" si="15"/>
        <v>2803194</v>
      </c>
      <c r="N105" t="str">
        <f t="shared" si="18"/>
        <v>₹1,500–₹5,000</v>
      </c>
      <c r="O105" s="24">
        <f t="shared" si="16"/>
        <v>2497.5</v>
      </c>
      <c r="P105" t="str">
        <f t="shared" si="17"/>
        <v>61-80%</v>
      </c>
      <c r="Q105">
        <f t="shared" si="19"/>
        <v>305</v>
      </c>
      <c r="R105" t="str">
        <f t="shared" si="20"/>
        <v>1,000+</v>
      </c>
      <c r="S105">
        <f t="shared" si="21"/>
        <v>11224</v>
      </c>
    </row>
    <row r="106" spans="1:19">
      <c r="A106" t="s">
        <v>116</v>
      </c>
      <c r="B106" t="s">
        <v>1527</v>
      </c>
      <c r="C106" t="str">
        <f t="shared" si="11"/>
        <v xml:space="preserve">Crossvolt </v>
      </c>
      <c r="D106" t="s">
        <v>2688</v>
      </c>
      <c r="E106">
        <v>449</v>
      </c>
      <c r="F106" s="2">
        <v>1299</v>
      </c>
      <c r="G106" s="1">
        <v>0.65</v>
      </c>
      <c r="H106" s="1">
        <f t="shared" si="12"/>
        <v>0.65434949961508848</v>
      </c>
      <c r="I106" s="4">
        <f t="shared" si="13"/>
        <v>65</v>
      </c>
      <c r="J106">
        <v>4</v>
      </c>
      <c r="K106" s="21">
        <v>24269</v>
      </c>
      <c r="L106" s="2">
        <f t="shared" si="14"/>
        <v>10896781</v>
      </c>
      <c r="M106" s="19">
        <f t="shared" si="15"/>
        <v>31525431</v>
      </c>
      <c r="N106" t="str">
        <f t="shared" si="18"/>
        <v>₹1,500–₹5,000</v>
      </c>
      <c r="O106" s="24">
        <f t="shared" si="16"/>
        <v>3711.4285714285716</v>
      </c>
      <c r="P106" t="str">
        <f t="shared" si="17"/>
        <v>61-80%</v>
      </c>
      <c r="Q106">
        <f t="shared" si="19"/>
        <v>305</v>
      </c>
      <c r="R106" t="str">
        <f t="shared" si="20"/>
        <v>1,000+</v>
      </c>
      <c r="S106">
        <f t="shared" si="21"/>
        <v>97076</v>
      </c>
    </row>
    <row r="107" spans="1:19">
      <c r="A107" t="s">
        <v>118</v>
      </c>
      <c r="B107" t="s">
        <v>1528</v>
      </c>
      <c r="C107" t="str">
        <f t="shared" si="11"/>
        <v xml:space="preserve">Vu </v>
      </c>
      <c r="D107" t="s">
        <v>2688</v>
      </c>
      <c r="E107">
        <v>299</v>
      </c>
      <c r="F107">
        <v>999</v>
      </c>
      <c r="G107" s="1">
        <v>0.7</v>
      </c>
      <c r="H107" s="1">
        <f t="shared" si="12"/>
        <v>0.70070070070070067</v>
      </c>
      <c r="I107" s="4">
        <f t="shared" si="13"/>
        <v>70</v>
      </c>
      <c r="J107">
        <v>4</v>
      </c>
      <c r="K107" s="21">
        <v>766</v>
      </c>
      <c r="L107" s="2">
        <f t="shared" si="14"/>
        <v>229034</v>
      </c>
      <c r="M107" s="19">
        <f t="shared" si="15"/>
        <v>765234</v>
      </c>
      <c r="N107" t="str">
        <f t="shared" si="18"/>
        <v>₹1,500–₹5,000</v>
      </c>
      <c r="O107" s="24">
        <f t="shared" si="16"/>
        <v>3329.9999999999995</v>
      </c>
      <c r="P107" t="str">
        <f t="shared" si="17"/>
        <v>61-80%</v>
      </c>
      <c r="Q107">
        <f t="shared" si="19"/>
        <v>305</v>
      </c>
      <c r="R107" t="str">
        <f t="shared" si="20"/>
        <v>Below 1,000</v>
      </c>
      <c r="S107">
        <f t="shared" si="21"/>
        <v>3064</v>
      </c>
    </row>
    <row r="108" spans="1:19">
      <c r="A108" t="s">
        <v>119</v>
      </c>
      <c r="B108" t="s">
        <v>1529</v>
      </c>
      <c r="C108" t="str">
        <f t="shared" si="11"/>
        <v xml:space="preserve">Ptron </v>
      </c>
      <c r="D108" t="s">
        <v>2689</v>
      </c>
      <c r="E108" s="2">
        <v>37999</v>
      </c>
      <c r="F108" s="2">
        <v>65000</v>
      </c>
      <c r="G108" s="1">
        <v>0.42</v>
      </c>
      <c r="H108" s="1">
        <f t="shared" si="12"/>
        <v>0.41539999999999999</v>
      </c>
      <c r="I108" s="4">
        <f t="shared" si="13"/>
        <v>42</v>
      </c>
      <c r="J108">
        <v>4</v>
      </c>
      <c r="K108" s="21">
        <v>3587</v>
      </c>
      <c r="L108" s="2">
        <f t="shared" si="14"/>
        <v>136302413</v>
      </c>
      <c r="M108" s="19">
        <f t="shared" si="15"/>
        <v>233155000</v>
      </c>
      <c r="N108" t="str">
        <f t="shared" si="18"/>
        <v>&gt;₹5,000</v>
      </c>
      <c r="O108" s="24">
        <f t="shared" si="16"/>
        <v>112068.96551724136</v>
      </c>
      <c r="P108" t="str">
        <f t="shared" si="17"/>
        <v>41-60%</v>
      </c>
      <c r="Q108">
        <f t="shared" si="19"/>
        <v>304</v>
      </c>
      <c r="R108" t="str">
        <f t="shared" si="20"/>
        <v>1,000+</v>
      </c>
      <c r="S108">
        <f t="shared" si="21"/>
        <v>14348</v>
      </c>
    </row>
    <row r="109" spans="1:19">
      <c r="A109" t="s">
        <v>120</v>
      </c>
      <c r="B109" t="s">
        <v>1530</v>
      </c>
      <c r="C109" t="str">
        <f t="shared" si="11"/>
        <v xml:space="preserve">Croma </v>
      </c>
      <c r="D109" t="s">
        <v>2688</v>
      </c>
      <c r="E109">
        <v>99</v>
      </c>
      <c r="F109">
        <v>800</v>
      </c>
      <c r="G109" s="1">
        <v>0.88</v>
      </c>
      <c r="H109" s="1">
        <f t="shared" si="12"/>
        <v>0.87624999999999997</v>
      </c>
      <c r="I109" s="4">
        <f t="shared" si="13"/>
        <v>88</v>
      </c>
      <c r="J109">
        <v>4</v>
      </c>
      <c r="K109" s="21">
        <v>24871</v>
      </c>
      <c r="L109" s="2">
        <f t="shared" si="14"/>
        <v>2462229</v>
      </c>
      <c r="M109" s="19">
        <f t="shared" si="15"/>
        <v>19896800</v>
      </c>
      <c r="N109" t="str">
        <f t="shared" si="18"/>
        <v>&gt;₹5,000</v>
      </c>
      <c r="O109" s="24">
        <f t="shared" si="16"/>
        <v>6666.666666666667</v>
      </c>
      <c r="P109" t="str">
        <f t="shared" si="17"/>
        <v>81-100%</v>
      </c>
      <c r="Q109">
        <f t="shared" si="19"/>
        <v>304</v>
      </c>
      <c r="R109" t="str">
        <f t="shared" si="20"/>
        <v>1,000+</v>
      </c>
      <c r="S109">
        <f t="shared" si="21"/>
        <v>99484</v>
      </c>
    </row>
    <row r="110" spans="1:19">
      <c r="A110" t="s">
        <v>121</v>
      </c>
      <c r="B110" t="s">
        <v>1531</v>
      </c>
      <c r="C110" t="str">
        <f t="shared" si="11"/>
        <v xml:space="preserve">Boat </v>
      </c>
      <c r="D110" t="s">
        <v>2689</v>
      </c>
      <c r="E110" s="2">
        <v>7390</v>
      </c>
      <c r="F110" s="2">
        <v>20000</v>
      </c>
      <c r="G110" s="1">
        <v>0.63</v>
      </c>
      <c r="H110" s="1">
        <f t="shared" si="12"/>
        <v>0.63049999999999995</v>
      </c>
      <c r="I110" s="4">
        <f t="shared" si="13"/>
        <v>63</v>
      </c>
      <c r="J110">
        <v>4</v>
      </c>
      <c r="K110" s="21">
        <v>2581</v>
      </c>
      <c r="L110" s="2">
        <f t="shared" si="14"/>
        <v>19073590</v>
      </c>
      <c r="M110" s="19">
        <f t="shared" si="15"/>
        <v>51620000</v>
      </c>
      <c r="N110" t="str">
        <f t="shared" si="18"/>
        <v>&gt;₹5,000</v>
      </c>
      <c r="O110" s="24">
        <f t="shared" si="16"/>
        <v>54054.054054054053</v>
      </c>
      <c r="P110" t="str">
        <f t="shared" si="17"/>
        <v>61-80%</v>
      </c>
      <c r="Q110">
        <f t="shared" si="19"/>
        <v>304</v>
      </c>
      <c r="R110" t="str">
        <f t="shared" si="20"/>
        <v>1,000+</v>
      </c>
      <c r="S110">
        <f t="shared" si="21"/>
        <v>10324</v>
      </c>
    </row>
    <row r="111" spans="1:19">
      <c r="A111" t="s">
        <v>122</v>
      </c>
      <c r="B111" t="s">
        <v>1532</v>
      </c>
      <c r="C111" t="str">
        <f t="shared" si="11"/>
        <v xml:space="preserve">Lg </v>
      </c>
      <c r="D111" t="s">
        <v>2688</v>
      </c>
      <c r="E111">
        <v>273.10000000000002</v>
      </c>
      <c r="F111">
        <v>999</v>
      </c>
      <c r="G111" s="1">
        <v>0.73</v>
      </c>
      <c r="H111" s="1">
        <f t="shared" si="12"/>
        <v>0.72662662662662658</v>
      </c>
      <c r="I111" s="4">
        <f t="shared" si="13"/>
        <v>73</v>
      </c>
      <c r="J111">
        <v>4</v>
      </c>
      <c r="K111" s="21">
        <v>20850</v>
      </c>
      <c r="L111" s="2">
        <f t="shared" si="14"/>
        <v>5694135.0000000009</v>
      </c>
      <c r="M111" s="19">
        <f t="shared" si="15"/>
        <v>20829150</v>
      </c>
      <c r="N111" t="str">
        <f t="shared" si="18"/>
        <v>₹1,500–₹5,000</v>
      </c>
      <c r="O111" s="24">
        <f t="shared" si="16"/>
        <v>3699.9999999999995</v>
      </c>
      <c r="P111" t="str">
        <f t="shared" si="17"/>
        <v>61-80%</v>
      </c>
      <c r="Q111">
        <f t="shared" si="19"/>
        <v>304</v>
      </c>
      <c r="R111" t="str">
        <f t="shared" si="20"/>
        <v>1,000+</v>
      </c>
      <c r="S111">
        <f t="shared" si="21"/>
        <v>83400</v>
      </c>
    </row>
    <row r="112" spans="1:19">
      <c r="A112" t="s">
        <v>123</v>
      </c>
      <c r="B112" t="s">
        <v>1533</v>
      </c>
      <c r="C112" t="str">
        <f t="shared" si="11"/>
        <v xml:space="preserve">Boat </v>
      </c>
      <c r="D112" t="s">
        <v>2689</v>
      </c>
      <c r="E112" s="2">
        <v>15990</v>
      </c>
      <c r="F112" s="2">
        <v>23990</v>
      </c>
      <c r="G112" s="1">
        <v>0.33</v>
      </c>
      <c r="H112" s="1">
        <f t="shared" si="12"/>
        <v>0.33347228011671531</v>
      </c>
      <c r="I112" s="4">
        <f t="shared" si="13"/>
        <v>33</v>
      </c>
      <c r="J112">
        <v>4</v>
      </c>
      <c r="K112" s="21">
        <v>1035</v>
      </c>
      <c r="L112" s="2">
        <f t="shared" si="14"/>
        <v>16549650</v>
      </c>
      <c r="M112" s="19">
        <f t="shared" si="15"/>
        <v>24829650</v>
      </c>
      <c r="N112" t="str">
        <f t="shared" si="18"/>
        <v>&gt;₹5,000</v>
      </c>
      <c r="O112" s="24">
        <f t="shared" si="16"/>
        <v>35805.970149253735</v>
      </c>
      <c r="P112" t="str">
        <f t="shared" si="17"/>
        <v>21-40%</v>
      </c>
      <c r="Q112">
        <f t="shared" si="19"/>
        <v>304</v>
      </c>
      <c r="R112" t="str">
        <f t="shared" si="20"/>
        <v>1,000+</v>
      </c>
      <c r="S112">
        <f t="shared" si="21"/>
        <v>4140</v>
      </c>
    </row>
    <row r="113" spans="1:19">
      <c r="A113" t="s">
        <v>124</v>
      </c>
      <c r="B113" t="s">
        <v>1534</v>
      </c>
      <c r="C113" t="str">
        <f t="shared" si="11"/>
        <v xml:space="preserve">Cotbolt </v>
      </c>
      <c r="D113" t="s">
        <v>2688</v>
      </c>
      <c r="E113">
        <v>399</v>
      </c>
      <c r="F113">
        <v>999</v>
      </c>
      <c r="G113" s="1">
        <v>0.6</v>
      </c>
      <c r="H113" s="1">
        <f t="shared" si="12"/>
        <v>0.60060060060060061</v>
      </c>
      <c r="I113" s="4">
        <f t="shared" si="13"/>
        <v>60</v>
      </c>
      <c r="J113">
        <v>4</v>
      </c>
      <c r="K113" s="21">
        <v>1780</v>
      </c>
      <c r="L113" s="2">
        <f t="shared" si="14"/>
        <v>710220</v>
      </c>
      <c r="M113" s="19">
        <f t="shared" si="15"/>
        <v>1778220</v>
      </c>
      <c r="N113" t="str">
        <f t="shared" si="18"/>
        <v>₹1,500–₹5,000</v>
      </c>
      <c r="O113" s="24">
        <f t="shared" si="16"/>
        <v>2497.5</v>
      </c>
      <c r="P113" t="str">
        <f t="shared" si="17"/>
        <v>61-80%</v>
      </c>
      <c r="Q113">
        <f t="shared" si="19"/>
        <v>304</v>
      </c>
      <c r="R113" t="str">
        <f t="shared" si="20"/>
        <v>1,000+</v>
      </c>
      <c r="S113">
        <f t="shared" si="21"/>
        <v>7120</v>
      </c>
    </row>
    <row r="114" spans="1:19">
      <c r="A114" t="s">
        <v>125</v>
      </c>
      <c r="B114" t="s">
        <v>1535</v>
      </c>
      <c r="C114" t="str">
        <f t="shared" si="11"/>
        <v xml:space="preserve">Portronics </v>
      </c>
      <c r="D114" t="s">
        <v>2689</v>
      </c>
      <c r="E114">
        <v>399</v>
      </c>
      <c r="F114" s="2">
        <v>1999</v>
      </c>
      <c r="G114" s="1">
        <v>0.8</v>
      </c>
      <c r="H114" s="1">
        <f t="shared" si="12"/>
        <v>0.80040020010004997</v>
      </c>
      <c r="I114" s="4">
        <f t="shared" si="13"/>
        <v>80</v>
      </c>
      <c r="J114">
        <v>5</v>
      </c>
      <c r="K114" s="21">
        <v>505</v>
      </c>
      <c r="L114" s="2">
        <f t="shared" si="14"/>
        <v>201495</v>
      </c>
      <c r="M114" s="19">
        <f t="shared" si="15"/>
        <v>1009495</v>
      </c>
      <c r="N114" t="str">
        <f t="shared" si="18"/>
        <v>&gt;₹5,000</v>
      </c>
      <c r="O114" s="24">
        <f t="shared" si="16"/>
        <v>9995.0000000000018</v>
      </c>
      <c r="P114" t="str">
        <f t="shared" si="17"/>
        <v>81-100%</v>
      </c>
      <c r="Q114">
        <f t="shared" si="19"/>
        <v>304</v>
      </c>
      <c r="R114" t="str">
        <f t="shared" si="20"/>
        <v>Below 1,000</v>
      </c>
      <c r="S114">
        <f t="shared" si="21"/>
        <v>2525</v>
      </c>
    </row>
    <row r="115" spans="1:19">
      <c r="A115" t="s">
        <v>126</v>
      </c>
      <c r="B115" t="s">
        <v>1536</v>
      </c>
      <c r="C115" t="str">
        <f t="shared" si="11"/>
        <v xml:space="preserve">Electvision </v>
      </c>
      <c r="D115" t="s">
        <v>2688</v>
      </c>
      <c r="E115">
        <v>210</v>
      </c>
      <c r="F115">
        <v>399</v>
      </c>
      <c r="G115" s="1">
        <v>0.47</v>
      </c>
      <c r="H115" s="1">
        <f t="shared" si="12"/>
        <v>0.47368421052631576</v>
      </c>
      <c r="I115" s="4">
        <f t="shared" si="13"/>
        <v>47</v>
      </c>
      <c r="J115">
        <v>4</v>
      </c>
      <c r="K115" s="21">
        <v>1717</v>
      </c>
      <c r="L115" s="2">
        <f t="shared" si="14"/>
        <v>360570</v>
      </c>
      <c r="M115" s="19">
        <f t="shared" si="15"/>
        <v>685083</v>
      </c>
      <c r="N115" t="str">
        <f t="shared" si="18"/>
        <v>₹500–₹1,500</v>
      </c>
      <c r="O115" s="24">
        <f t="shared" si="16"/>
        <v>752.83018867924523</v>
      </c>
      <c r="P115" t="str">
        <f t="shared" si="17"/>
        <v>41-60%</v>
      </c>
      <c r="Q115">
        <f t="shared" si="19"/>
        <v>303</v>
      </c>
      <c r="R115" t="str">
        <f t="shared" si="20"/>
        <v>1,000+</v>
      </c>
      <c r="S115">
        <f t="shared" si="21"/>
        <v>6868</v>
      </c>
    </row>
    <row r="116" spans="1:19">
      <c r="A116" t="s">
        <v>127</v>
      </c>
      <c r="B116" t="s">
        <v>1537</v>
      </c>
      <c r="C116" t="str">
        <f t="shared" si="11"/>
        <v xml:space="preserve">King </v>
      </c>
      <c r="D116" t="s">
        <v>2689</v>
      </c>
      <c r="E116" s="2">
        <v>1299</v>
      </c>
      <c r="F116" s="2">
        <v>1999</v>
      </c>
      <c r="G116" s="1">
        <v>0.35</v>
      </c>
      <c r="H116" s="1">
        <f t="shared" si="12"/>
        <v>0.35017508754377191</v>
      </c>
      <c r="I116" s="4">
        <f t="shared" si="13"/>
        <v>35</v>
      </c>
      <c r="J116">
        <v>4</v>
      </c>
      <c r="K116" s="21">
        <v>590</v>
      </c>
      <c r="L116" s="2">
        <f t="shared" si="14"/>
        <v>766410</v>
      </c>
      <c r="M116" s="19">
        <f t="shared" si="15"/>
        <v>1179410</v>
      </c>
      <c r="N116" t="str">
        <f t="shared" si="18"/>
        <v>₹1,500–₹5,000</v>
      </c>
      <c r="O116" s="24">
        <f t="shared" si="16"/>
        <v>3075.3846153846152</v>
      </c>
      <c r="P116" t="str">
        <f t="shared" si="17"/>
        <v>21-40%</v>
      </c>
      <c r="Q116">
        <f t="shared" si="19"/>
        <v>303</v>
      </c>
      <c r="R116" t="str">
        <f t="shared" si="20"/>
        <v>Below 1,000</v>
      </c>
      <c r="S116">
        <f t="shared" si="21"/>
        <v>2360</v>
      </c>
    </row>
    <row r="117" spans="1:19">
      <c r="A117" t="s">
        <v>128</v>
      </c>
      <c r="B117" t="s">
        <v>1538</v>
      </c>
      <c r="C117" t="str">
        <f t="shared" si="11"/>
        <v xml:space="preserve">Lapster </v>
      </c>
      <c r="D117" t="s">
        <v>2688</v>
      </c>
      <c r="E117">
        <v>347</v>
      </c>
      <c r="F117">
        <v>999</v>
      </c>
      <c r="G117" s="1">
        <v>0.65</v>
      </c>
      <c r="H117" s="1">
        <f t="shared" si="12"/>
        <v>0.6526526526526526</v>
      </c>
      <c r="I117" s="4">
        <f t="shared" si="13"/>
        <v>65</v>
      </c>
      <c r="J117">
        <v>4</v>
      </c>
      <c r="K117" s="21">
        <v>1121</v>
      </c>
      <c r="L117" s="2">
        <f t="shared" si="14"/>
        <v>388987</v>
      </c>
      <c r="M117" s="19">
        <f t="shared" si="15"/>
        <v>1119879</v>
      </c>
      <c r="N117" t="str">
        <f t="shared" si="18"/>
        <v>₹1,500–₹5,000</v>
      </c>
      <c r="O117" s="24">
        <f t="shared" si="16"/>
        <v>2854.2857142857147</v>
      </c>
      <c r="P117" t="str">
        <f t="shared" si="17"/>
        <v>61-80%</v>
      </c>
      <c r="Q117">
        <f t="shared" si="19"/>
        <v>302</v>
      </c>
      <c r="R117" t="str">
        <f t="shared" si="20"/>
        <v>1,000+</v>
      </c>
      <c r="S117">
        <f t="shared" si="21"/>
        <v>4484</v>
      </c>
    </row>
    <row r="118" spans="1:19">
      <c r="A118" t="s">
        <v>129</v>
      </c>
      <c r="B118" t="s">
        <v>1539</v>
      </c>
      <c r="C118" t="str">
        <f t="shared" si="11"/>
        <v xml:space="preserve">Portronics </v>
      </c>
      <c r="D118" t="s">
        <v>2688</v>
      </c>
      <c r="E118">
        <v>149</v>
      </c>
      <c r="F118">
        <v>999</v>
      </c>
      <c r="G118" s="1">
        <v>0.85</v>
      </c>
      <c r="H118" s="1">
        <f t="shared" si="12"/>
        <v>0.85085085085085088</v>
      </c>
      <c r="I118" s="4">
        <f t="shared" si="13"/>
        <v>85</v>
      </c>
      <c r="J118">
        <v>4</v>
      </c>
      <c r="K118" s="21">
        <v>1313</v>
      </c>
      <c r="L118" s="2">
        <f t="shared" si="14"/>
        <v>195637</v>
      </c>
      <c r="M118" s="19">
        <f t="shared" si="15"/>
        <v>1311687</v>
      </c>
      <c r="N118" t="str">
        <f t="shared" si="18"/>
        <v>&gt;₹5,000</v>
      </c>
      <c r="O118" s="24">
        <f t="shared" si="16"/>
        <v>6659.9999999999991</v>
      </c>
      <c r="P118" t="str">
        <f t="shared" si="17"/>
        <v>81-100%</v>
      </c>
      <c r="Q118">
        <f t="shared" si="19"/>
        <v>302</v>
      </c>
      <c r="R118" t="str">
        <f t="shared" si="20"/>
        <v>1,000+</v>
      </c>
      <c r="S118">
        <f t="shared" si="21"/>
        <v>5252</v>
      </c>
    </row>
    <row r="119" spans="1:19">
      <c r="A119" t="s">
        <v>130</v>
      </c>
      <c r="B119" t="s">
        <v>132</v>
      </c>
      <c r="C119" t="str">
        <f t="shared" si="11"/>
        <v xml:space="preserve">Belkin </v>
      </c>
      <c r="D119" t="s">
        <v>2688</v>
      </c>
      <c r="E119">
        <v>228</v>
      </c>
      <c r="F119">
        <v>899</v>
      </c>
      <c r="G119" s="1">
        <v>0.75</v>
      </c>
      <c r="H119" s="1">
        <f t="shared" si="12"/>
        <v>0.74638487208008897</v>
      </c>
      <c r="I119" s="4">
        <f t="shared" si="13"/>
        <v>75</v>
      </c>
      <c r="J119">
        <v>4</v>
      </c>
      <c r="K119" s="21">
        <v>132</v>
      </c>
      <c r="L119" s="2">
        <f t="shared" si="14"/>
        <v>30096</v>
      </c>
      <c r="M119" s="19">
        <f t="shared" si="15"/>
        <v>118668</v>
      </c>
      <c r="N119" t="str">
        <f t="shared" si="18"/>
        <v>₹1,500–₹5,000</v>
      </c>
      <c r="O119" s="24">
        <f t="shared" si="16"/>
        <v>3596</v>
      </c>
      <c r="P119" t="str">
        <f t="shared" si="17"/>
        <v>61-80%</v>
      </c>
      <c r="Q119">
        <f t="shared" si="19"/>
        <v>302</v>
      </c>
      <c r="R119" t="str">
        <f t="shared" si="20"/>
        <v>Below 1,000</v>
      </c>
      <c r="S119">
        <f t="shared" si="21"/>
        <v>528</v>
      </c>
    </row>
    <row r="120" spans="1:19">
      <c r="A120" t="s">
        <v>131</v>
      </c>
      <c r="B120" t="s">
        <v>1540</v>
      </c>
      <c r="C120" t="str">
        <f t="shared" si="11"/>
        <v xml:space="preserve">Remote </v>
      </c>
      <c r="D120" t="s">
        <v>2688</v>
      </c>
      <c r="E120" s="2">
        <v>1599</v>
      </c>
      <c r="F120" s="2">
        <v>1999</v>
      </c>
      <c r="G120" s="1">
        <v>0.2</v>
      </c>
      <c r="H120" s="1">
        <f t="shared" si="12"/>
        <v>0.20010005002501249</v>
      </c>
      <c r="I120" s="4">
        <f t="shared" si="13"/>
        <v>20</v>
      </c>
      <c r="J120">
        <v>4</v>
      </c>
      <c r="K120" s="21">
        <v>1951</v>
      </c>
      <c r="L120" s="2">
        <f t="shared" si="14"/>
        <v>3119649</v>
      </c>
      <c r="M120" s="19">
        <f t="shared" si="15"/>
        <v>3900049</v>
      </c>
      <c r="N120" t="str">
        <f t="shared" si="18"/>
        <v>₹1,500–₹5,000</v>
      </c>
      <c r="O120" s="24">
        <f t="shared" si="16"/>
        <v>2498.75</v>
      </c>
      <c r="P120" t="str">
        <f t="shared" si="17"/>
        <v>21-40%</v>
      </c>
      <c r="Q120">
        <f t="shared" si="19"/>
        <v>301</v>
      </c>
      <c r="R120" t="str">
        <f t="shared" si="20"/>
        <v>1,000+</v>
      </c>
      <c r="S120">
        <f t="shared" si="21"/>
        <v>7804</v>
      </c>
    </row>
    <row r="121" spans="1:19">
      <c r="A121" t="s">
        <v>133</v>
      </c>
      <c r="B121" t="s">
        <v>1541</v>
      </c>
      <c r="C121" t="str">
        <f t="shared" si="11"/>
        <v xml:space="preserve">Vw </v>
      </c>
      <c r="D121" t="s">
        <v>2689</v>
      </c>
      <c r="E121" s="2">
        <v>1499</v>
      </c>
      <c r="F121" s="2">
        <v>3999</v>
      </c>
      <c r="G121" s="1">
        <v>0.63</v>
      </c>
      <c r="H121" s="1">
        <f t="shared" si="12"/>
        <v>0.62515628907226806</v>
      </c>
      <c r="I121" s="4">
        <f t="shared" si="13"/>
        <v>63</v>
      </c>
      <c r="J121">
        <v>4</v>
      </c>
      <c r="K121" s="21">
        <v>37</v>
      </c>
      <c r="L121" s="2">
        <f t="shared" si="14"/>
        <v>55463</v>
      </c>
      <c r="M121" s="19">
        <f t="shared" si="15"/>
        <v>147963</v>
      </c>
      <c r="N121" t="str">
        <f t="shared" si="18"/>
        <v>&gt;₹5,000</v>
      </c>
      <c r="O121" s="24">
        <f t="shared" si="16"/>
        <v>10808.108108108108</v>
      </c>
      <c r="P121" t="str">
        <f t="shared" si="17"/>
        <v>61-80%</v>
      </c>
      <c r="Q121">
        <f t="shared" si="19"/>
        <v>301</v>
      </c>
      <c r="R121" t="str">
        <f t="shared" si="20"/>
        <v>Below 1,000</v>
      </c>
      <c r="S121">
        <f t="shared" si="21"/>
        <v>148</v>
      </c>
    </row>
    <row r="122" spans="1:19">
      <c r="A122" t="s">
        <v>134</v>
      </c>
      <c r="B122" t="s">
        <v>1542</v>
      </c>
      <c r="C122" t="str">
        <f t="shared" si="11"/>
        <v xml:space="preserve">Hisense </v>
      </c>
      <c r="D122" t="s">
        <v>2689</v>
      </c>
      <c r="E122" s="2">
        <v>8499</v>
      </c>
      <c r="F122" s="2">
        <v>15999</v>
      </c>
      <c r="G122" s="1">
        <v>0.47</v>
      </c>
      <c r="H122" s="1">
        <f t="shared" si="12"/>
        <v>0.46877929870616913</v>
      </c>
      <c r="I122" s="4">
        <f t="shared" si="13"/>
        <v>47</v>
      </c>
      <c r="J122">
        <v>4</v>
      </c>
      <c r="K122" s="21">
        <v>592</v>
      </c>
      <c r="L122" s="2">
        <f t="shared" si="14"/>
        <v>5031408</v>
      </c>
      <c r="M122" s="19">
        <f t="shared" si="15"/>
        <v>9471408</v>
      </c>
      <c r="N122" t="str">
        <f t="shared" si="18"/>
        <v>&gt;₹5,000</v>
      </c>
      <c r="O122" s="24">
        <f t="shared" si="16"/>
        <v>30186.792452830188</v>
      </c>
      <c r="P122" t="str">
        <f t="shared" si="17"/>
        <v>41-60%</v>
      </c>
      <c r="Q122">
        <f t="shared" si="19"/>
        <v>300</v>
      </c>
      <c r="R122" t="str">
        <f t="shared" si="20"/>
        <v>Below 1,000</v>
      </c>
      <c r="S122">
        <f t="shared" si="21"/>
        <v>2368</v>
      </c>
    </row>
    <row r="123" spans="1:19">
      <c r="A123" t="s">
        <v>135</v>
      </c>
      <c r="B123" t="s">
        <v>1543</v>
      </c>
      <c r="C123" t="str">
        <f t="shared" si="11"/>
        <v xml:space="preserve">Redmi </v>
      </c>
      <c r="D123" t="s">
        <v>2689</v>
      </c>
      <c r="E123" s="2">
        <v>20990</v>
      </c>
      <c r="F123" s="2">
        <v>44990</v>
      </c>
      <c r="G123" s="1">
        <v>0.53</v>
      </c>
      <c r="H123" s="1">
        <f t="shared" si="12"/>
        <v>0.53345187819515449</v>
      </c>
      <c r="I123" s="4">
        <f t="shared" si="13"/>
        <v>53</v>
      </c>
      <c r="J123">
        <v>4</v>
      </c>
      <c r="K123" s="21">
        <v>1259</v>
      </c>
      <c r="L123" s="2">
        <f t="shared" si="14"/>
        <v>26426410</v>
      </c>
      <c r="M123" s="19">
        <f t="shared" si="15"/>
        <v>56642410</v>
      </c>
      <c r="N123" t="str">
        <f t="shared" si="18"/>
        <v>&gt;₹5,000</v>
      </c>
      <c r="O123" s="24">
        <f t="shared" si="16"/>
        <v>95723.404255319154</v>
      </c>
      <c r="P123" t="str">
        <f t="shared" si="17"/>
        <v>41-60%</v>
      </c>
      <c r="Q123">
        <f t="shared" si="19"/>
        <v>299</v>
      </c>
      <c r="R123" t="str">
        <f t="shared" si="20"/>
        <v>1,000+</v>
      </c>
      <c r="S123">
        <f t="shared" si="21"/>
        <v>5036</v>
      </c>
    </row>
    <row r="124" spans="1:19">
      <c r="A124" t="s">
        <v>136</v>
      </c>
      <c r="B124" t="s">
        <v>1544</v>
      </c>
      <c r="C124" t="str">
        <f t="shared" si="11"/>
        <v xml:space="preserve">Amazonbasics </v>
      </c>
      <c r="D124" t="s">
        <v>2689</v>
      </c>
      <c r="E124" s="2">
        <v>32999</v>
      </c>
      <c r="F124" s="2">
        <v>44999</v>
      </c>
      <c r="G124" s="1">
        <v>0.27</v>
      </c>
      <c r="H124" s="1">
        <f t="shared" si="12"/>
        <v>0.26667259272428279</v>
      </c>
      <c r="I124" s="4">
        <f t="shared" si="13"/>
        <v>27</v>
      </c>
      <c r="J124">
        <v>4</v>
      </c>
      <c r="K124" s="21">
        <v>45238</v>
      </c>
      <c r="L124" s="2">
        <f t="shared" si="14"/>
        <v>1492808762</v>
      </c>
      <c r="M124" s="19">
        <f t="shared" si="15"/>
        <v>2035664762</v>
      </c>
      <c r="N124" t="str">
        <f t="shared" si="18"/>
        <v>&gt;₹5,000</v>
      </c>
      <c r="O124" s="24">
        <f t="shared" si="16"/>
        <v>61642.465753424658</v>
      </c>
      <c r="P124" t="str">
        <f t="shared" si="17"/>
        <v>21-40%</v>
      </c>
      <c r="Q124">
        <f t="shared" si="19"/>
        <v>299</v>
      </c>
      <c r="R124" t="str">
        <f t="shared" si="20"/>
        <v>1,000+</v>
      </c>
      <c r="S124">
        <f t="shared" si="21"/>
        <v>180952</v>
      </c>
    </row>
    <row r="125" spans="1:19">
      <c r="A125" t="s">
        <v>137</v>
      </c>
      <c r="B125" t="s">
        <v>1545</v>
      </c>
      <c r="C125" t="str">
        <f t="shared" si="11"/>
        <v xml:space="preserve">Amazonbasics </v>
      </c>
      <c r="D125" t="s">
        <v>2689</v>
      </c>
      <c r="E125">
        <v>799</v>
      </c>
      <c r="F125" s="2">
        <v>1700</v>
      </c>
      <c r="G125" s="1">
        <v>0.53</v>
      </c>
      <c r="H125" s="1">
        <f t="shared" si="12"/>
        <v>0.53</v>
      </c>
      <c r="I125" s="4">
        <f t="shared" si="13"/>
        <v>53</v>
      </c>
      <c r="J125">
        <v>4</v>
      </c>
      <c r="K125" s="21">
        <v>28638</v>
      </c>
      <c r="L125" s="2">
        <f t="shared" si="14"/>
        <v>22881762</v>
      </c>
      <c r="M125" s="19">
        <f t="shared" si="15"/>
        <v>48684600</v>
      </c>
      <c r="N125" t="str">
        <f t="shared" si="18"/>
        <v>₹1,500–₹5,000</v>
      </c>
      <c r="O125" s="24">
        <f t="shared" si="16"/>
        <v>3617.0212765957449</v>
      </c>
      <c r="P125" t="str">
        <f t="shared" si="17"/>
        <v>41-60%</v>
      </c>
      <c r="Q125">
        <f t="shared" si="19"/>
        <v>299</v>
      </c>
      <c r="R125" t="str">
        <f t="shared" si="20"/>
        <v>1,000+</v>
      </c>
      <c r="S125">
        <f t="shared" si="21"/>
        <v>114552</v>
      </c>
    </row>
    <row r="126" spans="1:19">
      <c r="A126" t="s">
        <v>138</v>
      </c>
      <c r="B126" t="s">
        <v>1546</v>
      </c>
      <c r="C126" t="str">
        <f t="shared" si="11"/>
        <v xml:space="preserve">Iffalcon </v>
      </c>
      <c r="D126" t="s">
        <v>2689</v>
      </c>
      <c r="E126">
        <v>229</v>
      </c>
      <c r="F126">
        <v>595</v>
      </c>
      <c r="G126" s="1">
        <v>0.62</v>
      </c>
      <c r="H126" s="1">
        <f t="shared" si="12"/>
        <v>0.6151260504201681</v>
      </c>
      <c r="I126" s="4">
        <f t="shared" si="13"/>
        <v>62</v>
      </c>
      <c r="J126">
        <v>4</v>
      </c>
      <c r="K126" s="21">
        <v>12835</v>
      </c>
      <c r="L126" s="2">
        <f t="shared" si="14"/>
        <v>2939215</v>
      </c>
      <c r="M126" s="19">
        <f t="shared" si="15"/>
        <v>7636825</v>
      </c>
      <c r="N126" t="str">
        <f t="shared" si="18"/>
        <v>₹1,500–₹5,000</v>
      </c>
      <c r="O126" s="24">
        <f t="shared" si="16"/>
        <v>1565.7894736842104</v>
      </c>
      <c r="P126" t="str">
        <f t="shared" si="17"/>
        <v>61-80%</v>
      </c>
      <c r="Q126">
        <f t="shared" si="19"/>
        <v>299</v>
      </c>
      <c r="R126" t="str">
        <f t="shared" si="20"/>
        <v>1,000+</v>
      </c>
      <c r="S126">
        <f t="shared" si="21"/>
        <v>51340</v>
      </c>
    </row>
    <row r="127" spans="1:19">
      <c r="A127" t="s">
        <v>139</v>
      </c>
      <c r="B127" t="s">
        <v>1547</v>
      </c>
      <c r="C127" t="str">
        <f t="shared" si="11"/>
        <v xml:space="preserve">7Seven¬Æ </v>
      </c>
      <c r="D127" t="s">
        <v>2689</v>
      </c>
      <c r="E127" s="2">
        <v>9999</v>
      </c>
      <c r="F127" s="2">
        <v>27990</v>
      </c>
      <c r="G127" s="1">
        <v>0.64</v>
      </c>
      <c r="H127" s="1">
        <f t="shared" si="12"/>
        <v>0.64276527331189715</v>
      </c>
      <c r="I127" s="4">
        <f t="shared" si="13"/>
        <v>64</v>
      </c>
      <c r="J127">
        <v>4</v>
      </c>
      <c r="K127" s="21">
        <v>1269</v>
      </c>
      <c r="L127" s="2">
        <f t="shared" si="14"/>
        <v>12688731</v>
      </c>
      <c r="M127" s="19">
        <f t="shared" si="15"/>
        <v>35519310</v>
      </c>
      <c r="N127" t="str">
        <f t="shared" si="18"/>
        <v>&gt;₹5,000</v>
      </c>
      <c r="O127" s="24">
        <f t="shared" si="16"/>
        <v>77750</v>
      </c>
      <c r="P127" t="str">
        <f t="shared" si="17"/>
        <v>61-80%</v>
      </c>
      <c r="Q127">
        <f t="shared" si="19"/>
        <v>299</v>
      </c>
      <c r="R127" t="str">
        <f t="shared" si="20"/>
        <v>1,000+</v>
      </c>
      <c r="S127">
        <f t="shared" si="21"/>
        <v>5076</v>
      </c>
    </row>
    <row r="128" spans="1:19">
      <c r="A128" t="s">
        <v>140</v>
      </c>
      <c r="B128" t="s">
        <v>1548</v>
      </c>
      <c r="C128" t="str">
        <f t="shared" si="11"/>
        <v xml:space="preserve">Amazonbasics </v>
      </c>
      <c r="D128" t="s">
        <v>2689</v>
      </c>
      <c r="E128">
        <v>349</v>
      </c>
      <c r="F128">
        <v>599</v>
      </c>
      <c r="G128" s="1">
        <v>0.42</v>
      </c>
      <c r="H128" s="1">
        <f t="shared" si="12"/>
        <v>0.41736227045075125</v>
      </c>
      <c r="I128" s="4">
        <f t="shared" si="13"/>
        <v>42</v>
      </c>
      <c r="J128">
        <v>4</v>
      </c>
      <c r="K128" s="21">
        <v>284</v>
      </c>
      <c r="L128" s="2">
        <f t="shared" si="14"/>
        <v>99116</v>
      </c>
      <c r="M128" s="19">
        <f t="shared" si="15"/>
        <v>170116</v>
      </c>
      <c r="N128" t="str">
        <f t="shared" si="18"/>
        <v>₹500–₹1,500</v>
      </c>
      <c r="O128" s="24">
        <f t="shared" si="16"/>
        <v>1032.7586206896551</v>
      </c>
      <c r="P128" t="str">
        <f t="shared" si="17"/>
        <v>41-60%</v>
      </c>
      <c r="Q128">
        <f t="shared" si="19"/>
        <v>299</v>
      </c>
      <c r="R128" t="str">
        <f t="shared" si="20"/>
        <v>Below 1,000</v>
      </c>
      <c r="S128">
        <f t="shared" si="21"/>
        <v>1136</v>
      </c>
    </row>
    <row r="129" spans="1:19">
      <c r="A129" t="s">
        <v>141</v>
      </c>
      <c r="B129" t="s">
        <v>1549</v>
      </c>
      <c r="C129" t="str">
        <f t="shared" ref="C129:C192" si="22">LEFT(B129,FIND(" ",B129))</f>
        <v xml:space="preserve">Acer </v>
      </c>
      <c r="D129" t="s">
        <v>2689</v>
      </c>
      <c r="E129">
        <v>489</v>
      </c>
      <c r="F129" s="2">
        <v>1200</v>
      </c>
      <c r="G129" s="1">
        <v>0.59</v>
      </c>
      <c r="H129" s="1">
        <f t="shared" si="12"/>
        <v>0.59250000000000003</v>
      </c>
      <c r="I129" s="4">
        <f t="shared" si="13"/>
        <v>59</v>
      </c>
      <c r="J129">
        <v>4</v>
      </c>
      <c r="K129" s="21">
        <v>69538</v>
      </c>
      <c r="L129" s="2">
        <f t="shared" si="14"/>
        <v>34004082</v>
      </c>
      <c r="M129" s="19">
        <f t="shared" si="15"/>
        <v>83445600</v>
      </c>
      <c r="N129" t="str">
        <f t="shared" si="18"/>
        <v>₹1,500–₹5,000</v>
      </c>
      <c r="O129" s="24">
        <f t="shared" si="16"/>
        <v>2926.8292682926826</v>
      </c>
      <c r="P129" t="str">
        <f t="shared" si="17"/>
        <v>41-60%</v>
      </c>
      <c r="Q129">
        <f t="shared" si="19"/>
        <v>298</v>
      </c>
      <c r="R129" t="str">
        <f t="shared" si="20"/>
        <v>1,000+</v>
      </c>
      <c r="S129">
        <f t="shared" si="21"/>
        <v>278152</v>
      </c>
    </row>
    <row r="130" spans="1:19">
      <c r="A130" t="s">
        <v>142</v>
      </c>
      <c r="B130" t="s">
        <v>144</v>
      </c>
      <c r="C130" t="str">
        <f t="shared" si="22"/>
        <v xml:space="preserve">Wayona </v>
      </c>
      <c r="D130" t="s">
        <v>2689</v>
      </c>
      <c r="E130" s="2">
        <v>23999</v>
      </c>
      <c r="F130" s="2">
        <v>34990</v>
      </c>
      <c r="G130" s="1">
        <v>0.31</v>
      </c>
      <c r="H130" s="1">
        <f t="shared" ref="H130:H193" si="23">IF(F130 =0, 0, ((F130 - E130) / F130))</f>
        <v>0.3141183195198628</v>
      </c>
      <c r="I130" s="4">
        <f t="shared" ref="I130:I193" si="24">ROUND(((F130 -E130) / F130) * 100, 0)</f>
        <v>31</v>
      </c>
      <c r="J130">
        <v>4</v>
      </c>
      <c r="K130" s="21">
        <v>4703</v>
      </c>
      <c r="L130" s="2">
        <f t="shared" ref="L130:L193" si="25">E130 * K130</f>
        <v>112867297</v>
      </c>
      <c r="M130" s="19">
        <f t="shared" ref="M130:M193" si="26">(F130 * K130)</f>
        <v>164557970</v>
      </c>
      <c r="N130" t="str">
        <f t="shared" si="18"/>
        <v>&gt;₹5,000</v>
      </c>
      <c r="O130" s="24">
        <f t="shared" ref="O130:O193" si="27">F130 / (1 - G130)</f>
        <v>50710.144927536239</v>
      </c>
      <c r="P130" t="str">
        <f t="shared" ref="P130:P193" si="28">IF(H130 &lt;= 0.2, "0-20%",
 IF(H130 &lt;= 0.4, "21-40%",
 IF(H130 &lt;= 0.6, "41-60%",
 IF(H130 &lt;= 0.8, "61-80%", "81-100%"))))</f>
        <v>21-40%</v>
      </c>
      <c r="Q130">
        <f t="shared" si="19"/>
        <v>298</v>
      </c>
      <c r="R130" t="str">
        <f t="shared" si="20"/>
        <v>1,000+</v>
      </c>
      <c r="S130">
        <f t="shared" si="21"/>
        <v>18812</v>
      </c>
    </row>
    <row r="131" spans="1:19">
      <c r="A131" t="s">
        <v>143</v>
      </c>
      <c r="B131" t="s">
        <v>1550</v>
      </c>
      <c r="C131" t="str">
        <f t="shared" si="22"/>
        <v xml:space="preserve">Saifsmart </v>
      </c>
      <c r="D131" t="s">
        <v>2688</v>
      </c>
      <c r="E131">
        <v>399</v>
      </c>
      <c r="F131">
        <v>999</v>
      </c>
      <c r="G131" s="1">
        <v>0.6</v>
      </c>
      <c r="H131" s="1">
        <f t="shared" si="23"/>
        <v>0.60060060060060061</v>
      </c>
      <c r="I131" s="4">
        <f t="shared" si="24"/>
        <v>60</v>
      </c>
      <c r="J131">
        <v>4</v>
      </c>
      <c r="K131" s="21">
        <v>2806</v>
      </c>
      <c r="L131" s="2">
        <f t="shared" si="25"/>
        <v>1119594</v>
      </c>
      <c r="M131" s="19">
        <f t="shared" si="26"/>
        <v>2803194</v>
      </c>
      <c r="N131" t="str">
        <f t="shared" ref="N131:N194" si="29">IF(O131 &lt; 500, "&lt;₹500",
 IF(O131 &lt;= 1500, "₹500–₹1,500",
 IF(O131&lt;= 5000, "₹1,500–₹5,000",
 "&gt;₹5,000")))</f>
        <v>₹1,500–₹5,000</v>
      </c>
      <c r="O131" s="24">
        <f t="shared" si="27"/>
        <v>2497.5</v>
      </c>
      <c r="P131" t="str">
        <f t="shared" si="28"/>
        <v>61-80%</v>
      </c>
      <c r="Q131">
        <f t="shared" ref="Q131:Q194" si="30">COUNTIF(K131:K1589, "&lt;1000")</f>
        <v>298</v>
      </c>
      <c r="R131" t="str">
        <f t="shared" ref="R131:R194" si="31">IF(K131 &lt; 1000, "Below 1,000", "1,000+")</f>
        <v>1,000+</v>
      </c>
      <c r="S131">
        <f t="shared" ref="S131:S194" si="32">J131 *K131</f>
        <v>11224</v>
      </c>
    </row>
    <row r="132" spans="1:19">
      <c r="A132" t="s">
        <v>145</v>
      </c>
      <c r="B132" t="s">
        <v>1551</v>
      </c>
      <c r="C132" t="str">
        <f t="shared" si="22"/>
        <v xml:space="preserve">Mi </v>
      </c>
      <c r="D132" t="s">
        <v>2689</v>
      </c>
      <c r="E132">
        <v>349</v>
      </c>
      <c r="F132" s="2">
        <v>1299</v>
      </c>
      <c r="G132" s="1">
        <v>0.73</v>
      </c>
      <c r="H132" s="1">
        <f t="shared" si="23"/>
        <v>0.73133179368745194</v>
      </c>
      <c r="I132" s="4">
        <f t="shared" si="24"/>
        <v>73</v>
      </c>
      <c r="J132">
        <v>4</v>
      </c>
      <c r="K132" s="21">
        <v>3295</v>
      </c>
      <c r="L132" s="2">
        <f t="shared" si="25"/>
        <v>1149955</v>
      </c>
      <c r="M132" s="19">
        <f t="shared" si="26"/>
        <v>4280205</v>
      </c>
      <c r="N132" t="str">
        <f t="shared" si="29"/>
        <v>₹1,500–₹5,000</v>
      </c>
      <c r="O132" s="24">
        <f t="shared" si="27"/>
        <v>4811.1111111111104</v>
      </c>
      <c r="P132" t="str">
        <f t="shared" si="28"/>
        <v>61-80%</v>
      </c>
      <c r="Q132">
        <f t="shared" si="30"/>
        <v>298</v>
      </c>
      <c r="R132" t="str">
        <f t="shared" si="31"/>
        <v>1,000+</v>
      </c>
      <c r="S132">
        <f t="shared" si="32"/>
        <v>13180</v>
      </c>
    </row>
    <row r="133" spans="1:19">
      <c r="A133" t="s">
        <v>146</v>
      </c>
      <c r="B133" t="s">
        <v>1552</v>
      </c>
      <c r="C133" t="str">
        <f t="shared" si="22"/>
        <v xml:space="preserve">Amazonbasics </v>
      </c>
      <c r="D133" t="s">
        <v>2688</v>
      </c>
      <c r="E133">
        <v>179</v>
      </c>
      <c r="F133">
        <v>299</v>
      </c>
      <c r="G133" s="1">
        <v>0.4</v>
      </c>
      <c r="H133" s="1">
        <f t="shared" si="23"/>
        <v>0.40133779264214048</v>
      </c>
      <c r="I133" s="4">
        <f t="shared" si="24"/>
        <v>40</v>
      </c>
      <c r="J133">
        <v>4</v>
      </c>
      <c r="K133" s="21">
        <v>81</v>
      </c>
      <c r="L133" s="2">
        <f t="shared" si="25"/>
        <v>14499</v>
      </c>
      <c r="M133" s="19">
        <f t="shared" si="26"/>
        <v>24219</v>
      </c>
      <c r="N133" t="str">
        <f t="shared" si="29"/>
        <v>&lt;₹500</v>
      </c>
      <c r="O133" s="24">
        <f t="shared" si="27"/>
        <v>498.33333333333337</v>
      </c>
      <c r="P133" t="str">
        <f t="shared" si="28"/>
        <v>41-60%</v>
      </c>
      <c r="Q133">
        <f t="shared" si="30"/>
        <v>298</v>
      </c>
      <c r="R133" t="str">
        <f t="shared" si="31"/>
        <v>Below 1,000</v>
      </c>
      <c r="S133">
        <f t="shared" si="32"/>
        <v>324</v>
      </c>
    </row>
    <row r="134" spans="1:19">
      <c r="A134" t="s">
        <v>147</v>
      </c>
      <c r="B134" t="s">
        <v>1553</v>
      </c>
      <c r="C134" t="str">
        <f t="shared" si="22"/>
        <v xml:space="preserve">Lg </v>
      </c>
      <c r="D134" t="s">
        <v>2688</v>
      </c>
      <c r="E134">
        <v>689</v>
      </c>
      <c r="F134" s="2">
        <v>1500</v>
      </c>
      <c r="G134" s="1">
        <v>0.54</v>
      </c>
      <c r="H134" s="1">
        <f t="shared" si="23"/>
        <v>0.54066666666666663</v>
      </c>
      <c r="I134" s="4">
        <f t="shared" si="24"/>
        <v>54</v>
      </c>
      <c r="J134">
        <v>4</v>
      </c>
      <c r="K134" s="21">
        <v>42301</v>
      </c>
      <c r="L134" s="2">
        <f t="shared" si="25"/>
        <v>29145389</v>
      </c>
      <c r="M134" s="19">
        <f t="shared" si="26"/>
        <v>63451500</v>
      </c>
      <c r="N134" t="str">
        <f t="shared" si="29"/>
        <v>₹1,500–₹5,000</v>
      </c>
      <c r="O134" s="24">
        <f t="shared" si="27"/>
        <v>3260.8695652173915</v>
      </c>
      <c r="P134" t="str">
        <f t="shared" si="28"/>
        <v>41-60%</v>
      </c>
      <c r="Q134">
        <f t="shared" si="30"/>
        <v>297</v>
      </c>
      <c r="R134" t="str">
        <f t="shared" si="31"/>
        <v>1,000+</v>
      </c>
      <c r="S134">
        <f t="shared" si="32"/>
        <v>169204</v>
      </c>
    </row>
    <row r="135" spans="1:19">
      <c r="A135" t="s">
        <v>148</v>
      </c>
      <c r="B135" t="s">
        <v>1554</v>
      </c>
      <c r="C135" t="str">
        <f t="shared" si="22"/>
        <v xml:space="preserve">Ptron </v>
      </c>
      <c r="D135" t="s">
        <v>2689</v>
      </c>
      <c r="E135" s="2">
        <v>30990</v>
      </c>
      <c r="F135" s="2">
        <v>49990</v>
      </c>
      <c r="G135" s="1">
        <v>0.38</v>
      </c>
      <c r="H135" s="1">
        <f t="shared" si="23"/>
        <v>0.38007601520304063</v>
      </c>
      <c r="I135" s="4">
        <f t="shared" si="24"/>
        <v>38</v>
      </c>
      <c r="J135">
        <v>4</v>
      </c>
      <c r="K135" s="21">
        <v>1376</v>
      </c>
      <c r="L135" s="2">
        <f t="shared" si="25"/>
        <v>42642240</v>
      </c>
      <c r="M135" s="19">
        <f t="shared" si="26"/>
        <v>68786240</v>
      </c>
      <c r="N135" t="str">
        <f t="shared" si="29"/>
        <v>&gt;₹5,000</v>
      </c>
      <c r="O135" s="24">
        <f t="shared" si="27"/>
        <v>80629.032258064515</v>
      </c>
      <c r="P135" t="str">
        <f t="shared" si="28"/>
        <v>21-40%</v>
      </c>
      <c r="Q135">
        <f t="shared" si="30"/>
        <v>297</v>
      </c>
      <c r="R135" t="str">
        <f t="shared" si="31"/>
        <v>1,000+</v>
      </c>
      <c r="S135">
        <f t="shared" si="32"/>
        <v>5504</v>
      </c>
    </row>
    <row r="136" spans="1:19">
      <c r="A136" t="s">
        <v>149</v>
      </c>
      <c r="B136" t="s">
        <v>1555</v>
      </c>
      <c r="C136" t="str">
        <f t="shared" si="22"/>
        <v xml:space="preserve">10K </v>
      </c>
      <c r="D136" t="s">
        <v>2688</v>
      </c>
      <c r="E136">
        <v>249</v>
      </c>
      <c r="F136">
        <v>931</v>
      </c>
      <c r="G136" s="1">
        <v>0.73</v>
      </c>
      <c r="H136" s="1">
        <f t="shared" si="23"/>
        <v>0.73254564983888293</v>
      </c>
      <c r="I136" s="4">
        <f t="shared" si="24"/>
        <v>73</v>
      </c>
      <c r="J136">
        <v>4</v>
      </c>
      <c r="K136" s="21">
        <v>1075</v>
      </c>
      <c r="L136" s="2">
        <f t="shared" si="25"/>
        <v>267675</v>
      </c>
      <c r="M136" s="19">
        <f t="shared" si="26"/>
        <v>1000825</v>
      </c>
      <c r="N136" t="str">
        <f t="shared" si="29"/>
        <v>₹1,500–₹5,000</v>
      </c>
      <c r="O136" s="24">
        <f t="shared" si="27"/>
        <v>3448.1481481481478</v>
      </c>
      <c r="P136" t="str">
        <f t="shared" si="28"/>
        <v>61-80%</v>
      </c>
      <c r="Q136">
        <f t="shared" si="30"/>
        <v>297</v>
      </c>
      <c r="R136" t="str">
        <f t="shared" si="31"/>
        <v>1,000+</v>
      </c>
      <c r="S136">
        <f t="shared" si="32"/>
        <v>4300</v>
      </c>
    </row>
    <row r="137" spans="1:19">
      <c r="A137" t="s">
        <v>150</v>
      </c>
      <c r="B137" t="s">
        <v>1556</v>
      </c>
      <c r="C137" t="str">
        <f t="shared" si="22"/>
        <v xml:space="preserve">Lripl </v>
      </c>
      <c r="D137" t="s">
        <v>2689</v>
      </c>
      <c r="E137">
        <v>999</v>
      </c>
      <c r="F137" s="2">
        <v>2399</v>
      </c>
      <c r="G137" s="1">
        <v>0.57999999999999996</v>
      </c>
      <c r="H137" s="1">
        <f t="shared" si="23"/>
        <v>0.58357649020425173</v>
      </c>
      <c r="I137" s="4">
        <f t="shared" si="24"/>
        <v>58</v>
      </c>
      <c r="J137">
        <v>5</v>
      </c>
      <c r="K137" s="21">
        <v>3664</v>
      </c>
      <c r="L137" s="2">
        <f t="shared" si="25"/>
        <v>3660336</v>
      </c>
      <c r="M137" s="19">
        <f t="shared" si="26"/>
        <v>8789936</v>
      </c>
      <c r="N137" t="str">
        <f t="shared" si="29"/>
        <v>&gt;₹5,000</v>
      </c>
      <c r="O137" s="24">
        <f t="shared" si="27"/>
        <v>5711.9047619047615</v>
      </c>
      <c r="P137" t="str">
        <f t="shared" si="28"/>
        <v>41-60%</v>
      </c>
      <c r="Q137">
        <f t="shared" si="30"/>
        <v>297</v>
      </c>
      <c r="R137" t="str">
        <f t="shared" si="31"/>
        <v>1,000+</v>
      </c>
      <c r="S137">
        <f t="shared" si="32"/>
        <v>18320</v>
      </c>
    </row>
    <row r="138" spans="1:19">
      <c r="A138" t="s">
        <v>151</v>
      </c>
      <c r="B138" t="s">
        <v>1557</v>
      </c>
      <c r="C138" t="str">
        <f t="shared" si="22"/>
        <v xml:space="preserve">Boat </v>
      </c>
      <c r="D138" t="s">
        <v>2689</v>
      </c>
      <c r="E138">
        <v>399</v>
      </c>
      <c r="F138">
        <v>399</v>
      </c>
      <c r="G138" s="1">
        <v>0</v>
      </c>
      <c r="H138" s="1">
        <f t="shared" si="23"/>
        <v>0</v>
      </c>
      <c r="I138" s="4">
        <f t="shared" si="24"/>
        <v>0</v>
      </c>
      <c r="J138">
        <v>4</v>
      </c>
      <c r="K138" s="21">
        <v>1951</v>
      </c>
      <c r="L138" s="2">
        <f t="shared" si="25"/>
        <v>778449</v>
      </c>
      <c r="M138" s="19">
        <f t="shared" si="26"/>
        <v>778449</v>
      </c>
      <c r="N138" t="str">
        <f t="shared" si="29"/>
        <v>&lt;₹500</v>
      </c>
      <c r="O138" s="24">
        <f t="shared" si="27"/>
        <v>399</v>
      </c>
      <c r="P138" t="str">
        <f t="shared" si="28"/>
        <v>0-20%</v>
      </c>
      <c r="Q138">
        <f t="shared" si="30"/>
        <v>297</v>
      </c>
      <c r="R138" t="str">
        <f t="shared" si="31"/>
        <v>1,000+</v>
      </c>
      <c r="S138">
        <f t="shared" si="32"/>
        <v>7804</v>
      </c>
    </row>
    <row r="139" spans="1:19">
      <c r="A139" t="s">
        <v>152</v>
      </c>
      <c r="B139" t="s">
        <v>1558</v>
      </c>
      <c r="C139" t="str">
        <f t="shared" si="22"/>
        <v xml:space="preserve">Zoul </v>
      </c>
      <c r="D139" t="s">
        <v>2688</v>
      </c>
      <c r="E139">
        <v>349</v>
      </c>
      <c r="F139">
        <v>699</v>
      </c>
      <c r="G139" s="1">
        <v>0.5</v>
      </c>
      <c r="H139" s="1">
        <f t="shared" si="23"/>
        <v>0.50071530758226035</v>
      </c>
      <c r="I139" s="4">
        <f t="shared" si="24"/>
        <v>50</v>
      </c>
      <c r="J139">
        <v>4</v>
      </c>
      <c r="K139" s="21">
        <v>20850</v>
      </c>
      <c r="L139" s="2">
        <f t="shared" si="25"/>
        <v>7276650</v>
      </c>
      <c r="M139" s="19">
        <f t="shared" si="26"/>
        <v>14574150</v>
      </c>
      <c r="N139" t="str">
        <f t="shared" si="29"/>
        <v>₹500–₹1,500</v>
      </c>
      <c r="O139" s="24">
        <f t="shared" si="27"/>
        <v>1398</v>
      </c>
      <c r="P139" t="str">
        <f t="shared" si="28"/>
        <v>41-60%</v>
      </c>
      <c r="Q139">
        <f t="shared" si="30"/>
        <v>297</v>
      </c>
      <c r="R139" t="str">
        <f t="shared" si="31"/>
        <v>1,000+</v>
      </c>
      <c r="S139">
        <f t="shared" si="32"/>
        <v>83400</v>
      </c>
    </row>
    <row r="140" spans="1:19">
      <c r="A140" t="s">
        <v>153</v>
      </c>
      <c r="B140" t="s">
        <v>1559</v>
      </c>
      <c r="C140" t="str">
        <f t="shared" si="22"/>
        <v xml:space="preserve">Tp-Link </v>
      </c>
      <c r="D140" t="s">
        <v>2688</v>
      </c>
      <c r="E140">
        <v>399</v>
      </c>
      <c r="F140" s="2">
        <v>1099</v>
      </c>
      <c r="G140" s="1">
        <v>0.64</v>
      </c>
      <c r="H140" s="1">
        <f t="shared" si="23"/>
        <v>0.63694267515923564</v>
      </c>
      <c r="I140" s="4">
        <f t="shared" si="24"/>
        <v>64</v>
      </c>
      <c r="J140">
        <v>4</v>
      </c>
      <c r="K140" s="21">
        <v>2685</v>
      </c>
      <c r="L140" s="2">
        <f t="shared" si="25"/>
        <v>1071315</v>
      </c>
      <c r="M140" s="19">
        <f t="shared" si="26"/>
        <v>2950815</v>
      </c>
      <c r="N140" t="str">
        <f t="shared" si="29"/>
        <v>₹1,500–₹5,000</v>
      </c>
      <c r="O140" s="24">
        <f t="shared" si="27"/>
        <v>3052.7777777777778</v>
      </c>
      <c r="P140" t="str">
        <f t="shared" si="28"/>
        <v>61-80%</v>
      </c>
      <c r="Q140">
        <f t="shared" si="30"/>
        <v>297</v>
      </c>
      <c r="R140" t="str">
        <f t="shared" si="31"/>
        <v>1,000+</v>
      </c>
      <c r="S140">
        <f t="shared" si="32"/>
        <v>10740</v>
      </c>
    </row>
    <row r="141" spans="1:19">
      <c r="A141" t="s">
        <v>154</v>
      </c>
      <c r="B141" t="s">
        <v>1560</v>
      </c>
      <c r="C141" t="str">
        <f t="shared" si="22"/>
        <v xml:space="preserve">Lripl </v>
      </c>
      <c r="D141" t="s">
        <v>2688</v>
      </c>
      <c r="E141" s="2">
        <v>1699</v>
      </c>
      <c r="F141" s="2">
        <v>2999</v>
      </c>
      <c r="G141" s="1">
        <v>0.43</v>
      </c>
      <c r="H141" s="1">
        <f t="shared" si="23"/>
        <v>0.43347782594198064</v>
      </c>
      <c r="I141" s="4">
        <f t="shared" si="24"/>
        <v>43</v>
      </c>
      <c r="J141">
        <v>4</v>
      </c>
      <c r="K141" s="21">
        <v>24780</v>
      </c>
      <c r="L141" s="2">
        <f t="shared" si="25"/>
        <v>42101220</v>
      </c>
      <c r="M141" s="19">
        <f t="shared" si="26"/>
        <v>74315220</v>
      </c>
      <c r="N141" t="str">
        <f t="shared" si="29"/>
        <v>&gt;₹5,000</v>
      </c>
      <c r="O141" s="24">
        <f t="shared" si="27"/>
        <v>5261.4035087719294</v>
      </c>
      <c r="P141" t="str">
        <f t="shared" si="28"/>
        <v>41-60%</v>
      </c>
      <c r="Q141">
        <f t="shared" si="30"/>
        <v>297</v>
      </c>
      <c r="R141" t="str">
        <f t="shared" si="31"/>
        <v>1,000+</v>
      </c>
      <c r="S141">
        <f t="shared" si="32"/>
        <v>99120</v>
      </c>
    </row>
    <row r="142" spans="1:19">
      <c r="A142" t="s">
        <v>155</v>
      </c>
      <c r="B142" t="s">
        <v>1561</v>
      </c>
      <c r="C142" t="str">
        <f t="shared" si="22"/>
        <v xml:space="preserve">Tp-Link </v>
      </c>
      <c r="D142" t="s">
        <v>2689</v>
      </c>
      <c r="E142">
        <v>655</v>
      </c>
      <c r="F142" s="2">
        <v>1099</v>
      </c>
      <c r="G142" s="1">
        <v>0.4</v>
      </c>
      <c r="H142" s="1">
        <f t="shared" si="23"/>
        <v>0.40400363967242947</v>
      </c>
      <c r="I142" s="4">
        <f t="shared" si="24"/>
        <v>40</v>
      </c>
      <c r="J142">
        <v>3</v>
      </c>
      <c r="K142" s="21">
        <v>285</v>
      </c>
      <c r="L142" s="2">
        <f t="shared" si="25"/>
        <v>186675</v>
      </c>
      <c r="M142" s="19">
        <f t="shared" si="26"/>
        <v>313215</v>
      </c>
      <c r="N142" t="str">
        <f t="shared" si="29"/>
        <v>₹1,500–₹5,000</v>
      </c>
      <c r="O142" s="24">
        <f t="shared" si="27"/>
        <v>1831.6666666666667</v>
      </c>
      <c r="P142" t="str">
        <f t="shared" si="28"/>
        <v>41-60%</v>
      </c>
      <c r="Q142">
        <f t="shared" si="30"/>
        <v>297</v>
      </c>
      <c r="R142" t="str">
        <f t="shared" si="31"/>
        <v>Below 1,000</v>
      </c>
      <c r="S142">
        <f t="shared" si="32"/>
        <v>855</v>
      </c>
    </row>
    <row r="143" spans="1:19">
      <c r="A143" t="s">
        <v>156</v>
      </c>
      <c r="B143" t="s">
        <v>1562</v>
      </c>
      <c r="C143" t="str">
        <f t="shared" si="22"/>
        <v xml:space="preserve">Kodak </v>
      </c>
      <c r="D143" t="s">
        <v>2688</v>
      </c>
      <c r="E143">
        <v>749</v>
      </c>
      <c r="F143" s="2">
        <v>1339</v>
      </c>
      <c r="G143" s="1">
        <v>0.44</v>
      </c>
      <c r="H143" s="1">
        <f t="shared" si="23"/>
        <v>0.44062733383121733</v>
      </c>
      <c r="I143" s="4">
        <f t="shared" si="24"/>
        <v>44</v>
      </c>
      <c r="J143">
        <v>4</v>
      </c>
      <c r="K143" s="21">
        <v>179692</v>
      </c>
      <c r="L143" s="2">
        <f t="shared" si="25"/>
        <v>134589308</v>
      </c>
      <c r="M143" s="19">
        <f t="shared" si="26"/>
        <v>240607588</v>
      </c>
      <c r="N143" t="str">
        <f t="shared" si="29"/>
        <v>₹1,500–₹5,000</v>
      </c>
      <c r="O143" s="24">
        <f t="shared" si="27"/>
        <v>2391.0714285714284</v>
      </c>
      <c r="P143" t="str">
        <f t="shared" si="28"/>
        <v>41-60%</v>
      </c>
      <c r="Q143">
        <f t="shared" si="30"/>
        <v>296</v>
      </c>
      <c r="R143" t="str">
        <f t="shared" si="31"/>
        <v>1,000+</v>
      </c>
      <c r="S143">
        <f t="shared" si="32"/>
        <v>718768</v>
      </c>
    </row>
    <row r="144" spans="1:19">
      <c r="A144" t="s">
        <v>157</v>
      </c>
      <c r="B144" t="s">
        <v>1563</v>
      </c>
      <c r="C144" t="str">
        <f t="shared" si="22"/>
        <v xml:space="preserve">Airtel </v>
      </c>
      <c r="D144" t="s">
        <v>2689</v>
      </c>
      <c r="E144" s="2">
        <v>9999</v>
      </c>
      <c r="F144" s="2">
        <v>12999</v>
      </c>
      <c r="G144" s="1">
        <v>0.23</v>
      </c>
      <c r="H144" s="1">
        <f t="shared" si="23"/>
        <v>0.23078698361412417</v>
      </c>
      <c r="I144" s="4">
        <f t="shared" si="24"/>
        <v>23</v>
      </c>
      <c r="J144">
        <v>4</v>
      </c>
      <c r="K144" s="21">
        <v>6088</v>
      </c>
      <c r="L144" s="2">
        <f t="shared" si="25"/>
        <v>60873912</v>
      </c>
      <c r="M144" s="19">
        <f t="shared" si="26"/>
        <v>79137912</v>
      </c>
      <c r="N144" t="str">
        <f t="shared" si="29"/>
        <v>&gt;₹5,000</v>
      </c>
      <c r="O144" s="24">
        <f t="shared" si="27"/>
        <v>16881.81818181818</v>
      </c>
      <c r="P144" t="str">
        <f t="shared" si="28"/>
        <v>21-40%</v>
      </c>
      <c r="Q144">
        <f t="shared" si="30"/>
        <v>296</v>
      </c>
      <c r="R144" t="str">
        <f t="shared" si="31"/>
        <v>1,000+</v>
      </c>
      <c r="S144">
        <f t="shared" si="32"/>
        <v>24352</v>
      </c>
    </row>
    <row r="145" spans="1:19">
      <c r="A145" t="s">
        <v>158</v>
      </c>
      <c r="B145" t="s">
        <v>1564</v>
      </c>
      <c r="C145" t="str">
        <f t="shared" si="22"/>
        <v xml:space="preserve">Amazonbasics </v>
      </c>
      <c r="D145" t="s">
        <v>2689</v>
      </c>
      <c r="E145">
        <v>195</v>
      </c>
      <c r="F145">
        <v>499</v>
      </c>
      <c r="G145" s="1">
        <v>0.61</v>
      </c>
      <c r="H145" s="1">
        <f t="shared" si="23"/>
        <v>0.60921843687374755</v>
      </c>
      <c r="I145" s="4">
        <f t="shared" si="24"/>
        <v>61</v>
      </c>
      <c r="J145">
        <v>4</v>
      </c>
      <c r="K145" s="21">
        <v>1383</v>
      </c>
      <c r="L145" s="2">
        <f t="shared" si="25"/>
        <v>269685</v>
      </c>
      <c r="M145" s="19">
        <f t="shared" si="26"/>
        <v>690117</v>
      </c>
      <c r="N145" t="str">
        <f t="shared" si="29"/>
        <v>₹500–₹1,500</v>
      </c>
      <c r="O145" s="24">
        <f t="shared" si="27"/>
        <v>1279.4871794871794</v>
      </c>
      <c r="P145" t="str">
        <f t="shared" si="28"/>
        <v>61-80%</v>
      </c>
      <c r="Q145">
        <f t="shared" si="30"/>
        <v>296</v>
      </c>
      <c r="R145" t="str">
        <f t="shared" si="31"/>
        <v>1,000+</v>
      </c>
      <c r="S145">
        <f t="shared" si="32"/>
        <v>5532</v>
      </c>
    </row>
    <row r="146" spans="1:19">
      <c r="A146" t="s">
        <v>159</v>
      </c>
      <c r="B146" t="s">
        <v>1565</v>
      </c>
      <c r="C146" t="str">
        <f t="shared" si="22"/>
        <v xml:space="preserve">Ambrane </v>
      </c>
      <c r="D146" t="s">
        <v>2688</v>
      </c>
      <c r="E146">
        <v>999</v>
      </c>
      <c r="F146" s="2">
        <v>2100</v>
      </c>
      <c r="G146" s="1">
        <v>0.52</v>
      </c>
      <c r="H146" s="1">
        <f t="shared" si="23"/>
        <v>0.52428571428571424</v>
      </c>
      <c r="I146" s="4">
        <f t="shared" si="24"/>
        <v>52</v>
      </c>
      <c r="J146">
        <v>5</v>
      </c>
      <c r="K146" s="21">
        <v>5492</v>
      </c>
      <c r="L146" s="2">
        <f t="shared" si="25"/>
        <v>5486508</v>
      </c>
      <c r="M146" s="19">
        <f t="shared" si="26"/>
        <v>11533200</v>
      </c>
      <c r="N146" t="str">
        <f t="shared" si="29"/>
        <v>₹1,500–₹5,000</v>
      </c>
      <c r="O146" s="24">
        <f t="shared" si="27"/>
        <v>4375</v>
      </c>
      <c r="P146" t="str">
        <f t="shared" si="28"/>
        <v>41-60%</v>
      </c>
      <c r="Q146">
        <f t="shared" si="30"/>
        <v>296</v>
      </c>
      <c r="R146" t="str">
        <f t="shared" si="31"/>
        <v>1,000+</v>
      </c>
      <c r="S146">
        <f t="shared" si="32"/>
        <v>27460</v>
      </c>
    </row>
    <row r="147" spans="1:19">
      <c r="A147" t="s">
        <v>160</v>
      </c>
      <c r="B147" t="s">
        <v>1566</v>
      </c>
      <c r="C147" t="str">
        <f t="shared" si="22"/>
        <v xml:space="preserve">Bluerigger </v>
      </c>
      <c r="D147" t="s">
        <v>2688</v>
      </c>
      <c r="E147">
        <v>499</v>
      </c>
      <c r="F147">
        <v>899</v>
      </c>
      <c r="G147" s="1">
        <v>0.44</v>
      </c>
      <c r="H147" s="1">
        <f t="shared" si="23"/>
        <v>0.44493882091212456</v>
      </c>
      <c r="I147" s="4">
        <f t="shared" si="24"/>
        <v>44</v>
      </c>
      <c r="J147">
        <v>4</v>
      </c>
      <c r="K147" s="21">
        <v>919</v>
      </c>
      <c r="L147" s="2">
        <f t="shared" si="25"/>
        <v>458581</v>
      </c>
      <c r="M147" s="19">
        <f t="shared" si="26"/>
        <v>826181</v>
      </c>
      <c r="N147" t="str">
        <f t="shared" si="29"/>
        <v>₹1,500–₹5,000</v>
      </c>
      <c r="O147" s="24">
        <f t="shared" si="27"/>
        <v>1605.3571428571427</v>
      </c>
      <c r="P147" t="str">
        <f t="shared" si="28"/>
        <v>41-60%</v>
      </c>
      <c r="Q147">
        <f t="shared" si="30"/>
        <v>296</v>
      </c>
      <c r="R147" t="str">
        <f t="shared" si="31"/>
        <v>Below 1,000</v>
      </c>
      <c r="S147">
        <f t="shared" si="32"/>
        <v>3676</v>
      </c>
    </row>
    <row r="148" spans="1:19">
      <c r="A148" t="s">
        <v>161</v>
      </c>
      <c r="B148" t="s">
        <v>1567</v>
      </c>
      <c r="C148" t="str">
        <f t="shared" si="22"/>
        <v xml:space="preserve">Duracell </v>
      </c>
      <c r="D148" t="s">
        <v>2689</v>
      </c>
      <c r="E148">
        <v>416</v>
      </c>
      <c r="F148">
        <v>599</v>
      </c>
      <c r="G148" s="1">
        <v>0.31</v>
      </c>
      <c r="H148" s="1">
        <f t="shared" si="23"/>
        <v>0.30550918196994992</v>
      </c>
      <c r="I148" s="4">
        <f t="shared" si="24"/>
        <v>31</v>
      </c>
      <c r="J148">
        <v>4</v>
      </c>
      <c r="K148" s="21">
        <v>30023</v>
      </c>
      <c r="L148" s="2">
        <f t="shared" si="25"/>
        <v>12489568</v>
      </c>
      <c r="M148" s="19">
        <f t="shared" si="26"/>
        <v>17983777</v>
      </c>
      <c r="N148" t="str">
        <f t="shared" si="29"/>
        <v>₹500–₹1,500</v>
      </c>
      <c r="O148" s="24">
        <f t="shared" si="27"/>
        <v>868.11594202898561</v>
      </c>
      <c r="P148" t="str">
        <f t="shared" si="28"/>
        <v>21-40%</v>
      </c>
      <c r="Q148">
        <f t="shared" si="30"/>
        <v>295</v>
      </c>
      <c r="R148" t="str">
        <f t="shared" si="31"/>
        <v>1,000+</v>
      </c>
      <c r="S148">
        <f t="shared" si="32"/>
        <v>120092</v>
      </c>
    </row>
    <row r="149" spans="1:19">
      <c r="A149" t="s">
        <v>162</v>
      </c>
      <c r="B149" t="s">
        <v>1568</v>
      </c>
      <c r="C149" t="str">
        <f t="shared" si="22"/>
        <v xml:space="preserve">Vu </v>
      </c>
      <c r="D149" t="s">
        <v>2688</v>
      </c>
      <c r="E149">
        <v>368</v>
      </c>
      <c r="F149">
        <v>699</v>
      </c>
      <c r="G149" s="1">
        <v>0.47</v>
      </c>
      <c r="H149" s="1">
        <f t="shared" si="23"/>
        <v>0.47353361945636624</v>
      </c>
      <c r="I149" s="4">
        <f t="shared" si="24"/>
        <v>47</v>
      </c>
      <c r="J149">
        <v>4</v>
      </c>
      <c r="K149" s="21">
        <v>387</v>
      </c>
      <c r="L149" s="2">
        <f t="shared" si="25"/>
        <v>142416</v>
      </c>
      <c r="M149" s="19">
        <f t="shared" si="26"/>
        <v>270513</v>
      </c>
      <c r="N149" t="str">
        <f t="shared" si="29"/>
        <v>₹500–₹1,500</v>
      </c>
      <c r="O149" s="24">
        <f t="shared" si="27"/>
        <v>1318.8679245283017</v>
      </c>
      <c r="P149" t="str">
        <f t="shared" si="28"/>
        <v>41-60%</v>
      </c>
      <c r="Q149">
        <f t="shared" si="30"/>
        <v>295</v>
      </c>
      <c r="R149" t="str">
        <f t="shared" si="31"/>
        <v>Below 1,000</v>
      </c>
      <c r="S149">
        <f t="shared" si="32"/>
        <v>1548</v>
      </c>
    </row>
    <row r="150" spans="1:19">
      <c r="A150" t="s">
        <v>163</v>
      </c>
      <c r="B150" t="s">
        <v>1569</v>
      </c>
      <c r="C150" t="str">
        <f t="shared" si="22"/>
        <v xml:space="preserve">Zoul </v>
      </c>
      <c r="D150" t="s">
        <v>2689</v>
      </c>
      <c r="E150" s="2">
        <v>29990</v>
      </c>
      <c r="F150" s="2">
        <v>65000</v>
      </c>
      <c r="G150" s="1">
        <v>0.54</v>
      </c>
      <c r="H150" s="1">
        <f t="shared" si="23"/>
        <v>0.53861538461538461</v>
      </c>
      <c r="I150" s="4">
        <f t="shared" si="24"/>
        <v>54</v>
      </c>
      <c r="J150">
        <v>4</v>
      </c>
      <c r="K150" s="21">
        <v>211</v>
      </c>
      <c r="L150" s="2">
        <f t="shared" si="25"/>
        <v>6327890</v>
      </c>
      <c r="M150" s="19">
        <f t="shared" si="26"/>
        <v>13715000</v>
      </c>
      <c r="N150" t="str">
        <f t="shared" si="29"/>
        <v>&gt;₹5,000</v>
      </c>
      <c r="O150" s="24">
        <f t="shared" si="27"/>
        <v>141304.34782608697</v>
      </c>
      <c r="P150" t="str">
        <f t="shared" si="28"/>
        <v>41-60%</v>
      </c>
      <c r="Q150">
        <f t="shared" si="30"/>
        <v>294</v>
      </c>
      <c r="R150" t="str">
        <f t="shared" si="31"/>
        <v>Below 1,000</v>
      </c>
      <c r="S150">
        <f t="shared" si="32"/>
        <v>844</v>
      </c>
    </row>
    <row r="151" spans="1:19">
      <c r="A151" t="s">
        <v>164</v>
      </c>
      <c r="B151" t="s">
        <v>1570</v>
      </c>
      <c r="C151" t="str">
        <f t="shared" si="22"/>
        <v xml:space="preserve">Samsung </v>
      </c>
      <c r="D151" t="s">
        <v>2688</v>
      </c>
      <c r="E151">
        <v>339</v>
      </c>
      <c r="F151" s="2">
        <v>1099</v>
      </c>
      <c r="G151" s="1">
        <v>0.69</v>
      </c>
      <c r="H151" s="1">
        <f t="shared" si="23"/>
        <v>0.69153776160145586</v>
      </c>
      <c r="I151" s="4">
        <f t="shared" si="24"/>
        <v>69</v>
      </c>
      <c r="J151">
        <v>4</v>
      </c>
      <c r="K151" s="21">
        <v>974</v>
      </c>
      <c r="L151" s="2">
        <f t="shared" si="25"/>
        <v>330186</v>
      </c>
      <c r="M151" s="19">
        <f t="shared" si="26"/>
        <v>1070426</v>
      </c>
      <c r="N151" t="str">
        <f t="shared" si="29"/>
        <v>₹1,500–₹5,000</v>
      </c>
      <c r="O151" s="24">
        <f t="shared" si="27"/>
        <v>3545.16129032258</v>
      </c>
      <c r="P151" t="str">
        <f t="shared" si="28"/>
        <v>61-80%</v>
      </c>
      <c r="Q151">
        <f t="shared" si="30"/>
        <v>293</v>
      </c>
      <c r="R151" t="str">
        <f t="shared" si="31"/>
        <v>Below 1,000</v>
      </c>
      <c r="S151">
        <f t="shared" si="32"/>
        <v>3896</v>
      </c>
    </row>
    <row r="152" spans="1:19">
      <c r="A152" t="s">
        <v>165</v>
      </c>
      <c r="B152" t="s">
        <v>1571</v>
      </c>
      <c r="C152" t="str">
        <f t="shared" si="22"/>
        <v xml:space="preserve">Mi </v>
      </c>
      <c r="D152" t="s">
        <v>2689</v>
      </c>
      <c r="E152" s="2">
        <v>15490</v>
      </c>
      <c r="F152" s="2">
        <v>20900</v>
      </c>
      <c r="G152" s="1">
        <v>0.26</v>
      </c>
      <c r="H152" s="1">
        <f t="shared" si="23"/>
        <v>0.25885167464114833</v>
      </c>
      <c r="I152" s="4">
        <f t="shared" si="24"/>
        <v>26</v>
      </c>
      <c r="J152">
        <v>4</v>
      </c>
      <c r="K152" s="21">
        <v>16299</v>
      </c>
      <c r="L152" s="2">
        <f t="shared" si="25"/>
        <v>252471510</v>
      </c>
      <c r="M152" s="19">
        <f t="shared" si="26"/>
        <v>340649100</v>
      </c>
      <c r="N152" t="str">
        <f t="shared" si="29"/>
        <v>&gt;₹5,000</v>
      </c>
      <c r="O152" s="24">
        <f t="shared" si="27"/>
        <v>28243.243243243243</v>
      </c>
      <c r="P152" t="str">
        <f t="shared" si="28"/>
        <v>21-40%</v>
      </c>
      <c r="Q152">
        <f t="shared" si="30"/>
        <v>292</v>
      </c>
      <c r="R152" t="str">
        <f t="shared" si="31"/>
        <v>1,000+</v>
      </c>
      <c r="S152">
        <f t="shared" si="32"/>
        <v>65196</v>
      </c>
    </row>
    <row r="153" spans="1:19">
      <c r="A153" t="s">
        <v>166</v>
      </c>
      <c r="B153" t="s">
        <v>1572</v>
      </c>
      <c r="C153" t="str">
        <f t="shared" si="22"/>
        <v xml:space="preserve">Generic </v>
      </c>
      <c r="D153" t="s">
        <v>2688</v>
      </c>
      <c r="E153">
        <v>499</v>
      </c>
      <c r="F153" s="2">
        <v>1299</v>
      </c>
      <c r="G153" s="1">
        <v>0.62</v>
      </c>
      <c r="H153" s="1">
        <f t="shared" si="23"/>
        <v>0.61585835257890686</v>
      </c>
      <c r="I153" s="4">
        <f t="shared" si="24"/>
        <v>62</v>
      </c>
      <c r="J153">
        <v>4</v>
      </c>
      <c r="K153" s="21">
        <v>30411</v>
      </c>
      <c r="L153" s="2">
        <f t="shared" si="25"/>
        <v>15175089</v>
      </c>
      <c r="M153" s="19">
        <f t="shared" si="26"/>
        <v>39503889</v>
      </c>
      <c r="N153" t="str">
        <f t="shared" si="29"/>
        <v>₹1,500–₹5,000</v>
      </c>
      <c r="O153" s="24">
        <f t="shared" si="27"/>
        <v>3418.4210526315787</v>
      </c>
      <c r="P153" t="str">
        <f t="shared" si="28"/>
        <v>61-80%</v>
      </c>
      <c r="Q153">
        <f t="shared" si="30"/>
        <v>292</v>
      </c>
      <c r="R153" t="str">
        <f t="shared" si="31"/>
        <v>1,000+</v>
      </c>
      <c r="S153">
        <f t="shared" si="32"/>
        <v>121644</v>
      </c>
    </row>
    <row r="154" spans="1:19">
      <c r="A154" t="s">
        <v>167</v>
      </c>
      <c r="B154" t="s">
        <v>1573</v>
      </c>
      <c r="C154" t="str">
        <f t="shared" si="22"/>
        <v xml:space="preserve">7Seven¬Æ </v>
      </c>
      <c r="D154" t="s">
        <v>2688</v>
      </c>
      <c r="E154">
        <v>249</v>
      </c>
      <c r="F154">
        <v>399</v>
      </c>
      <c r="G154" s="1">
        <v>0.38</v>
      </c>
      <c r="H154" s="1">
        <f t="shared" si="23"/>
        <v>0.37593984962406013</v>
      </c>
      <c r="I154" s="4">
        <f t="shared" si="24"/>
        <v>38</v>
      </c>
      <c r="J154">
        <v>3</v>
      </c>
      <c r="K154" s="21">
        <v>4642</v>
      </c>
      <c r="L154" s="2">
        <f t="shared" si="25"/>
        <v>1155858</v>
      </c>
      <c r="M154" s="19">
        <f t="shared" si="26"/>
        <v>1852158</v>
      </c>
      <c r="N154" t="str">
        <f t="shared" si="29"/>
        <v>₹500–₹1,500</v>
      </c>
      <c r="O154" s="24">
        <f t="shared" si="27"/>
        <v>643.54838709677415</v>
      </c>
      <c r="P154" t="str">
        <f t="shared" si="28"/>
        <v>21-40%</v>
      </c>
      <c r="Q154">
        <f t="shared" si="30"/>
        <v>292</v>
      </c>
      <c r="R154" t="str">
        <f t="shared" si="31"/>
        <v>1,000+</v>
      </c>
      <c r="S154">
        <f t="shared" si="32"/>
        <v>13926</v>
      </c>
    </row>
    <row r="155" spans="1:19">
      <c r="A155" t="s">
        <v>168</v>
      </c>
      <c r="B155" t="s">
        <v>170</v>
      </c>
      <c r="C155" t="str">
        <f t="shared" si="22"/>
        <v xml:space="preserve">Belkin </v>
      </c>
      <c r="D155" t="s">
        <v>2689</v>
      </c>
      <c r="E155">
        <v>399</v>
      </c>
      <c r="F155">
        <v>799</v>
      </c>
      <c r="G155" s="1">
        <v>0.5</v>
      </c>
      <c r="H155" s="1">
        <f t="shared" si="23"/>
        <v>0.50062578222778475</v>
      </c>
      <c r="I155" s="4">
        <f t="shared" si="24"/>
        <v>50</v>
      </c>
      <c r="J155">
        <v>4</v>
      </c>
      <c r="K155" s="21">
        <v>12</v>
      </c>
      <c r="L155" s="2">
        <f t="shared" si="25"/>
        <v>4788</v>
      </c>
      <c r="M155" s="19">
        <f t="shared" si="26"/>
        <v>9588</v>
      </c>
      <c r="N155" t="str">
        <f t="shared" si="29"/>
        <v>₹1,500–₹5,000</v>
      </c>
      <c r="O155" s="24">
        <f t="shared" si="27"/>
        <v>1598</v>
      </c>
      <c r="P155" t="str">
        <f t="shared" si="28"/>
        <v>41-60%</v>
      </c>
      <c r="Q155">
        <f t="shared" si="30"/>
        <v>292</v>
      </c>
      <c r="R155" t="str">
        <f t="shared" si="31"/>
        <v>Below 1,000</v>
      </c>
      <c r="S155">
        <f t="shared" si="32"/>
        <v>48</v>
      </c>
    </row>
    <row r="156" spans="1:19">
      <c r="A156" t="s">
        <v>169</v>
      </c>
      <c r="B156" t="s">
        <v>1574</v>
      </c>
      <c r="C156" t="str">
        <f t="shared" si="22"/>
        <v xml:space="preserve">Egate </v>
      </c>
      <c r="D156" t="s">
        <v>2688</v>
      </c>
      <c r="E156" s="2">
        <v>1499</v>
      </c>
      <c r="F156" s="2">
        <v>1999</v>
      </c>
      <c r="G156" s="1">
        <v>0.25</v>
      </c>
      <c r="H156" s="1">
        <f t="shared" si="23"/>
        <v>0.25012506253126565</v>
      </c>
      <c r="I156" s="4">
        <f t="shared" si="24"/>
        <v>25</v>
      </c>
      <c r="J156">
        <v>4</v>
      </c>
      <c r="K156" s="21">
        <v>1951</v>
      </c>
      <c r="L156" s="2">
        <f t="shared" si="25"/>
        <v>2924549</v>
      </c>
      <c r="M156" s="19">
        <f t="shared" si="26"/>
        <v>3900049</v>
      </c>
      <c r="N156" t="str">
        <f t="shared" si="29"/>
        <v>₹1,500–₹5,000</v>
      </c>
      <c r="O156" s="24">
        <f t="shared" si="27"/>
        <v>2665.3333333333335</v>
      </c>
      <c r="P156" t="str">
        <f t="shared" si="28"/>
        <v>21-40%</v>
      </c>
      <c r="Q156">
        <f t="shared" si="30"/>
        <v>291</v>
      </c>
      <c r="R156" t="str">
        <f t="shared" si="31"/>
        <v>1,000+</v>
      </c>
      <c r="S156">
        <f t="shared" si="32"/>
        <v>7804</v>
      </c>
    </row>
    <row r="157" spans="1:19">
      <c r="A157" t="s">
        <v>171</v>
      </c>
      <c r="B157" t="s">
        <v>1575</v>
      </c>
      <c r="C157" t="str">
        <f t="shared" si="22"/>
        <v xml:space="preserve">Zebronics </v>
      </c>
      <c r="D157" t="s">
        <v>2689</v>
      </c>
      <c r="E157" s="2">
        <v>9490</v>
      </c>
      <c r="F157" s="2">
        <v>15990</v>
      </c>
      <c r="G157" s="1">
        <v>0.41</v>
      </c>
      <c r="H157" s="1">
        <f t="shared" si="23"/>
        <v>0.4065040650406504</v>
      </c>
      <c r="I157" s="4">
        <f t="shared" si="24"/>
        <v>41</v>
      </c>
      <c r="J157">
        <v>4</v>
      </c>
      <c r="K157" s="21">
        <v>10480</v>
      </c>
      <c r="L157" s="2">
        <f t="shared" si="25"/>
        <v>99455200</v>
      </c>
      <c r="M157" s="19">
        <f t="shared" si="26"/>
        <v>167575200</v>
      </c>
      <c r="N157" t="str">
        <f t="shared" si="29"/>
        <v>&gt;₹5,000</v>
      </c>
      <c r="O157" s="24">
        <f t="shared" si="27"/>
        <v>27101.694915254233</v>
      </c>
      <c r="P157" t="str">
        <f t="shared" si="28"/>
        <v>41-60%</v>
      </c>
      <c r="Q157">
        <f t="shared" si="30"/>
        <v>291</v>
      </c>
      <c r="R157" t="str">
        <f t="shared" si="31"/>
        <v>1,000+</v>
      </c>
      <c r="S157">
        <f t="shared" si="32"/>
        <v>41920</v>
      </c>
    </row>
    <row r="158" spans="1:19">
      <c r="A158" t="s">
        <v>172</v>
      </c>
      <c r="B158" t="s">
        <v>1576</v>
      </c>
      <c r="C158" t="str">
        <f t="shared" si="22"/>
        <v xml:space="preserve">7Seven¬Æ </v>
      </c>
      <c r="D158" t="s">
        <v>2689</v>
      </c>
      <c r="E158">
        <v>637</v>
      </c>
      <c r="F158" s="2">
        <v>1499</v>
      </c>
      <c r="G158" s="1">
        <v>0.57999999999999996</v>
      </c>
      <c r="H158" s="1">
        <f t="shared" si="23"/>
        <v>0.57505003335557037</v>
      </c>
      <c r="I158" s="4">
        <f t="shared" si="24"/>
        <v>58</v>
      </c>
      <c r="J158">
        <v>4</v>
      </c>
      <c r="K158" s="21">
        <v>24</v>
      </c>
      <c r="L158" s="2">
        <f t="shared" si="25"/>
        <v>15288</v>
      </c>
      <c r="M158" s="19">
        <f t="shared" si="26"/>
        <v>35976</v>
      </c>
      <c r="N158" t="str">
        <f t="shared" si="29"/>
        <v>₹1,500–₹5,000</v>
      </c>
      <c r="O158" s="24">
        <f t="shared" si="27"/>
        <v>3569.0476190476188</v>
      </c>
      <c r="P158" t="str">
        <f t="shared" si="28"/>
        <v>41-60%</v>
      </c>
      <c r="Q158">
        <f t="shared" si="30"/>
        <v>291</v>
      </c>
      <c r="R158" t="str">
        <f t="shared" si="31"/>
        <v>Below 1,000</v>
      </c>
      <c r="S158">
        <f t="shared" si="32"/>
        <v>96</v>
      </c>
    </row>
    <row r="159" spans="1:19">
      <c r="A159" t="s">
        <v>173</v>
      </c>
      <c r="B159" t="s">
        <v>1577</v>
      </c>
      <c r="C159" t="str">
        <f t="shared" si="22"/>
        <v xml:space="preserve">Amazonbasics </v>
      </c>
      <c r="D159" t="s">
        <v>2689</v>
      </c>
      <c r="E159">
        <v>399</v>
      </c>
      <c r="F159">
        <v>899</v>
      </c>
      <c r="G159" s="1">
        <v>0.56000000000000005</v>
      </c>
      <c r="H159" s="1">
        <f t="shared" si="23"/>
        <v>0.55617352614015569</v>
      </c>
      <c r="I159" s="4">
        <f t="shared" si="24"/>
        <v>56</v>
      </c>
      <c r="J159">
        <v>4</v>
      </c>
      <c r="K159" s="21">
        <v>254</v>
      </c>
      <c r="L159" s="2">
        <f t="shared" si="25"/>
        <v>101346</v>
      </c>
      <c r="M159" s="19">
        <f t="shared" si="26"/>
        <v>228346</v>
      </c>
      <c r="N159" t="str">
        <f t="shared" si="29"/>
        <v>₹1,500–₹5,000</v>
      </c>
      <c r="O159" s="24">
        <f t="shared" si="27"/>
        <v>2043.1818181818185</v>
      </c>
      <c r="P159" t="str">
        <f t="shared" si="28"/>
        <v>41-60%</v>
      </c>
      <c r="Q159">
        <f t="shared" si="30"/>
        <v>290</v>
      </c>
      <c r="R159" t="str">
        <f t="shared" si="31"/>
        <v>Below 1,000</v>
      </c>
      <c r="S159">
        <f t="shared" si="32"/>
        <v>1016</v>
      </c>
    </row>
    <row r="160" spans="1:19">
      <c r="A160" t="s">
        <v>174</v>
      </c>
      <c r="B160" t="s">
        <v>1578</v>
      </c>
      <c r="C160" t="str">
        <f t="shared" si="22"/>
        <v xml:space="preserve">Wayona </v>
      </c>
      <c r="D160" t="s">
        <v>2689</v>
      </c>
      <c r="E160" s="2">
        <v>1089</v>
      </c>
      <c r="F160" s="2">
        <v>1600</v>
      </c>
      <c r="G160" s="1">
        <v>0.32</v>
      </c>
      <c r="H160" s="1">
        <f t="shared" si="23"/>
        <v>0.31937500000000002</v>
      </c>
      <c r="I160" s="4">
        <f t="shared" si="24"/>
        <v>32</v>
      </c>
      <c r="J160">
        <v>4</v>
      </c>
      <c r="K160" s="21">
        <v>3565</v>
      </c>
      <c r="L160" s="2">
        <f t="shared" si="25"/>
        <v>3882285</v>
      </c>
      <c r="M160" s="19">
        <f t="shared" si="26"/>
        <v>5704000</v>
      </c>
      <c r="N160" t="str">
        <f t="shared" si="29"/>
        <v>₹1,500–₹5,000</v>
      </c>
      <c r="O160" s="24">
        <f t="shared" si="27"/>
        <v>2352.9411764705883</v>
      </c>
      <c r="P160" t="str">
        <f t="shared" si="28"/>
        <v>21-40%</v>
      </c>
      <c r="Q160">
        <f t="shared" si="30"/>
        <v>289</v>
      </c>
      <c r="R160" t="str">
        <f t="shared" si="31"/>
        <v>1,000+</v>
      </c>
      <c r="S160">
        <f t="shared" si="32"/>
        <v>14260</v>
      </c>
    </row>
    <row r="161" spans="1:19">
      <c r="A161" t="s">
        <v>175</v>
      </c>
      <c r="B161" t="s">
        <v>1579</v>
      </c>
      <c r="C161" t="str">
        <f t="shared" si="22"/>
        <v xml:space="preserve">Pinnaclz </v>
      </c>
      <c r="D161" t="s">
        <v>2688</v>
      </c>
      <c r="E161">
        <v>339</v>
      </c>
      <c r="F161">
        <v>999</v>
      </c>
      <c r="G161" s="1">
        <v>0.66</v>
      </c>
      <c r="H161" s="1">
        <f t="shared" si="23"/>
        <v>0.66066066066066065</v>
      </c>
      <c r="I161" s="4">
        <f t="shared" si="24"/>
        <v>66</v>
      </c>
      <c r="J161">
        <v>4</v>
      </c>
      <c r="K161" s="21">
        <v>6255</v>
      </c>
      <c r="L161" s="2">
        <f t="shared" si="25"/>
        <v>2120445</v>
      </c>
      <c r="M161" s="19">
        <f t="shared" si="26"/>
        <v>6248745</v>
      </c>
      <c r="N161" t="str">
        <f t="shared" si="29"/>
        <v>₹1,500–₹5,000</v>
      </c>
      <c r="O161" s="24">
        <f t="shared" si="27"/>
        <v>2938.2352941176473</v>
      </c>
      <c r="P161" t="str">
        <f t="shared" si="28"/>
        <v>61-80%</v>
      </c>
      <c r="Q161">
        <f t="shared" si="30"/>
        <v>289</v>
      </c>
      <c r="R161" t="str">
        <f t="shared" si="31"/>
        <v>1,000+</v>
      </c>
      <c r="S161">
        <f t="shared" si="32"/>
        <v>25020</v>
      </c>
    </row>
    <row r="162" spans="1:19">
      <c r="A162" t="s">
        <v>176</v>
      </c>
      <c r="B162" t="s">
        <v>1580</v>
      </c>
      <c r="C162" t="str">
        <f t="shared" si="22"/>
        <v xml:space="preserve">Ambrane </v>
      </c>
      <c r="D162" t="s">
        <v>2688</v>
      </c>
      <c r="E162">
        <v>149</v>
      </c>
      <c r="F162">
        <v>499</v>
      </c>
      <c r="G162" s="1">
        <v>0.7</v>
      </c>
      <c r="H162" s="1">
        <f t="shared" si="23"/>
        <v>0.70140280561122248</v>
      </c>
      <c r="I162" s="4">
        <f t="shared" si="24"/>
        <v>70</v>
      </c>
      <c r="J162">
        <v>4</v>
      </c>
      <c r="K162" s="21">
        <v>7732</v>
      </c>
      <c r="L162" s="2">
        <f t="shared" si="25"/>
        <v>1152068</v>
      </c>
      <c r="M162" s="19">
        <f t="shared" si="26"/>
        <v>3858268</v>
      </c>
      <c r="N162" t="str">
        <f t="shared" si="29"/>
        <v>₹1,500–₹5,000</v>
      </c>
      <c r="O162" s="24">
        <f t="shared" si="27"/>
        <v>1663.333333333333</v>
      </c>
      <c r="P162" t="str">
        <f t="shared" si="28"/>
        <v>61-80%</v>
      </c>
      <c r="Q162">
        <f t="shared" si="30"/>
        <v>289</v>
      </c>
      <c r="R162" t="str">
        <f t="shared" si="31"/>
        <v>1,000+</v>
      </c>
      <c r="S162">
        <f t="shared" si="32"/>
        <v>30928</v>
      </c>
    </row>
    <row r="163" spans="1:19">
      <c r="A163" t="s">
        <v>177</v>
      </c>
      <c r="B163" t="s">
        <v>1581</v>
      </c>
      <c r="C163" t="str">
        <f t="shared" si="22"/>
        <v xml:space="preserve">Belkin </v>
      </c>
      <c r="D163" t="s">
        <v>2688</v>
      </c>
      <c r="E163">
        <v>149</v>
      </c>
      <c r="F163">
        <v>399</v>
      </c>
      <c r="G163" s="1">
        <v>0.63</v>
      </c>
      <c r="H163" s="1">
        <f t="shared" si="23"/>
        <v>0.62656641604010022</v>
      </c>
      <c r="I163" s="4">
        <f t="shared" si="24"/>
        <v>63</v>
      </c>
      <c r="J163">
        <v>4</v>
      </c>
      <c r="K163" s="21">
        <v>57</v>
      </c>
      <c r="L163" s="2">
        <f t="shared" si="25"/>
        <v>8493</v>
      </c>
      <c r="M163" s="19">
        <f t="shared" si="26"/>
        <v>22743</v>
      </c>
      <c r="N163" t="str">
        <f t="shared" si="29"/>
        <v>₹500–₹1,500</v>
      </c>
      <c r="O163" s="24">
        <f t="shared" si="27"/>
        <v>1078.3783783783783</v>
      </c>
      <c r="P163" t="str">
        <f t="shared" si="28"/>
        <v>61-80%</v>
      </c>
      <c r="Q163">
        <f t="shared" si="30"/>
        <v>289</v>
      </c>
      <c r="R163" t="str">
        <f t="shared" si="31"/>
        <v>Below 1,000</v>
      </c>
      <c r="S163">
        <f t="shared" si="32"/>
        <v>228</v>
      </c>
    </row>
    <row r="164" spans="1:19">
      <c r="A164" t="s">
        <v>178</v>
      </c>
      <c r="B164" t="s">
        <v>1582</v>
      </c>
      <c r="C164" t="str">
        <f t="shared" si="22"/>
        <v xml:space="preserve">Lohaya </v>
      </c>
      <c r="D164" t="s">
        <v>2688</v>
      </c>
      <c r="E164">
        <v>599</v>
      </c>
      <c r="F164">
        <v>849</v>
      </c>
      <c r="G164" s="1">
        <v>0.28999999999999998</v>
      </c>
      <c r="H164" s="1">
        <f t="shared" si="23"/>
        <v>0.29446407538280328</v>
      </c>
      <c r="I164" s="4">
        <f t="shared" si="24"/>
        <v>29</v>
      </c>
      <c r="J164">
        <v>5</v>
      </c>
      <c r="K164" s="21">
        <v>577</v>
      </c>
      <c r="L164" s="2">
        <f t="shared" si="25"/>
        <v>345623</v>
      </c>
      <c r="M164" s="19">
        <f t="shared" si="26"/>
        <v>489873</v>
      </c>
      <c r="N164" t="str">
        <f t="shared" si="29"/>
        <v>₹500–₹1,500</v>
      </c>
      <c r="O164" s="24">
        <f t="shared" si="27"/>
        <v>1195.7746478873239</v>
      </c>
      <c r="P164" t="str">
        <f t="shared" si="28"/>
        <v>21-40%</v>
      </c>
      <c r="Q164">
        <f t="shared" si="30"/>
        <v>288</v>
      </c>
      <c r="R164" t="str">
        <f t="shared" si="31"/>
        <v>Below 1,000</v>
      </c>
      <c r="S164">
        <f t="shared" si="32"/>
        <v>2885</v>
      </c>
    </row>
    <row r="165" spans="1:19">
      <c r="A165" t="s">
        <v>179</v>
      </c>
      <c r="B165" t="s">
        <v>1583</v>
      </c>
      <c r="C165" t="str">
        <f t="shared" si="22"/>
        <v xml:space="preserve">Wayona </v>
      </c>
      <c r="D165" t="s">
        <v>2689</v>
      </c>
      <c r="E165">
        <v>299</v>
      </c>
      <c r="F165" s="2">
        <v>1199</v>
      </c>
      <c r="G165" s="1">
        <v>0.75</v>
      </c>
      <c r="H165" s="1">
        <f t="shared" si="23"/>
        <v>0.75062552126772308</v>
      </c>
      <c r="I165" s="4">
        <f t="shared" si="24"/>
        <v>75</v>
      </c>
      <c r="J165">
        <v>4</v>
      </c>
      <c r="K165" s="21">
        <v>1193</v>
      </c>
      <c r="L165" s="2">
        <f t="shared" si="25"/>
        <v>356707</v>
      </c>
      <c r="M165" s="19">
        <f t="shared" si="26"/>
        <v>1430407</v>
      </c>
      <c r="N165" t="str">
        <f t="shared" si="29"/>
        <v>₹1,500–₹5,000</v>
      </c>
      <c r="O165" s="24">
        <f t="shared" si="27"/>
        <v>4796</v>
      </c>
      <c r="P165" t="str">
        <f t="shared" si="28"/>
        <v>61-80%</v>
      </c>
      <c r="Q165">
        <f t="shared" si="30"/>
        <v>287</v>
      </c>
      <c r="R165" t="str">
        <f t="shared" si="31"/>
        <v>1,000+</v>
      </c>
      <c r="S165">
        <f t="shared" si="32"/>
        <v>4772</v>
      </c>
    </row>
    <row r="166" spans="1:19">
      <c r="A166" t="s">
        <v>180</v>
      </c>
      <c r="B166" t="s">
        <v>1584</v>
      </c>
      <c r="C166" t="str">
        <f t="shared" si="22"/>
        <v xml:space="preserve">Electvision </v>
      </c>
      <c r="D166" t="s">
        <v>2688</v>
      </c>
      <c r="E166">
        <v>399</v>
      </c>
      <c r="F166" s="2">
        <v>1299</v>
      </c>
      <c r="G166" s="1">
        <v>0.69</v>
      </c>
      <c r="H166" s="1">
        <f t="shared" si="23"/>
        <v>0.69284064665127021</v>
      </c>
      <c r="I166" s="4">
        <f t="shared" si="24"/>
        <v>69</v>
      </c>
      <c r="J166">
        <v>4</v>
      </c>
      <c r="K166" s="21">
        <v>13120</v>
      </c>
      <c r="L166" s="2">
        <f t="shared" si="25"/>
        <v>5234880</v>
      </c>
      <c r="M166" s="19">
        <f t="shared" si="26"/>
        <v>17042880</v>
      </c>
      <c r="N166" t="str">
        <f t="shared" si="29"/>
        <v>₹1,500–₹5,000</v>
      </c>
      <c r="O166" s="24">
        <f t="shared" si="27"/>
        <v>4190.322580645161</v>
      </c>
      <c r="P166" t="str">
        <f t="shared" si="28"/>
        <v>61-80%</v>
      </c>
      <c r="Q166">
        <f t="shared" si="30"/>
        <v>287</v>
      </c>
      <c r="R166" t="str">
        <f t="shared" si="31"/>
        <v>1,000+</v>
      </c>
      <c r="S166">
        <f t="shared" si="32"/>
        <v>52480</v>
      </c>
    </row>
    <row r="167" spans="1:19">
      <c r="A167" t="s">
        <v>181</v>
      </c>
      <c r="B167" t="s">
        <v>1585</v>
      </c>
      <c r="C167" t="str">
        <f t="shared" si="22"/>
        <v xml:space="preserve">Acer </v>
      </c>
      <c r="D167" t="s">
        <v>2689</v>
      </c>
      <c r="E167">
        <v>339</v>
      </c>
      <c r="F167" s="2">
        <v>1999</v>
      </c>
      <c r="G167" s="1">
        <v>0.83</v>
      </c>
      <c r="H167" s="1">
        <f t="shared" si="23"/>
        <v>0.83041520760380194</v>
      </c>
      <c r="I167" s="4">
        <f t="shared" si="24"/>
        <v>83</v>
      </c>
      <c r="J167">
        <v>4</v>
      </c>
      <c r="K167" s="21">
        <v>343</v>
      </c>
      <c r="L167" s="2">
        <f t="shared" si="25"/>
        <v>116277</v>
      </c>
      <c r="M167" s="19">
        <f t="shared" si="26"/>
        <v>685657</v>
      </c>
      <c r="N167" t="str">
        <f t="shared" si="29"/>
        <v>&gt;₹5,000</v>
      </c>
      <c r="O167" s="24">
        <f t="shared" si="27"/>
        <v>11758.823529411762</v>
      </c>
      <c r="P167" t="str">
        <f t="shared" si="28"/>
        <v>81-100%</v>
      </c>
      <c r="Q167">
        <f t="shared" si="30"/>
        <v>287</v>
      </c>
      <c r="R167" t="str">
        <f t="shared" si="31"/>
        <v>Below 1,000</v>
      </c>
      <c r="S167">
        <f t="shared" si="32"/>
        <v>1372</v>
      </c>
    </row>
    <row r="168" spans="1:19">
      <c r="A168" t="s">
        <v>182</v>
      </c>
      <c r="B168" t="s">
        <v>1586</v>
      </c>
      <c r="C168" t="str">
        <f t="shared" si="22"/>
        <v xml:space="preserve">Realme </v>
      </c>
      <c r="D168" t="s">
        <v>2689</v>
      </c>
      <c r="E168" s="2">
        <v>12499</v>
      </c>
      <c r="F168" s="2">
        <v>22990</v>
      </c>
      <c r="G168" s="1">
        <v>0.46</v>
      </c>
      <c r="H168" s="1">
        <f t="shared" si="23"/>
        <v>0.45632883862548934</v>
      </c>
      <c r="I168" s="4">
        <f t="shared" si="24"/>
        <v>46</v>
      </c>
      <c r="J168">
        <v>4</v>
      </c>
      <c r="K168" s="21">
        <v>1611</v>
      </c>
      <c r="L168" s="2">
        <f t="shared" si="25"/>
        <v>20135889</v>
      </c>
      <c r="M168" s="19">
        <f t="shared" si="26"/>
        <v>37036890</v>
      </c>
      <c r="N168" t="str">
        <f t="shared" si="29"/>
        <v>&gt;₹5,000</v>
      </c>
      <c r="O168" s="24">
        <f t="shared" si="27"/>
        <v>42574.074074074073</v>
      </c>
      <c r="P168" t="str">
        <f t="shared" si="28"/>
        <v>41-60%</v>
      </c>
      <c r="Q168">
        <f t="shared" si="30"/>
        <v>286</v>
      </c>
      <c r="R168" t="str">
        <f t="shared" si="31"/>
        <v>1,000+</v>
      </c>
      <c r="S168">
        <f t="shared" si="32"/>
        <v>6444</v>
      </c>
    </row>
    <row r="169" spans="1:19">
      <c r="A169" t="s">
        <v>183</v>
      </c>
      <c r="B169" t="s">
        <v>1587</v>
      </c>
      <c r="C169" t="str">
        <f t="shared" si="22"/>
        <v xml:space="preserve">Tp-Link </v>
      </c>
      <c r="D169" t="s">
        <v>2688</v>
      </c>
      <c r="E169">
        <v>249</v>
      </c>
      <c r="F169">
        <v>399</v>
      </c>
      <c r="G169" s="1">
        <v>0.38</v>
      </c>
      <c r="H169" s="1">
        <f t="shared" si="23"/>
        <v>0.37593984962406013</v>
      </c>
      <c r="I169" s="4">
        <f t="shared" si="24"/>
        <v>38</v>
      </c>
      <c r="J169">
        <v>4</v>
      </c>
      <c r="K169" s="21">
        <v>6558</v>
      </c>
      <c r="L169" s="2">
        <f t="shared" si="25"/>
        <v>1632942</v>
      </c>
      <c r="M169" s="19">
        <f t="shared" si="26"/>
        <v>2616642</v>
      </c>
      <c r="N169" t="str">
        <f t="shared" si="29"/>
        <v>₹500–₹1,500</v>
      </c>
      <c r="O169" s="24">
        <f t="shared" si="27"/>
        <v>643.54838709677415</v>
      </c>
      <c r="P169" t="str">
        <f t="shared" si="28"/>
        <v>21-40%</v>
      </c>
      <c r="Q169">
        <f t="shared" si="30"/>
        <v>286</v>
      </c>
      <c r="R169" t="str">
        <f t="shared" si="31"/>
        <v>1,000+</v>
      </c>
      <c r="S169">
        <f t="shared" si="32"/>
        <v>26232</v>
      </c>
    </row>
    <row r="170" spans="1:19">
      <c r="A170" t="s">
        <v>184</v>
      </c>
      <c r="B170" t="s">
        <v>1588</v>
      </c>
      <c r="C170" t="str">
        <f t="shared" si="22"/>
        <v xml:space="preserve">Acer </v>
      </c>
      <c r="D170" t="s">
        <v>2688</v>
      </c>
      <c r="E170" s="2">
        <v>1399</v>
      </c>
      <c r="F170" s="2">
        <v>2499</v>
      </c>
      <c r="G170" s="1">
        <v>0.44</v>
      </c>
      <c r="H170" s="1">
        <f t="shared" si="23"/>
        <v>0.44017607042817125</v>
      </c>
      <c r="I170" s="4">
        <f t="shared" si="24"/>
        <v>44</v>
      </c>
      <c r="J170">
        <v>4</v>
      </c>
      <c r="K170" s="21">
        <v>23169</v>
      </c>
      <c r="L170" s="2">
        <f t="shared" si="25"/>
        <v>32413431</v>
      </c>
      <c r="M170" s="19">
        <f t="shared" si="26"/>
        <v>57899331</v>
      </c>
      <c r="N170" t="str">
        <f t="shared" si="29"/>
        <v>₹1,500–₹5,000</v>
      </c>
      <c r="O170" s="24">
        <f t="shared" si="27"/>
        <v>4462.5</v>
      </c>
      <c r="P170" t="str">
        <f t="shared" si="28"/>
        <v>41-60%</v>
      </c>
      <c r="Q170">
        <f t="shared" si="30"/>
        <v>286</v>
      </c>
      <c r="R170" t="str">
        <f t="shared" si="31"/>
        <v>1,000+</v>
      </c>
      <c r="S170">
        <f t="shared" si="32"/>
        <v>92676</v>
      </c>
    </row>
    <row r="171" spans="1:19">
      <c r="A171" t="s">
        <v>185</v>
      </c>
      <c r="B171" t="s">
        <v>1589</v>
      </c>
      <c r="C171" t="str">
        <f t="shared" si="22"/>
        <v xml:space="preserve">Ambrane </v>
      </c>
      <c r="D171" t="s">
        <v>2689</v>
      </c>
      <c r="E171" s="2">
        <v>32999</v>
      </c>
      <c r="F171" s="2">
        <v>47990</v>
      </c>
      <c r="G171" s="1">
        <v>0.31</v>
      </c>
      <c r="H171" s="1">
        <f t="shared" si="23"/>
        <v>0.31237757866222132</v>
      </c>
      <c r="I171" s="4">
        <f t="shared" si="24"/>
        <v>31</v>
      </c>
      <c r="J171">
        <v>4</v>
      </c>
      <c r="K171" s="21">
        <v>4703</v>
      </c>
      <c r="L171" s="2">
        <f t="shared" si="25"/>
        <v>155194297</v>
      </c>
      <c r="M171" s="19">
        <f t="shared" si="26"/>
        <v>225696970</v>
      </c>
      <c r="N171" t="str">
        <f t="shared" si="29"/>
        <v>&gt;₹5,000</v>
      </c>
      <c r="O171" s="24">
        <f t="shared" si="27"/>
        <v>69550.724637681167</v>
      </c>
      <c r="P171" t="str">
        <f t="shared" si="28"/>
        <v>21-40%</v>
      </c>
      <c r="Q171">
        <f t="shared" si="30"/>
        <v>286</v>
      </c>
      <c r="R171" t="str">
        <f t="shared" si="31"/>
        <v>1,000+</v>
      </c>
      <c r="S171">
        <f t="shared" si="32"/>
        <v>18812</v>
      </c>
    </row>
    <row r="172" spans="1:19">
      <c r="A172" t="s">
        <v>186</v>
      </c>
      <c r="B172" t="s">
        <v>1590</v>
      </c>
      <c r="C172" t="str">
        <f t="shared" si="22"/>
        <v xml:space="preserve">Wayona </v>
      </c>
      <c r="D172" t="s">
        <v>2688</v>
      </c>
      <c r="E172">
        <v>149</v>
      </c>
      <c r="F172">
        <v>399</v>
      </c>
      <c r="G172" s="1">
        <v>0.63</v>
      </c>
      <c r="H172" s="1">
        <f t="shared" si="23"/>
        <v>0.62656641604010022</v>
      </c>
      <c r="I172" s="4">
        <f t="shared" si="24"/>
        <v>63</v>
      </c>
      <c r="J172">
        <v>4</v>
      </c>
      <c r="K172" s="21">
        <v>1423</v>
      </c>
      <c r="L172" s="2">
        <f t="shared" si="25"/>
        <v>212027</v>
      </c>
      <c r="M172" s="19">
        <f t="shared" si="26"/>
        <v>567777</v>
      </c>
      <c r="N172" t="str">
        <f t="shared" si="29"/>
        <v>₹500–₹1,500</v>
      </c>
      <c r="O172" s="24">
        <f t="shared" si="27"/>
        <v>1078.3783783783783</v>
      </c>
      <c r="P172" t="str">
        <f t="shared" si="28"/>
        <v>61-80%</v>
      </c>
      <c r="Q172">
        <f t="shared" si="30"/>
        <v>286</v>
      </c>
      <c r="R172" t="str">
        <f t="shared" si="31"/>
        <v>1,000+</v>
      </c>
      <c r="S172">
        <f t="shared" si="32"/>
        <v>5692</v>
      </c>
    </row>
    <row r="173" spans="1:19">
      <c r="A173" t="s">
        <v>187</v>
      </c>
      <c r="B173" t="s">
        <v>1591</v>
      </c>
      <c r="C173" t="str">
        <f t="shared" si="22"/>
        <v xml:space="preserve">Syncwire </v>
      </c>
      <c r="D173" t="s">
        <v>2688</v>
      </c>
      <c r="E173">
        <v>325</v>
      </c>
      <c r="F173">
        <v>999</v>
      </c>
      <c r="G173" s="1">
        <v>0.67</v>
      </c>
      <c r="H173" s="1">
        <f t="shared" si="23"/>
        <v>0.67467467467467468</v>
      </c>
      <c r="I173" s="4">
        <f t="shared" si="24"/>
        <v>67</v>
      </c>
      <c r="J173">
        <v>4</v>
      </c>
      <c r="K173" s="21">
        <v>2651</v>
      </c>
      <c r="L173" s="2">
        <f t="shared" si="25"/>
        <v>861575</v>
      </c>
      <c r="M173" s="19">
        <f t="shared" si="26"/>
        <v>2648349</v>
      </c>
      <c r="N173" t="str">
        <f t="shared" si="29"/>
        <v>₹1,500–₹5,000</v>
      </c>
      <c r="O173" s="24">
        <f t="shared" si="27"/>
        <v>3027.2727272727275</v>
      </c>
      <c r="P173" t="str">
        <f t="shared" si="28"/>
        <v>61-80%</v>
      </c>
      <c r="Q173">
        <f t="shared" si="30"/>
        <v>286</v>
      </c>
      <c r="R173" t="str">
        <f t="shared" si="31"/>
        <v>1,000+</v>
      </c>
      <c r="S173">
        <f t="shared" si="32"/>
        <v>10604</v>
      </c>
    </row>
    <row r="174" spans="1:19">
      <c r="A174" t="s">
        <v>188</v>
      </c>
      <c r="B174" t="s">
        <v>1592</v>
      </c>
      <c r="C174" t="str">
        <f t="shared" si="22"/>
        <v xml:space="preserve">Skadioo </v>
      </c>
      <c r="D174" t="s">
        <v>2688</v>
      </c>
      <c r="E174">
        <v>399</v>
      </c>
      <c r="F174" s="2">
        <v>1999</v>
      </c>
      <c r="G174" s="1">
        <v>0.8</v>
      </c>
      <c r="H174" s="1">
        <f t="shared" si="23"/>
        <v>0.80040020010004997</v>
      </c>
      <c r="I174" s="4">
        <f t="shared" si="24"/>
        <v>80</v>
      </c>
      <c r="J174">
        <v>5</v>
      </c>
      <c r="K174" s="21">
        <v>5</v>
      </c>
      <c r="L174" s="2">
        <f t="shared" si="25"/>
        <v>1995</v>
      </c>
      <c r="M174" s="19">
        <f t="shared" si="26"/>
        <v>9995</v>
      </c>
      <c r="N174" t="str">
        <f t="shared" si="29"/>
        <v>&gt;₹5,000</v>
      </c>
      <c r="O174" s="24">
        <f t="shared" si="27"/>
        <v>9995.0000000000018</v>
      </c>
      <c r="P174" t="str">
        <f t="shared" si="28"/>
        <v>81-100%</v>
      </c>
      <c r="Q174">
        <f t="shared" si="30"/>
        <v>286</v>
      </c>
      <c r="R174" t="str">
        <f t="shared" si="31"/>
        <v>Below 1,000</v>
      </c>
      <c r="S174">
        <f t="shared" si="32"/>
        <v>25</v>
      </c>
    </row>
    <row r="175" spans="1:19">
      <c r="A175" t="s">
        <v>189</v>
      </c>
      <c r="B175" t="s">
        <v>1593</v>
      </c>
      <c r="C175" t="str">
        <f t="shared" si="22"/>
        <v xml:space="preserve">Flix </v>
      </c>
      <c r="D175" t="s">
        <v>2688</v>
      </c>
      <c r="E175">
        <v>199</v>
      </c>
      <c r="F175">
        <v>499</v>
      </c>
      <c r="G175" s="1">
        <v>0.6</v>
      </c>
      <c r="H175" s="1">
        <f t="shared" si="23"/>
        <v>0.60120240480961928</v>
      </c>
      <c r="I175" s="4">
        <f t="shared" si="24"/>
        <v>60</v>
      </c>
      <c r="J175">
        <v>4</v>
      </c>
      <c r="K175" s="21">
        <v>612</v>
      </c>
      <c r="L175" s="2">
        <f t="shared" si="25"/>
        <v>121788</v>
      </c>
      <c r="M175" s="19">
        <f t="shared" si="26"/>
        <v>305388</v>
      </c>
      <c r="N175" t="str">
        <f t="shared" si="29"/>
        <v>₹500–₹1,500</v>
      </c>
      <c r="O175" s="24">
        <f t="shared" si="27"/>
        <v>1247.5</v>
      </c>
      <c r="P175" t="str">
        <f t="shared" si="28"/>
        <v>61-80%</v>
      </c>
      <c r="Q175">
        <f t="shared" si="30"/>
        <v>285</v>
      </c>
      <c r="R175" t="str">
        <f t="shared" si="31"/>
        <v>Below 1,000</v>
      </c>
      <c r="S175">
        <f t="shared" si="32"/>
        <v>2448</v>
      </c>
    </row>
    <row r="176" spans="1:19">
      <c r="A176" t="s">
        <v>190</v>
      </c>
      <c r="B176" t="s">
        <v>1594</v>
      </c>
      <c r="C176" t="str">
        <f t="shared" si="22"/>
        <v xml:space="preserve">Zoul </v>
      </c>
      <c r="D176" t="s">
        <v>2688</v>
      </c>
      <c r="E176">
        <v>88</v>
      </c>
      <c r="F176">
        <v>299</v>
      </c>
      <c r="G176" s="1">
        <v>0.71</v>
      </c>
      <c r="H176" s="1">
        <f t="shared" si="23"/>
        <v>0.70568561872909696</v>
      </c>
      <c r="I176" s="4">
        <f t="shared" si="24"/>
        <v>71</v>
      </c>
      <c r="J176">
        <v>4</v>
      </c>
      <c r="K176" s="21">
        <v>9378</v>
      </c>
      <c r="L176" s="2">
        <f t="shared" si="25"/>
        <v>825264</v>
      </c>
      <c r="M176" s="19">
        <f t="shared" si="26"/>
        <v>2804022</v>
      </c>
      <c r="N176" t="str">
        <f t="shared" si="29"/>
        <v>₹500–₹1,500</v>
      </c>
      <c r="O176" s="24">
        <f t="shared" si="27"/>
        <v>1031.0344827586205</v>
      </c>
      <c r="P176" t="str">
        <f t="shared" si="28"/>
        <v>61-80%</v>
      </c>
      <c r="Q176">
        <f t="shared" si="30"/>
        <v>284</v>
      </c>
      <c r="R176" t="str">
        <f t="shared" si="31"/>
        <v>1,000+</v>
      </c>
      <c r="S176">
        <f t="shared" si="32"/>
        <v>37512</v>
      </c>
    </row>
    <row r="177" spans="1:19">
      <c r="A177" t="s">
        <v>191</v>
      </c>
      <c r="B177" t="s">
        <v>1595</v>
      </c>
      <c r="C177" t="str">
        <f t="shared" si="22"/>
        <v xml:space="preserve">Flix </v>
      </c>
      <c r="D177" t="s">
        <v>2688</v>
      </c>
      <c r="E177">
        <v>399</v>
      </c>
      <c r="F177" s="2">
        <v>1099</v>
      </c>
      <c r="G177" s="1">
        <v>0.64</v>
      </c>
      <c r="H177" s="1">
        <f t="shared" si="23"/>
        <v>0.63694267515923564</v>
      </c>
      <c r="I177" s="4">
        <f t="shared" si="24"/>
        <v>64</v>
      </c>
      <c r="J177">
        <v>4</v>
      </c>
      <c r="K177" s="21">
        <v>2685</v>
      </c>
      <c r="L177" s="2">
        <f t="shared" si="25"/>
        <v>1071315</v>
      </c>
      <c r="M177" s="19">
        <f t="shared" si="26"/>
        <v>2950815</v>
      </c>
      <c r="N177" t="str">
        <f t="shared" si="29"/>
        <v>₹1,500–₹5,000</v>
      </c>
      <c r="O177" s="24">
        <f t="shared" si="27"/>
        <v>3052.7777777777778</v>
      </c>
      <c r="P177" t="str">
        <f t="shared" si="28"/>
        <v>61-80%</v>
      </c>
      <c r="Q177">
        <f t="shared" si="30"/>
        <v>284</v>
      </c>
      <c r="R177" t="str">
        <f t="shared" si="31"/>
        <v>1,000+</v>
      </c>
      <c r="S177">
        <f t="shared" si="32"/>
        <v>10740</v>
      </c>
    </row>
    <row r="178" spans="1:19">
      <c r="A178" t="s">
        <v>192</v>
      </c>
      <c r="B178" t="s">
        <v>1596</v>
      </c>
      <c r="C178" t="str">
        <f t="shared" si="22"/>
        <v xml:space="preserve">7Seven¬Æ </v>
      </c>
      <c r="D178" t="s">
        <v>2688</v>
      </c>
      <c r="E178">
        <v>57.89</v>
      </c>
      <c r="F178">
        <v>199</v>
      </c>
      <c r="G178" s="1">
        <v>0.71</v>
      </c>
      <c r="H178" s="1">
        <f t="shared" si="23"/>
        <v>0.70909547738693479</v>
      </c>
      <c r="I178" s="4">
        <f t="shared" si="24"/>
        <v>71</v>
      </c>
      <c r="J178">
        <v>4</v>
      </c>
      <c r="K178" s="21">
        <v>9378</v>
      </c>
      <c r="L178" s="2">
        <f t="shared" si="25"/>
        <v>542892.42000000004</v>
      </c>
      <c r="M178" s="19">
        <f t="shared" si="26"/>
        <v>1866222</v>
      </c>
      <c r="N178" t="str">
        <f t="shared" si="29"/>
        <v>₹500–₹1,500</v>
      </c>
      <c r="O178" s="24">
        <f t="shared" si="27"/>
        <v>686.20689655172407</v>
      </c>
      <c r="P178" t="str">
        <f t="shared" si="28"/>
        <v>61-80%</v>
      </c>
      <c r="Q178">
        <f t="shared" si="30"/>
        <v>284</v>
      </c>
      <c r="R178" t="str">
        <f t="shared" si="31"/>
        <v>1,000+</v>
      </c>
      <c r="S178">
        <f t="shared" si="32"/>
        <v>37512</v>
      </c>
    </row>
    <row r="179" spans="1:19">
      <c r="A179" t="s">
        <v>193</v>
      </c>
      <c r="B179" t="s">
        <v>1597</v>
      </c>
      <c r="C179" t="str">
        <f t="shared" si="22"/>
        <v xml:space="preserve">Sony </v>
      </c>
      <c r="D179" t="s">
        <v>2689</v>
      </c>
      <c r="E179">
        <v>799</v>
      </c>
      <c r="F179" s="2">
        <v>1999</v>
      </c>
      <c r="G179" s="1">
        <v>0.6</v>
      </c>
      <c r="H179" s="1">
        <f t="shared" si="23"/>
        <v>0.60030015007503756</v>
      </c>
      <c r="I179" s="4">
        <f t="shared" si="24"/>
        <v>60</v>
      </c>
      <c r="J179">
        <v>3</v>
      </c>
      <c r="K179" s="21">
        <v>576</v>
      </c>
      <c r="L179" s="2">
        <f t="shared" si="25"/>
        <v>460224</v>
      </c>
      <c r="M179" s="19">
        <f t="shared" si="26"/>
        <v>1151424</v>
      </c>
      <c r="N179" t="str">
        <f t="shared" si="29"/>
        <v>₹1,500–₹5,000</v>
      </c>
      <c r="O179" s="24">
        <f t="shared" si="27"/>
        <v>4997.5</v>
      </c>
      <c r="P179" t="str">
        <f t="shared" si="28"/>
        <v>61-80%</v>
      </c>
      <c r="Q179">
        <f t="shared" si="30"/>
        <v>284</v>
      </c>
      <c r="R179" t="str">
        <f t="shared" si="31"/>
        <v>Below 1,000</v>
      </c>
      <c r="S179">
        <f t="shared" si="32"/>
        <v>1728</v>
      </c>
    </row>
    <row r="180" spans="1:19">
      <c r="A180" t="s">
        <v>194</v>
      </c>
      <c r="B180" t="s">
        <v>1598</v>
      </c>
      <c r="C180" t="str">
        <f t="shared" si="22"/>
        <v xml:space="preserve">Storite </v>
      </c>
      <c r="D180" t="s">
        <v>2689</v>
      </c>
      <c r="E180">
        <v>205</v>
      </c>
      <c r="F180">
        <v>499</v>
      </c>
      <c r="G180" s="1">
        <v>0.59</v>
      </c>
      <c r="H180" s="1">
        <f t="shared" si="23"/>
        <v>0.58917835671342689</v>
      </c>
      <c r="I180" s="4">
        <f t="shared" si="24"/>
        <v>59</v>
      </c>
      <c r="J180">
        <v>4</v>
      </c>
      <c r="K180" s="21">
        <v>313</v>
      </c>
      <c r="L180" s="2">
        <f t="shared" si="25"/>
        <v>64165</v>
      </c>
      <c r="M180" s="19">
        <f t="shared" si="26"/>
        <v>156187</v>
      </c>
      <c r="N180" t="str">
        <f t="shared" si="29"/>
        <v>₹500–₹1,500</v>
      </c>
      <c r="O180" s="24">
        <f t="shared" si="27"/>
        <v>1217.0731707317073</v>
      </c>
      <c r="P180" t="str">
        <f t="shared" si="28"/>
        <v>41-60%</v>
      </c>
      <c r="Q180">
        <f t="shared" si="30"/>
        <v>283</v>
      </c>
      <c r="R180" t="str">
        <f t="shared" si="31"/>
        <v>Below 1,000</v>
      </c>
      <c r="S180">
        <f t="shared" si="32"/>
        <v>1252</v>
      </c>
    </row>
    <row r="181" spans="1:19">
      <c r="A181" t="s">
        <v>195</v>
      </c>
      <c r="B181" t="s">
        <v>1599</v>
      </c>
      <c r="C181" t="str">
        <f t="shared" si="22"/>
        <v xml:space="preserve">Boat </v>
      </c>
      <c r="D181" t="s">
        <v>2688</v>
      </c>
      <c r="E181">
        <v>299</v>
      </c>
      <c r="F181">
        <v>699</v>
      </c>
      <c r="G181" s="1">
        <v>0.56999999999999995</v>
      </c>
      <c r="H181" s="1">
        <f t="shared" si="23"/>
        <v>0.57224606580829762</v>
      </c>
      <c r="I181" s="4">
        <f t="shared" si="24"/>
        <v>57</v>
      </c>
      <c r="J181">
        <v>4</v>
      </c>
      <c r="K181" s="21">
        <v>2957</v>
      </c>
      <c r="L181" s="2">
        <f t="shared" si="25"/>
        <v>884143</v>
      </c>
      <c r="M181" s="19">
        <f t="shared" si="26"/>
        <v>2066943</v>
      </c>
      <c r="N181" t="str">
        <f t="shared" si="29"/>
        <v>₹1,500–₹5,000</v>
      </c>
      <c r="O181" s="24">
        <f t="shared" si="27"/>
        <v>1625.5813953488371</v>
      </c>
      <c r="P181" t="str">
        <f t="shared" si="28"/>
        <v>41-60%</v>
      </c>
      <c r="Q181">
        <f t="shared" si="30"/>
        <v>282</v>
      </c>
      <c r="R181" t="str">
        <f t="shared" si="31"/>
        <v>1,000+</v>
      </c>
      <c r="S181">
        <f t="shared" si="32"/>
        <v>11828</v>
      </c>
    </row>
    <row r="182" spans="1:19">
      <c r="A182" t="s">
        <v>196</v>
      </c>
      <c r="B182" t="s">
        <v>1600</v>
      </c>
      <c r="C182" t="str">
        <f t="shared" si="22"/>
        <v xml:space="preserve">Amazonbasics </v>
      </c>
      <c r="D182" t="s">
        <v>2688</v>
      </c>
      <c r="E182">
        <v>849</v>
      </c>
      <c r="F182">
        <v>999</v>
      </c>
      <c r="G182" s="1">
        <v>0.15</v>
      </c>
      <c r="H182" s="1">
        <f t="shared" si="23"/>
        <v>0.15015015015015015</v>
      </c>
      <c r="I182" s="4">
        <f t="shared" si="24"/>
        <v>15</v>
      </c>
      <c r="J182">
        <v>4</v>
      </c>
      <c r="K182" s="21">
        <v>6736</v>
      </c>
      <c r="L182" s="2">
        <f t="shared" si="25"/>
        <v>5718864</v>
      </c>
      <c r="M182" s="19">
        <f t="shared" si="26"/>
        <v>6729264</v>
      </c>
      <c r="N182" t="str">
        <f t="shared" si="29"/>
        <v>₹500–₹1,500</v>
      </c>
      <c r="O182" s="24">
        <f t="shared" si="27"/>
        <v>1175.2941176470588</v>
      </c>
      <c r="P182" t="str">
        <f t="shared" si="28"/>
        <v>0-20%</v>
      </c>
      <c r="Q182">
        <f t="shared" si="30"/>
        <v>282</v>
      </c>
      <c r="R182" t="str">
        <f t="shared" si="31"/>
        <v>1,000+</v>
      </c>
      <c r="S182">
        <f t="shared" si="32"/>
        <v>26944</v>
      </c>
    </row>
    <row r="183" spans="1:19">
      <c r="A183" t="s">
        <v>197</v>
      </c>
      <c r="B183" t="s">
        <v>1601</v>
      </c>
      <c r="C183" t="str">
        <f t="shared" si="22"/>
        <v xml:space="preserve">Amazonbasics </v>
      </c>
      <c r="D183" t="s">
        <v>2688</v>
      </c>
      <c r="E183">
        <v>949</v>
      </c>
      <c r="F183" s="2">
        <v>1999</v>
      </c>
      <c r="G183" s="1">
        <v>0.53</v>
      </c>
      <c r="H183" s="1">
        <f t="shared" si="23"/>
        <v>0.52526263131565787</v>
      </c>
      <c r="I183" s="4">
        <f t="shared" si="24"/>
        <v>53</v>
      </c>
      <c r="J183">
        <v>4</v>
      </c>
      <c r="K183" s="21">
        <v>13552</v>
      </c>
      <c r="L183" s="2">
        <f t="shared" si="25"/>
        <v>12860848</v>
      </c>
      <c r="M183" s="19">
        <f t="shared" si="26"/>
        <v>27090448</v>
      </c>
      <c r="N183" t="str">
        <f t="shared" si="29"/>
        <v>₹1,500–₹5,000</v>
      </c>
      <c r="O183" s="24">
        <f t="shared" si="27"/>
        <v>4253.1914893617022</v>
      </c>
      <c r="P183" t="str">
        <f t="shared" si="28"/>
        <v>41-60%</v>
      </c>
      <c r="Q183">
        <f t="shared" si="30"/>
        <v>282</v>
      </c>
      <c r="R183" t="str">
        <f t="shared" si="31"/>
        <v>1,000+</v>
      </c>
      <c r="S183">
        <f t="shared" si="32"/>
        <v>54208</v>
      </c>
    </row>
    <row r="184" spans="1:19">
      <c r="A184" t="s">
        <v>198</v>
      </c>
      <c r="B184" t="s">
        <v>1602</v>
      </c>
      <c r="C184" t="str">
        <f t="shared" si="22"/>
        <v xml:space="preserve">Amazon </v>
      </c>
      <c r="D184" t="s">
        <v>2688</v>
      </c>
      <c r="E184">
        <v>499</v>
      </c>
      <c r="F184" s="2">
        <v>1200</v>
      </c>
      <c r="G184" s="1">
        <v>0.57999999999999996</v>
      </c>
      <c r="H184" s="1">
        <f t="shared" si="23"/>
        <v>0.58416666666666661</v>
      </c>
      <c r="I184" s="4">
        <f t="shared" si="24"/>
        <v>58</v>
      </c>
      <c r="J184">
        <v>4</v>
      </c>
      <c r="K184" s="21">
        <v>5451</v>
      </c>
      <c r="L184" s="2">
        <f t="shared" si="25"/>
        <v>2720049</v>
      </c>
      <c r="M184" s="19">
        <f t="shared" si="26"/>
        <v>6541200</v>
      </c>
      <c r="N184" t="str">
        <f t="shared" si="29"/>
        <v>₹1,500–₹5,000</v>
      </c>
      <c r="O184" s="24">
        <f t="shared" si="27"/>
        <v>2857.1428571428569</v>
      </c>
      <c r="P184" t="str">
        <f t="shared" si="28"/>
        <v>41-60%</v>
      </c>
      <c r="Q184">
        <f t="shared" si="30"/>
        <v>282</v>
      </c>
      <c r="R184" t="str">
        <f t="shared" si="31"/>
        <v>1,000+</v>
      </c>
      <c r="S184">
        <f t="shared" si="32"/>
        <v>21804</v>
      </c>
    </row>
    <row r="185" spans="1:19">
      <c r="A185" t="s">
        <v>199</v>
      </c>
      <c r="B185" t="s">
        <v>1603</v>
      </c>
      <c r="C185" t="str">
        <f t="shared" si="22"/>
        <v xml:space="preserve">Amazonbasics </v>
      </c>
      <c r="D185" t="s">
        <v>2688</v>
      </c>
      <c r="E185">
        <v>299</v>
      </c>
      <c r="F185">
        <v>485</v>
      </c>
      <c r="G185" s="1">
        <v>0.38</v>
      </c>
      <c r="H185" s="1">
        <f t="shared" si="23"/>
        <v>0.38350515463917528</v>
      </c>
      <c r="I185" s="4">
        <f t="shared" si="24"/>
        <v>38</v>
      </c>
      <c r="J185">
        <v>4</v>
      </c>
      <c r="K185" s="21">
        <v>10911</v>
      </c>
      <c r="L185" s="2">
        <f t="shared" si="25"/>
        <v>3262389</v>
      </c>
      <c r="M185" s="19">
        <f t="shared" si="26"/>
        <v>5291835</v>
      </c>
      <c r="N185" t="str">
        <f t="shared" si="29"/>
        <v>₹500–₹1,500</v>
      </c>
      <c r="O185" s="24">
        <f t="shared" si="27"/>
        <v>782.25806451612902</v>
      </c>
      <c r="P185" t="str">
        <f t="shared" si="28"/>
        <v>21-40%</v>
      </c>
      <c r="Q185">
        <f t="shared" si="30"/>
        <v>282</v>
      </c>
      <c r="R185" t="str">
        <f t="shared" si="31"/>
        <v>1,000+</v>
      </c>
      <c r="S185">
        <f t="shared" si="32"/>
        <v>43644</v>
      </c>
    </row>
    <row r="186" spans="1:19">
      <c r="A186" t="s">
        <v>200</v>
      </c>
      <c r="B186" t="s">
        <v>202</v>
      </c>
      <c r="C186" t="str">
        <f t="shared" si="22"/>
        <v xml:space="preserve">Wayona </v>
      </c>
      <c r="D186" t="s">
        <v>2688</v>
      </c>
      <c r="E186">
        <v>949</v>
      </c>
      <c r="F186" s="2">
        <v>1999</v>
      </c>
      <c r="G186" s="1">
        <v>0.53</v>
      </c>
      <c r="H186" s="1">
        <f t="shared" si="23"/>
        <v>0.52526263131565787</v>
      </c>
      <c r="I186" s="4">
        <f t="shared" si="24"/>
        <v>53</v>
      </c>
      <c r="J186">
        <v>4</v>
      </c>
      <c r="K186" s="21">
        <v>13552</v>
      </c>
      <c r="L186" s="2">
        <f t="shared" si="25"/>
        <v>12860848</v>
      </c>
      <c r="M186" s="19">
        <f t="shared" si="26"/>
        <v>27090448</v>
      </c>
      <c r="N186" t="str">
        <f t="shared" si="29"/>
        <v>₹1,500–₹5,000</v>
      </c>
      <c r="O186" s="24">
        <f t="shared" si="27"/>
        <v>4253.1914893617022</v>
      </c>
      <c r="P186" t="str">
        <f t="shared" si="28"/>
        <v>41-60%</v>
      </c>
      <c r="Q186">
        <f t="shared" si="30"/>
        <v>282</v>
      </c>
      <c r="R186" t="str">
        <f t="shared" si="31"/>
        <v>1,000+</v>
      </c>
      <c r="S186">
        <f t="shared" si="32"/>
        <v>54208</v>
      </c>
    </row>
    <row r="187" spans="1:19">
      <c r="A187" t="s">
        <v>201</v>
      </c>
      <c r="B187" t="s">
        <v>1604</v>
      </c>
      <c r="C187" t="str">
        <f t="shared" si="22"/>
        <v xml:space="preserve">Karbonn </v>
      </c>
      <c r="D187" t="s">
        <v>2688</v>
      </c>
      <c r="E187">
        <v>379</v>
      </c>
      <c r="F187" s="2">
        <v>1099</v>
      </c>
      <c r="G187" s="1">
        <v>0.66</v>
      </c>
      <c r="H187" s="1">
        <f t="shared" si="23"/>
        <v>0.65514103730664242</v>
      </c>
      <c r="I187" s="4">
        <f t="shared" si="24"/>
        <v>66</v>
      </c>
      <c r="J187">
        <v>4</v>
      </c>
      <c r="K187" s="21">
        <v>2806</v>
      </c>
      <c r="L187" s="2">
        <f t="shared" si="25"/>
        <v>1063474</v>
      </c>
      <c r="M187" s="19">
        <f t="shared" si="26"/>
        <v>3083794</v>
      </c>
      <c r="N187" t="str">
        <f t="shared" si="29"/>
        <v>₹1,500–₹5,000</v>
      </c>
      <c r="O187" s="24">
        <f t="shared" si="27"/>
        <v>3232.3529411764707</v>
      </c>
      <c r="P187" t="str">
        <f t="shared" si="28"/>
        <v>61-80%</v>
      </c>
      <c r="Q187">
        <f t="shared" si="30"/>
        <v>282</v>
      </c>
      <c r="R187" t="str">
        <f t="shared" si="31"/>
        <v>1,000+</v>
      </c>
      <c r="S187">
        <f t="shared" si="32"/>
        <v>11224</v>
      </c>
    </row>
    <row r="188" spans="1:19">
      <c r="A188" t="s">
        <v>203</v>
      </c>
      <c r="B188" t="s">
        <v>1605</v>
      </c>
      <c r="C188" t="str">
        <f t="shared" si="22"/>
        <v xml:space="preserve">Bluerigger </v>
      </c>
      <c r="D188" t="s">
        <v>2689</v>
      </c>
      <c r="E188" s="2">
        <v>8990</v>
      </c>
      <c r="F188" s="2">
        <v>18990</v>
      </c>
      <c r="G188" s="1">
        <v>0.53</v>
      </c>
      <c r="H188" s="1">
        <f t="shared" si="23"/>
        <v>0.526592943654555</v>
      </c>
      <c r="I188" s="4">
        <f t="shared" si="24"/>
        <v>53</v>
      </c>
      <c r="J188">
        <v>4</v>
      </c>
      <c r="K188" s="21">
        <v>350</v>
      </c>
      <c r="L188" s="2">
        <f t="shared" si="25"/>
        <v>3146500</v>
      </c>
      <c r="M188" s="19">
        <f t="shared" si="26"/>
        <v>6646500</v>
      </c>
      <c r="N188" t="str">
        <f t="shared" si="29"/>
        <v>&gt;₹5,000</v>
      </c>
      <c r="O188" s="24">
        <f t="shared" si="27"/>
        <v>40404.255319148935</v>
      </c>
      <c r="P188" t="str">
        <f t="shared" si="28"/>
        <v>41-60%</v>
      </c>
      <c r="Q188">
        <f t="shared" si="30"/>
        <v>282</v>
      </c>
      <c r="R188" t="str">
        <f t="shared" si="31"/>
        <v>Below 1,000</v>
      </c>
      <c r="S188">
        <f t="shared" si="32"/>
        <v>1400</v>
      </c>
    </row>
    <row r="189" spans="1:19">
      <c r="A189" t="s">
        <v>204</v>
      </c>
      <c r="B189" t="s">
        <v>1606</v>
      </c>
      <c r="C189" t="str">
        <f t="shared" si="22"/>
        <v xml:space="preserve">Vw </v>
      </c>
      <c r="D189" t="s">
        <v>2689</v>
      </c>
      <c r="E189">
        <v>486</v>
      </c>
      <c r="F189" s="2">
        <v>1999</v>
      </c>
      <c r="G189" s="1">
        <v>0.76</v>
      </c>
      <c r="H189" s="1">
        <f t="shared" si="23"/>
        <v>0.75687843921960984</v>
      </c>
      <c r="I189" s="4">
        <f t="shared" si="24"/>
        <v>76</v>
      </c>
      <c r="J189">
        <v>4</v>
      </c>
      <c r="K189" s="21">
        <v>30023</v>
      </c>
      <c r="L189" s="2">
        <f t="shared" si="25"/>
        <v>14591178</v>
      </c>
      <c r="M189" s="19">
        <f t="shared" si="26"/>
        <v>60015977</v>
      </c>
      <c r="N189" t="str">
        <f t="shared" si="29"/>
        <v>&gt;₹5,000</v>
      </c>
      <c r="O189" s="24">
        <f t="shared" si="27"/>
        <v>8329.1666666666679</v>
      </c>
      <c r="P189" t="str">
        <f t="shared" si="28"/>
        <v>61-80%</v>
      </c>
      <c r="Q189">
        <f t="shared" si="30"/>
        <v>281</v>
      </c>
      <c r="R189" t="str">
        <f t="shared" si="31"/>
        <v>1,000+</v>
      </c>
      <c r="S189">
        <f t="shared" si="32"/>
        <v>120092</v>
      </c>
    </row>
    <row r="190" spans="1:19">
      <c r="A190" t="s">
        <v>205</v>
      </c>
      <c r="B190" t="s">
        <v>1607</v>
      </c>
      <c r="C190" t="str">
        <f t="shared" si="22"/>
        <v xml:space="preserve">Amazon </v>
      </c>
      <c r="D190" t="s">
        <v>2689</v>
      </c>
      <c r="E190" s="2">
        <v>5699</v>
      </c>
      <c r="F190" s="2">
        <v>11000</v>
      </c>
      <c r="G190" s="1">
        <v>0.48</v>
      </c>
      <c r="H190" s="1">
        <f t="shared" si="23"/>
        <v>0.4819090909090909</v>
      </c>
      <c r="I190" s="4">
        <f t="shared" si="24"/>
        <v>48</v>
      </c>
      <c r="J190">
        <v>4</v>
      </c>
      <c r="K190" s="21">
        <v>4003</v>
      </c>
      <c r="L190" s="2">
        <f t="shared" si="25"/>
        <v>22813097</v>
      </c>
      <c r="M190" s="19">
        <f t="shared" si="26"/>
        <v>44033000</v>
      </c>
      <c r="N190" t="str">
        <f t="shared" si="29"/>
        <v>&gt;₹5,000</v>
      </c>
      <c r="O190" s="24">
        <f t="shared" si="27"/>
        <v>21153.846153846152</v>
      </c>
      <c r="P190" t="str">
        <f t="shared" si="28"/>
        <v>41-60%</v>
      </c>
      <c r="Q190">
        <f t="shared" si="30"/>
        <v>281</v>
      </c>
      <c r="R190" t="str">
        <f t="shared" si="31"/>
        <v>1,000+</v>
      </c>
      <c r="S190">
        <f t="shared" si="32"/>
        <v>16012</v>
      </c>
    </row>
    <row r="191" spans="1:19">
      <c r="A191" t="s">
        <v>206</v>
      </c>
      <c r="B191" t="s">
        <v>1608</v>
      </c>
      <c r="C191" t="str">
        <f t="shared" si="22"/>
        <v xml:space="preserve">Samsung </v>
      </c>
      <c r="D191" t="s">
        <v>2688</v>
      </c>
      <c r="E191">
        <v>709</v>
      </c>
      <c r="F191" s="2">
        <v>1999</v>
      </c>
      <c r="G191" s="1">
        <v>0.65</v>
      </c>
      <c r="H191" s="1">
        <f t="shared" si="23"/>
        <v>0.64532266133066529</v>
      </c>
      <c r="I191" s="4">
        <f t="shared" si="24"/>
        <v>65</v>
      </c>
      <c r="J191">
        <v>4</v>
      </c>
      <c r="K191" s="21">
        <v>178817</v>
      </c>
      <c r="L191" s="2">
        <f t="shared" si="25"/>
        <v>126781253</v>
      </c>
      <c r="M191" s="19">
        <f t="shared" si="26"/>
        <v>357455183</v>
      </c>
      <c r="N191" t="str">
        <f t="shared" si="29"/>
        <v>&gt;₹5,000</v>
      </c>
      <c r="O191" s="24">
        <f t="shared" si="27"/>
        <v>5711.4285714285716</v>
      </c>
      <c r="P191" t="str">
        <f t="shared" si="28"/>
        <v>61-80%</v>
      </c>
      <c r="Q191">
        <f t="shared" si="30"/>
        <v>281</v>
      </c>
      <c r="R191" t="str">
        <f t="shared" si="31"/>
        <v>1,000+</v>
      </c>
      <c r="S191">
        <f t="shared" si="32"/>
        <v>715268</v>
      </c>
    </row>
    <row r="192" spans="1:19">
      <c r="A192" t="s">
        <v>207</v>
      </c>
      <c r="B192" t="s">
        <v>1609</v>
      </c>
      <c r="C192" t="str">
        <f t="shared" si="22"/>
        <v xml:space="preserve">Lohaya </v>
      </c>
      <c r="D192" t="s">
        <v>2689</v>
      </c>
      <c r="E192" s="2">
        <v>47990</v>
      </c>
      <c r="F192" s="2">
        <v>70900</v>
      </c>
      <c r="G192" s="1">
        <v>0.32</v>
      </c>
      <c r="H192" s="1">
        <f t="shared" si="23"/>
        <v>0.32313117066290548</v>
      </c>
      <c r="I192" s="4">
        <f t="shared" si="24"/>
        <v>32</v>
      </c>
      <c r="J192">
        <v>4</v>
      </c>
      <c r="K192" s="21">
        <v>7109</v>
      </c>
      <c r="L192" s="2">
        <f t="shared" si="25"/>
        <v>341160910</v>
      </c>
      <c r="M192" s="19">
        <f t="shared" si="26"/>
        <v>504028100</v>
      </c>
      <c r="N192" t="str">
        <f t="shared" si="29"/>
        <v>&gt;₹5,000</v>
      </c>
      <c r="O192" s="24">
        <f t="shared" si="27"/>
        <v>104264.70588235295</v>
      </c>
      <c r="P192" t="str">
        <f t="shared" si="28"/>
        <v>21-40%</v>
      </c>
      <c r="Q192">
        <f t="shared" si="30"/>
        <v>281</v>
      </c>
      <c r="R192" t="str">
        <f t="shared" si="31"/>
        <v>1,000+</v>
      </c>
      <c r="S192">
        <f t="shared" si="32"/>
        <v>28436</v>
      </c>
    </row>
    <row r="193" spans="1:19">
      <c r="A193" t="s">
        <v>208</v>
      </c>
      <c r="B193" t="s">
        <v>1610</v>
      </c>
      <c r="C193" t="str">
        <f t="shared" ref="C193:C256" si="33">LEFT(B193,FIND(" ",B193))</f>
        <v xml:space="preserve">Duracell </v>
      </c>
      <c r="D193" t="s">
        <v>2689</v>
      </c>
      <c r="E193">
        <v>299</v>
      </c>
      <c r="F193" s="2">
        <v>1199</v>
      </c>
      <c r="G193" s="1">
        <v>0.75</v>
      </c>
      <c r="H193" s="1">
        <f t="shared" si="23"/>
        <v>0.75062552126772308</v>
      </c>
      <c r="I193" s="4">
        <f t="shared" si="24"/>
        <v>75</v>
      </c>
      <c r="J193">
        <v>4</v>
      </c>
      <c r="K193" s="21">
        <v>490</v>
      </c>
      <c r="L193" s="2">
        <f t="shared" si="25"/>
        <v>146510</v>
      </c>
      <c r="M193" s="19">
        <f t="shared" si="26"/>
        <v>587510</v>
      </c>
      <c r="N193" t="str">
        <f t="shared" si="29"/>
        <v>₹1,500–₹5,000</v>
      </c>
      <c r="O193" s="24">
        <f t="shared" si="27"/>
        <v>4796</v>
      </c>
      <c r="P193" t="str">
        <f t="shared" si="28"/>
        <v>61-80%</v>
      </c>
      <c r="Q193">
        <f t="shared" si="30"/>
        <v>281</v>
      </c>
      <c r="R193" t="str">
        <f t="shared" si="31"/>
        <v>Below 1,000</v>
      </c>
      <c r="S193">
        <f t="shared" si="32"/>
        <v>1960</v>
      </c>
    </row>
    <row r="194" spans="1:19">
      <c r="A194" t="s">
        <v>209</v>
      </c>
      <c r="B194" t="s">
        <v>1611</v>
      </c>
      <c r="C194" t="str">
        <f t="shared" si="33"/>
        <v xml:space="preserve">Zebronics </v>
      </c>
      <c r="D194" t="s">
        <v>2688</v>
      </c>
      <c r="E194">
        <v>320</v>
      </c>
      <c r="F194">
        <v>599</v>
      </c>
      <c r="G194" s="1">
        <v>0.47</v>
      </c>
      <c r="H194" s="1">
        <f t="shared" ref="H194:H257" si="34">IF(F194 =0, 0, ((F194 - E194) / F194))</f>
        <v>0.46577629382303842</v>
      </c>
      <c r="I194" s="4">
        <f t="shared" ref="I194:I257" si="35">ROUND(((F194 -E194) / F194) * 100, 0)</f>
        <v>47</v>
      </c>
      <c r="J194">
        <v>4</v>
      </c>
      <c r="K194" s="21">
        <v>491</v>
      </c>
      <c r="L194" s="2">
        <f t="shared" ref="L194:L257" si="36">E194 * K194</f>
        <v>157120</v>
      </c>
      <c r="M194" s="19">
        <f t="shared" ref="M194:M257" si="37">(F194 * K194)</f>
        <v>294109</v>
      </c>
      <c r="N194" t="str">
        <f t="shared" si="29"/>
        <v>₹500–₹1,500</v>
      </c>
      <c r="O194" s="24">
        <f t="shared" ref="O194:O257" si="38">F194 / (1 - G194)</f>
        <v>1130.1886792452829</v>
      </c>
      <c r="P194" t="str">
        <f t="shared" ref="P194:P257" si="39">IF(H194 &lt;= 0.2, "0-20%",
 IF(H194 &lt;= 0.4, "21-40%",
 IF(H194 &lt;= 0.6, "41-60%",
 IF(H194 &lt;= 0.8, "61-80%", "81-100%"))))</f>
        <v>41-60%</v>
      </c>
      <c r="Q194">
        <f t="shared" si="30"/>
        <v>280</v>
      </c>
      <c r="R194" t="str">
        <f t="shared" si="31"/>
        <v>Below 1,000</v>
      </c>
      <c r="S194">
        <f t="shared" si="32"/>
        <v>1964</v>
      </c>
    </row>
    <row r="195" spans="1:19">
      <c r="A195" t="s">
        <v>210</v>
      </c>
      <c r="B195" t="s">
        <v>1612</v>
      </c>
      <c r="C195" t="str">
        <f t="shared" si="33"/>
        <v xml:space="preserve">Flix </v>
      </c>
      <c r="D195" t="s">
        <v>2688</v>
      </c>
      <c r="E195">
        <v>139</v>
      </c>
      <c r="F195">
        <v>549</v>
      </c>
      <c r="G195" s="1">
        <v>0.75</v>
      </c>
      <c r="H195" s="1">
        <f t="shared" si="34"/>
        <v>0.74681238615664847</v>
      </c>
      <c r="I195" s="4">
        <f t="shared" si="35"/>
        <v>75</v>
      </c>
      <c r="J195">
        <v>4</v>
      </c>
      <c r="K195" s="21">
        <v>61</v>
      </c>
      <c r="L195" s="2">
        <f t="shared" si="36"/>
        <v>8479</v>
      </c>
      <c r="M195" s="19">
        <f t="shared" si="37"/>
        <v>33489</v>
      </c>
      <c r="N195" t="str">
        <f t="shared" ref="N195:N258" si="40">IF(O195 &lt; 500, "&lt;₹500",
 IF(O195 &lt;= 1500, "₹500–₹1,500",
 IF(O195&lt;= 5000, "₹1,500–₹5,000",
 "&gt;₹5,000")))</f>
        <v>₹1,500–₹5,000</v>
      </c>
      <c r="O195" s="24">
        <f t="shared" si="38"/>
        <v>2196</v>
      </c>
      <c r="P195" t="str">
        <f t="shared" si="39"/>
        <v>61-80%</v>
      </c>
      <c r="Q195">
        <f t="shared" ref="Q195:Q258" si="41">COUNTIF(K195:K1653, "&lt;1000")</f>
        <v>279</v>
      </c>
      <c r="R195" t="str">
        <f t="shared" ref="R195:R258" si="42">IF(K195 &lt; 1000, "Below 1,000", "1,000+")</f>
        <v>Below 1,000</v>
      </c>
      <c r="S195">
        <f t="shared" ref="S195:S258" si="43">J195 *K195</f>
        <v>244</v>
      </c>
    </row>
    <row r="196" spans="1:19">
      <c r="A196" t="s">
        <v>211</v>
      </c>
      <c r="B196" t="s">
        <v>1613</v>
      </c>
      <c r="C196" t="str">
        <f t="shared" si="33"/>
        <v xml:space="preserve">Mi </v>
      </c>
      <c r="D196" t="s">
        <v>2688</v>
      </c>
      <c r="E196">
        <v>129</v>
      </c>
      <c r="F196">
        <v>249</v>
      </c>
      <c r="G196" s="1">
        <v>0.48</v>
      </c>
      <c r="H196" s="1">
        <f t="shared" si="34"/>
        <v>0.48192771084337349</v>
      </c>
      <c r="I196" s="4">
        <f t="shared" si="35"/>
        <v>48</v>
      </c>
      <c r="J196">
        <v>4</v>
      </c>
      <c r="K196" s="21">
        <v>9378</v>
      </c>
      <c r="L196" s="2">
        <f t="shared" si="36"/>
        <v>1209762</v>
      </c>
      <c r="M196" s="19">
        <f t="shared" si="37"/>
        <v>2335122</v>
      </c>
      <c r="N196" t="str">
        <f t="shared" si="40"/>
        <v>&lt;₹500</v>
      </c>
      <c r="O196" s="24">
        <f t="shared" si="38"/>
        <v>478.84615384615381</v>
      </c>
      <c r="P196" t="str">
        <f t="shared" si="39"/>
        <v>41-60%</v>
      </c>
      <c r="Q196">
        <f t="shared" si="41"/>
        <v>278</v>
      </c>
      <c r="R196" t="str">
        <f t="shared" si="42"/>
        <v>1,000+</v>
      </c>
      <c r="S196">
        <f t="shared" si="43"/>
        <v>37512</v>
      </c>
    </row>
    <row r="197" spans="1:19">
      <c r="A197" t="s">
        <v>212</v>
      </c>
      <c r="B197" t="s">
        <v>1614</v>
      </c>
      <c r="C197" t="str">
        <f t="shared" si="33"/>
        <v xml:space="preserve">Belkin </v>
      </c>
      <c r="D197" t="s">
        <v>2689</v>
      </c>
      <c r="E197" s="2">
        <v>24999</v>
      </c>
      <c r="F197" s="2">
        <v>35999</v>
      </c>
      <c r="G197" s="1">
        <v>0.31</v>
      </c>
      <c r="H197" s="1">
        <f t="shared" si="34"/>
        <v>0.30556404344565125</v>
      </c>
      <c r="I197" s="4">
        <f t="shared" si="35"/>
        <v>31</v>
      </c>
      <c r="J197">
        <v>4</v>
      </c>
      <c r="K197" s="21">
        <v>32840</v>
      </c>
      <c r="L197" s="2">
        <f t="shared" si="36"/>
        <v>820967160</v>
      </c>
      <c r="M197" s="19">
        <f t="shared" si="37"/>
        <v>1182207160</v>
      </c>
      <c r="N197" t="str">
        <f t="shared" si="40"/>
        <v>&gt;₹5,000</v>
      </c>
      <c r="O197" s="24">
        <f t="shared" si="38"/>
        <v>52172.463768115944</v>
      </c>
      <c r="P197" t="str">
        <f t="shared" si="39"/>
        <v>21-40%</v>
      </c>
      <c r="Q197">
        <f t="shared" si="41"/>
        <v>278</v>
      </c>
      <c r="R197" t="str">
        <f t="shared" si="42"/>
        <v>1,000+</v>
      </c>
      <c r="S197">
        <f t="shared" si="43"/>
        <v>131360</v>
      </c>
    </row>
    <row r="198" spans="1:19">
      <c r="A198" t="s">
        <v>213</v>
      </c>
      <c r="B198" t="s">
        <v>1615</v>
      </c>
      <c r="C198" t="str">
        <f t="shared" si="33"/>
        <v xml:space="preserve">Time </v>
      </c>
      <c r="D198" t="s">
        <v>2688</v>
      </c>
      <c r="E198">
        <v>999</v>
      </c>
      <c r="F198" s="2">
        <v>1699</v>
      </c>
      <c r="G198" s="1">
        <v>0.41</v>
      </c>
      <c r="H198" s="1">
        <f t="shared" si="34"/>
        <v>0.41200706297822248</v>
      </c>
      <c r="I198" s="4">
        <f t="shared" si="35"/>
        <v>41</v>
      </c>
      <c r="J198">
        <v>4</v>
      </c>
      <c r="K198" s="21">
        <v>7318</v>
      </c>
      <c r="L198" s="2">
        <f t="shared" si="36"/>
        <v>7310682</v>
      </c>
      <c r="M198" s="19">
        <f t="shared" si="37"/>
        <v>12433282</v>
      </c>
      <c r="N198" t="str">
        <f t="shared" si="40"/>
        <v>₹1,500–₹5,000</v>
      </c>
      <c r="O198" s="24">
        <f t="shared" si="38"/>
        <v>2879.6610169491523</v>
      </c>
      <c r="P198" t="str">
        <f t="shared" si="39"/>
        <v>41-60%</v>
      </c>
      <c r="Q198">
        <f t="shared" si="41"/>
        <v>278</v>
      </c>
      <c r="R198" t="str">
        <f t="shared" si="42"/>
        <v>1,000+</v>
      </c>
      <c r="S198">
        <f t="shared" si="43"/>
        <v>29272</v>
      </c>
    </row>
    <row r="199" spans="1:19">
      <c r="A199" t="s">
        <v>214</v>
      </c>
      <c r="B199" t="s">
        <v>1616</v>
      </c>
      <c r="C199" t="str">
        <f t="shared" si="33"/>
        <v xml:space="preserve">Caldipree </v>
      </c>
      <c r="D199" t="s">
        <v>2688</v>
      </c>
      <c r="E199">
        <v>225</v>
      </c>
      <c r="F199">
        <v>499</v>
      </c>
      <c r="G199" s="1">
        <v>0.55000000000000004</v>
      </c>
      <c r="H199" s="1">
        <f t="shared" si="34"/>
        <v>0.54909819639278556</v>
      </c>
      <c r="I199" s="4">
        <f t="shared" si="35"/>
        <v>55</v>
      </c>
      <c r="J199">
        <v>4</v>
      </c>
      <c r="K199" s="21">
        <v>789</v>
      </c>
      <c r="L199" s="2">
        <f t="shared" si="36"/>
        <v>177525</v>
      </c>
      <c r="M199" s="19">
        <f t="shared" si="37"/>
        <v>393711</v>
      </c>
      <c r="N199" t="str">
        <f t="shared" si="40"/>
        <v>₹500–₹1,500</v>
      </c>
      <c r="O199" s="24">
        <f t="shared" si="38"/>
        <v>1108.8888888888889</v>
      </c>
      <c r="P199" t="str">
        <f t="shared" si="39"/>
        <v>41-60%</v>
      </c>
      <c r="Q199">
        <f t="shared" si="41"/>
        <v>278</v>
      </c>
      <c r="R199" t="str">
        <f t="shared" si="42"/>
        <v>Below 1,000</v>
      </c>
      <c r="S199">
        <f t="shared" si="43"/>
        <v>3156</v>
      </c>
    </row>
    <row r="200" spans="1:19">
      <c r="A200" t="s">
        <v>215</v>
      </c>
      <c r="B200" t="s">
        <v>1617</v>
      </c>
      <c r="C200" t="str">
        <f t="shared" si="33"/>
        <v xml:space="preserve">Storite </v>
      </c>
      <c r="D200" t="s">
        <v>2689</v>
      </c>
      <c r="E200">
        <v>547</v>
      </c>
      <c r="F200" s="2">
        <v>2999</v>
      </c>
      <c r="G200" s="1">
        <v>0.82</v>
      </c>
      <c r="H200" s="1">
        <f t="shared" si="34"/>
        <v>0.81760586862287432</v>
      </c>
      <c r="I200" s="4">
        <f t="shared" si="35"/>
        <v>82</v>
      </c>
      <c r="J200">
        <v>4</v>
      </c>
      <c r="K200" s="21">
        <v>407</v>
      </c>
      <c r="L200" s="2">
        <f t="shared" si="36"/>
        <v>222629</v>
      </c>
      <c r="M200" s="19">
        <f t="shared" si="37"/>
        <v>1220593</v>
      </c>
      <c r="N200" t="str">
        <f t="shared" si="40"/>
        <v>&gt;₹5,000</v>
      </c>
      <c r="O200" s="24">
        <f t="shared" si="38"/>
        <v>16661.111111111106</v>
      </c>
      <c r="P200" t="str">
        <f t="shared" si="39"/>
        <v>81-100%</v>
      </c>
      <c r="Q200">
        <f t="shared" si="41"/>
        <v>277</v>
      </c>
      <c r="R200" t="str">
        <f t="shared" si="42"/>
        <v>Below 1,000</v>
      </c>
      <c r="S200">
        <f t="shared" si="43"/>
        <v>1628</v>
      </c>
    </row>
    <row r="201" spans="1:19">
      <c r="A201" t="s">
        <v>216</v>
      </c>
      <c r="B201" t="s">
        <v>1618</v>
      </c>
      <c r="C201" t="str">
        <f t="shared" si="33"/>
        <v xml:space="preserve">Universal </v>
      </c>
      <c r="D201" t="s">
        <v>2688</v>
      </c>
      <c r="E201">
        <v>259</v>
      </c>
      <c r="F201">
        <v>699</v>
      </c>
      <c r="G201" s="1">
        <v>0.63</v>
      </c>
      <c r="H201" s="1">
        <f t="shared" si="34"/>
        <v>0.62947067238912735</v>
      </c>
      <c r="I201" s="4">
        <f t="shared" si="35"/>
        <v>63</v>
      </c>
      <c r="J201">
        <v>4</v>
      </c>
      <c r="K201" s="21">
        <v>2399</v>
      </c>
      <c r="L201" s="2">
        <f t="shared" si="36"/>
        <v>621341</v>
      </c>
      <c r="M201" s="19">
        <f t="shared" si="37"/>
        <v>1676901</v>
      </c>
      <c r="N201" t="str">
        <f t="shared" si="40"/>
        <v>₹1,500–₹5,000</v>
      </c>
      <c r="O201" s="24">
        <f t="shared" si="38"/>
        <v>1889.1891891891892</v>
      </c>
      <c r="P201" t="str">
        <f t="shared" si="39"/>
        <v>61-80%</v>
      </c>
      <c r="Q201">
        <f t="shared" si="41"/>
        <v>276</v>
      </c>
      <c r="R201" t="str">
        <f t="shared" si="42"/>
        <v>1,000+</v>
      </c>
      <c r="S201">
        <f t="shared" si="43"/>
        <v>9596</v>
      </c>
    </row>
    <row r="202" spans="1:19">
      <c r="A202" t="s">
        <v>217</v>
      </c>
      <c r="B202" t="s">
        <v>1619</v>
      </c>
      <c r="C202" t="str">
        <f t="shared" si="33"/>
        <v xml:space="preserve">Cotbolt </v>
      </c>
      <c r="D202" t="s">
        <v>2689</v>
      </c>
      <c r="E202">
        <v>239</v>
      </c>
      <c r="F202">
        <v>699</v>
      </c>
      <c r="G202" s="1">
        <v>0.66</v>
      </c>
      <c r="H202" s="1">
        <f t="shared" si="34"/>
        <v>0.65808297567954221</v>
      </c>
      <c r="I202" s="4">
        <f t="shared" si="35"/>
        <v>66</v>
      </c>
      <c r="J202">
        <v>4</v>
      </c>
      <c r="K202" s="21">
        <v>2640</v>
      </c>
      <c r="L202" s="2">
        <f t="shared" si="36"/>
        <v>630960</v>
      </c>
      <c r="M202" s="19">
        <f t="shared" si="37"/>
        <v>1845360</v>
      </c>
      <c r="N202" t="str">
        <f t="shared" si="40"/>
        <v>₹1,500–₹5,000</v>
      </c>
      <c r="O202" s="24">
        <f t="shared" si="38"/>
        <v>2055.8823529411766</v>
      </c>
      <c r="P202" t="str">
        <f t="shared" si="39"/>
        <v>61-80%</v>
      </c>
      <c r="Q202">
        <f t="shared" si="41"/>
        <v>276</v>
      </c>
      <c r="R202" t="str">
        <f t="shared" si="42"/>
        <v>1,000+</v>
      </c>
      <c r="S202">
        <f t="shared" si="43"/>
        <v>10560</v>
      </c>
    </row>
    <row r="203" spans="1:19">
      <c r="A203" t="s">
        <v>218</v>
      </c>
      <c r="B203" t="s">
        <v>1620</v>
      </c>
      <c r="C203" t="str">
        <f t="shared" si="33"/>
        <v xml:space="preserve">Bluerigger </v>
      </c>
      <c r="D203" t="s">
        <v>2689</v>
      </c>
      <c r="E203">
        <v>349</v>
      </c>
      <c r="F203">
        <v>999</v>
      </c>
      <c r="G203" s="1">
        <v>0.65</v>
      </c>
      <c r="H203" s="1">
        <f t="shared" si="34"/>
        <v>0.65065065065065064</v>
      </c>
      <c r="I203" s="4">
        <f t="shared" si="35"/>
        <v>65</v>
      </c>
      <c r="J203">
        <v>4</v>
      </c>
      <c r="K203" s="21">
        <v>839</v>
      </c>
      <c r="L203" s="2">
        <f t="shared" si="36"/>
        <v>292811</v>
      </c>
      <c r="M203" s="19">
        <f t="shared" si="37"/>
        <v>838161</v>
      </c>
      <c r="N203" t="str">
        <f t="shared" si="40"/>
        <v>₹1,500–₹5,000</v>
      </c>
      <c r="O203" s="24">
        <f t="shared" si="38"/>
        <v>2854.2857142857147</v>
      </c>
      <c r="P203" t="str">
        <f t="shared" si="39"/>
        <v>61-80%</v>
      </c>
      <c r="Q203">
        <f t="shared" si="41"/>
        <v>276</v>
      </c>
      <c r="R203" t="str">
        <f t="shared" si="42"/>
        <v>Below 1,000</v>
      </c>
      <c r="S203">
        <f t="shared" si="43"/>
        <v>3356</v>
      </c>
    </row>
    <row r="204" spans="1:19">
      <c r="A204" t="s">
        <v>219</v>
      </c>
      <c r="B204" t="s">
        <v>1621</v>
      </c>
      <c r="C204" t="str">
        <f t="shared" si="33"/>
        <v xml:space="preserve">Amkette </v>
      </c>
      <c r="D204" t="s">
        <v>2689</v>
      </c>
      <c r="E204">
        <v>467</v>
      </c>
      <c r="F204">
        <v>599</v>
      </c>
      <c r="G204" s="1">
        <v>0.22</v>
      </c>
      <c r="H204" s="1">
        <f t="shared" si="34"/>
        <v>0.22036727879799667</v>
      </c>
      <c r="I204" s="4">
        <f t="shared" si="35"/>
        <v>22</v>
      </c>
      <c r="J204">
        <v>4</v>
      </c>
      <c r="K204" s="21">
        <v>44054</v>
      </c>
      <c r="L204" s="2">
        <f t="shared" si="36"/>
        <v>20573218</v>
      </c>
      <c r="M204" s="19">
        <f t="shared" si="37"/>
        <v>26388346</v>
      </c>
      <c r="N204" t="str">
        <f t="shared" si="40"/>
        <v>₹500–₹1,500</v>
      </c>
      <c r="O204" s="24">
        <f t="shared" si="38"/>
        <v>767.9487179487179</v>
      </c>
      <c r="P204" t="str">
        <f t="shared" si="39"/>
        <v>21-40%</v>
      </c>
      <c r="Q204">
        <f t="shared" si="41"/>
        <v>275</v>
      </c>
      <c r="R204" t="str">
        <f t="shared" si="42"/>
        <v>1,000+</v>
      </c>
      <c r="S204">
        <f t="shared" si="43"/>
        <v>176216</v>
      </c>
    </row>
    <row r="205" spans="1:19">
      <c r="A205" t="s">
        <v>220</v>
      </c>
      <c r="B205" t="s">
        <v>1622</v>
      </c>
      <c r="C205" t="str">
        <f t="shared" si="33"/>
        <v xml:space="preserve">Tcl </v>
      </c>
      <c r="D205" t="s">
        <v>2688</v>
      </c>
      <c r="E205">
        <v>449</v>
      </c>
      <c r="F205">
        <v>599</v>
      </c>
      <c r="G205" s="1">
        <v>0.25</v>
      </c>
      <c r="H205" s="1">
        <f t="shared" si="34"/>
        <v>0.25041736227045075</v>
      </c>
      <c r="I205" s="4">
        <f t="shared" si="35"/>
        <v>25</v>
      </c>
      <c r="J205">
        <v>4</v>
      </c>
      <c r="K205" s="21">
        <v>3231</v>
      </c>
      <c r="L205" s="2">
        <f t="shared" si="36"/>
        <v>1450719</v>
      </c>
      <c r="M205" s="19">
        <f t="shared" si="37"/>
        <v>1935369</v>
      </c>
      <c r="N205" t="str">
        <f t="shared" si="40"/>
        <v>₹500–₹1,500</v>
      </c>
      <c r="O205" s="24">
        <f t="shared" si="38"/>
        <v>798.66666666666663</v>
      </c>
      <c r="P205" t="str">
        <f t="shared" si="39"/>
        <v>21-40%</v>
      </c>
      <c r="Q205">
        <f t="shared" si="41"/>
        <v>275</v>
      </c>
      <c r="R205" t="str">
        <f t="shared" si="42"/>
        <v>1,000+</v>
      </c>
      <c r="S205">
        <f t="shared" si="43"/>
        <v>12924</v>
      </c>
    </row>
    <row r="206" spans="1:19">
      <c r="A206" t="s">
        <v>221</v>
      </c>
      <c r="B206" t="s">
        <v>1623</v>
      </c>
      <c r="C206" t="str">
        <f t="shared" si="33"/>
        <v xml:space="preserve">Popio </v>
      </c>
      <c r="D206" t="s">
        <v>2689</v>
      </c>
      <c r="E206" s="2">
        <v>11990</v>
      </c>
      <c r="F206" s="2">
        <v>31990</v>
      </c>
      <c r="G206" s="1">
        <v>0.63</v>
      </c>
      <c r="H206" s="1">
        <f t="shared" si="34"/>
        <v>0.62519537355423571</v>
      </c>
      <c r="I206" s="4">
        <f t="shared" si="35"/>
        <v>63</v>
      </c>
      <c r="J206">
        <v>4</v>
      </c>
      <c r="K206" s="21">
        <v>64</v>
      </c>
      <c r="L206" s="2">
        <f t="shared" si="36"/>
        <v>767360</v>
      </c>
      <c r="M206" s="19">
        <f t="shared" si="37"/>
        <v>2047360</v>
      </c>
      <c r="N206" t="str">
        <f t="shared" si="40"/>
        <v>&gt;₹5,000</v>
      </c>
      <c r="O206" s="24">
        <f t="shared" si="38"/>
        <v>86459.459459459467</v>
      </c>
      <c r="P206" t="str">
        <f t="shared" si="39"/>
        <v>61-80%</v>
      </c>
      <c r="Q206">
        <f t="shared" si="41"/>
        <v>275</v>
      </c>
      <c r="R206" t="str">
        <f t="shared" si="42"/>
        <v>Below 1,000</v>
      </c>
      <c r="S206">
        <f t="shared" si="43"/>
        <v>256</v>
      </c>
    </row>
    <row r="207" spans="1:19">
      <c r="A207" t="s">
        <v>222</v>
      </c>
      <c r="B207" t="s">
        <v>1624</v>
      </c>
      <c r="C207" t="str">
        <f t="shared" si="33"/>
        <v xml:space="preserve">Myvn </v>
      </c>
      <c r="D207" t="s">
        <v>2688</v>
      </c>
      <c r="E207">
        <v>350</v>
      </c>
      <c r="F207">
        <v>599</v>
      </c>
      <c r="G207" s="1">
        <v>0.42</v>
      </c>
      <c r="H207" s="1">
        <f t="shared" si="34"/>
        <v>0.41569282136894825</v>
      </c>
      <c r="I207" s="4">
        <f t="shared" si="35"/>
        <v>42</v>
      </c>
      <c r="J207">
        <v>4</v>
      </c>
      <c r="K207" s="21">
        <v>8314</v>
      </c>
      <c r="L207" s="2">
        <f t="shared" si="36"/>
        <v>2909900</v>
      </c>
      <c r="M207" s="19">
        <f t="shared" si="37"/>
        <v>4980086</v>
      </c>
      <c r="N207" t="str">
        <f t="shared" si="40"/>
        <v>₹500–₹1,500</v>
      </c>
      <c r="O207" s="24">
        <f t="shared" si="38"/>
        <v>1032.7586206896551</v>
      </c>
      <c r="P207" t="str">
        <f t="shared" si="39"/>
        <v>41-60%</v>
      </c>
      <c r="Q207">
        <f t="shared" si="41"/>
        <v>274</v>
      </c>
      <c r="R207" t="str">
        <f t="shared" si="42"/>
        <v>1,000+</v>
      </c>
      <c r="S207">
        <f t="shared" si="43"/>
        <v>33256</v>
      </c>
    </row>
    <row r="208" spans="1:19">
      <c r="A208" t="s">
        <v>223</v>
      </c>
      <c r="B208" t="s">
        <v>1625</v>
      </c>
      <c r="C208" t="str">
        <f t="shared" si="33"/>
        <v xml:space="preserve">Tata </v>
      </c>
      <c r="D208" t="s">
        <v>2688</v>
      </c>
      <c r="E208">
        <v>252</v>
      </c>
      <c r="F208">
        <v>999</v>
      </c>
      <c r="G208" s="1">
        <v>0.75</v>
      </c>
      <c r="H208" s="1">
        <f t="shared" si="34"/>
        <v>0.74774774774774777</v>
      </c>
      <c r="I208" s="4">
        <f t="shared" si="35"/>
        <v>75</v>
      </c>
      <c r="J208">
        <v>4</v>
      </c>
      <c r="K208" s="21">
        <v>2249</v>
      </c>
      <c r="L208" s="2">
        <f t="shared" si="36"/>
        <v>566748</v>
      </c>
      <c r="M208" s="19">
        <f t="shared" si="37"/>
        <v>2246751</v>
      </c>
      <c r="N208" t="str">
        <f t="shared" si="40"/>
        <v>₹1,500–₹5,000</v>
      </c>
      <c r="O208" s="24">
        <f t="shared" si="38"/>
        <v>3996</v>
      </c>
      <c r="P208" t="str">
        <f t="shared" si="39"/>
        <v>61-80%</v>
      </c>
      <c r="Q208">
        <f t="shared" si="41"/>
        <v>274</v>
      </c>
      <c r="R208" t="str">
        <f t="shared" si="42"/>
        <v>1,000+</v>
      </c>
      <c r="S208">
        <f t="shared" si="43"/>
        <v>8996</v>
      </c>
    </row>
    <row r="209" spans="1:19">
      <c r="A209" t="s">
        <v>224</v>
      </c>
      <c r="B209" t="s">
        <v>1626</v>
      </c>
      <c r="C209" t="str">
        <f t="shared" si="33"/>
        <v xml:space="preserve">Wzatco </v>
      </c>
      <c r="D209" t="s">
        <v>2689</v>
      </c>
      <c r="E209">
        <v>204</v>
      </c>
      <c r="F209">
        <v>599</v>
      </c>
      <c r="G209" s="1">
        <v>0.66</v>
      </c>
      <c r="H209" s="1">
        <f t="shared" si="34"/>
        <v>0.65943238731218701</v>
      </c>
      <c r="I209" s="4">
        <f t="shared" si="35"/>
        <v>66</v>
      </c>
      <c r="J209">
        <v>4</v>
      </c>
      <c r="K209" s="21">
        <v>339</v>
      </c>
      <c r="L209" s="2">
        <f t="shared" si="36"/>
        <v>69156</v>
      </c>
      <c r="M209" s="19">
        <f t="shared" si="37"/>
        <v>203061</v>
      </c>
      <c r="N209" t="str">
        <f t="shared" si="40"/>
        <v>₹1,500–₹5,000</v>
      </c>
      <c r="O209" s="24">
        <f t="shared" si="38"/>
        <v>1761.7647058823532</v>
      </c>
      <c r="P209" t="str">
        <f t="shared" si="39"/>
        <v>61-80%</v>
      </c>
      <c r="Q209">
        <f t="shared" si="41"/>
        <v>274</v>
      </c>
      <c r="R209" t="str">
        <f t="shared" si="42"/>
        <v>Below 1,000</v>
      </c>
      <c r="S209">
        <f t="shared" si="43"/>
        <v>1356</v>
      </c>
    </row>
    <row r="210" spans="1:19">
      <c r="A210" t="s">
        <v>225</v>
      </c>
      <c r="B210" t="s">
        <v>1627</v>
      </c>
      <c r="C210" t="str">
        <f t="shared" si="33"/>
        <v xml:space="preserve">7Seven¬Æ </v>
      </c>
      <c r="D210" t="s">
        <v>2689</v>
      </c>
      <c r="E210" s="2">
        <v>6490</v>
      </c>
      <c r="F210" s="2">
        <v>9990</v>
      </c>
      <c r="G210" s="1">
        <v>0.35</v>
      </c>
      <c r="H210" s="1">
        <f t="shared" si="34"/>
        <v>0.35035035035035034</v>
      </c>
      <c r="I210" s="4">
        <f t="shared" si="35"/>
        <v>35</v>
      </c>
      <c r="J210">
        <v>4</v>
      </c>
      <c r="K210" s="21">
        <v>27</v>
      </c>
      <c r="L210" s="2">
        <f t="shared" si="36"/>
        <v>175230</v>
      </c>
      <c r="M210" s="19">
        <f t="shared" si="37"/>
        <v>269730</v>
      </c>
      <c r="N210" t="str">
        <f t="shared" si="40"/>
        <v>&gt;₹5,000</v>
      </c>
      <c r="O210" s="24">
        <f t="shared" si="38"/>
        <v>15369.23076923077</v>
      </c>
      <c r="P210" t="str">
        <f t="shared" si="39"/>
        <v>21-40%</v>
      </c>
      <c r="Q210">
        <f t="shared" si="41"/>
        <v>273</v>
      </c>
      <c r="R210" t="str">
        <f t="shared" si="42"/>
        <v>Below 1,000</v>
      </c>
      <c r="S210">
        <f t="shared" si="43"/>
        <v>108</v>
      </c>
    </row>
    <row r="211" spans="1:19">
      <c r="A211" t="s">
        <v>226</v>
      </c>
      <c r="B211" t="s">
        <v>1628</v>
      </c>
      <c r="C211" t="str">
        <f t="shared" si="33"/>
        <v xml:space="preserve">Amazonbasics </v>
      </c>
      <c r="D211" t="s">
        <v>2689</v>
      </c>
      <c r="E211">
        <v>235</v>
      </c>
      <c r="F211">
        <v>599</v>
      </c>
      <c r="G211" s="1">
        <v>0.61</v>
      </c>
      <c r="H211" s="1">
        <f t="shared" si="34"/>
        <v>0.60767946577629384</v>
      </c>
      <c r="I211" s="4">
        <f t="shared" si="35"/>
        <v>61</v>
      </c>
      <c r="J211">
        <v>4</v>
      </c>
      <c r="K211" s="21">
        <v>197</v>
      </c>
      <c r="L211" s="2">
        <f t="shared" si="36"/>
        <v>46295</v>
      </c>
      <c r="M211" s="19">
        <f t="shared" si="37"/>
        <v>118003</v>
      </c>
      <c r="N211" t="str">
        <f t="shared" si="40"/>
        <v>₹1,500–₹5,000</v>
      </c>
      <c r="O211" s="24">
        <f t="shared" si="38"/>
        <v>1535.8974358974358</v>
      </c>
      <c r="P211" t="str">
        <f t="shared" si="39"/>
        <v>61-80%</v>
      </c>
      <c r="Q211">
        <f t="shared" si="41"/>
        <v>272</v>
      </c>
      <c r="R211" t="str">
        <f t="shared" si="42"/>
        <v>Below 1,000</v>
      </c>
      <c r="S211">
        <f t="shared" si="43"/>
        <v>788</v>
      </c>
    </row>
    <row r="212" spans="1:19">
      <c r="A212" t="s">
        <v>227</v>
      </c>
      <c r="B212" t="s">
        <v>1629</v>
      </c>
      <c r="C212" t="str">
        <f t="shared" si="33"/>
        <v xml:space="preserve">Amazon </v>
      </c>
      <c r="D212" t="s">
        <v>2688</v>
      </c>
      <c r="E212">
        <v>299</v>
      </c>
      <c r="F212">
        <v>800</v>
      </c>
      <c r="G212" s="1">
        <v>0.63</v>
      </c>
      <c r="H212" s="1">
        <f t="shared" si="34"/>
        <v>0.62624999999999997</v>
      </c>
      <c r="I212" s="4">
        <f t="shared" si="35"/>
        <v>63</v>
      </c>
      <c r="J212">
        <v>5</v>
      </c>
      <c r="K212" s="21">
        <v>74977</v>
      </c>
      <c r="L212" s="2">
        <f t="shared" si="36"/>
        <v>22418123</v>
      </c>
      <c r="M212" s="19">
        <f t="shared" si="37"/>
        <v>59981600</v>
      </c>
      <c r="N212" t="str">
        <f t="shared" si="40"/>
        <v>₹1,500–₹5,000</v>
      </c>
      <c r="O212" s="24">
        <f t="shared" si="38"/>
        <v>2162.1621621621621</v>
      </c>
      <c r="P212" t="str">
        <f t="shared" si="39"/>
        <v>61-80%</v>
      </c>
      <c r="Q212">
        <f t="shared" si="41"/>
        <v>271</v>
      </c>
      <c r="R212" t="str">
        <f t="shared" si="42"/>
        <v>1,000+</v>
      </c>
      <c r="S212">
        <f t="shared" si="43"/>
        <v>374885</v>
      </c>
    </row>
    <row r="213" spans="1:19">
      <c r="A213" t="s">
        <v>228</v>
      </c>
      <c r="B213" t="s">
        <v>1630</v>
      </c>
      <c r="C213" t="str">
        <f t="shared" si="33"/>
        <v xml:space="preserve">Crypo‚Ñ¢ </v>
      </c>
      <c r="D213" t="s">
        <v>2688</v>
      </c>
      <c r="E213">
        <v>799</v>
      </c>
      <c r="F213" s="2">
        <v>1999</v>
      </c>
      <c r="G213" s="1">
        <v>0.6</v>
      </c>
      <c r="H213" s="1">
        <f t="shared" si="34"/>
        <v>0.60030015007503756</v>
      </c>
      <c r="I213" s="4">
        <f t="shared" si="35"/>
        <v>60</v>
      </c>
      <c r="J213">
        <v>4</v>
      </c>
      <c r="K213" s="21">
        <v>8583</v>
      </c>
      <c r="L213" s="2">
        <f t="shared" si="36"/>
        <v>6857817</v>
      </c>
      <c r="M213" s="19">
        <f t="shared" si="37"/>
        <v>17157417</v>
      </c>
      <c r="N213" t="str">
        <f t="shared" si="40"/>
        <v>₹1,500–₹5,000</v>
      </c>
      <c r="O213" s="24">
        <f t="shared" si="38"/>
        <v>4997.5</v>
      </c>
      <c r="P213" t="str">
        <f t="shared" si="39"/>
        <v>61-80%</v>
      </c>
      <c r="Q213">
        <f t="shared" si="41"/>
        <v>271</v>
      </c>
      <c r="R213" t="str">
        <f t="shared" si="42"/>
        <v>1,000+</v>
      </c>
      <c r="S213">
        <f t="shared" si="43"/>
        <v>34332</v>
      </c>
    </row>
    <row r="214" spans="1:19">
      <c r="A214" t="s">
        <v>229</v>
      </c>
      <c r="B214" t="s">
        <v>1631</v>
      </c>
      <c r="C214" t="str">
        <f t="shared" si="33"/>
        <v xml:space="preserve">Karbonn </v>
      </c>
      <c r="D214" t="s">
        <v>2689</v>
      </c>
      <c r="E214">
        <v>299</v>
      </c>
      <c r="F214">
        <v>999</v>
      </c>
      <c r="G214" s="1">
        <v>0.7</v>
      </c>
      <c r="H214" s="1">
        <f t="shared" si="34"/>
        <v>0.70070070070070067</v>
      </c>
      <c r="I214" s="4">
        <f t="shared" si="35"/>
        <v>70</v>
      </c>
      <c r="J214">
        <v>4</v>
      </c>
      <c r="K214" s="21">
        <v>928</v>
      </c>
      <c r="L214" s="2">
        <f t="shared" si="36"/>
        <v>277472</v>
      </c>
      <c r="M214" s="19">
        <f t="shared" si="37"/>
        <v>927072</v>
      </c>
      <c r="N214" t="str">
        <f t="shared" si="40"/>
        <v>₹1,500–₹5,000</v>
      </c>
      <c r="O214" s="24">
        <f t="shared" si="38"/>
        <v>3329.9999999999995</v>
      </c>
      <c r="P214" t="str">
        <f t="shared" si="39"/>
        <v>61-80%</v>
      </c>
      <c r="Q214">
        <f t="shared" si="41"/>
        <v>271</v>
      </c>
      <c r="R214" t="str">
        <f t="shared" si="42"/>
        <v>Below 1,000</v>
      </c>
      <c r="S214">
        <f t="shared" si="43"/>
        <v>3712</v>
      </c>
    </row>
    <row r="215" spans="1:19">
      <c r="A215" t="s">
        <v>230</v>
      </c>
      <c r="B215" t="s">
        <v>1632</v>
      </c>
      <c r="C215" t="str">
        <f t="shared" si="33"/>
        <v xml:space="preserve">Oneplus </v>
      </c>
      <c r="D215" t="s">
        <v>2689</v>
      </c>
      <c r="E215" s="2">
        <v>6999</v>
      </c>
      <c r="F215" s="2">
        <v>16990</v>
      </c>
      <c r="G215" s="1">
        <v>0.59</v>
      </c>
      <c r="H215" s="1">
        <f t="shared" si="34"/>
        <v>0.5880517951736316</v>
      </c>
      <c r="I215" s="4">
        <f t="shared" si="35"/>
        <v>59</v>
      </c>
      <c r="J215">
        <v>4</v>
      </c>
      <c r="K215" s="21">
        <v>110</v>
      </c>
      <c r="L215" s="2">
        <f t="shared" si="36"/>
        <v>769890</v>
      </c>
      <c r="M215" s="19">
        <f t="shared" si="37"/>
        <v>1868900</v>
      </c>
      <c r="N215" t="str">
        <f t="shared" si="40"/>
        <v>&gt;₹5,000</v>
      </c>
      <c r="O215" s="24">
        <f t="shared" si="38"/>
        <v>41439.024390243896</v>
      </c>
      <c r="P215" t="str">
        <f t="shared" si="39"/>
        <v>41-60%</v>
      </c>
      <c r="Q215">
        <f t="shared" si="41"/>
        <v>270</v>
      </c>
      <c r="R215" t="str">
        <f t="shared" si="42"/>
        <v>Below 1,000</v>
      </c>
      <c r="S215">
        <f t="shared" si="43"/>
        <v>440</v>
      </c>
    </row>
    <row r="216" spans="1:19">
      <c r="A216" t="s">
        <v>231</v>
      </c>
      <c r="B216" t="s">
        <v>1633</v>
      </c>
      <c r="C216" t="str">
        <f t="shared" si="33"/>
        <v xml:space="preserve">Posh </v>
      </c>
      <c r="D216" t="s">
        <v>2689</v>
      </c>
      <c r="E216" s="2">
        <v>42999</v>
      </c>
      <c r="F216" s="2">
        <v>59999</v>
      </c>
      <c r="G216" s="1">
        <v>0.28000000000000003</v>
      </c>
      <c r="H216" s="1">
        <f t="shared" si="34"/>
        <v>0.28333805563426057</v>
      </c>
      <c r="I216" s="4">
        <f t="shared" si="35"/>
        <v>28</v>
      </c>
      <c r="J216">
        <v>4</v>
      </c>
      <c r="K216" s="21">
        <v>6753</v>
      </c>
      <c r="L216" s="2">
        <f t="shared" si="36"/>
        <v>290372247</v>
      </c>
      <c r="M216" s="19">
        <f t="shared" si="37"/>
        <v>405173247</v>
      </c>
      <c r="N216" t="str">
        <f t="shared" si="40"/>
        <v>&gt;₹5,000</v>
      </c>
      <c r="O216" s="24">
        <f t="shared" si="38"/>
        <v>83331.944444444453</v>
      </c>
      <c r="P216" t="str">
        <f t="shared" si="39"/>
        <v>21-40%</v>
      </c>
      <c r="Q216">
        <f t="shared" si="41"/>
        <v>269</v>
      </c>
      <c r="R216" t="str">
        <f t="shared" si="42"/>
        <v>1,000+</v>
      </c>
      <c r="S216">
        <f t="shared" si="43"/>
        <v>27012</v>
      </c>
    </row>
    <row r="217" spans="1:19">
      <c r="A217" t="s">
        <v>232</v>
      </c>
      <c r="B217" t="s">
        <v>1634</v>
      </c>
      <c r="C217" t="str">
        <f t="shared" si="33"/>
        <v xml:space="preserve">Amazon </v>
      </c>
      <c r="D217" t="s">
        <v>2689</v>
      </c>
      <c r="E217">
        <v>173</v>
      </c>
      <c r="F217">
        <v>999</v>
      </c>
      <c r="G217" s="1">
        <v>0.83</v>
      </c>
      <c r="H217" s="1">
        <f t="shared" si="34"/>
        <v>0.82682682682682684</v>
      </c>
      <c r="I217" s="4">
        <f t="shared" si="35"/>
        <v>83</v>
      </c>
      <c r="J217">
        <v>4</v>
      </c>
      <c r="K217" s="21">
        <v>1237</v>
      </c>
      <c r="L217" s="2">
        <f t="shared" si="36"/>
        <v>214001</v>
      </c>
      <c r="M217" s="19">
        <f t="shared" si="37"/>
        <v>1235763</v>
      </c>
      <c r="N217" t="str">
        <f t="shared" si="40"/>
        <v>&gt;₹5,000</v>
      </c>
      <c r="O217" s="24">
        <f t="shared" si="38"/>
        <v>5876.4705882352928</v>
      </c>
      <c r="P217" t="str">
        <f t="shared" si="39"/>
        <v>81-100%</v>
      </c>
      <c r="Q217">
        <f t="shared" si="41"/>
        <v>269</v>
      </c>
      <c r="R217" t="str">
        <f t="shared" si="42"/>
        <v>1,000+</v>
      </c>
      <c r="S217">
        <f t="shared" si="43"/>
        <v>4948</v>
      </c>
    </row>
    <row r="218" spans="1:19">
      <c r="A218" t="s">
        <v>233</v>
      </c>
      <c r="B218" t="s">
        <v>1635</v>
      </c>
      <c r="C218" t="str">
        <f t="shared" si="33"/>
        <v xml:space="preserve">Boat </v>
      </c>
      <c r="D218" t="s">
        <v>2689</v>
      </c>
      <c r="E218">
        <v>209</v>
      </c>
      <c r="F218">
        <v>600</v>
      </c>
      <c r="G218" s="1">
        <v>0.65</v>
      </c>
      <c r="H218" s="1">
        <f t="shared" si="34"/>
        <v>0.65166666666666662</v>
      </c>
      <c r="I218" s="4">
        <f t="shared" si="35"/>
        <v>65</v>
      </c>
      <c r="J218">
        <v>4</v>
      </c>
      <c r="K218" s="21">
        <v>18872</v>
      </c>
      <c r="L218" s="2">
        <f t="shared" si="36"/>
        <v>3944248</v>
      </c>
      <c r="M218" s="19">
        <f t="shared" si="37"/>
        <v>11323200</v>
      </c>
      <c r="N218" t="str">
        <f t="shared" si="40"/>
        <v>₹1,500–₹5,000</v>
      </c>
      <c r="O218" s="24">
        <f t="shared" si="38"/>
        <v>1714.2857142857144</v>
      </c>
      <c r="P218" t="str">
        <f t="shared" si="39"/>
        <v>61-80%</v>
      </c>
      <c r="Q218">
        <f t="shared" si="41"/>
        <v>269</v>
      </c>
      <c r="R218" t="str">
        <f t="shared" si="42"/>
        <v>1,000+</v>
      </c>
      <c r="S218">
        <f t="shared" si="43"/>
        <v>75488</v>
      </c>
    </row>
    <row r="219" spans="1:19">
      <c r="A219" t="s">
        <v>234</v>
      </c>
      <c r="B219" t="s">
        <v>236</v>
      </c>
      <c r="C219" t="str">
        <f t="shared" si="33"/>
        <v xml:space="preserve">Wayona </v>
      </c>
      <c r="D219" t="s">
        <v>2688</v>
      </c>
      <c r="E219">
        <v>848.99</v>
      </c>
      <c r="F219" s="2">
        <v>1490</v>
      </c>
      <c r="G219" s="1">
        <v>0.43</v>
      </c>
      <c r="H219" s="1">
        <f t="shared" si="34"/>
        <v>0.43020805369127518</v>
      </c>
      <c r="I219" s="4">
        <f t="shared" si="35"/>
        <v>43</v>
      </c>
      <c r="J219">
        <v>4</v>
      </c>
      <c r="K219" s="21">
        <v>356</v>
      </c>
      <c r="L219" s="2">
        <f t="shared" si="36"/>
        <v>302240.44</v>
      </c>
      <c r="M219" s="19">
        <f t="shared" si="37"/>
        <v>530440</v>
      </c>
      <c r="N219" t="str">
        <f t="shared" si="40"/>
        <v>₹1,500–₹5,000</v>
      </c>
      <c r="O219" s="24">
        <f t="shared" si="38"/>
        <v>2614.0350877192977</v>
      </c>
      <c r="P219" t="str">
        <f t="shared" si="39"/>
        <v>41-60%</v>
      </c>
      <c r="Q219">
        <f t="shared" si="41"/>
        <v>269</v>
      </c>
      <c r="R219" t="str">
        <f t="shared" si="42"/>
        <v>Below 1,000</v>
      </c>
      <c r="S219">
        <f t="shared" si="43"/>
        <v>1424</v>
      </c>
    </row>
    <row r="220" spans="1:19">
      <c r="A220" t="s">
        <v>235</v>
      </c>
      <c r="B220" t="s">
        <v>1636</v>
      </c>
      <c r="C220" t="str">
        <f t="shared" si="33"/>
        <v xml:space="preserve">Astigo </v>
      </c>
      <c r="D220" t="s">
        <v>2688</v>
      </c>
      <c r="E220">
        <v>649</v>
      </c>
      <c r="F220" s="2">
        <v>1999</v>
      </c>
      <c r="G220" s="1">
        <v>0.68</v>
      </c>
      <c r="H220" s="1">
        <f t="shared" si="34"/>
        <v>0.67533766883441726</v>
      </c>
      <c r="I220" s="4">
        <f t="shared" si="35"/>
        <v>68</v>
      </c>
      <c r="J220">
        <v>4</v>
      </c>
      <c r="K220" s="21">
        <v>24269</v>
      </c>
      <c r="L220" s="2">
        <f t="shared" si="36"/>
        <v>15750581</v>
      </c>
      <c r="M220" s="19">
        <f t="shared" si="37"/>
        <v>48513731</v>
      </c>
      <c r="N220" t="str">
        <f t="shared" si="40"/>
        <v>&gt;₹5,000</v>
      </c>
      <c r="O220" s="24">
        <f t="shared" si="38"/>
        <v>6246.8750000000009</v>
      </c>
      <c r="P220" t="str">
        <f t="shared" si="39"/>
        <v>61-80%</v>
      </c>
      <c r="Q220">
        <f t="shared" si="41"/>
        <v>268</v>
      </c>
      <c r="R220" t="str">
        <f t="shared" si="42"/>
        <v>1,000+</v>
      </c>
      <c r="S220">
        <f t="shared" si="43"/>
        <v>97076</v>
      </c>
    </row>
    <row r="221" spans="1:19">
      <c r="A221" t="s">
        <v>237</v>
      </c>
      <c r="B221" t="s">
        <v>1637</v>
      </c>
      <c r="C221" t="str">
        <f t="shared" si="33"/>
        <v xml:space="preserve">Caprigo </v>
      </c>
      <c r="D221" t="s">
        <v>2689</v>
      </c>
      <c r="E221">
        <v>299</v>
      </c>
      <c r="F221">
        <v>899</v>
      </c>
      <c r="G221" s="1">
        <v>0.67</v>
      </c>
      <c r="H221" s="1">
        <f t="shared" si="34"/>
        <v>0.66740823136818683</v>
      </c>
      <c r="I221" s="4">
        <f t="shared" si="35"/>
        <v>67</v>
      </c>
      <c r="J221">
        <v>4</v>
      </c>
      <c r="K221" s="21">
        <v>425</v>
      </c>
      <c r="L221" s="2">
        <f t="shared" si="36"/>
        <v>127075</v>
      </c>
      <c r="M221" s="19">
        <f t="shared" si="37"/>
        <v>382075</v>
      </c>
      <c r="N221" t="str">
        <f t="shared" si="40"/>
        <v>₹1,500–₹5,000</v>
      </c>
      <c r="O221" s="24">
        <f t="shared" si="38"/>
        <v>2724.2424242424245</v>
      </c>
      <c r="P221" t="str">
        <f t="shared" si="39"/>
        <v>61-80%</v>
      </c>
      <c r="Q221">
        <f t="shared" si="41"/>
        <v>268</v>
      </c>
      <c r="R221" t="str">
        <f t="shared" si="42"/>
        <v>Below 1,000</v>
      </c>
      <c r="S221">
        <f t="shared" si="43"/>
        <v>1700</v>
      </c>
    </row>
    <row r="222" spans="1:19">
      <c r="A222" t="s">
        <v>238</v>
      </c>
      <c r="B222" t="s">
        <v>1638</v>
      </c>
      <c r="C222" t="str">
        <f t="shared" si="33"/>
        <v xml:space="preserve">Portronics </v>
      </c>
      <c r="D222" t="s">
        <v>2689</v>
      </c>
      <c r="E222">
        <v>399</v>
      </c>
      <c r="F222">
        <v>799</v>
      </c>
      <c r="G222" s="1">
        <v>0.5</v>
      </c>
      <c r="H222" s="1">
        <f t="shared" si="34"/>
        <v>0.50062578222778475</v>
      </c>
      <c r="I222" s="4">
        <f t="shared" si="35"/>
        <v>50</v>
      </c>
      <c r="J222">
        <v>4</v>
      </c>
      <c r="K222" s="21">
        <v>1161</v>
      </c>
      <c r="L222" s="2">
        <f t="shared" si="36"/>
        <v>463239</v>
      </c>
      <c r="M222" s="19">
        <f t="shared" si="37"/>
        <v>927639</v>
      </c>
      <c r="N222" t="str">
        <f t="shared" si="40"/>
        <v>₹1,500–₹5,000</v>
      </c>
      <c r="O222" s="24">
        <f t="shared" si="38"/>
        <v>1598</v>
      </c>
      <c r="P222" t="str">
        <f t="shared" si="39"/>
        <v>41-60%</v>
      </c>
      <c r="Q222">
        <f t="shared" si="41"/>
        <v>267</v>
      </c>
      <c r="R222" t="str">
        <f t="shared" si="42"/>
        <v>1,000+</v>
      </c>
      <c r="S222">
        <f t="shared" si="43"/>
        <v>4644</v>
      </c>
    </row>
    <row r="223" spans="1:19">
      <c r="A223" t="s">
        <v>239</v>
      </c>
      <c r="B223" t="s">
        <v>1639</v>
      </c>
      <c r="C223" t="str">
        <f t="shared" si="33"/>
        <v xml:space="preserve">Tata </v>
      </c>
      <c r="D223" t="s">
        <v>2688</v>
      </c>
      <c r="E223">
        <v>249</v>
      </c>
      <c r="F223">
        <v>499</v>
      </c>
      <c r="G223" s="1">
        <v>0.5</v>
      </c>
      <c r="H223" s="1">
        <f t="shared" si="34"/>
        <v>0.50100200400801598</v>
      </c>
      <c r="I223" s="4">
        <f t="shared" si="35"/>
        <v>50</v>
      </c>
      <c r="J223">
        <v>4</v>
      </c>
      <c r="K223" s="21">
        <v>1508</v>
      </c>
      <c r="L223" s="2">
        <f t="shared" si="36"/>
        <v>375492</v>
      </c>
      <c r="M223" s="19">
        <f t="shared" si="37"/>
        <v>752492</v>
      </c>
      <c r="N223" t="str">
        <f t="shared" si="40"/>
        <v>₹500–₹1,500</v>
      </c>
      <c r="O223" s="24">
        <f t="shared" si="38"/>
        <v>998</v>
      </c>
      <c r="P223" t="str">
        <f t="shared" si="39"/>
        <v>41-60%</v>
      </c>
      <c r="Q223">
        <f t="shared" si="41"/>
        <v>267</v>
      </c>
      <c r="R223" t="str">
        <f t="shared" si="42"/>
        <v>1,000+</v>
      </c>
      <c r="S223">
        <f t="shared" si="43"/>
        <v>6032</v>
      </c>
    </row>
    <row r="224" spans="1:19">
      <c r="A224" t="s">
        <v>240</v>
      </c>
      <c r="B224" t="s">
        <v>1640</v>
      </c>
      <c r="C224" t="str">
        <f t="shared" si="33"/>
        <v xml:space="preserve">Remote </v>
      </c>
      <c r="D224" t="s">
        <v>2689</v>
      </c>
      <c r="E224" s="2">
        <v>1249</v>
      </c>
      <c r="F224" s="2">
        <v>2299</v>
      </c>
      <c r="G224" s="1">
        <v>0.46</v>
      </c>
      <c r="H224" s="1">
        <f t="shared" si="34"/>
        <v>0.45672031317964334</v>
      </c>
      <c r="I224" s="4">
        <f t="shared" si="35"/>
        <v>46</v>
      </c>
      <c r="J224">
        <v>4</v>
      </c>
      <c r="K224" s="21">
        <v>7636</v>
      </c>
      <c r="L224" s="2">
        <f t="shared" si="36"/>
        <v>9537364</v>
      </c>
      <c r="M224" s="19">
        <f t="shared" si="37"/>
        <v>17555164</v>
      </c>
      <c r="N224" t="str">
        <f t="shared" si="40"/>
        <v>₹1,500–₹5,000</v>
      </c>
      <c r="O224" s="24">
        <f t="shared" si="38"/>
        <v>4257.4074074074069</v>
      </c>
      <c r="P224" t="str">
        <f t="shared" si="39"/>
        <v>41-60%</v>
      </c>
      <c r="Q224">
        <f t="shared" si="41"/>
        <v>267</v>
      </c>
      <c r="R224" t="str">
        <f t="shared" si="42"/>
        <v>1,000+</v>
      </c>
      <c r="S224">
        <f t="shared" si="43"/>
        <v>30544</v>
      </c>
    </row>
    <row r="225" spans="1:19">
      <c r="A225" t="s">
        <v>241</v>
      </c>
      <c r="B225" t="s">
        <v>1641</v>
      </c>
      <c r="C225" t="str">
        <f t="shared" si="33"/>
        <v xml:space="preserve">Sonivision </v>
      </c>
      <c r="D225" t="s">
        <v>2689</v>
      </c>
      <c r="E225">
        <v>213</v>
      </c>
      <c r="F225">
        <v>499</v>
      </c>
      <c r="G225" s="1">
        <v>0.56999999999999995</v>
      </c>
      <c r="H225" s="1">
        <f t="shared" si="34"/>
        <v>0.57314629258517036</v>
      </c>
      <c r="I225" s="4">
        <f t="shared" si="35"/>
        <v>57</v>
      </c>
      <c r="J225">
        <v>4</v>
      </c>
      <c r="K225" s="21">
        <v>246</v>
      </c>
      <c r="L225" s="2">
        <f t="shared" si="36"/>
        <v>52398</v>
      </c>
      <c r="M225" s="19">
        <f t="shared" si="37"/>
        <v>122754</v>
      </c>
      <c r="N225" t="str">
        <f t="shared" si="40"/>
        <v>₹500–₹1,500</v>
      </c>
      <c r="O225" s="24">
        <f t="shared" si="38"/>
        <v>1160.4651162790697</v>
      </c>
      <c r="P225" t="str">
        <f t="shared" si="39"/>
        <v>41-60%</v>
      </c>
      <c r="Q225">
        <f t="shared" si="41"/>
        <v>267</v>
      </c>
      <c r="R225" t="str">
        <f t="shared" si="42"/>
        <v>Below 1,000</v>
      </c>
      <c r="S225">
        <f t="shared" si="43"/>
        <v>984</v>
      </c>
    </row>
    <row r="226" spans="1:19">
      <c r="A226" t="s">
        <v>242</v>
      </c>
      <c r="B226" t="s">
        <v>1642</v>
      </c>
      <c r="C226" t="str">
        <f t="shared" si="33"/>
        <v xml:space="preserve">Rts‚Ñ¢ </v>
      </c>
      <c r="D226" t="s">
        <v>2689</v>
      </c>
      <c r="E226">
        <v>209</v>
      </c>
      <c r="F226">
        <v>499</v>
      </c>
      <c r="G226" s="1">
        <v>0.57999999999999996</v>
      </c>
      <c r="H226" s="1">
        <f t="shared" si="34"/>
        <v>0.58116232464929862</v>
      </c>
      <c r="I226" s="4">
        <f t="shared" si="35"/>
        <v>58</v>
      </c>
      <c r="J226">
        <v>4</v>
      </c>
      <c r="K226" s="21">
        <v>479</v>
      </c>
      <c r="L226" s="2">
        <f t="shared" si="36"/>
        <v>100111</v>
      </c>
      <c r="M226" s="19">
        <f t="shared" si="37"/>
        <v>239021</v>
      </c>
      <c r="N226" t="str">
        <f t="shared" si="40"/>
        <v>₹500–₹1,500</v>
      </c>
      <c r="O226" s="24">
        <f t="shared" si="38"/>
        <v>1188.0952380952381</v>
      </c>
      <c r="P226" t="str">
        <f t="shared" si="39"/>
        <v>41-60%</v>
      </c>
      <c r="Q226">
        <f t="shared" si="41"/>
        <v>266</v>
      </c>
      <c r="R226" t="str">
        <f t="shared" si="42"/>
        <v>Below 1,000</v>
      </c>
      <c r="S226">
        <f t="shared" si="43"/>
        <v>1916</v>
      </c>
    </row>
    <row r="227" spans="1:19">
      <c r="A227" t="s">
        <v>243</v>
      </c>
      <c r="B227" t="s">
        <v>1643</v>
      </c>
      <c r="C227" t="str">
        <f t="shared" si="33"/>
        <v xml:space="preserve">Boat </v>
      </c>
      <c r="D227" t="s">
        <v>2689</v>
      </c>
      <c r="E227">
        <v>598</v>
      </c>
      <c r="F227" s="2">
        <v>4999</v>
      </c>
      <c r="G227" s="1">
        <v>0.88</v>
      </c>
      <c r="H227" s="1">
        <f t="shared" si="34"/>
        <v>0.88037607521504302</v>
      </c>
      <c r="I227" s="4">
        <f t="shared" si="35"/>
        <v>88</v>
      </c>
      <c r="J227">
        <v>4</v>
      </c>
      <c r="K227" s="21">
        <v>910</v>
      </c>
      <c r="L227" s="2">
        <f t="shared" si="36"/>
        <v>544180</v>
      </c>
      <c r="M227" s="19">
        <f t="shared" si="37"/>
        <v>4549090</v>
      </c>
      <c r="N227" t="str">
        <f t="shared" si="40"/>
        <v>&gt;₹5,000</v>
      </c>
      <c r="O227" s="24">
        <f t="shared" si="38"/>
        <v>41658.333333333336</v>
      </c>
      <c r="P227" t="str">
        <f t="shared" si="39"/>
        <v>81-100%</v>
      </c>
      <c r="Q227">
        <f t="shared" si="41"/>
        <v>265</v>
      </c>
      <c r="R227" t="str">
        <f t="shared" si="42"/>
        <v>Below 1,000</v>
      </c>
      <c r="S227">
        <f t="shared" si="43"/>
        <v>3640</v>
      </c>
    </row>
    <row r="228" spans="1:19">
      <c r="A228" t="s">
        <v>244</v>
      </c>
      <c r="B228" t="s">
        <v>1644</v>
      </c>
      <c r="C228" t="str">
        <f t="shared" si="33"/>
        <v xml:space="preserve">Agaro </v>
      </c>
      <c r="D228" t="s">
        <v>2688</v>
      </c>
      <c r="E228">
        <v>799</v>
      </c>
      <c r="F228" s="2">
        <v>1749</v>
      </c>
      <c r="G228" s="1">
        <v>0.54</v>
      </c>
      <c r="H228" s="1">
        <f t="shared" si="34"/>
        <v>0.5431675242995998</v>
      </c>
      <c r="I228" s="4">
        <f t="shared" si="35"/>
        <v>54</v>
      </c>
      <c r="J228">
        <v>4</v>
      </c>
      <c r="K228" s="21">
        <v>5626</v>
      </c>
      <c r="L228" s="2">
        <f t="shared" si="36"/>
        <v>4495174</v>
      </c>
      <c r="M228" s="19">
        <f t="shared" si="37"/>
        <v>9839874</v>
      </c>
      <c r="N228" t="str">
        <f t="shared" si="40"/>
        <v>₹1,500–₹5,000</v>
      </c>
      <c r="O228" s="24">
        <f t="shared" si="38"/>
        <v>3802.1739130434785</v>
      </c>
      <c r="P228" t="str">
        <f t="shared" si="39"/>
        <v>41-60%</v>
      </c>
      <c r="Q228">
        <f t="shared" si="41"/>
        <v>264</v>
      </c>
      <c r="R228" t="str">
        <f t="shared" si="42"/>
        <v>1,000+</v>
      </c>
      <c r="S228">
        <f t="shared" si="43"/>
        <v>22504</v>
      </c>
    </row>
    <row r="229" spans="1:19">
      <c r="A229" t="s">
        <v>245</v>
      </c>
      <c r="B229" t="s">
        <v>1645</v>
      </c>
      <c r="C229" t="str">
        <f t="shared" si="33"/>
        <v xml:space="preserve">Amazonbasics </v>
      </c>
      <c r="D229" t="s">
        <v>2688</v>
      </c>
      <c r="E229">
        <v>159</v>
      </c>
      <c r="F229">
        <v>595</v>
      </c>
      <c r="G229" s="1">
        <v>0.73</v>
      </c>
      <c r="H229" s="1">
        <f t="shared" si="34"/>
        <v>0.73277310924369743</v>
      </c>
      <c r="I229" s="4">
        <f t="shared" si="35"/>
        <v>73</v>
      </c>
      <c r="J229">
        <v>4</v>
      </c>
      <c r="K229" s="21">
        <v>14184</v>
      </c>
      <c r="L229" s="2">
        <f t="shared" si="36"/>
        <v>2255256</v>
      </c>
      <c r="M229" s="19">
        <f t="shared" si="37"/>
        <v>8439480</v>
      </c>
      <c r="N229" t="str">
        <f t="shared" si="40"/>
        <v>₹1,500–₹5,000</v>
      </c>
      <c r="O229" s="24">
        <f t="shared" si="38"/>
        <v>2203.7037037037035</v>
      </c>
      <c r="P229" t="str">
        <f t="shared" si="39"/>
        <v>61-80%</v>
      </c>
      <c r="Q229">
        <f t="shared" si="41"/>
        <v>264</v>
      </c>
      <c r="R229" t="str">
        <f t="shared" si="42"/>
        <v>1,000+</v>
      </c>
      <c r="S229">
        <f t="shared" si="43"/>
        <v>56736</v>
      </c>
    </row>
    <row r="230" spans="1:19">
      <c r="A230" t="s">
        <v>246</v>
      </c>
      <c r="B230" t="s">
        <v>1646</v>
      </c>
      <c r="C230" t="str">
        <f t="shared" si="33"/>
        <v xml:space="preserve">Mi </v>
      </c>
      <c r="D230" t="s">
        <v>2688</v>
      </c>
      <c r="E230">
        <v>499</v>
      </c>
      <c r="F230" s="2">
        <v>1100</v>
      </c>
      <c r="G230" s="1">
        <v>0.55000000000000004</v>
      </c>
      <c r="H230" s="1">
        <f t="shared" si="34"/>
        <v>0.54636363636363638</v>
      </c>
      <c r="I230" s="4">
        <f t="shared" si="35"/>
        <v>55</v>
      </c>
      <c r="J230">
        <v>4</v>
      </c>
      <c r="K230" s="21">
        <v>25177</v>
      </c>
      <c r="L230" s="2">
        <f t="shared" si="36"/>
        <v>12563323</v>
      </c>
      <c r="M230" s="19">
        <f t="shared" si="37"/>
        <v>27694700</v>
      </c>
      <c r="N230" t="str">
        <f t="shared" si="40"/>
        <v>₹1,500–₹5,000</v>
      </c>
      <c r="O230" s="24">
        <f t="shared" si="38"/>
        <v>2444.4444444444448</v>
      </c>
      <c r="P230" t="str">
        <f t="shared" si="39"/>
        <v>41-60%</v>
      </c>
      <c r="Q230">
        <f t="shared" si="41"/>
        <v>264</v>
      </c>
      <c r="R230" t="str">
        <f t="shared" si="42"/>
        <v>1,000+</v>
      </c>
      <c r="S230">
        <f t="shared" si="43"/>
        <v>100708</v>
      </c>
    </row>
    <row r="231" spans="1:19">
      <c r="A231" t="s">
        <v>247</v>
      </c>
      <c r="B231" t="s">
        <v>1647</v>
      </c>
      <c r="C231" t="str">
        <f t="shared" si="33"/>
        <v xml:space="preserve">Sansui </v>
      </c>
      <c r="D231" t="s">
        <v>2689</v>
      </c>
      <c r="E231" s="2">
        <v>31999</v>
      </c>
      <c r="F231" s="2">
        <v>49999</v>
      </c>
      <c r="G231" s="1">
        <v>0.36</v>
      </c>
      <c r="H231" s="1">
        <f t="shared" si="34"/>
        <v>0.36000720014400289</v>
      </c>
      <c r="I231" s="4">
        <f t="shared" si="35"/>
        <v>36</v>
      </c>
      <c r="J231">
        <v>4</v>
      </c>
      <c r="K231" s="21">
        <v>21252</v>
      </c>
      <c r="L231" s="2">
        <f t="shared" si="36"/>
        <v>680042748</v>
      </c>
      <c r="M231" s="19">
        <f t="shared" si="37"/>
        <v>1062578748</v>
      </c>
      <c r="N231" t="str">
        <f t="shared" si="40"/>
        <v>&gt;₹5,000</v>
      </c>
      <c r="O231" s="24">
        <f t="shared" si="38"/>
        <v>78123.4375</v>
      </c>
      <c r="P231" t="str">
        <f t="shared" si="39"/>
        <v>21-40%</v>
      </c>
      <c r="Q231">
        <f t="shared" si="41"/>
        <v>264</v>
      </c>
      <c r="R231" t="str">
        <f t="shared" si="42"/>
        <v>1,000+</v>
      </c>
      <c r="S231">
        <f t="shared" si="43"/>
        <v>85008</v>
      </c>
    </row>
    <row r="232" spans="1:19">
      <c r="A232" t="s">
        <v>248</v>
      </c>
      <c r="B232" t="s">
        <v>1648</v>
      </c>
      <c r="C232" t="str">
        <f t="shared" si="33"/>
        <v xml:space="preserve">Lohaya </v>
      </c>
      <c r="D232" t="s">
        <v>2689</v>
      </c>
      <c r="E232" s="2">
        <v>32990</v>
      </c>
      <c r="F232" s="2">
        <v>56790</v>
      </c>
      <c r="G232" s="1">
        <v>0.42</v>
      </c>
      <c r="H232" s="1">
        <f t="shared" si="34"/>
        <v>0.41908786758232081</v>
      </c>
      <c r="I232" s="4">
        <f t="shared" si="35"/>
        <v>42</v>
      </c>
      <c r="J232">
        <v>4</v>
      </c>
      <c r="K232" s="21">
        <v>567</v>
      </c>
      <c r="L232" s="2">
        <f t="shared" si="36"/>
        <v>18705330</v>
      </c>
      <c r="M232" s="19">
        <f t="shared" si="37"/>
        <v>32199930</v>
      </c>
      <c r="N232" t="str">
        <f t="shared" si="40"/>
        <v>&gt;₹5,000</v>
      </c>
      <c r="O232" s="24">
        <f t="shared" si="38"/>
        <v>97913.793103448261</v>
      </c>
      <c r="P232" t="str">
        <f t="shared" si="39"/>
        <v>41-60%</v>
      </c>
      <c r="Q232">
        <f t="shared" si="41"/>
        <v>264</v>
      </c>
      <c r="R232" t="str">
        <f t="shared" si="42"/>
        <v>Below 1,000</v>
      </c>
      <c r="S232">
        <f t="shared" si="43"/>
        <v>2268</v>
      </c>
    </row>
    <row r="233" spans="1:19">
      <c r="A233" t="s">
        <v>249</v>
      </c>
      <c r="B233" t="s">
        <v>1649</v>
      </c>
      <c r="C233" t="str">
        <f t="shared" si="33"/>
        <v xml:space="preserve">Zebronics </v>
      </c>
      <c r="D233" t="s">
        <v>2689</v>
      </c>
      <c r="E233">
        <v>299</v>
      </c>
      <c r="F233" s="2">
        <v>1199</v>
      </c>
      <c r="G233" s="1">
        <v>0.75</v>
      </c>
      <c r="H233" s="1">
        <f t="shared" si="34"/>
        <v>0.75062552126772308</v>
      </c>
      <c r="I233" s="4">
        <f t="shared" si="35"/>
        <v>75</v>
      </c>
      <c r="J233">
        <v>4</v>
      </c>
      <c r="K233" s="21">
        <v>466</v>
      </c>
      <c r="L233" s="2">
        <f t="shared" si="36"/>
        <v>139334</v>
      </c>
      <c r="M233" s="19">
        <f t="shared" si="37"/>
        <v>558734</v>
      </c>
      <c r="N233" t="str">
        <f t="shared" si="40"/>
        <v>₹1,500–₹5,000</v>
      </c>
      <c r="O233" s="24">
        <f t="shared" si="38"/>
        <v>4796</v>
      </c>
      <c r="P233" t="str">
        <f t="shared" si="39"/>
        <v>61-80%</v>
      </c>
      <c r="Q233">
        <f t="shared" si="41"/>
        <v>263</v>
      </c>
      <c r="R233" t="str">
        <f t="shared" si="42"/>
        <v>Below 1,000</v>
      </c>
      <c r="S233">
        <f t="shared" si="43"/>
        <v>1864</v>
      </c>
    </row>
    <row r="234" spans="1:19">
      <c r="A234" t="s">
        <v>250</v>
      </c>
      <c r="B234" t="s">
        <v>1650</v>
      </c>
      <c r="C234" t="str">
        <f t="shared" si="33"/>
        <v xml:space="preserve">Belkin </v>
      </c>
      <c r="D234" t="s">
        <v>2688</v>
      </c>
      <c r="E234">
        <v>128.31</v>
      </c>
      <c r="F234">
        <v>549</v>
      </c>
      <c r="G234" s="1">
        <v>0.77</v>
      </c>
      <c r="H234" s="1">
        <f t="shared" si="34"/>
        <v>0.76628415300546449</v>
      </c>
      <c r="I234" s="4">
        <f t="shared" si="35"/>
        <v>77</v>
      </c>
      <c r="J234">
        <v>4</v>
      </c>
      <c r="K234" s="21">
        <v>61</v>
      </c>
      <c r="L234" s="2">
        <f t="shared" si="36"/>
        <v>7826.91</v>
      </c>
      <c r="M234" s="19">
        <f t="shared" si="37"/>
        <v>33489</v>
      </c>
      <c r="N234" t="str">
        <f t="shared" si="40"/>
        <v>₹1,500–₹5,000</v>
      </c>
      <c r="O234" s="24">
        <f t="shared" si="38"/>
        <v>2386.9565217391305</v>
      </c>
      <c r="P234" t="str">
        <f t="shared" si="39"/>
        <v>61-80%</v>
      </c>
      <c r="Q234">
        <f t="shared" si="41"/>
        <v>262</v>
      </c>
      <c r="R234" t="str">
        <f t="shared" si="42"/>
        <v>Below 1,000</v>
      </c>
      <c r="S234">
        <f t="shared" si="43"/>
        <v>244</v>
      </c>
    </row>
    <row r="235" spans="1:19">
      <c r="A235" t="s">
        <v>251</v>
      </c>
      <c r="B235" t="s">
        <v>1651</v>
      </c>
      <c r="C235" t="str">
        <f t="shared" si="33"/>
        <v xml:space="preserve">7Seven¬Æ </v>
      </c>
      <c r="D235" t="s">
        <v>2688</v>
      </c>
      <c r="E235">
        <v>599</v>
      </c>
      <c r="F235">
        <v>849</v>
      </c>
      <c r="G235" s="1">
        <v>0.28999999999999998</v>
      </c>
      <c r="H235" s="1">
        <f t="shared" si="34"/>
        <v>0.29446407538280328</v>
      </c>
      <c r="I235" s="4">
        <f t="shared" si="35"/>
        <v>29</v>
      </c>
      <c r="J235">
        <v>5</v>
      </c>
      <c r="K235" s="21">
        <v>474</v>
      </c>
      <c r="L235" s="2">
        <f t="shared" si="36"/>
        <v>283926</v>
      </c>
      <c r="M235" s="19">
        <f t="shared" si="37"/>
        <v>402426</v>
      </c>
      <c r="N235" t="str">
        <f t="shared" si="40"/>
        <v>₹500–₹1,500</v>
      </c>
      <c r="O235" s="24">
        <f t="shared" si="38"/>
        <v>1195.7746478873239</v>
      </c>
      <c r="P235" t="str">
        <f t="shared" si="39"/>
        <v>21-40%</v>
      </c>
      <c r="Q235">
        <f t="shared" si="41"/>
        <v>261</v>
      </c>
      <c r="R235" t="str">
        <f t="shared" si="42"/>
        <v>Below 1,000</v>
      </c>
      <c r="S235">
        <f t="shared" si="43"/>
        <v>2370</v>
      </c>
    </row>
    <row r="236" spans="1:19">
      <c r="A236" t="s">
        <v>252</v>
      </c>
      <c r="B236" t="s">
        <v>1652</v>
      </c>
      <c r="C236" t="str">
        <f t="shared" si="33"/>
        <v xml:space="preserve">Wayona </v>
      </c>
      <c r="D236" t="s">
        <v>2689</v>
      </c>
      <c r="E236">
        <v>399</v>
      </c>
      <c r="F236">
        <v>899</v>
      </c>
      <c r="G236" s="1">
        <v>0.56000000000000005</v>
      </c>
      <c r="H236" s="1">
        <f t="shared" si="34"/>
        <v>0.55617352614015569</v>
      </c>
      <c r="I236" s="4">
        <f t="shared" si="35"/>
        <v>56</v>
      </c>
      <c r="J236">
        <v>3</v>
      </c>
      <c r="K236" s="21">
        <v>431</v>
      </c>
      <c r="L236" s="2">
        <f t="shared" si="36"/>
        <v>171969</v>
      </c>
      <c r="M236" s="19">
        <f t="shared" si="37"/>
        <v>387469</v>
      </c>
      <c r="N236" t="str">
        <f t="shared" si="40"/>
        <v>₹1,500–₹5,000</v>
      </c>
      <c r="O236" s="24">
        <f t="shared" si="38"/>
        <v>2043.1818181818185</v>
      </c>
      <c r="P236" t="str">
        <f t="shared" si="39"/>
        <v>41-60%</v>
      </c>
      <c r="Q236">
        <f t="shared" si="41"/>
        <v>260</v>
      </c>
      <c r="R236" t="str">
        <f t="shared" si="42"/>
        <v>Below 1,000</v>
      </c>
      <c r="S236">
        <f t="shared" si="43"/>
        <v>1293</v>
      </c>
    </row>
    <row r="237" spans="1:19">
      <c r="A237" t="s">
        <v>253</v>
      </c>
      <c r="B237" t="s">
        <v>1653</v>
      </c>
      <c r="C237" t="str">
        <f t="shared" si="33"/>
        <v xml:space="preserve">Hi-Mobiler </v>
      </c>
      <c r="D237" t="s">
        <v>2688</v>
      </c>
      <c r="E237">
        <v>449</v>
      </c>
      <c r="F237" s="2">
        <v>1099</v>
      </c>
      <c r="G237" s="1">
        <v>0.59</v>
      </c>
      <c r="H237" s="1">
        <f t="shared" si="34"/>
        <v>0.59144676979071886</v>
      </c>
      <c r="I237" s="4">
        <f t="shared" si="35"/>
        <v>59</v>
      </c>
      <c r="J237">
        <v>4</v>
      </c>
      <c r="K237" s="21">
        <v>242</v>
      </c>
      <c r="L237" s="2">
        <f t="shared" si="36"/>
        <v>108658</v>
      </c>
      <c r="M237" s="19">
        <f t="shared" si="37"/>
        <v>265958</v>
      </c>
      <c r="N237" t="str">
        <f t="shared" si="40"/>
        <v>₹1,500–₹5,000</v>
      </c>
      <c r="O237" s="24">
        <f t="shared" si="38"/>
        <v>2680.4878048780488</v>
      </c>
      <c r="P237" t="str">
        <f t="shared" si="39"/>
        <v>41-60%</v>
      </c>
      <c r="Q237">
        <f t="shared" si="41"/>
        <v>259</v>
      </c>
      <c r="R237" t="str">
        <f t="shared" si="42"/>
        <v>Below 1,000</v>
      </c>
      <c r="S237">
        <f t="shared" si="43"/>
        <v>968</v>
      </c>
    </row>
    <row r="238" spans="1:19">
      <c r="A238" t="s">
        <v>254</v>
      </c>
      <c r="B238" t="s">
        <v>256</v>
      </c>
      <c r="C238" t="str">
        <f t="shared" si="33"/>
        <v xml:space="preserve">Amazon </v>
      </c>
      <c r="D238" t="s">
        <v>2688</v>
      </c>
      <c r="E238">
        <v>254</v>
      </c>
      <c r="F238">
        <v>799</v>
      </c>
      <c r="G238" s="1">
        <v>0.68</v>
      </c>
      <c r="H238" s="1">
        <f t="shared" si="34"/>
        <v>0.68210262828535673</v>
      </c>
      <c r="I238" s="4">
        <f t="shared" si="35"/>
        <v>68</v>
      </c>
      <c r="J238">
        <v>4</v>
      </c>
      <c r="K238" s="21">
        <v>2905</v>
      </c>
      <c r="L238" s="2">
        <f t="shared" si="36"/>
        <v>737870</v>
      </c>
      <c r="M238" s="19">
        <f t="shared" si="37"/>
        <v>2321095</v>
      </c>
      <c r="N238" t="str">
        <f t="shared" si="40"/>
        <v>₹1,500–₹5,000</v>
      </c>
      <c r="O238" s="24">
        <f t="shared" si="38"/>
        <v>2496.8750000000005</v>
      </c>
      <c r="P238" t="str">
        <f t="shared" si="39"/>
        <v>61-80%</v>
      </c>
      <c r="Q238">
        <f t="shared" si="41"/>
        <v>258</v>
      </c>
      <c r="R238" t="str">
        <f t="shared" si="42"/>
        <v>1,000+</v>
      </c>
      <c r="S238">
        <f t="shared" si="43"/>
        <v>11620</v>
      </c>
    </row>
    <row r="239" spans="1:19">
      <c r="A239" t="s">
        <v>255</v>
      </c>
      <c r="B239" t="s">
        <v>1654</v>
      </c>
      <c r="C239" t="str">
        <f t="shared" si="33"/>
        <v xml:space="preserve">Ambrane </v>
      </c>
      <c r="D239" t="s">
        <v>2689</v>
      </c>
      <c r="E239">
        <v>399</v>
      </c>
      <c r="F239">
        <v>795</v>
      </c>
      <c r="G239" s="1">
        <v>0.5</v>
      </c>
      <c r="H239" s="1">
        <f t="shared" si="34"/>
        <v>0.49811320754716981</v>
      </c>
      <c r="I239" s="4">
        <f t="shared" si="35"/>
        <v>50</v>
      </c>
      <c r="J239">
        <v>4</v>
      </c>
      <c r="K239" s="21">
        <v>12091</v>
      </c>
      <c r="L239" s="2">
        <f t="shared" si="36"/>
        <v>4824309</v>
      </c>
      <c r="M239" s="19">
        <f t="shared" si="37"/>
        <v>9612345</v>
      </c>
      <c r="N239" t="str">
        <f t="shared" si="40"/>
        <v>₹1,500–₹5,000</v>
      </c>
      <c r="O239" s="24">
        <f t="shared" si="38"/>
        <v>1590</v>
      </c>
      <c r="P239" t="str">
        <f t="shared" si="39"/>
        <v>41-60%</v>
      </c>
      <c r="Q239">
        <f t="shared" si="41"/>
        <v>258</v>
      </c>
      <c r="R239" t="str">
        <f t="shared" si="42"/>
        <v>1,000+</v>
      </c>
      <c r="S239">
        <f t="shared" si="43"/>
        <v>48364</v>
      </c>
    </row>
    <row r="240" spans="1:19">
      <c r="A240" t="s">
        <v>257</v>
      </c>
      <c r="B240" t="s">
        <v>259</v>
      </c>
      <c r="C240" t="str">
        <f t="shared" si="33"/>
        <v xml:space="preserve">Wayona </v>
      </c>
      <c r="D240" t="s">
        <v>2688</v>
      </c>
      <c r="E240">
        <v>179</v>
      </c>
      <c r="F240">
        <v>399</v>
      </c>
      <c r="G240" s="1">
        <v>0.55000000000000004</v>
      </c>
      <c r="H240" s="1">
        <f t="shared" si="34"/>
        <v>0.55137844611528819</v>
      </c>
      <c r="I240" s="4">
        <f t="shared" si="35"/>
        <v>55</v>
      </c>
      <c r="J240">
        <v>4</v>
      </c>
      <c r="K240" s="21">
        <v>1423</v>
      </c>
      <c r="L240" s="2">
        <f t="shared" si="36"/>
        <v>254717</v>
      </c>
      <c r="M240" s="19">
        <f t="shared" si="37"/>
        <v>567777</v>
      </c>
      <c r="N240" t="str">
        <f t="shared" si="40"/>
        <v>₹500–₹1,500</v>
      </c>
      <c r="O240" s="24">
        <f t="shared" si="38"/>
        <v>886.66666666666674</v>
      </c>
      <c r="P240" t="str">
        <f t="shared" si="39"/>
        <v>41-60%</v>
      </c>
      <c r="Q240">
        <f t="shared" si="41"/>
        <v>258</v>
      </c>
      <c r="R240" t="str">
        <f t="shared" si="42"/>
        <v>1,000+</v>
      </c>
      <c r="S240">
        <f t="shared" si="43"/>
        <v>5692</v>
      </c>
    </row>
    <row r="241" spans="1:19">
      <c r="A241" t="s">
        <v>258</v>
      </c>
      <c r="B241" t="s">
        <v>1655</v>
      </c>
      <c r="C241" t="str">
        <f t="shared" si="33"/>
        <v xml:space="preserve">Caprigo </v>
      </c>
      <c r="D241" t="s">
        <v>2688</v>
      </c>
      <c r="E241">
        <v>339</v>
      </c>
      <c r="F241">
        <v>999</v>
      </c>
      <c r="G241" s="1">
        <v>0.66</v>
      </c>
      <c r="H241" s="1">
        <f t="shared" si="34"/>
        <v>0.66066066066066065</v>
      </c>
      <c r="I241" s="4">
        <f t="shared" si="35"/>
        <v>66</v>
      </c>
      <c r="J241">
        <v>4</v>
      </c>
      <c r="K241" s="21">
        <v>6255</v>
      </c>
      <c r="L241" s="2">
        <f t="shared" si="36"/>
        <v>2120445</v>
      </c>
      <c r="M241" s="19">
        <f t="shared" si="37"/>
        <v>6248745</v>
      </c>
      <c r="N241" t="str">
        <f t="shared" si="40"/>
        <v>₹1,500–₹5,000</v>
      </c>
      <c r="O241" s="24">
        <f t="shared" si="38"/>
        <v>2938.2352941176473</v>
      </c>
      <c r="P241" t="str">
        <f t="shared" si="39"/>
        <v>61-80%</v>
      </c>
      <c r="Q241">
        <f t="shared" si="41"/>
        <v>258</v>
      </c>
      <c r="R241" t="str">
        <f t="shared" si="42"/>
        <v>1,000+</v>
      </c>
      <c r="S241">
        <f t="shared" si="43"/>
        <v>25020</v>
      </c>
    </row>
    <row r="242" spans="1:19">
      <c r="A242" t="s">
        <v>260</v>
      </c>
      <c r="B242" t="s">
        <v>1656</v>
      </c>
      <c r="C242" t="str">
        <f t="shared" si="33"/>
        <v xml:space="preserve">Smashtronics¬Æ </v>
      </c>
      <c r="D242" t="s">
        <v>2689</v>
      </c>
      <c r="E242">
        <v>399</v>
      </c>
      <c r="F242">
        <v>999</v>
      </c>
      <c r="G242" s="1">
        <v>0.6</v>
      </c>
      <c r="H242" s="1">
        <f t="shared" si="34"/>
        <v>0.60060060060060061</v>
      </c>
      <c r="I242" s="4">
        <f t="shared" si="35"/>
        <v>60</v>
      </c>
      <c r="J242">
        <v>4</v>
      </c>
      <c r="K242" s="21">
        <v>1236</v>
      </c>
      <c r="L242" s="2">
        <f t="shared" si="36"/>
        <v>493164</v>
      </c>
      <c r="M242" s="19">
        <f t="shared" si="37"/>
        <v>1234764</v>
      </c>
      <c r="N242" t="str">
        <f t="shared" si="40"/>
        <v>₹1,500–₹5,000</v>
      </c>
      <c r="O242" s="24">
        <f t="shared" si="38"/>
        <v>2497.5</v>
      </c>
      <c r="P242" t="str">
        <f t="shared" si="39"/>
        <v>61-80%</v>
      </c>
      <c r="Q242">
        <f t="shared" si="41"/>
        <v>258</v>
      </c>
      <c r="R242" t="str">
        <f t="shared" si="42"/>
        <v>1,000+</v>
      </c>
      <c r="S242">
        <f t="shared" si="43"/>
        <v>4944</v>
      </c>
    </row>
    <row r="243" spans="1:19">
      <c r="A243" t="s">
        <v>261</v>
      </c>
      <c r="B243" t="s">
        <v>1657</v>
      </c>
      <c r="C243" t="str">
        <f t="shared" si="33"/>
        <v xml:space="preserve">Electvision </v>
      </c>
      <c r="D243" t="s">
        <v>2689</v>
      </c>
      <c r="E243">
        <v>199</v>
      </c>
      <c r="F243">
        <v>399</v>
      </c>
      <c r="G243" s="1">
        <v>0.5</v>
      </c>
      <c r="H243" s="1">
        <f t="shared" si="34"/>
        <v>0.50125313283208017</v>
      </c>
      <c r="I243" s="4">
        <f t="shared" si="35"/>
        <v>50</v>
      </c>
      <c r="J243">
        <v>4</v>
      </c>
      <c r="K243" s="21">
        <v>1335</v>
      </c>
      <c r="L243" s="2">
        <f t="shared" si="36"/>
        <v>265665</v>
      </c>
      <c r="M243" s="19">
        <f t="shared" si="37"/>
        <v>532665</v>
      </c>
      <c r="N243" t="str">
        <f t="shared" si="40"/>
        <v>₹500–₹1,500</v>
      </c>
      <c r="O243" s="24">
        <f t="shared" si="38"/>
        <v>798</v>
      </c>
      <c r="P243" t="str">
        <f t="shared" si="39"/>
        <v>41-60%</v>
      </c>
      <c r="Q243">
        <f t="shared" si="41"/>
        <v>258</v>
      </c>
      <c r="R243" t="str">
        <f t="shared" si="42"/>
        <v>1,000+</v>
      </c>
      <c r="S243">
        <f t="shared" si="43"/>
        <v>5340</v>
      </c>
    </row>
    <row r="244" spans="1:19">
      <c r="A244" t="s">
        <v>262</v>
      </c>
      <c r="B244" t="s">
        <v>1658</v>
      </c>
      <c r="C244" t="str">
        <f t="shared" si="33"/>
        <v xml:space="preserve">Boat </v>
      </c>
      <c r="D244" t="s">
        <v>2689</v>
      </c>
      <c r="E244">
        <v>349</v>
      </c>
      <c r="F244" s="2">
        <v>1999</v>
      </c>
      <c r="G244" s="1">
        <v>0.83</v>
      </c>
      <c r="H244" s="1">
        <f t="shared" si="34"/>
        <v>0.82541270635317654</v>
      </c>
      <c r="I244" s="4">
        <f t="shared" si="35"/>
        <v>83</v>
      </c>
      <c r="J244">
        <v>4</v>
      </c>
      <c r="K244" s="21">
        <v>197</v>
      </c>
      <c r="L244" s="2">
        <f t="shared" si="36"/>
        <v>68753</v>
      </c>
      <c r="M244" s="19">
        <f t="shared" si="37"/>
        <v>393803</v>
      </c>
      <c r="N244" t="str">
        <f t="shared" si="40"/>
        <v>&gt;₹5,000</v>
      </c>
      <c r="O244" s="24">
        <f t="shared" si="38"/>
        <v>11758.823529411762</v>
      </c>
      <c r="P244" t="str">
        <f t="shared" si="39"/>
        <v>81-100%</v>
      </c>
      <c r="Q244">
        <f t="shared" si="41"/>
        <v>258</v>
      </c>
      <c r="R244" t="str">
        <f t="shared" si="42"/>
        <v>Below 1,000</v>
      </c>
      <c r="S244">
        <f t="shared" si="43"/>
        <v>788</v>
      </c>
    </row>
    <row r="245" spans="1:19">
      <c r="A245" t="s">
        <v>263</v>
      </c>
      <c r="B245" t="s">
        <v>1659</v>
      </c>
      <c r="C245" t="str">
        <f t="shared" si="33"/>
        <v xml:space="preserve">Ptron </v>
      </c>
      <c r="D245" t="s">
        <v>2688</v>
      </c>
      <c r="E245">
        <v>299</v>
      </c>
      <c r="F245">
        <v>798</v>
      </c>
      <c r="G245" s="1">
        <v>0.63</v>
      </c>
      <c r="H245" s="1">
        <f t="shared" si="34"/>
        <v>0.62531328320802004</v>
      </c>
      <c r="I245" s="4">
        <f t="shared" si="35"/>
        <v>63</v>
      </c>
      <c r="J245">
        <v>4</v>
      </c>
      <c r="K245" s="21">
        <v>28791</v>
      </c>
      <c r="L245" s="2">
        <f t="shared" si="36"/>
        <v>8608509</v>
      </c>
      <c r="M245" s="19">
        <f t="shared" si="37"/>
        <v>22975218</v>
      </c>
      <c r="N245" t="str">
        <f t="shared" si="40"/>
        <v>₹1,500–₹5,000</v>
      </c>
      <c r="O245" s="24">
        <f t="shared" si="38"/>
        <v>2156.7567567567567</v>
      </c>
      <c r="P245" t="str">
        <f t="shared" si="39"/>
        <v>61-80%</v>
      </c>
      <c r="Q245">
        <f t="shared" si="41"/>
        <v>257</v>
      </c>
      <c r="R245" t="str">
        <f t="shared" si="42"/>
        <v>1,000+</v>
      </c>
      <c r="S245">
        <f t="shared" si="43"/>
        <v>115164</v>
      </c>
    </row>
    <row r="246" spans="1:19">
      <c r="A246" t="s">
        <v>264</v>
      </c>
      <c r="B246" t="s">
        <v>1660</v>
      </c>
      <c r="C246" t="str">
        <f t="shared" si="33"/>
        <v xml:space="preserve">Amazonbasics </v>
      </c>
      <c r="D246" t="s">
        <v>2688</v>
      </c>
      <c r="E246">
        <v>89</v>
      </c>
      <c r="F246">
        <v>800</v>
      </c>
      <c r="G246" s="1">
        <v>0.89</v>
      </c>
      <c r="H246" s="1">
        <f t="shared" si="34"/>
        <v>0.88875000000000004</v>
      </c>
      <c r="I246" s="4">
        <f t="shared" si="35"/>
        <v>89</v>
      </c>
      <c r="J246">
        <v>4</v>
      </c>
      <c r="K246" s="21">
        <v>1075</v>
      </c>
      <c r="L246" s="2">
        <f t="shared" si="36"/>
        <v>95675</v>
      </c>
      <c r="M246" s="19">
        <f t="shared" si="37"/>
        <v>860000</v>
      </c>
      <c r="N246" t="str">
        <f t="shared" si="40"/>
        <v>&gt;₹5,000</v>
      </c>
      <c r="O246" s="24">
        <f t="shared" si="38"/>
        <v>7272.7272727272739</v>
      </c>
      <c r="P246" t="str">
        <f t="shared" si="39"/>
        <v>81-100%</v>
      </c>
      <c r="Q246">
        <f t="shared" si="41"/>
        <v>257</v>
      </c>
      <c r="R246" t="str">
        <f t="shared" si="42"/>
        <v>1,000+</v>
      </c>
      <c r="S246">
        <f t="shared" si="43"/>
        <v>4300</v>
      </c>
    </row>
    <row r="247" spans="1:19">
      <c r="A247" t="s">
        <v>265</v>
      </c>
      <c r="B247" t="s">
        <v>1661</v>
      </c>
      <c r="C247" t="str">
        <f t="shared" si="33"/>
        <v xml:space="preserve">Croma </v>
      </c>
      <c r="D247" t="s">
        <v>2688</v>
      </c>
      <c r="E247">
        <v>549</v>
      </c>
      <c r="F247">
        <v>995</v>
      </c>
      <c r="G247" s="1">
        <v>0.45</v>
      </c>
      <c r="H247" s="1">
        <f t="shared" si="34"/>
        <v>0.44824120603015077</v>
      </c>
      <c r="I247" s="4">
        <f t="shared" si="35"/>
        <v>45</v>
      </c>
      <c r="J247">
        <v>4</v>
      </c>
      <c r="K247" s="21">
        <v>29746</v>
      </c>
      <c r="L247" s="2">
        <f t="shared" si="36"/>
        <v>16330554</v>
      </c>
      <c r="M247" s="19">
        <f t="shared" si="37"/>
        <v>29597270</v>
      </c>
      <c r="N247" t="str">
        <f t="shared" si="40"/>
        <v>₹1,500–₹5,000</v>
      </c>
      <c r="O247" s="24">
        <f t="shared" si="38"/>
        <v>1809.090909090909</v>
      </c>
      <c r="P247" t="str">
        <f t="shared" si="39"/>
        <v>41-60%</v>
      </c>
      <c r="Q247">
        <f t="shared" si="41"/>
        <v>257</v>
      </c>
      <c r="R247" t="str">
        <f t="shared" si="42"/>
        <v>1,000+</v>
      </c>
      <c r="S247">
        <f t="shared" si="43"/>
        <v>118984</v>
      </c>
    </row>
    <row r="248" spans="1:19">
      <c r="A248" t="s">
        <v>266</v>
      </c>
      <c r="B248" t="s">
        <v>1662</v>
      </c>
      <c r="C248" t="str">
        <f t="shared" si="33"/>
        <v xml:space="preserve">7Seven¬Æ </v>
      </c>
      <c r="D248" t="s">
        <v>2688</v>
      </c>
      <c r="E248">
        <v>129</v>
      </c>
      <c r="F248" s="2">
        <v>1000</v>
      </c>
      <c r="G248" s="1">
        <v>0.87</v>
      </c>
      <c r="H248" s="1">
        <f t="shared" si="34"/>
        <v>0.871</v>
      </c>
      <c r="I248" s="4">
        <f t="shared" si="35"/>
        <v>87</v>
      </c>
      <c r="J248">
        <v>4</v>
      </c>
      <c r="K248" s="21">
        <v>295</v>
      </c>
      <c r="L248" s="2">
        <f t="shared" si="36"/>
        <v>38055</v>
      </c>
      <c r="M248" s="19">
        <f t="shared" si="37"/>
        <v>295000</v>
      </c>
      <c r="N248" t="str">
        <f t="shared" si="40"/>
        <v>&gt;₹5,000</v>
      </c>
      <c r="O248" s="24">
        <f t="shared" si="38"/>
        <v>7692.3076923076924</v>
      </c>
      <c r="P248" t="str">
        <f t="shared" si="39"/>
        <v>81-100%</v>
      </c>
      <c r="Q248">
        <f t="shared" si="41"/>
        <v>257</v>
      </c>
      <c r="R248" t="str">
        <f t="shared" si="42"/>
        <v>Below 1,000</v>
      </c>
      <c r="S248">
        <f t="shared" si="43"/>
        <v>1180</v>
      </c>
    </row>
    <row r="249" spans="1:19">
      <c r="A249" t="s">
        <v>267</v>
      </c>
      <c r="B249" t="s">
        <v>1663</v>
      </c>
      <c r="C249" t="str">
        <f t="shared" si="33"/>
        <v xml:space="preserve">7Seven¬Æ </v>
      </c>
      <c r="D249" t="s">
        <v>2689</v>
      </c>
      <c r="E249">
        <v>349</v>
      </c>
      <c r="F249">
        <v>799</v>
      </c>
      <c r="G249" s="1">
        <v>0.56000000000000005</v>
      </c>
      <c r="H249" s="1">
        <f t="shared" si="34"/>
        <v>0.56320400500625778</v>
      </c>
      <c r="I249" s="4">
        <f t="shared" si="35"/>
        <v>56</v>
      </c>
      <c r="J249">
        <v>4</v>
      </c>
      <c r="K249" s="21">
        <v>323</v>
      </c>
      <c r="L249" s="2">
        <f t="shared" si="36"/>
        <v>112727</v>
      </c>
      <c r="M249" s="19">
        <f t="shared" si="37"/>
        <v>258077</v>
      </c>
      <c r="N249" t="str">
        <f t="shared" si="40"/>
        <v>₹1,500–₹5,000</v>
      </c>
      <c r="O249" s="24">
        <f t="shared" si="38"/>
        <v>1815.9090909090912</v>
      </c>
      <c r="P249" t="str">
        <f t="shared" si="39"/>
        <v>41-60%</v>
      </c>
      <c r="Q249">
        <f t="shared" si="41"/>
        <v>256</v>
      </c>
      <c r="R249" t="str">
        <f t="shared" si="42"/>
        <v>Below 1,000</v>
      </c>
      <c r="S249">
        <f t="shared" si="43"/>
        <v>1292</v>
      </c>
    </row>
    <row r="250" spans="1:19">
      <c r="A250" t="s">
        <v>268</v>
      </c>
      <c r="B250" t="s">
        <v>1664</v>
      </c>
      <c r="C250" t="str">
        <f t="shared" si="33"/>
        <v xml:space="preserve">Storite </v>
      </c>
      <c r="D250" t="s">
        <v>2689</v>
      </c>
      <c r="E250">
        <v>499</v>
      </c>
      <c r="F250">
        <v>899</v>
      </c>
      <c r="G250" s="1">
        <v>0.44</v>
      </c>
      <c r="H250" s="1">
        <f t="shared" si="34"/>
        <v>0.44493882091212456</v>
      </c>
      <c r="I250" s="4">
        <f t="shared" si="35"/>
        <v>44</v>
      </c>
      <c r="J250">
        <v>4</v>
      </c>
      <c r="K250" s="21">
        <v>185</v>
      </c>
      <c r="L250" s="2">
        <f t="shared" si="36"/>
        <v>92315</v>
      </c>
      <c r="M250" s="19">
        <f t="shared" si="37"/>
        <v>166315</v>
      </c>
      <c r="N250" t="str">
        <f t="shared" si="40"/>
        <v>₹1,500–₹5,000</v>
      </c>
      <c r="O250" s="24">
        <f t="shared" si="38"/>
        <v>1605.3571428571427</v>
      </c>
      <c r="P250" t="str">
        <f t="shared" si="39"/>
        <v>41-60%</v>
      </c>
      <c r="Q250">
        <f t="shared" si="41"/>
        <v>255</v>
      </c>
      <c r="R250" t="str">
        <f t="shared" si="42"/>
        <v>Below 1,000</v>
      </c>
      <c r="S250">
        <f t="shared" si="43"/>
        <v>740</v>
      </c>
    </row>
    <row r="251" spans="1:19">
      <c r="A251" t="s">
        <v>269</v>
      </c>
      <c r="B251" t="s">
        <v>1665</v>
      </c>
      <c r="C251" t="str">
        <f t="shared" si="33"/>
        <v xml:space="preserve">Flix </v>
      </c>
      <c r="D251" t="s">
        <v>2688</v>
      </c>
      <c r="E251">
        <v>299</v>
      </c>
      <c r="F251">
        <v>799</v>
      </c>
      <c r="G251" s="1">
        <v>0.63</v>
      </c>
      <c r="H251" s="1">
        <f t="shared" si="34"/>
        <v>0.62578222778473092</v>
      </c>
      <c r="I251" s="4">
        <f t="shared" si="35"/>
        <v>63</v>
      </c>
      <c r="J251">
        <v>4</v>
      </c>
      <c r="K251" s="21">
        <v>2117</v>
      </c>
      <c r="L251" s="2">
        <f t="shared" si="36"/>
        <v>632983</v>
      </c>
      <c r="M251" s="19">
        <f t="shared" si="37"/>
        <v>1691483</v>
      </c>
      <c r="N251" t="str">
        <f t="shared" si="40"/>
        <v>₹1,500–₹5,000</v>
      </c>
      <c r="O251" s="24">
        <f t="shared" si="38"/>
        <v>2159.4594594594596</v>
      </c>
      <c r="P251" t="str">
        <f t="shared" si="39"/>
        <v>61-80%</v>
      </c>
      <c r="Q251">
        <f t="shared" si="41"/>
        <v>254</v>
      </c>
      <c r="R251" t="str">
        <f t="shared" si="42"/>
        <v>1,000+</v>
      </c>
      <c r="S251">
        <f t="shared" si="43"/>
        <v>8468</v>
      </c>
    </row>
    <row r="252" spans="1:19">
      <c r="A252" t="s">
        <v>270</v>
      </c>
      <c r="B252" t="s">
        <v>1666</v>
      </c>
      <c r="C252" t="str">
        <f t="shared" si="33"/>
        <v xml:space="preserve">Svm </v>
      </c>
      <c r="D252" t="s">
        <v>2688</v>
      </c>
      <c r="E252">
        <v>182</v>
      </c>
      <c r="F252">
        <v>599</v>
      </c>
      <c r="G252" s="1">
        <v>0.7</v>
      </c>
      <c r="H252" s="1">
        <f t="shared" si="34"/>
        <v>0.69616026711185308</v>
      </c>
      <c r="I252" s="4">
        <f t="shared" si="35"/>
        <v>70</v>
      </c>
      <c r="J252">
        <v>4</v>
      </c>
      <c r="K252" s="21">
        <v>9378</v>
      </c>
      <c r="L252" s="2">
        <f t="shared" si="36"/>
        <v>1706796</v>
      </c>
      <c r="M252" s="19">
        <f t="shared" si="37"/>
        <v>5617422</v>
      </c>
      <c r="N252" t="str">
        <f t="shared" si="40"/>
        <v>₹1,500–₹5,000</v>
      </c>
      <c r="O252" s="24">
        <f t="shared" si="38"/>
        <v>1996.6666666666663</v>
      </c>
      <c r="P252" t="str">
        <f t="shared" si="39"/>
        <v>61-80%</v>
      </c>
      <c r="Q252">
        <f t="shared" si="41"/>
        <v>254</v>
      </c>
      <c r="R252" t="str">
        <f t="shared" si="42"/>
        <v>1,000+</v>
      </c>
      <c r="S252">
        <f t="shared" si="43"/>
        <v>37512</v>
      </c>
    </row>
    <row r="253" spans="1:19">
      <c r="A253" t="s">
        <v>271</v>
      </c>
      <c r="B253" t="s">
        <v>1667</v>
      </c>
      <c r="C253" t="str">
        <f t="shared" si="33"/>
        <v xml:space="preserve">Vu </v>
      </c>
      <c r="D253" t="s">
        <v>2689</v>
      </c>
      <c r="E253">
        <v>96</v>
      </c>
      <c r="F253">
        <v>399</v>
      </c>
      <c r="G253" s="1">
        <v>0.76</v>
      </c>
      <c r="H253" s="1">
        <f t="shared" si="34"/>
        <v>0.75939849624060152</v>
      </c>
      <c r="I253" s="4">
        <f t="shared" si="35"/>
        <v>76</v>
      </c>
      <c r="J253">
        <v>4</v>
      </c>
      <c r="K253" s="21">
        <v>1796</v>
      </c>
      <c r="L253" s="2">
        <f t="shared" si="36"/>
        <v>172416</v>
      </c>
      <c r="M253" s="19">
        <f t="shared" si="37"/>
        <v>716604</v>
      </c>
      <c r="N253" t="str">
        <f t="shared" si="40"/>
        <v>₹1,500–₹5,000</v>
      </c>
      <c r="O253" s="24">
        <f t="shared" si="38"/>
        <v>1662.5</v>
      </c>
      <c r="P253" t="str">
        <f t="shared" si="39"/>
        <v>61-80%</v>
      </c>
      <c r="Q253">
        <f t="shared" si="41"/>
        <v>254</v>
      </c>
      <c r="R253" t="str">
        <f t="shared" si="42"/>
        <v>1,000+</v>
      </c>
      <c r="S253">
        <f t="shared" si="43"/>
        <v>7184</v>
      </c>
    </row>
    <row r="254" spans="1:19">
      <c r="A254" t="s">
        <v>272</v>
      </c>
      <c r="B254" t="s">
        <v>1668</v>
      </c>
      <c r="C254" t="str">
        <f t="shared" si="33"/>
        <v xml:space="preserve">Cablecreation </v>
      </c>
      <c r="D254" t="s">
        <v>2689</v>
      </c>
      <c r="E254" s="2">
        <v>54990</v>
      </c>
      <c r="F254" s="2">
        <v>85000</v>
      </c>
      <c r="G254" s="1">
        <v>0.35</v>
      </c>
      <c r="H254" s="1">
        <f t="shared" si="34"/>
        <v>0.35305882352941176</v>
      </c>
      <c r="I254" s="4">
        <f t="shared" si="35"/>
        <v>35</v>
      </c>
      <c r="J254">
        <v>4</v>
      </c>
      <c r="K254" s="21">
        <v>3587</v>
      </c>
      <c r="L254" s="2">
        <f t="shared" si="36"/>
        <v>197249130</v>
      </c>
      <c r="M254" s="19">
        <f t="shared" si="37"/>
        <v>304895000</v>
      </c>
      <c r="N254" t="str">
        <f t="shared" si="40"/>
        <v>&gt;₹5,000</v>
      </c>
      <c r="O254" s="24">
        <f t="shared" si="38"/>
        <v>130769.23076923077</v>
      </c>
      <c r="P254" t="str">
        <f t="shared" si="39"/>
        <v>21-40%</v>
      </c>
      <c r="Q254">
        <f t="shared" si="41"/>
        <v>254</v>
      </c>
      <c r="R254" t="str">
        <f t="shared" si="42"/>
        <v>1,000+</v>
      </c>
      <c r="S254">
        <f t="shared" si="43"/>
        <v>14348</v>
      </c>
    </row>
    <row r="255" spans="1:19">
      <c r="A255" t="s">
        <v>273</v>
      </c>
      <c r="B255" t="s">
        <v>1669</v>
      </c>
      <c r="C255" t="str">
        <f t="shared" si="33"/>
        <v xml:space="preserve">Wayona </v>
      </c>
      <c r="D255" t="s">
        <v>2689</v>
      </c>
      <c r="E255">
        <v>439</v>
      </c>
      <c r="F255">
        <v>758</v>
      </c>
      <c r="G255" s="1">
        <v>0.42</v>
      </c>
      <c r="H255" s="1">
        <f t="shared" si="34"/>
        <v>0.420844327176781</v>
      </c>
      <c r="I255" s="4">
        <f t="shared" si="35"/>
        <v>42</v>
      </c>
      <c r="J255">
        <v>4</v>
      </c>
      <c r="K255" s="21">
        <v>4296</v>
      </c>
      <c r="L255" s="2">
        <f t="shared" si="36"/>
        <v>1885944</v>
      </c>
      <c r="M255" s="19">
        <f t="shared" si="37"/>
        <v>3256368</v>
      </c>
      <c r="N255" t="str">
        <f t="shared" si="40"/>
        <v>₹500–₹1,500</v>
      </c>
      <c r="O255" s="24">
        <f t="shared" si="38"/>
        <v>1306.8965517241377</v>
      </c>
      <c r="P255" t="str">
        <f t="shared" si="39"/>
        <v>41-60%</v>
      </c>
      <c r="Q255">
        <f t="shared" si="41"/>
        <v>254</v>
      </c>
      <c r="R255" t="str">
        <f t="shared" si="42"/>
        <v>1,000+</v>
      </c>
      <c r="S255">
        <f t="shared" si="43"/>
        <v>17184</v>
      </c>
    </row>
    <row r="256" spans="1:19">
      <c r="A256" t="s">
        <v>274</v>
      </c>
      <c r="B256" t="s">
        <v>1670</v>
      </c>
      <c r="C256" t="str">
        <f t="shared" si="33"/>
        <v xml:space="preserve">Boat </v>
      </c>
      <c r="D256" t="s">
        <v>2688</v>
      </c>
      <c r="E256">
        <v>299</v>
      </c>
      <c r="F256">
        <v>999</v>
      </c>
      <c r="G256" s="1">
        <v>0.7</v>
      </c>
      <c r="H256" s="1">
        <f t="shared" si="34"/>
        <v>0.70070070070070067</v>
      </c>
      <c r="I256" s="4">
        <f t="shared" si="35"/>
        <v>70</v>
      </c>
      <c r="J256">
        <v>4</v>
      </c>
      <c r="K256" s="21">
        <v>2651</v>
      </c>
      <c r="L256" s="2">
        <f t="shared" si="36"/>
        <v>792649</v>
      </c>
      <c r="M256" s="19">
        <f t="shared" si="37"/>
        <v>2648349</v>
      </c>
      <c r="N256" t="str">
        <f t="shared" si="40"/>
        <v>₹1,500–₹5,000</v>
      </c>
      <c r="O256" s="24">
        <f t="shared" si="38"/>
        <v>3329.9999999999995</v>
      </c>
      <c r="P256" t="str">
        <f t="shared" si="39"/>
        <v>61-80%</v>
      </c>
      <c r="Q256">
        <f t="shared" si="41"/>
        <v>254</v>
      </c>
      <c r="R256" t="str">
        <f t="shared" si="42"/>
        <v>1,000+</v>
      </c>
      <c r="S256">
        <f t="shared" si="43"/>
        <v>10604</v>
      </c>
    </row>
    <row r="257" spans="1:19">
      <c r="A257" t="s">
        <v>275</v>
      </c>
      <c r="B257" t="s">
        <v>1671</v>
      </c>
      <c r="C257" t="str">
        <f t="shared" ref="C257:C320" si="44">LEFT(B257,FIND(" ",B257))</f>
        <v xml:space="preserve">Amazon </v>
      </c>
      <c r="D257" t="s">
        <v>2688</v>
      </c>
      <c r="E257">
        <v>299</v>
      </c>
      <c r="F257">
        <v>799</v>
      </c>
      <c r="G257" s="1">
        <v>0.63</v>
      </c>
      <c r="H257" s="1">
        <f t="shared" si="34"/>
        <v>0.62578222778473092</v>
      </c>
      <c r="I257" s="4">
        <f t="shared" si="35"/>
        <v>63</v>
      </c>
      <c r="J257">
        <v>4</v>
      </c>
      <c r="K257" s="21">
        <v>94363</v>
      </c>
      <c r="L257" s="2">
        <f t="shared" si="36"/>
        <v>28214537</v>
      </c>
      <c r="M257" s="19">
        <f t="shared" si="37"/>
        <v>75396037</v>
      </c>
      <c r="N257" t="str">
        <f t="shared" si="40"/>
        <v>₹1,500–₹5,000</v>
      </c>
      <c r="O257" s="24">
        <f t="shared" si="38"/>
        <v>2159.4594594594596</v>
      </c>
      <c r="P257" t="str">
        <f t="shared" si="39"/>
        <v>61-80%</v>
      </c>
      <c r="Q257">
        <f t="shared" si="41"/>
        <v>254</v>
      </c>
      <c r="R257" t="str">
        <f t="shared" si="42"/>
        <v>1,000+</v>
      </c>
      <c r="S257">
        <f t="shared" si="43"/>
        <v>377452</v>
      </c>
    </row>
    <row r="258" spans="1:19">
      <c r="A258" t="s">
        <v>276</v>
      </c>
      <c r="B258" t="s">
        <v>1672</v>
      </c>
      <c r="C258" t="str">
        <f t="shared" si="44"/>
        <v xml:space="preserve">Amazonbasics </v>
      </c>
      <c r="D258" t="s">
        <v>2688</v>
      </c>
      <c r="E258">
        <v>789</v>
      </c>
      <c r="F258" s="2">
        <v>1999</v>
      </c>
      <c r="G258" s="1">
        <v>0.61</v>
      </c>
      <c r="H258" s="1">
        <f t="shared" ref="H258:H321" si="45">IF(F258 =0, 0, ((F258 - E258) / F258))</f>
        <v>0.60530265132566285</v>
      </c>
      <c r="I258" s="4">
        <f t="shared" ref="I258:I321" si="46">ROUND(((F258 -E258) / F258) * 100, 0)</f>
        <v>61</v>
      </c>
      <c r="J258">
        <v>4</v>
      </c>
      <c r="K258" s="21">
        <v>34540</v>
      </c>
      <c r="L258" s="2">
        <f t="shared" ref="L258:L321" si="47">E258 * K258</f>
        <v>27252060</v>
      </c>
      <c r="M258" s="19">
        <f t="shared" ref="M258:M321" si="48">(F258 * K258)</f>
        <v>69045460</v>
      </c>
      <c r="N258" t="str">
        <f t="shared" si="40"/>
        <v>&gt;₹5,000</v>
      </c>
      <c r="O258" s="24">
        <f t="shared" ref="O258:O321" si="49">F258 / (1 - G258)</f>
        <v>5125.6410256410254</v>
      </c>
      <c r="P258" t="str">
        <f t="shared" ref="P258:P321" si="50">IF(H258 &lt;= 0.2, "0-20%",
 IF(H258 &lt;= 0.4, "21-40%",
 IF(H258 &lt;= 0.6, "41-60%",
 IF(H258 &lt;= 0.8, "61-80%", "81-100%"))))</f>
        <v>61-80%</v>
      </c>
      <c r="Q258">
        <f t="shared" si="41"/>
        <v>254</v>
      </c>
      <c r="R258" t="str">
        <f t="shared" si="42"/>
        <v>1,000+</v>
      </c>
      <c r="S258">
        <f t="shared" si="43"/>
        <v>138160</v>
      </c>
    </row>
    <row r="259" spans="1:19">
      <c r="A259" t="s">
        <v>277</v>
      </c>
      <c r="B259" t="s">
        <v>279</v>
      </c>
      <c r="C259" t="str">
        <f t="shared" si="44"/>
        <v xml:space="preserve">Wayona </v>
      </c>
      <c r="D259" t="s">
        <v>2689</v>
      </c>
      <c r="E259">
        <v>299</v>
      </c>
      <c r="F259">
        <v>700</v>
      </c>
      <c r="G259" s="1">
        <v>0.56999999999999995</v>
      </c>
      <c r="H259" s="1">
        <f t="shared" si="45"/>
        <v>0.57285714285714284</v>
      </c>
      <c r="I259" s="4">
        <f t="shared" si="46"/>
        <v>57</v>
      </c>
      <c r="J259">
        <v>4</v>
      </c>
      <c r="K259" s="21">
        <v>8714</v>
      </c>
      <c r="L259" s="2">
        <f t="shared" si="47"/>
        <v>2605486</v>
      </c>
      <c r="M259" s="19">
        <f t="shared" si="48"/>
        <v>6099800</v>
      </c>
      <c r="N259" t="str">
        <f t="shared" ref="N259:N322" si="51">IF(O259 &lt; 500, "&lt;₹500",
 IF(O259 &lt;= 1500, "₹500–₹1,500",
 IF(O259&lt;= 5000, "₹1,500–₹5,000",
 "&gt;₹5,000")))</f>
        <v>₹1,500–₹5,000</v>
      </c>
      <c r="O259" s="24">
        <f t="shared" si="49"/>
        <v>1627.9069767441858</v>
      </c>
      <c r="P259" t="str">
        <f t="shared" si="50"/>
        <v>41-60%</v>
      </c>
      <c r="Q259">
        <f t="shared" ref="Q259:Q322" si="52">COUNTIF(K259:K1717, "&lt;1000")</f>
        <v>254</v>
      </c>
      <c r="R259" t="str">
        <f t="shared" ref="R259:R322" si="53">IF(K259 &lt; 1000, "Below 1,000", "1,000+")</f>
        <v>1,000+</v>
      </c>
      <c r="S259">
        <f t="shared" ref="S259:S322" si="54">J259 *K259</f>
        <v>34856</v>
      </c>
    </row>
    <row r="260" spans="1:19">
      <c r="A260" t="s">
        <v>278</v>
      </c>
      <c r="B260" t="s">
        <v>1673</v>
      </c>
      <c r="C260" t="str">
        <f t="shared" si="44"/>
        <v xml:space="preserve">Belkin </v>
      </c>
      <c r="D260" t="s">
        <v>2688</v>
      </c>
      <c r="E260">
        <v>325</v>
      </c>
      <c r="F260" s="2">
        <v>1099</v>
      </c>
      <c r="G260" s="1">
        <v>0.7</v>
      </c>
      <c r="H260" s="1">
        <f t="shared" si="45"/>
        <v>0.70427661510464057</v>
      </c>
      <c r="I260" s="4">
        <f t="shared" si="46"/>
        <v>70</v>
      </c>
      <c r="J260">
        <v>4</v>
      </c>
      <c r="K260" s="21">
        <v>10576</v>
      </c>
      <c r="L260" s="2">
        <f t="shared" si="47"/>
        <v>3437200</v>
      </c>
      <c r="M260" s="19">
        <f t="shared" si="48"/>
        <v>11623024</v>
      </c>
      <c r="N260" t="str">
        <f t="shared" si="51"/>
        <v>₹1,500–₹5,000</v>
      </c>
      <c r="O260" s="24">
        <f t="shared" si="49"/>
        <v>3663.3333333333326</v>
      </c>
      <c r="P260" t="str">
        <f t="shared" si="50"/>
        <v>61-80%</v>
      </c>
      <c r="Q260">
        <f t="shared" si="52"/>
        <v>254</v>
      </c>
      <c r="R260" t="str">
        <f t="shared" si="53"/>
        <v>1,000+</v>
      </c>
      <c r="S260">
        <f t="shared" si="54"/>
        <v>42304</v>
      </c>
    </row>
    <row r="261" spans="1:19">
      <c r="A261" t="s">
        <v>280</v>
      </c>
      <c r="B261" t="s">
        <v>1674</v>
      </c>
      <c r="C261" t="str">
        <f t="shared" si="44"/>
        <v xml:space="preserve">7Seven </v>
      </c>
      <c r="D261" t="s">
        <v>2688</v>
      </c>
      <c r="E261" s="2">
        <v>1299</v>
      </c>
      <c r="F261" s="2">
        <v>1999</v>
      </c>
      <c r="G261" s="1">
        <v>0.35</v>
      </c>
      <c r="H261" s="1">
        <f t="shared" si="45"/>
        <v>0.35017508754377191</v>
      </c>
      <c r="I261" s="4">
        <f t="shared" si="46"/>
        <v>35</v>
      </c>
      <c r="J261">
        <v>4</v>
      </c>
      <c r="K261" s="21">
        <v>7318</v>
      </c>
      <c r="L261" s="2">
        <f t="shared" si="47"/>
        <v>9506082</v>
      </c>
      <c r="M261" s="19">
        <f t="shared" si="48"/>
        <v>14628682</v>
      </c>
      <c r="N261" t="str">
        <f t="shared" si="51"/>
        <v>₹1,500–₹5,000</v>
      </c>
      <c r="O261" s="24">
        <f t="shared" si="49"/>
        <v>3075.3846153846152</v>
      </c>
      <c r="P261" t="str">
        <f t="shared" si="50"/>
        <v>21-40%</v>
      </c>
      <c r="Q261">
        <f t="shared" si="52"/>
        <v>254</v>
      </c>
      <c r="R261" t="str">
        <f t="shared" si="53"/>
        <v>1,000+</v>
      </c>
      <c r="S261">
        <f t="shared" si="54"/>
        <v>29272</v>
      </c>
    </row>
    <row r="262" spans="1:19">
      <c r="A262" t="s">
        <v>281</v>
      </c>
      <c r="B262" t="s">
        <v>1675</v>
      </c>
      <c r="C262" t="str">
        <f t="shared" si="44"/>
        <v xml:space="preserve">Realme </v>
      </c>
      <c r="D262" t="s">
        <v>2689</v>
      </c>
      <c r="E262">
        <v>790</v>
      </c>
      <c r="F262" s="2">
        <v>1999</v>
      </c>
      <c r="G262" s="1">
        <v>0.6</v>
      </c>
      <c r="H262" s="1">
        <f t="shared" si="45"/>
        <v>0.60480240120060025</v>
      </c>
      <c r="I262" s="4">
        <f t="shared" si="46"/>
        <v>60</v>
      </c>
      <c r="J262">
        <v>3</v>
      </c>
      <c r="K262" s="21">
        <v>103</v>
      </c>
      <c r="L262" s="2">
        <f t="shared" si="47"/>
        <v>81370</v>
      </c>
      <c r="M262" s="19">
        <f t="shared" si="48"/>
        <v>205897</v>
      </c>
      <c r="N262" t="str">
        <f t="shared" si="51"/>
        <v>₹1,500–₹5,000</v>
      </c>
      <c r="O262" s="24">
        <f t="shared" si="49"/>
        <v>4997.5</v>
      </c>
      <c r="P262" t="str">
        <f t="shared" si="50"/>
        <v>61-80%</v>
      </c>
      <c r="Q262">
        <f t="shared" si="52"/>
        <v>254</v>
      </c>
      <c r="R262" t="str">
        <f t="shared" si="53"/>
        <v>Below 1,000</v>
      </c>
      <c r="S262">
        <f t="shared" si="54"/>
        <v>309</v>
      </c>
    </row>
    <row r="263" spans="1:19">
      <c r="A263" t="s">
        <v>282</v>
      </c>
      <c r="B263" t="s">
        <v>1676</v>
      </c>
      <c r="C263" t="str">
        <f t="shared" si="44"/>
        <v xml:space="preserve">Acer </v>
      </c>
      <c r="D263" t="s">
        <v>2689</v>
      </c>
      <c r="E263" s="2">
        <v>4699</v>
      </c>
      <c r="F263" s="2">
        <v>4699</v>
      </c>
      <c r="G263" s="1">
        <v>0</v>
      </c>
      <c r="H263" s="1">
        <f t="shared" si="45"/>
        <v>0</v>
      </c>
      <c r="I263" s="4">
        <f t="shared" si="46"/>
        <v>0</v>
      </c>
      <c r="J263">
        <v>5</v>
      </c>
      <c r="K263" s="21">
        <v>224</v>
      </c>
      <c r="L263" s="2">
        <f t="shared" si="47"/>
        <v>1052576</v>
      </c>
      <c r="M263" s="19">
        <f t="shared" si="48"/>
        <v>1052576</v>
      </c>
      <c r="N263" t="str">
        <f t="shared" si="51"/>
        <v>₹1,500–₹5,000</v>
      </c>
      <c r="O263" s="24">
        <f t="shared" si="49"/>
        <v>4699</v>
      </c>
      <c r="P263" t="str">
        <f t="shared" si="50"/>
        <v>0-20%</v>
      </c>
      <c r="Q263">
        <f t="shared" si="52"/>
        <v>253</v>
      </c>
      <c r="R263" t="str">
        <f t="shared" si="53"/>
        <v>Below 1,000</v>
      </c>
      <c r="S263">
        <f t="shared" si="54"/>
        <v>1120</v>
      </c>
    </row>
    <row r="264" spans="1:19">
      <c r="A264" t="s">
        <v>283</v>
      </c>
      <c r="B264" t="s">
        <v>1677</v>
      </c>
      <c r="C264" t="str">
        <f t="shared" si="44"/>
        <v xml:space="preserve">Lapster </v>
      </c>
      <c r="D264" t="s">
        <v>2689</v>
      </c>
      <c r="E264" s="2">
        <v>18999</v>
      </c>
      <c r="F264" s="2">
        <v>24990</v>
      </c>
      <c r="G264" s="1">
        <v>0.24</v>
      </c>
      <c r="H264" s="1">
        <f t="shared" si="45"/>
        <v>0.23973589435774309</v>
      </c>
      <c r="I264" s="4">
        <f t="shared" si="46"/>
        <v>24</v>
      </c>
      <c r="J264">
        <v>4</v>
      </c>
      <c r="K264" s="21">
        <v>4702</v>
      </c>
      <c r="L264" s="2">
        <f t="shared" si="47"/>
        <v>89333298</v>
      </c>
      <c r="M264" s="19">
        <f t="shared" si="48"/>
        <v>117502980</v>
      </c>
      <c r="N264" t="str">
        <f t="shared" si="51"/>
        <v>&gt;₹5,000</v>
      </c>
      <c r="O264" s="24">
        <f t="shared" si="49"/>
        <v>32881.57894736842</v>
      </c>
      <c r="P264" t="str">
        <f t="shared" si="50"/>
        <v>21-40%</v>
      </c>
      <c r="Q264">
        <f t="shared" si="52"/>
        <v>252</v>
      </c>
      <c r="R264" t="str">
        <f t="shared" si="53"/>
        <v>1,000+</v>
      </c>
      <c r="S264">
        <f t="shared" si="54"/>
        <v>18808</v>
      </c>
    </row>
    <row r="265" spans="1:19">
      <c r="A265" t="s">
        <v>284</v>
      </c>
      <c r="B265" t="s">
        <v>1678</v>
      </c>
      <c r="C265" t="str">
        <f t="shared" si="44"/>
        <v xml:space="preserve">Amazonbasics </v>
      </c>
      <c r="D265" t="s">
        <v>2688</v>
      </c>
      <c r="E265">
        <v>199</v>
      </c>
      <c r="F265">
        <v>999</v>
      </c>
      <c r="G265" s="1">
        <v>0.8</v>
      </c>
      <c r="H265" s="1">
        <f t="shared" si="45"/>
        <v>0.80080080080080085</v>
      </c>
      <c r="I265" s="4">
        <f t="shared" si="46"/>
        <v>80</v>
      </c>
      <c r="J265">
        <v>4</v>
      </c>
      <c r="K265" s="21">
        <v>85</v>
      </c>
      <c r="L265" s="2">
        <f t="shared" si="47"/>
        <v>16915</v>
      </c>
      <c r="M265" s="19">
        <f t="shared" si="48"/>
        <v>84915</v>
      </c>
      <c r="N265" t="str">
        <f t="shared" si="51"/>
        <v>₹1,500–₹5,000</v>
      </c>
      <c r="O265" s="24">
        <f t="shared" si="49"/>
        <v>4995.0000000000009</v>
      </c>
      <c r="P265" t="str">
        <f t="shared" si="50"/>
        <v>81-100%</v>
      </c>
      <c r="Q265">
        <f t="shared" si="52"/>
        <v>252</v>
      </c>
      <c r="R265" t="str">
        <f t="shared" si="53"/>
        <v>Below 1,000</v>
      </c>
      <c r="S265">
        <f t="shared" si="54"/>
        <v>340</v>
      </c>
    </row>
    <row r="266" spans="1:19">
      <c r="A266" t="s">
        <v>285</v>
      </c>
      <c r="B266" t="s">
        <v>1679</v>
      </c>
      <c r="C266" t="str">
        <f t="shared" si="44"/>
        <v xml:space="preserve">Cubetek </v>
      </c>
      <c r="D266" t="s">
        <v>2689</v>
      </c>
      <c r="E266">
        <v>269</v>
      </c>
      <c r="F266">
        <v>650</v>
      </c>
      <c r="G266" s="1">
        <v>0.59</v>
      </c>
      <c r="H266" s="1">
        <f t="shared" si="45"/>
        <v>0.58615384615384614</v>
      </c>
      <c r="I266" s="4">
        <f t="shared" si="46"/>
        <v>59</v>
      </c>
      <c r="J266">
        <v>4</v>
      </c>
      <c r="K266" s="21">
        <v>35877</v>
      </c>
      <c r="L266" s="2">
        <f t="shared" si="47"/>
        <v>9650913</v>
      </c>
      <c r="M266" s="19">
        <f t="shared" si="48"/>
        <v>23320050</v>
      </c>
      <c r="N266" t="str">
        <f t="shared" si="51"/>
        <v>₹1,500–₹5,000</v>
      </c>
      <c r="O266" s="24">
        <f t="shared" si="49"/>
        <v>1585.3658536585365</v>
      </c>
      <c r="P266" t="str">
        <f t="shared" si="50"/>
        <v>41-60%</v>
      </c>
      <c r="Q266">
        <f t="shared" si="52"/>
        <v>251</v>
      </c>
      <c r="R266" t="str">
        <f t="shared" si="53"/>
        <v>1,000+</v>
      </c>
      <c r="S266">
        <f t="shared" si="54"/>
        <v>143508</v>
      </c>
    </row>
    <row r="267" spans="1:19">
      <c r="A267" t="s">
        <v>286</v>
      </c>
      <c r="B267" t="s">
        <v>1680</v>
      </c>
      <c r="C267" t="str">
        <f t="shared" si="44"/>
        <v xml:space="preserve">Krisons </v>
      </c>
      <c r="D267" t="s">
        <v>2689</v>
      </c>
      <c r="E267" s="2">
        <v>1990</v>
      </c>
      <c r="F267" s="2">
        <v>3100</v>
      </c>
      <c r="G267" s="1">
        <v>0.36</v>
      </c>
      <c r="H267" s="1">
        <f t="shared" si="45"/>
        <v>0.35806451612903228</v>
      </c>
      <c r="I267" s="4">
        <f t="shared" si="46"/>
        <v>36</v>
      </c>
      <c r="J267">
        <v>4</v>
      </c>
      <c r="K267" s="21">
        <v>897</v>
      </c>
      <c r="L267" s="2">
        <f t="shared" si="47"/>
        <v>1785030</v>
      </c>
      <c r="M267" s="19">
        <f t="shared" si="48"/>
        <v>2780700</v>
      </c>
      <c r="N267" t="str">
        <f t="shared" si="51"/>
        <v>₹1,500–₹5,000</v>
      </c>
      <c r="O267" s="24">
        <f t="shared" si="49"/>
        <v>4843.75</v>
      </c>
      <c r="P267" t="str">
        <f t="shared" si="50"/>
        <v>21-40%</v>
      </c>
      <c r="Q267">
        <f t="shared" si="52"/>
        <v>251</v>
      </c>
      <c r="R267" t="str">
        <f t="shared" si="53"/>
        <v>Below 1,000</v>
      </c>
      <c r="S267">
        <f t="shared" si="54"/>
        <v>3588</v>
      </c>
    </row>
    <row r="268" spans="1:19">
      <c r="A268" t="s">
        <v>287</v>
      </c>
      <c r="B268" t="s">
        <v>1681</v>
      </c>
      <c r="C268" t="str">
        <f t="shared" si="44"/>
        <v xml:space="preserve">Acer </v>
      </c>
      <c r="D268" t="s">
        <v>2689</v>
      </c>
      <c r="E268" s="2">
        <v>2299</v>
      </c>
      <c r="F268" s="2">
        <v>3999</v>
      </c>
      <c r="G268" s="1">
        <v>0.43</v>
      </c>
      <c r="H268" s="1">
        <f t="shared" si="45"/>
        <v>0.42510627656914229</v>
      </c>
      <c r="I268" s="4">
        <f t="shared" si="46"/>
        <v>43</v>
      </c>
      <c r="J268">
        <v>4</v>
      </c>
      <c r="K268" s="21">
        <v>282</v>
      </c>
      <c r="L268" s="2">
        <f t="shared" si="47"/>
        <v>648318</v>
      </c>
      <c r="M268" s="19">
        <f t="shared" si="48"/>
        <v>1127718</v>
      </c>
      <c r="N268" t="str">
        <f t="shared" si="51"/>
        <v>&gt;₹5,000</v>
      </c>
      <c r="O268" s="24">
        <f t="shared" si="49"/>
        <v>7015.78947368421</v>
      </c>
      <c r="P268" t="str">
        <f t="shared" si="50"/>
        <v>41-60%</v>
      </c>
      <c r="Q268">
        <f t="shared" si="52"/>
        <v>250</v>
      </c>
      <c r="R268" t="str">
        <f t="shared" si="53"/>
        <v>Below 1,000</v>
      </c>
      <c r="S268">
        <f t="shared" si="54"/>
        <v>1128</v>
      </c>
    </row>
    <row r="269" spans="1:19">
      <c r="A269" t="s">
        <v>288</v>
      </c>
      <c r="B269" t="s">
        <v>1682</v>
      </c>
      <c r="C269" t="str">
        <f t="shared" si="44"/>
        <v xml:space="preserve">Dealfreez </v>
      </c>
      <c r="D269" t="s">
        <v>2689</v>
      </c>
      <c r="E269" s="2">
        <v>35999</v>
      </c>
      <c r="F269" s="2">
        <v>49990</v>
      </c>
      <c r="G269" s="1">
        <v>0.28000000000000003</v>
      </c>
      <c r="H269" s="1">
        <f t="shared" si="45"/>
        <v>0.27987597519503898</v>
      </c>
      <c r="I269" s="4">
        <f t="shared" si="46"/>
        <v>28</v>
      </c>
      <c r="J269">
        <v>4</v>
      </c>
      <c r="K269" s="21">
        <v>1611</v>
      </c>
      <c r="L269" s="2">
        <f t="shared" si="47"/>
        <v>57994389</v>
      </c>
      <c r="M269" s="19">
        <f t="shared" si="48"/>
        <v>80533890</v>
      </c>
      <c r="N269" t="str">
        <f t="shared" si="51"/>
        <v>&gt;₹5,000</v>
      </c>
      <c r="O269" s="24">
        <f t="shared" si="49"/>
        <v>69430.555555555562</v>
      </c>
      <c r="P269" t="str">
        <f t="shared" si="50"/>
        <v>21-40%</v>
      </c>
      <c r="Q269">
        <f t="shared" si="52"/>
        <v>249</v>
      </c>
      <c r="R269" t="str">
        <f t="shared" si="53"/>
        <v>1,000+</v>
      </c>
      <c r="S269">
        <f t="shared" si="54"/>
        <v>6444</v>
      </c>
    </row>
    <row r="270" spans="1:19">
      <c r="A270" t="s">
        <v>289</v>
      </c>
      <c r="B270" t="s">
        <v>1683</v>
      </c>
      <c r="C270" t="str">
        <f t="shared" si="44"/>
        <v xml:space="preserve">Wayona </v>
      </c>
      <c r="D270" t="s">
        <v>2689</v>
      </c>
      <c r="E270">
        <v>349</v>
      </c>
      <c r="F270">
        <v>999</v>
      </c>
      <c r="G270" s="1">
        <v>0.65</v>
      </c>
      <c r="H270" s="1">
        <f t="shared" si="45"/>
        <v>0.65065065065065064</v>
      </c>
      <c r="I270" s="4">
        <f t="shared" si="46"/>
        <v>65</v>
      </c>
      <c r="J270">
        <v>4</v>
      </c>
      <c r="K270" s="21">
        <v>513</v>
      </c>
      <c r="L270" s="2">
        <f t="shared" si="47"/>
        <v>179037</v>
      </c>
      <c r="M270" s="19">
        <f t="shared" si="48"/>
        <v>512487</v>
      </c>
      <c r="N270" t="str">
        <f t="shared" si="51"/>
        <v>₹1,500–₹5,000</v>
      </c>
      <c r="O270" s="24">
        <f t="shared" si="49"/>
        <v>2854.2857142857147</v>
      </c>
      <c r="P270" t="str">
        <f t="shared" si="50"/>
        <v>61-80%</v>
      </c>
      <c r="Q270">
        <f t="shared" si="52"/>
        <v>249</v>
      </c>
      <c r="R270" t="str">
        <f t="shared" si="53"/>
        <v>Below 1,000</v>
      </c>
      <c r="S270">
        <f t="shared" si="54"/>
        <v>2052</v>
      </c>
    </row>
    <row r="271" spans="1:19">
      <c r="A271" t="s">
        <v>290</v>
      </c>
      <c r="B271" t="s">
        <v>1684</v>
      </c>
      <c r="C271" t="str">
        <f t="shared" si="44"/>
        <v xml:space="preserve">Vw </v>
      </c>
      <c r="D271" t="s">
        <v>2688</v>
      </c>
      <c r="E271">
        <v>719</v>
      </c>
      <c r="F271" s="2">
        <v>1499</v>
      </c>
      <c r="G271" s="1">
        <v>0.52</v>
      </c>
      <c r="H271" s="1">
        <f t="shared" si="45"/>
        <v>0.52034689793195466</v>
      </c>
      <c r="I271" s="4">
        <f t="shared" si="46"/>
        <v>52</v>
      </c>
      <c r="J271">
        <v>4</v>
      </c>
      <c r="K271" s="21">
        <v>1045</v>
      </c>
      <c r="L271" s="2">
        <f t="shared" si="47"/>
        <v>751355</v>
      </c>
      <c r="M271" s="19">
        <f t="shared" si="48"/>
        <v>1566455</v>
      </c>
      <c r="N271" t="str">
        <f t="shared" si="51"/>
        <v>₹1,500–₹5,000</v>
      </c>
      <c r="O271" s="24">
        <f t="shared" si="49"/>
        <v>3122.916666666667</v>
      </c>
      <c r="P271" t="str">
        <f t="shared" si="50"/>
        <v>41-60%</v>
      </c>
      <c r="Q271">
        <f t="shared" si="52"/>
        <v>248</v>
      </c>
      <c r="R271" t="str">
        <f t="shared" si="53"/>
        <v>1,000+</v>
      </c>
      <c r="S271">
        <f t="shared" si="54"/>
        <v>4180</v>
      </c>
    </row>
    <row r="272" spans="1:19">
      <c r="A272" t="s">
        <v>291</v>
      </c>
      <c r="B272" t="s">
        <v>1685</v>
      </c>
      <c r="C272" t="str">
        <f t="shared" si="44"/>
        <v xml:space="preserve">Airtel </v>
      </c>
      <c r="D272" t="s">
        <v>2689</v>
      </c>
      <c r="E272" s="2">
        <v>8999</v>
      </c>
      <c r="F272" s="2">
        <v>18999</v>
      </c>
      <c r="G272" s="1">
        <v>0.53</v>
      </c>
      <c r="H272" s="1">
        <f t="shared" si="45"/>
        <v>0.52634349176272432</v>
      </c>
      <c r="I272" s="4">
        <f t="shared" si="46"/>
        <v>53</v>
      </c>
      <c r="J272">
        <v>4</v>
      </c>
      <c r="K272" s="21">
        <v>6347</v>
      </c>
      <c r="L272" s="2">
        <f t="shared" si="47"/>
        <v>57116653</v>
      </c>
      <c r="M272" s="19">
        <f t="shared" si="48"/>
        <v>120586653</v>
      </c>
      <c r="N272" t="str">
        <f t="shared" si="51"/>
        <v>&gt;₹5,000</v>
      </c>
      <c r="O272" s="24">
        <f t="shared" si="49"/>
        <v>40423.404255319154</v>
      </c>
      <c r="P272" t="str">
        <f t="shared" si="50"/>
        <v>41-60%</v>
      </c>
      <c r="Q272">
        <f t="shared" si="52"/>
        <v>248</v>
      </c>
      <c r="R272" t="str">
        <f t="shared" si="53"/>
        <v>1,000+</v>
      </c>
      <c r="S272">
        <f t="shared" si="54"/>
        <v>25388</v>
      </c>
    </row>
    <row r="273" spans="1:19">
      <c r="A273" t="s">
        <v>292</v>
      </c>
      <c r="B273" t="s">
        <v>1686</v>
      </c>
      <c r="C273" t="str">
        <f t="shared" si="44"/>
        <v xml:space="preserve">Lohaya </v>
      </c>
      <c r="D273" t="s">
        <v>2689</v>
      </c>
      <c r="E273">
        <v>917</v>
      </c>
      <c r="F273" s="2">
        <v>2299</v>
      </c>
      <c r="G273" s="1">
        <v>0.6</v>
      </c>
      <c r="H273" s="1">
        <f t="shared" si="45"/>
        <v>0.60113092648977817</v>
      </c>
      <c r="I273" s="4">
        <f t="shared" si="46"/>
        <v>60</v>
      </c>
      <c r="J273">
        <v>4</v>
      </c>
      <c r="K273" s="21">
        <v>3300</v>
      </c>
      <c r="L273" s="2">
        <f t="shared" si="47"/>
        <v>3026100</v>
      </c>
      <c r="M273" s="19">
        <f t="shared" si="48"/>
        <v>7586700</v>
      </c>
      <c r="N273" t="str">
        <f t="shared" si="51"/>
        <v>&gt;₹5,000</v>
      </c>
      <c r="O273" s="24">
        <f t="shared" si="49"/>
        <v>5747.5</v>
      </c>
      <c r="P273" t="str">
        <f t="shared" si="50"/>
        <v>61-80%</v>
      </c>
      <c r="Q273">
        <f t="shared" si="52"/>
        <v>248</v>
      </c>
      <c r="R273" t="str">
        <f t="shared" si="53"/>
        <v>1,000+</v>
      </c>
      <c r="S273">
        <f t="shared" si="54"/>
        <v>13200</v>
      </c>
    </row>
    <row r="274" spans="1:19">
      <c r="A274" t="s">
        <v>293</v>
      </c>
      <c r="B274" t="s">
        <v>1687</v>
      </c>
      <c r="C274" t="str">
        <f t="shared" si="44"/>
        <v xml:space="preserve">Samsung </v>
      </c>
      <c r="D274" t="s">
        <v>2689</v>
      </c>
      <c r="E274">
        <v>399</v>
      </c>
      <c r="F274">
        <v>999</v>
      </c>
      <c r="G274" s="1">
        <v>0.6</v>
      </c>
      <c r="H274" s="1">
        <f t="shared" si="45"/>
        <v>0.60060060060060061</v>
      </c>
      <c r="I274" s="4">
        <f t="shared" si="46"/>
        <v>60</v>
      </c>
      <c r="J274">
        <v>3</v>
      </c>
      <c r="K274" s="21">
        <v>23</v>
      </c>
      <c r="L274" s="2">
        <f t="shared" si="47"/>
        <v>9177</v>
      </c>
      <c r="M274" s="19">
        <f t="shared" si="48"/>
        <v>22977</v>
      </c>
      <c r="N274" t="str">
        <f t="shared" si="51"/>
        <v>₹1,500–₹5,000</v>
      </c>
      <c r="O274" s="24">
        <f t="shared" si="49"/>
        <v>2497.5</v>
      </c>
      <c r="P274" t="str">
        <f t="shared" si="50"/>
        <v>61-80%</v>
      </c>
      <c r="Q274">
        <f t="shared" si="52"/>
        <v>248</v>
      </c>
      <c r="R274" t="str">
        <f t="shared" si="53"/>
        <v>Below 1,000</v>
      </c>
      <c r="S274">
        <f t="shared" si="54"/>
        <v>69</v>
      </c>
    </row>
    <row r="275" spans="1:19">
      <c r="A275" t="s">
        <v>294</v>
      </c>
      <c r="B275" t="s">
        <v>1688</v>
      </c>
      <c r="C275" t="str">
        <f t="shared" si="44"/>
        <v xml:space="preserve">Amazon </v>
      </c>
      <c r="D275" t="s">
        <v>2689</v>
      </c>
      <c r="E275" s="2">
        <v>45999</v>
      </c>
      <c r="F275" s="2">
        <v>69900</v>
      </c>
      <c r="G275" s="1">
        <v>0.34</v>
      </c>
      <c r="H275" s="1">
        <f t="shared" si="45"/>
        <v>0.341931330472103</v>
      </c>
      <c r="I275" s="4">
        <f t="shared" si="46"/>
        <v>34</v>
      </c>
      <c r="J275">
        <v>4</v>
      </c>
      <c r="K275" s="21">
        <v>7109</v>
      </c>
      <c r="L275" s="2">
        <f t="shared" si="47"/>
        <v>327006891</v>
      </c>
      <c r="M275" s="19">
        <f t="shared" si="48"/>
        <v>496919100</v>
      </c>
      <c r="N275" t="str">
        <f t="shared" si="51"/>
        <v>&gt;₹5,000</v>
      </c>
      <c r="O275" s="24">
        <f t="shared" si="49"/>
        <v>105909.09090909093</v>
      </c>
      <c r="P275" t="str">
        <f t="shared" si="50"/>
        <v>21-40%</v>
      </c>
      <c r="Q275">
        <f t="shared" si="52"/>
        <v>247</v>
      </c>
      <c r="R275" t="str">
        <f t="shared" si="53"/>
        <v>1,000+</v>
      </c>
      <c r="S275">
        <f t="shared" si="54"/>
        <v>28436</v>
      </c>
    </row>
    <row r="276" spans="1:19">
      <c r="A276" t="s">
        <v>295</v>
      </c>
      <c r="B276" t="s">
        <v>1689</v>
      </c>
      <c r="C276" t="str">
        <f t="shared" si="44"/>
        <v xml:space="preserve">Mi </v>
      </c>
      <c r="D276" t="s">
        <v>2688</v>
      </c>
      <c r="E276">
        <v>119</v>
      </c>
      <c r="F276">
        <v>299</v>
      </c>
      <c r="G276" s="1">
        <v>0.6</v>
      </c>
      <c r="H276" s="1">
        <f t="shared" si="45"/>
        <v>0.60200668896321075</v>
      </c>
      <c r="I276" s="4">
        <f t="shared" si="46"/>
        <v>60</v>
      </c>
      <c r="J276">
        <v>4</v>
      </c>
      <c r="K276" s="21">
        <v>51</v>
      </c>
      <c r="L276" s="2">
        <f t="shared" si="47"/>
        <v>6069</v>
      </c>
      <c r="M276" s="19">
        <f t="shared" si="48"/>
        <v>15249</v>
      </c>
      <c r="N276" t="str">
        <f t="shared" si="51"/>
        <v>₹500–₹1,500</v>
      </c>
      <c r="O276" s="24">
        <f t="shared" si="49"/>
        <v>747.5</v>
      </c>
      <c r="P276" t="str">
        <f t="shared" si="50"/>
        <v>61-80%</v>
      </c>
      <c r="Q276">
        <f t="shared" si="52"/>
        <v>247</v>
      </c>
      <c r="R276" t="str">
        <f t="shared" si="53"/>
        <v>Below 1,000</v>
      </c>
      <c r="S276">
        <f t="shared" si="54"/>
        <v>204</v>
      </c>
    </row>
    <row r="277" spans="1:19">
      <c r="A277" t="s">
        <v>296</v>
      </c>
      <c r="B277" t="s">
        <v>1690</v>
      </c>
      <c r="C277" t="str">
        <f t="shared" si="44"/>
        <v xml:space="preserve">Astigo </v>
      </c>
      <c r="D277" t="s">
        <v>2689</v>
      </c>
      <c r="E277" s="2">
        <v>21999</v>
      </c>
      <c r="F277" s="2">
        <v>29999</v>
      </c>
      <c r="G277" s="1">
        <v>0.27</v>
      </c>
      <c r="H277" s="1">
        <f t="shared" si="45"/>
        <v>0.26667555585186176</v>
      </c>
      <c r="I277" s="4">
        <f t="shared" si="46"/>
        <v>27</v>
      </c>
      <c r="J277">
        <v>4</v>
      </c>
      <c r="K277" s="21">
        <v>32840</v>
      </c>
      <c r="L277" s="2">
        <f t="shared" si="47"/>
        <v>722447160</v>
      </c>
      <c r="M277" s="19">
        <f t="shared" si="48"/>
        <v>985167160</v>
      </c>
      <c r="N277" t="str">
        <f t="shared" si="51"/>
        <v>&gt;₹5,000</v>
      </c>
      <c r="O277" s="24">
        <f t="shared" si="49"/>
        <v>41094.520547945205</v>
      </c>
      <c r="P277" t="str">
        <f t="shared" si="50"/>
        <v>21-40%</v>
      </c>
      <c r="Q277">
        <f t="shared" si="52"/>
        <v>246</v>
      </c>
      <c r="R277" t="str">
        <f t="shared" si="53"/>
        <v>1,000+</v>
      </c>
      <c r="S277">
        <f t="shared" si="54"/>
        <v>131360</v>
      </c>
    </row>
    <row r="278" spans="1:19">
      <c r="A278" t="s">
        <v>297</v>
      </c>
      <c r="B278" t="s">
        <v>1691</v>
      </c>
      <c r="C278" t="str">
        <f t="shared" si="44"/>
        <v xml:space="preserve">Toshiba </v>
      </c>
      <c r="D278" t="s">
        <v>2689</v>
      </c>
      <c r="E278">
        <v>299</v>
      </c>
      <c r="F278">
        <v>599</v>
      </c>
      <c r="G278" s="1">
        <v>0.5</v>
      </c>
      <c r="H278" s="1">
        <f t="shared" si="45"/>
        <v>0.5008347245409015</v>
      </c>
      <c r="I278" s="4">
        <f t="shared" si="46"/>
        <v>50</v>
      </c>
      <c r="J278">
        <v>4</v>
      </c>
      <c r="K278" s="21">
        <v>708</v>
      </c>
      <c r="L278" s="2">
        <f t="shared" si="47"/>
        <v>211692</v>
      </c>
      <c r="M278" s="19">
        <f t="shared" si="48"/>
        <v>424092</v>
      </c>
      <c r="N278" t="str">
        <f t="shared" si="51"/>
        <v>₹500–₹1,500</v>
      </c>
      <c r="O278" s="24">
        <f t="shared" si="49"/>
        <v>1198</v>
      </c>
      <c r="P278" t="str">
        <f t="shared" si="50"/>
        <v>41-60%</v>
      </c>
      <c r="Q278">
        <f t="shared" si="52"/>
        <v>246</v>
      </c>
      <c r="R278" t="str">
        <f t="shared" si="53"/>
        <v>Below 1,000</v>
      </c>
      <c r="S278">
        <f t="shared" si="54"/>
        <v>2832</v>
      </c>
    </row>
    <row r="279" spans="1:19">
      <c r="A279" t="s">
        <v>298</v>
      </c>
      <c r="B279" t="s">
        <v>1692</v>
      </c>
      <c r="C279" t="str">
        <f t="shared" si="44"/>
        <v xml:space="preserve">Lenovo </v>
      </c>
      <c r="D279" t="s">
        <v>2689</v>
      </c>
      <c r="E279" s="2">
        <v>21990</v>
      </c>
      <c r="F279" s="2">
        <v>34990</v>
      </c>
      <c r="G279" s="1">
        <v>0.37</v>
      </c>
      <c r="H279" s="1">
        <f t="shared" si="45"/>
        <v>0.37153472420691624</v>
      </c>
      <c r="I279" s="4">
        <f t="shared" si="46"/>
        <v>37</v>
      </c>
      <c r="J279">
        <v>4</v>
      </c>
      <c r="K279" s="21">
        <v>1657</v>
      </c>
      <c r="L279" s="2">
        <f t="shared" si="47"/>
        <v>36437430</v>
      </c>
      <c r="M279" s="19">
        <f t="shared" si="48"/>
        <v>57978430</v>
      </c>
      <c r="N279" t="str">
        <f t="shared" si="51"/>
        <v>&gt;₹5,000</v>
      </c>
      <c r="O279" s="24">
        <f t="shared" si="49"/>
        <v>55539.682539682537</v>
      </c>
      <c r="P279" t="str">
        <f t="shared" si="50"/>
        <v>21-40%</v>
      </c>
      <c r="Q279">
        <f t="shared" si="52"/>
        <v>245</v>
      </c>
      <c r="R279" t="str">
        <f t="shared" si="53"/>
        <v>1,000+</v>
      </c>
      <c r="S279">
        <f t="shared" si="54"/>
        <v>6628</v>
      </c>
    </row>
    <row r="280" spans="1:19">
      <c r="A280" t="s">
        <v>299</v>
      </c>
      <c r="B280" t="s">
        <v>1693</v>
      </c>
      <c r="C280" t="str">
        <f t="shared" si="44"/>
        <v xml:space="preserve">Amazon </v>
      </c>
      <c r="D280" t="s">
        <v>2688</v>
      </c>
      <c r="E280">
        <v>417.44</v>
      </c>
      <c r="F280">
        <v>670</v>
      </c>
      <c r="G280" s="1">
        <v>0.38</v>
      </c>
      <c r="H280" s="1">
        <f t="shared" si="45"/>
        <v>0.37695522388059705</v>
      </c>
      <c r="I280" s="4">
        <f t="shared" si="46"/>
        <v>38</v>
      </c>
      <c r="J280">
        <v>4</v>
      </c>
      <c r="K280" s="21">
        <v>523</v>
      </c>
      <c r="L280" s="2">
        <f t="shared" si="47"/>
        <v>218321.12</v>
      </c>
      <c r="M280" s="19">
        <f t="shared" si="48"/>
        <v>350410</v>
      </c>
      <c r="N280" t="str">
        <f t="shared" si="51"/>
        <v>₹500–₹1,500</v>
      </c>
      <c r="O280" s="24">
        <f t="shared" si="49"/>
        <v>1080.6451612903227</v>
      </c>
      <c r="P280" t="str">
        <f t="shared" si="50"/>
        <v>21-40%</v>
      </c>
      <c r="Q280">
        <f t="shared" si="52"/>
        <v>245</v>
      </c>
      <c r="R280" t="str">
        <f t="shared" si="53"/>
        <v>Below 1,000</v>
      </c>
      <c r="S280">
        <f t="shared" si="54"/>
        <v>2092</v>
      </c>
    </row>
    <row r="281" spans="1:19">
      <c r="A281" t="s">
        <v>300</v>
      </c>
      <c r="B281" t="s">
        <v>1694</v>
      </c>
      <c r="C281" t="str">
        <f t="shared" si="44"/>
        <v xml:space="preserve">Lg </v>
      </c>
      <c r="D281" t="s">
        <v>2688</v>
      </c>
      <c r="E281">
        <v>199</v>
      </c>
      <c r="F281">
        <v>999</v>
      </c>
      <c r="G281" s="1">
        <v>0.8</v>
      </c>
      <c r="H281" s="1">
        <f t="shared" si="45"/>
        <v>0.80080080080080085</v>
      </c>
      <c r="I281" s="4">
        <f t="shared" si="46"/>
        <v>80</v>
      </c>
      <c r="J281">
        <v>3</v>
      </c>
      <c r="L281" s="2">
        <f t="shared" si="47"/>
        <v>0</v>
      </c>
      <c r="M281" s="19">
        <f t="shared" si="48"/>
        <v>0</v>
      </c>
      <c r="N281" t="str">
        <f t="shared" si="51"/>
        <v>₹1,500–₹5,000</v>
      </c>
      <c r="O281" s="24">
        <f t="shared" si="49"/>
        <v>4995.0000000000009</v>
      </c>
      <c r="P281" t="str">
        <f t="shared" si="50"/>
        <v>81-100%</v>
      </c>
      <c r="Q281">
        <f t="shared" si="52"/>
        <v>244</v>
      </c>
      <c r="R281" t="str">
        <f t="shared" si="53"/>
        <v>Below 1,000</v>
      </c>
      <c r="S281">
        <f t="shared" si="54"/>
        <v>0</v>
      </c>
    </row>
    <row r="282" spans="1:19">
      <c r="A282" t="s">
        <v>301</v>
      </c>
      <c r="B282" t="s">
        <v>1695</v>
      </c>
      <c r="C282" t="str">
        <f t="shared" si="44"/>
        <v xml:space="preserve">Tata </v>
      </c>
      <c r="D282" t="s">
        <v>2689</v>
      </c>
      <c r="E282" s="2">
        <v>47990</v>
      </c>
      <c r="F282" s="2">
        <v>79990</v>
      </c>
      <c r="G282" s="1">
        <v>0.4</v>
      </c>
      <c r="H282" s="1">
        <f t="shared" si="45"/>
        <v>0.40005000625078135</v>
      </c>
      <c r="I282" s="4">
        <f t="shared" si="46"/>
        <v>40</v>
      </c>
      <c r="J282">
        <v>4</v>
      </c>
      <c r="K282" s="21">
        <v>1376</v>
      </c>
      <c r="L282" s="2">
        <f t="shared" si="47"/>
        <v>66034240</v>
      </c>
      <c r="M282" s="19">
        <f t="shared" si="48"/>
        <v>110066240</v>
      </c>
      <c r="N282" t="str">
        <f t="shared" si="51"/>
        <v>&gt;₹5,000</v>
      </c>
      <c r="O282" s="24">
        <f t="shared" si="49"/>
        <v>133316.66666666669</v>
      </c>
      <c r="P282" t="str">
        <f t="shared" si="50"/>
        <v>41-60%</v>
      </c>
      <c r="Q282">
        <f t="shared" si="52"/>
        <v>244</v>
      </c>
      <c r="R282" t="str">
        <f t="shared" si="53"/>
        <v>1,000+</v>
      </c>
      <c r="S282">
        <f t="shared" si="54"/>
        <v>5504</v>
      </c>
    </row>
    <row r="283" spans="1:19">
      <c r="A283" t="s">
        <v>302</v>
      </c>
      <c r="B283" t="s">
        <v>1696</v>
      </c>
      <c r="C283" t="str">
        <f t="shared" si="44"/>
        <v xml:space="preserve">Ptron </v>
      </c>
      <c r="D283" t="s">
        <v>2689</v>
      </c>
      <c r="E283">
        <v>215</v>
      </c>
      <c r="F283">
        <v>499</v>
      </c>
      <c r="G283" s="1">
        <v>0.56999999999999995</v>
      </c>
      <c r="H283" s="1">
        <f t="shared" si="45"/>
        <v>0.56913827655310623</v>
      </c>
      <c r="I283" s="4">
        <f t="shared" si="46"/>
        <v>57</v>
      </c>
      <c r="J283">
        <v>4</v>
      </c>
      <c r="K283" s="21">
        <v>121</v>
      </c>
      <c r="L283" s="2">
        <f t="shared" si="47"/>
        <v>26015</v>
      </c>
      <c r="M283" s="19">
        <f t="shared" si="48"/>
        <v>60379</v>
      </c>
      <c r="N283" t="str">
        <f t="shared" si="51"/>
        <v>₹500–₹1,500</v>
      </c>
      <c r="O283" s="24">
        <f t="shared" si="49"/>
        <v>1160.4651162790697</v>
      </c>
      <c r="P283" t="str">
        <f t="shared" si="50"/>
        <v>41-60%</v>
      </c>
      <c r="Q283">
        <f t="shared" si="52"/>
        <v>244</v>
      </c>
      <c r="R283" t="str">
        <f t="shared" si="53"/>
        <v>Below 1,000</v>
      </c>
      <c r="S283">
        <f t="shared" si="54"/>
        <v>484</v>
      </c>
    </row>
    <row r="284" spans="1:19">
      <c r="A284" t="s">
        <v>303</v>
      </c>
      <c r="B284" t="s">
        <v>1697</v>
      </c>
      <c r="C284" t="str">
        <f t="shared" si="44"/>
        <v xml:space="preserve">Vu </v>
      </c>
      <c r="D284" t="s">
        <v>2688</v>
      </c>
      <c r="E284">
        <v>99</v>
      </c>
      <c r="F284">
        <v>800</v>
      </c>
      <c r="G284" s="1">
        <v>0.88</v>
      </c>
      <c r="H284" s="1">
        <f t="shared" si="45"/>
        <v>0.87624999999999997</v>
      </c>
      <c r="I284" s="4">
        <f t="shared" si="46"/>
        <v>88</v>
      </c>
      <c r="J284">
        <v>4</v>
      </c>
      <c r="K284" s="21">
        <v>1075</v>
      </c>
      <c r="L284" s="2">
        <f t="shared" si="47"/>
        <v>106425</v>
      </c>
      <c r="M284" s="19">
        <f t="shared" si="48"/>
        <v>860000</v>
      </c>
      <c r="N284" t="str">
        <f t="shared" si="51"/>
        <v>&gt;₹5,000</v>
      </c>
      <c r="O284" s="24">
        <f t="shared" si="49"/>
        <v>6666.666666666667</v>
      </c>
      <c r="P284" t="str">
        <f t="shared" si="50"/>
        <v>81-100%</v>
      </c>
      <c r="Q284">
        <f t="shared" si="52"/>
        <v>243</v>
      </c>
      <c r="R284" t="str">
        <f t="shared" si="53"/>
        <v>1,000+</v>
      </c>
      <c r="S284">
        <f t="shared" si="54"/>
        <v>4300</v>
      </c>
    </row>
    <row r="285" spans="1:19">
      <c r="A285" t="s">
        <v>304</v>
      </c>
      <c r="B285" t="s">
        <v>1698</v>
      </c>
      <c r="C285" t="str">
        <f t="shared" si="44"/>
        <v xml:space="preserve">Storite </v>
      </c>
      <c r="D285" t="s">
        <v>2689</v>
      </c>
      <c r="E285" s="2">
        <v>18999</v>
      </c>
      <c r="F285" s="2">
        <v>35000</v>
      </c>
      <c r="G285" s="1">
        <v>0.46</v>
      </c>
      <c r="H285" s="1">
        <f t="shared" si="45"/>
        <v>0.45717142857142856</v>
      </c>
      <c r="I285" s="4">
        <f t="shared" si="46"/>
        <v>46</v>
      </c>
      <c r="J285">
        <v>4</v>
      </c>
      <c r="K285" s="21">
        <v>1001</v>
      </c>
      <c r="L285" s="2">
        <f t="shared" si="47"/>
        <v>19017999</v>
      </c>
      <c r="M285" s="19">
        <f t="shared" si="48"/>
        <v>35035000</v>
      </c>
      <c r="N285" t="str">
        <f t="shared" si="51"/>
        <v>&gt;₹5,000</v>
      </c>
      <c r="O285" s="24">
        <f t="shared" si="49"/>
        <v>64814.81481481481</v>
      </c>
      <c r="P285" t="str">
        <f t="shared" si="50"/>
        <v>41-60%</v>
      </c>
      <c r="Q285">
        <f t="shared" si="52"/>
        <v>243</v>
      </c>
      <c r="R285" t="str">
        <f t="shared" si="53"/>
        <v>1,000+</v>
      </c>
      <c r="S285">
        <f t="shared" si="54"/>
        <v>4004</v>
      </c>
    </row>
    <row r="286" spans="1:19">
      <c r="A286" t="s">
        <v>305</v>
      </c>
      <c r="B286" t="s">
        <v>1699</v>
      </c>
      <c r="C286" t="str">
        <f t="shared" si="44"/>
        <v xml:space="preserve">Kodak </v>
      </c>
      <c r="D286" t="s">
        <v>2688</v>
      </c>
      <c r="E286">
        <v>249</v>
      </c>
      <c r="F286">
        <v>999</v>
      </c>
      <c r="G286" s="1">
        <v>0.75</v>
      </c>
      <c r="H286" s="1">
        <f t="shared" si="45"/>
        <v>0.75075075075075071</v>
      </c>
      <c r="I286" s="4">
        <f t="shared" si="46"/>
        <v>75</v>
      </c>
      <c r="J286">
        <v>4</v>
      </c>
      <c r="K286" s="21">
        <v>112</v>
      </c>
      <c r="L286" s="2">
        <f t="shared" si="47"/>
        <v>27888</v>
      </c>
      <c r="M286" s="19">
        <f t="shared" si="48"/>
        <v>111888</v>
      </c>
      <c r="N286" t="str">
        <f t="shared" si="51"/>
        <v>₹1,500–₹5,000</v>
      </c>
      <c r="O286" s="24">
        <f t="shared" si="49"/>
        <v>3996</v>
      </c>
      <c r="P286" t="str">
        <f t="shared" si="50"/>
        <v>61-80%</v>
      </c>
      <c r="Q286">
        <f t="shared" si="52"/>
        <v>243</v>
      </c>
      <c r="R286" t="str">
        <f t="shared" si="53"/>
        <v>Below 1,000</v>
      </c>
      <c r="S286">
        <f t="shared" si="54"/>
        <v>448</v>
      </c>
    </row>
    <row r="287" spans="1:19">
      <c r="A287" t="s">
        <v>306</v>
      </c>
      <c r="B287" t="s">
        <v>1700</v>
      </c>
      <c r="C287" t="str">
        <f t="shared" si="44"/>
        <v xml:space="preserve">Amazonbasics </v>
      </c>
      <c r="D287" t="s">
        <v>2689</v>
      </c>
      <c r="E287" s="2">
        <v>7999</v>
      </c>
      <c r="F287" s="2">
        <v>15999</v>
      </c>
      <c r="G287" s="1">
        <v>0.5</v>
      </c>
      <c r="H287" s="1">
        <f t="shared" si="45"/>
        <v>0.50003125195324705</v>
      </c>
      <c r="I287" s="4">
        <f t="shared" si="46"/>
        <v>50</v>
      </c>
      <c r="J287">
        <v>4</v>
      </c>
      <c r="K287" s="21">
        <v>3022</v>
      </c>
      <c r="L287" s="2">
        <f t="shared" si="47"/>
        <v>24172978</v>
      </c>
      <c r="M287" s="19">
        <f t="shared" si="48"/>
        <v>48348978</v>
      </c>
      <c r="N287" t="str">
        <f t="shared" si="51"/>
        <v>&gt;₹5,000</v>
      </c>
      <c r="O287" s="24">
        <f t="shared" si="49"/>
        <v>31998</v>
      </c>
      <c r="P287" t="str">
        <f t="shared" si="50"/>
        <v>41-60%</v>
      </c>
      <c r="Q287">
        <f t="shared" si="52"/>
        <v>242</v>
      </c>
      <c r="R287" t="str">
        <f t="shared" si="53"/>
        <v>1,000+</v>
      </c>
      <c r="S287">
        <f t="shared" si="54"/>
        <v>12088</v>
      </c>
    </row>
    <row r="288" spans="1:19">
      <c r="A288" t="s">
        <v>307</v>
      </c>
      <c r="B288" t="s">
        <v>84</v>
      </c>
      <c r="C288" t="str">
        <f t="shared" si="44"/>
        <v xml:space="preserve">Firestick </v>
      </c>
      <c r="D288" t="s">
        <v>2688</v>
      </c>
      <c r="E288">
        <v>649</v>
      </c>
      <c r="F288" s="2">
        <v>1600</v>
      </c>
      <c r="G288" s="1">
        <v>0.59</v>
      </c>
      <c r="H288" s="1">
        <f t="shared" si="45"/>
        <v>0.59437499999999999</v>
      </c>
      <c r="I288" s="4">
        <f t="shared" si="46"/>
        <v>59</v>
      </c>
      <c r="J288">
        <v>4</v>
      </c>
      <c r="K288" s="21">
        <v>5451</v>
      </c>
      <c r="L288" s="2">
        <f t="shared" si="47"/>
        <v>3537699</v>
      </c>
      <c r="M288" s="19">
        <f t="shared" si="48"/>
        <v>8721600</v>
      </c>
      <c r="N288" t="str">
        <f t="shared" si="51"/>
        <v>₹1,500–₹5,000</v>
      </c>
      <c r="O288" s="24">
        <f t="shared" si="49"/>
        <v>3902.4390243902435</v>
      </c>
      <c r="P288" t="str">
        <f t="shared" si="50"/>
        <v>41-60%</v>
      </c>
      <c r="Q288">
        <f t="shared" si="52"/>
        <v>242</v>
      </c>
      <c r="R288" t="str">
        <f t="shared" si="53"/>
        <v>1,000+</v>
      </c>
      <c r="S288">
        <f t="shared" si="54"/>
        <v>21804</v>
      </c>
    </row>
    <row r="289" spans="1:19">
      <c r="A289" t="s">
        <v>308</v>
      </c>
      <c r="B289" t="s">
        <v>1701</v>
      </c>
      <c r="C289" t="str">
        <f t="shared" si="44"/>
        <v xml:space="preserve">Amazonbasics </v>
      </c>
      <c r="D289" t="s">
        <v>2689</v>
      </c>
      <c r="E289" s="2">
        <v>1289</v>
      </c>
      <c r="F289" s="2">
        <v>2499</v>
      </c>
      <c r="G289" s="1">
        <v>0.48</v>
      </c>
      <c r="H289" s="1">
        <f t="shared" si="45"/>
        <v>0.4841936774709884</v>
      </c>
      <c r="I289" s="4">
        <f t="shared" si="46"/>
        <v>48</v>
      </c>
      <c r="J289">
        <v>3</v>
      </c>
      <c r="K289" s="21">
        <v>73</v>
      </c>
      <c r="L289" s="2">
        <f t="shared" si="47"/>
        <v>94097</v>
      </c>
      <c r="M289" s="19">
        <f t="shared" si="48"/>
        <v>182427</v>
      </c>
      <c r="N289" t="str">
        <f t="shared" si="51"/>
        <v>₹1,500–₹5,000</v>
      </c>
      <c r="O289" s="24">
        <f t="shared" si="49"/>
        <v>4805.7692307692305</v>
      </c>
      <c r="P289" t="str">
        <f t="shared" si="50"/>
        <v>41-60%</v>
      </c>
      <c r="Q289">
        <f t="shared" si="52"/>
        <v>242</v>
      </c>
      <c r="R289" t="str">
        <f t="shared" si="53"/>
        <v>Below 1,000</v>
      </c>
      <c r="S289">
        <f t="shared" si="54"/>
        <v>219</v>
      </c>
    </row>
    <row r="290" spans="1:19">
      <c r="A290" t="s">
        <v>309</v>
      </c>
      <c r="B290" t="s">
        <v>1702</v>
      </c>
      <c r="C290" t="str">
        <f t="shared" si="44"/>
        <v xml:space="preserve">Hisense </v>
      </c>
      <c r="D290" t="s">
        <v>2689</v>
      </c>
      <c r="E290">
        <v>609</v>
      </c>
      <c r="F290" s="2">
        <v>1500</v>
      </c>
      <c r="G290" s="1">
        <v>0.59</v>
      </c>
      <c r="H290" s="1">
        <f t="shared" si="45"/>
        <v>0.59399999999999997</v>
      </c>
      <c r="I290" s="4">
        <f t="shared" si="46"/>
        <v>59</v>
      </c>
      <c r="J290">
        <v>5</v>
      </c>
      <c r="K290" s="21">
        <v>1029</v>
      </c>
      <c r="L290" s="2">
        <f t="shared" si="47"/>
        <v>626661</v>
      </c>
      <c r="M290" s="19">
        <f t="shared" si="48"/>
        <v>1543500</v>
      </c>
      <c r="N290" t="str">
        <f t="shared" si="51"/>
        <v>₹1,500–₹5,000</v>
      </c>
      <c r="O290" s="24">
        <f t="shared" si="49"/>
        <v>3658.5365853658532</v>
      </c>
      <c r="P290" t="str">
        <f t="shared" si="50"/>
        <v>41-60%</v>
      </c>
      <c r="Q290">
        <f t="shared" si="52"/>
        <v>241</v>
      </c>
      <c r="R290" t="str">
        <f t="shared" si="53"/>
        <v>1,000+</v>
      </c>
      <c r="S290">
        <f t="shared" si="54"/>
        <v>5145</v>
      </c>
    </row>
    <row r="291" spans="1:19">
      <c r="A291" t="s">
        <v>310</v>
      </c>
      <c r="B291" t="s">
        <v>1703</v>
      </c>
      <c r="C291" t="str">
        <f t="shared" si="44"/>
        <v xml:space="preserve">Tuarso </v>
      </c>
      <c r="D291" t="s">
        <v>2689</v>
      </c>
      <c r="E291" s="2">
        <v>32990</v>
      </c>
      <c r="F291" s="2">
        <v>54990</v>
      </c>
      <c r="G291" s="1">
        <v>0.4</v>
      </c>
      <c r="H291" s="1">
        <f t="shared" si="45"/>
        <v>0.40007274049827241</v>
      </c>
      <c r="I291" s="4">
        <f t="shared" si="46"/>
        <v>40</v>
      </c>
      <c r="J291">
        <v>4</v>
      </c>
      <c r="K291" s="21">
        <v>1555</v>
      </c>
      <c r="L291" s="2">
        <f t="shared" si="47"/>
        <v>51299450</v>
      </c>
      <c r="M291" s="19">
        <f t="shared" si="48"/>
        <v>85509450</v>
      </c>
      <c r="N291" t="str">
        <f t="shared" si="51"/>
        <v>&gt;₹5,000</v>
      </c>
      <c r="O291" s="24">
        <f t="shared" si="49"/>
        <v>91650</v>
      </c>
      <c r="P291" t="str">
        <f t="shared" si="50"/>
        <v>41-60%</v>
      </c>
      <c r="Q291">
        <f t="shared" si="52"/>
        <v>241</v>
      </c>
      <c r="R291" t="str">
        <f t="shared" si="53"/>
        <v>1,000+</v>
      </c>
      <c r="S291">
        <f t="shared" si="54"/>
        <v>6220</v>
      </c>
    </row>
    <row r="292" spans="1:19">
      <c r="A292" t="s">
        <v>311</v>
      </c>
      <c r="B292" t="s">
        <v>1704</v>
      </c>
      <c r="C292" t="str">
        <f t="shared" si="44"/>
        <v xml:space="preserve">Amazonbasics </v>
      </c>
      <c r="D292" t="s">
        <v>2689</v>
      </c>
      <c r="E292">
        <v>599</v>
      </c>
      <c r="F292" s="2">
        <v>1999</v>
      </c>
      <c r="G292" s="1">
        <v>0.7</v>
      </c>
      <c r="H292" s="1">
        <f t="shared" si="45"/>
        <v>0.70035017508754382</v>
      </c>
      <c r="I292" s="4">
        <f t="shared" si="46"/>
        <v>70</v>
      </c>
      <c r="J292">
        <v>4</v>
      </c>
      <c r="K292" s="21">
        <v>47</v>
      </c>
      <c r="L292" s="2">
        <f t="shared" si="47"/>
        <v>28153</v>
      </c>
      <c r="M292" s="19">
        <f t="shared" si="48"/>
        <v>93953</v>
      </c>
      <c r="N292" t="str">
        <f t="shared" si="51"/>
        <v>&gt;₹5,000</v>
      </c>
      <c r="O292" s="24">
        <f t="shared" si="49"/>
        <v>6663.3333333333321</v>
      </c>
      <c r="P292" t="str">
        <f t="shared" si="50"/>
        <v>61-80%</v>
      </c>
      <c r="Q292">
        <f t="shared" si="52"/>
        <v>241</v>
      </c>
      <c r="R292" t="str">
        <f t="shared" si="53"/>
        <v>Below 1,000</v>
      </c>
      <c r="S292">
        <f t="shared" si="54"/>
        <v>188</v>
      </c>
    </row>
    <row r="293" spans="1:19">
      <c r="A293" t="s">
        <v>312</v>
      </c>
      <c r="B293" t="s">
        <v>1705</v>
      </c>
      <c r="C293" t="str">
        <f t="shared" si="44"/>
        <v xml:space="preserve">Kodak </v>
      </c>
      <c r="D293" t="s">
        <v>2688</v>
      </c>
      <c r="E293">
        <v>349</v>
      </c>
      <c r="F293">
        <v>899</v>
      </c>
      <c r="G293" s="1">
        <v>0.61</v>
      </c>
      <c r="H293" s="1">
        <f t="shared" si="45"/>
        <v>0.61179087875417126</v>
      </c>
      <c r="I293" s="4">
        <f t="shared" si="46"/>
        <v>61</v>
      </c>
      <c r="J293">
        <v>4</v>
      </c>
      <c r="K293" s="21">
        <v>14896</v>
      </c>
      <c r="L293" s="2">
        <f t="shared" si="47"/>
        <v>5198704</v>
      </c>
      <c r="M293" s="19">
        <f t="shared" si="48"/>
        <v>13391504</v>
      </c>
      <c r="N293" t="str">
        <f t="shared" si="51"/>
        <v>₹1,500–₹5,000</v>
      </c>
      <c r="O293" s="24">
        <f t="shared" si="49"/>
        <v>2305.1282051282051</v>
      </c>
      <c r="P293" t="str">
        <f t="shared" si="50"/>
        <v>61-80%</v>
      </c>
      <c r="Q293">
        <f t="shared" si="52"/>
        <v>240</v>
      </c>
      <c r="R293" t="str">
        <f t="shared" si="53"/>
        <v>1,000+</v>
      </c>
      <c r="S293">
        <f t="shared" si="54"/>
        <v>59584</v>
      </c>
    </row>
    <row r="294" spans="1:19">
      <c r="A294" t="s">
        <v>313</v>
      </c>
      <c r="B294" t="s">
        <v>1656</v>
      </c>
      <c r="C294" t="str">
        <f t="shared" si="44"/>
        <v xml:space="preserve">Smashtronics¬Æ </v>
      </c>
      <c r="D294" t="s">
        <v>2689</v>
      </c>
      <c r="E294" s="2">
        <v>29999</v>
      </c>
      <c r="F294" s="2">
        <v>50999</v>
      </c>
      <c r="G294" s="1">
        <v>0.41</v>
      </c>
      <c r="H294" s="1">
        <f t="shared" si="45"/>
        <v>0.41177277985842858</v>
      </c>
      <c r="I294" s="4">
        <f t="shared" si="46"/>
        <v>41</v>
      </c>
      <c r="J294">
        <v>4</v>
      </c>
      <c r="K294" s="21">
        <v>1712</v>
      </c>
      <c r="L294" s="2">
        <f t="shared" si="47"/>
        <v>51358288</v>
      </c>
      <c r="M294" s="19">
        <f t="shared" si="48"/>
        <v>87310288</v>
      </c>
      <c r="N294" t="str">
        <f t="shared" si="51"/>
        <v>&gt;₹5,000</v>
      </c>
      <c r="O294" s="24">
        <f t="shared" si="49"/>
        <v>86438.983050847441</v>
      </c>
      <c r="P294" t="str">
        <f t="shared" si="50"/>
        <v>41-60%</v>
      </c>
      <c r="Q294">
        <f t="shared" si="52"/>
        <v>240</v>
      </c>
      <c r="R294" t="str">
        <f t="shared" si="53"/>
        <v>1,000+</v>
      </c>
      <c r="S294">
        <f t="shared" si="54"/>
        <v>6848</v>
      </c>
    </row>
    <row r="295" spans="1:19">
      <c r="A295" t="s">
        <v>314</v>
      </c>
      <c r="B295" t="s">
        <v>1706</v>
      </c>
      <c r="C295" t="str">
        <f t="shared" si="44"/>
        <v xml:space="preserve">7Seven¬Æ </v>
      </c>
      <c r="D295" t="s">
        <v>2689</v>
      </c>
      <c r="E295">
        <v>199</v>
      </c>
      <c r="F295">
        <v>399</v>
      </c>
      <c r="G295" s="1">
        <v>0.5</v>
      </c>
      <c r="H295" s="1">
        <f t="shared" si="45"/>
        <v>0.50125313283208017</v>
      </c>
      <c r="I295" s="4">
        <f t="shared" si="46"/>
        <v>50</v>
      </c>
      <c r="J295">
        <v>4</v>
      </c>
      <c r="K295" s="21">
        <v>1335</v>
      </c>
      <c r="L295" s="2">
        <f t="shared" si="47"/>
        <v>265665</v>
      </c>
      <c r="M295" s="19">
        <f t="shared" si="48"/>
        <v>532665</v>
      </c>
      <c r="N295" t="str">
        <f t="shared" si="51"/>
        <v>₹500–₹1,500</v>
      </c>
      <c r="O295" s="24">
        <f t="shared" si="49"/>
        <v>798</v>
      </c>
      <c r="P295" t="str">
        <f t="shared" si="50"/>
        <v>41-60%</v>
      </c>
      <c r="Q295">
        <f t="shared" si="52"/>
        <v>240</v>
      </c>
      <c r="R295" t="str">
        <f t="shared" si="53"/>
        <v>1,000+</v>
      </c>
      <c r="S295">
        <f t="shared" si="54"/>
        <v>5340</v>
      </c>
    </row>
    <row r="296" spans="1:19">
      <c r="A296" t="s">
        <v>315</v>
      </c>
      <c r="B296" t="s">
        <v>1707</v>
      </c>
      <c r="C296" t="str">
        <f t="shared" si="44"/>
        <v xml:space="preserve">Prolegend¬Æ </v>
      </c>
      <c r="D296" t="s">
        <v>2689</v>
      </c>
      <c r="E296">
        <v>349</v>
      </c>
      <c r="F296">
        <v>699</v>
      </c>
      <c r="G296" s="1">
        <v>0.5</v>
      </c>
      <c r="H296" s="1">
        <f t="shared" si="45"/>
        <v>0.50071530758226035</v>
      </c>
      <c r="I296" s="4">
        <f t="shared" si="46"/>
        <v>50</v>
      </c>
      <c r="J296">
        <v>4</v>
      </c>
      <c r="K296" s="21">
        <v>214</v>
      </c>
      <c r="L296" s="2">
        <f t="shared" si="47"/>
        <v>74686</v>
      </c>
      <c r="M296" s="19">
        <f t="shared" si="48"/>
        <v>149586</v>
      </c>
      <c r="N296" t="str">
        <f t="shared" si="51"/>
        <v>₹500–₹1,500</v>
      </c>
      <c r="O296" s="24">
        <f t="shared" si="49"/>
        <v>1398</v>
      </c>
      <c r="P296" t="str">
        <f t="shared" si="50"/>
        <v>41-60%</v>
      </c>
      <c r="Q296">
        <f t="shared" si="52"/>
        <v>240</v>
      </c>
      <c r="R296" t="str">
        <f t="shared" si="53"/>
        <v>Below 1,000</v>
      </c>
      <c r="S296">
        <f t="shared" si="54"/>
        <v>856</v>
      </c>
    </row>
    <row r="297" spans="1:19">
      <c r="A297" t="s">
        <v>316</v>
      </c>
      <c r="B297" t="s">
        <v>1708</v>
      </c>
      <c r="C297" t="str">
        <f t="shared" si="44"/>
        <v xml:space="preserve">Wanbo </v>
      </c>
      <c r="D297" t="s">
        <v>2689</v>
      </c>
      <c r="E297" s="2">
        <v>1850</v>
      </c>
      <c r="F297" s="2">
        <v>4500</v>
      </c>
      <c r="G297" s="1">
        <v>0.59</v>
      </c>
      <c r="H297" s="1">
        <f t="shared" si="45"/>
        <v>0.58888888888888891</v>
      </c>
      <c r="I297" s="4">
        <f t="shared" si="46"/>
        <v>59</v>
      </c>
      <c r="J297">
        <v>4</v>
      </c>
      <c r="K297" s="21">
        <v>184</v>
      </c>
      <c r="L297" s="2">
        <f t="shared" si="47"/>
        <v>340400</v>
      </c>
      <c r="M297" s="19">
        <f t="shared" si="48"/>
        <v>828000</v>
      </c>
      <c r="N297" t="str">
        <f t="shared" si="51"/>
        <v>&gt;₹5,000</v>
      </c>
      <c r="O297" s="24">
        <f t="shared" si="49"/>
        <v>10975.60975609756</v>
      </c>
      <c r="P297" t="str">
        <f t="shared" si="50"/>
        <v>41-60%</v>
      </c>
      <c r="Q297">
        <f t="shared" si="52"/>
        <v>239</v>
      </c>
      <c r="R297" t="str">
        <f t="shared" si="53"/>
        <v>Below 1,000</v>
      </c>
      <c r="S297">
        <f t="shared" si="54"/>
        <v>736</v>
      </c>
    </row>
    <row r="298" spans="1:19">
      <c r="A298" t="s">
        <v>317</v>
      </c>
      <c r="B298" t="s">
        <v>319</v>
      </c>
      <c r="C298" t="str">
        <f t="shared" si="44"/>
        <v xml:space="preserve">Lava </v>
      </c>
      <c r="D298" t="s">
        <v>2689</v>
      </c>
      <c r="E298" s="2">
        <v>13990</v>
      </c>
      <c r="F298" s="2">
        <v>28900</v>
      </c>
      <c r="G298" s="1">
        <v>0.52</v>
      </c>
      <c r="H298" s="1">
        <f t="shared" si="45"/>
        <v>0.51591695501730106</v>
      </c>
      <c r="I298" s="4">
        <f t="shared" si="46"/>
        <v>52</v>
      </c>
      <c r="J298">
        <v>5</v>
      </c>
      <c r="K298" s="21">
        <v>7</v>
      </c>
      <c r="L298" s="2">
        <f t="shared" si="47"/>
        <v>97930</v>
      </c>
      <c r="M298" s="19">
        <f t="shared" si="48"/>
        <v>202300</v>
      </c>
      <c r="N298" t="str">
        <f t="shared" si="51"/>
        <v>&gt;₹5,000</v>
      </c>
      <c r="O298" s="24">
        <f t="shared" si="49"/>
        <v>60208.333333333336</v>
      </c>
      <c r="P298" t="str">
        <f t="shared" si="50"/>
        <v>41-60%</v>
      </c>
      <c r="Q298">
        <f t="shared" si="52"/>
        <v>238</v>
      </c>
      <c r="R298" t="str">
        <f t="shared" si="53"/>
        <v>Below 1,000</v>
      </c>
      <c r="S298">
        <f t="shared" si="54"/>
        <v>35</v>
      </c>
    </row>
    <row r="299" spans="1:19">
      <c r="A299" t="s">
        <v>318</v>
      </c>
      <c r="B299" t="s">
        <v>1709</v>
      </c>
      <c r="C299" t="str">
        <f t="shared" si="44"/>
        <v xml:space="preserve">Tizum </v>
      </c>
      <c r="D299" t="s">
        <v>2688</v>
      </c>
      <c r="E299">
        <v>129</v>
      </c>
      <c r="F299">
        <v>449</v>
      </c>
      <c r="G299" s="1">
        <v>0.71</v>
      </c>
      <c r="H299" s="1">
        <f t="shared" si="45"/>
        <v>0.71269487750556793</v>
      </c>
      <c r="I299" s="4">
        <f t="shared" si="46"/>
        <v>71</v>
      </c>
      <c r="J299">
        <v>4</v>
      </c>
      <c r="K299" s="21">
        <v>41</v>
      </c>
      <c r="L299" s="2">
        <f t="shared" si="47"/>
        <v>5289</v>
      </c>
      <c r="M299" s="19">
        <f t="shared" si="48"/>
        <v>18409</v>
      </c>
      <c r="N299" t="str">
        <f t="shared" si="51"/>
        <v>₹1,500–₹5,000</v>
      </c>
      <c r="O299" s="24">
        <f t="shared" si="49"/>
        <v>1548.2758620689654</v>
      </c>
      <c r="P299" t="str">
        <f t="shared" si="50"/>
        <v>61-80%</v>
      </c>
      <c r="Q299">
        <f t="shared" si="52"/>
        <v>237</v>
      </c>
      <c r="R299" t="str">
        <f t="shared" si="53"/>
        <v>Below 1,000</v>
      </c>
      <c r="S299">
        <f t="shared" si="54"/>
        <v>164</v>
      </c>
    </row>
    <row r="300" spans="1:19">
      <c r="A300" t="s">
        <v>320</v>
      </c>
      <c r="B300" t="s">
        <v>1710</v>
      </c>
      <c r="C300" t="str">
        <f t="shared" si="44"/>
        <v xml:space="preserve">Technotech </v>
      </c>
      <c r="D300" t="s">
        <v>2689</v>
      </c>
      <c r="E300">
        <v>379</v>
      </c>
      <c r="F300">
        <v>999</v>
      </c>
      <c r="G300" s="1">
        <v>0.62</v>
      </c>
      <c r="H300" s="1">
        <f t="shared" si="45"/>
        <v>0.62062062062062062</v>
      </c>
      <c r="I300" s="4">
        <f t="shared" si="46"/>
        <v>62</v>
      </c>
      <c r="J300">
        <v>4</v>
      </c>
      <c r="K300" s="21">
        <v>12153</v>
      </c>
      <c r="L300" s="2">
        <f t="shared" si="47"/>
        <v>4605987</v>
      </c>
      <c r="M300" s="19">
        <f t="shared" si="48"/>
        <v>12140847</v>
      </c>
      <c r="N300" t="str">
        <f t="shared" si="51"/>
        <v>₹1,500–₹5,000</v>
      </c>
      <c r="O300" s="24">
        <f t="shared" si="49"/>
        <v>2628.9473684210525</v>
      </c>
      <c r="P300" t="str">
        <f t="shared" si="50"/>
        <v>61-80%</v>
      </c>
      <c r="Q300">
        <f t="shared" si="52"/>
        <v>236</v>
      </c>
      <c r="R300" t="str">
        <f t="shared" si="53"/>
        <v>1,000+</v>
      </c>
      <c r="S300">
        <f t="shared" si="54"/>
        <v>48612</v>
      </c>
    </row>
    <row r="301" spans="1:19">
      <c r="A301" t="s">
        <v>321</v>
      </c>
      <c r="B301" t="s">
        <v>1711</v>
      </c>
      <c r="C301" t="str">
        <f t="shared" si="44"/>
        <v xml:space="preserve">Nk </v>
      </c>
      <c r="D301" t="s">
        <v>2689</v>
      </c>
      <c r="E301">
        <v>185</v>
      </c>
      <c r="F301">
        <v>499</v>
      </c>
      <c r="G301" s="1">
        <v>0.63</v>
      </c>
      <c r="H301" s="1">
        <f t="shared" si="45"/>
        <v>0.6292585170340681</v>
      </c>
      <c r="I301" s="4">
        <f t="shared" si="46"/>
        <v>63</v>
      </c>
      <c r="J301">
        <v>4</v>
      </c>
      <c r="K301" s="21">
        <v>25</v>
      </c>
      <c r="L301" s="2">
        <f t="shared" si="47"/>
        <v>4625</v>
      </c>
      <c r="M301" s="19">
        <f t="shared" si="48"/>
        <v>12475</v>
      </c>
      <c r="N301" t="str">
        <f t="shared" si="51"/>
        <v>₹500–₹1,500</v>
      </c>
      <c r="O301" s="24">
        <f t="shared" si="49"/>
        <v>1348.6486486486488</v>
      </c>
      <c r="P301" t="str">
        <f t="shared" si="50"/>
        <v>61-80%</v>
      </c>
      <c r="Q301">
        <f t="shared" si="52"/>
        <v>236</v>
      </c>
      <c r="R301" t="str">
        <f t="shared" si="53"/>
        <v>Below 1,000</v>
      </c>
      <c r="S301">
        <f t="shared" si="54"/>
        <v>100</v>
      </c>
    </row>
    <row r="302" spans="1:19">
      <c r="A302" t="s">
        <v>322</v>
      </c>
      <c r="B302" t="s">
        <v>1712</v>
      </c>
      <c r="C302" t="str">
        <f t="shared" si="44"/>
        <v xml:space="preserve">Ls </v>
      </c>
      <c r="D302" t="s">
        <v>2688</v>
      </c>
      <c r="E302">
        <v>218</v>
      </c>
      <c r="F302">
        <v>999</v>
      </c>
      <c r="G302" s="1">
        <v>0.78</v>
      </c>
      <c r="H302" s="1">
        <f t="shared" si="45"/>
        <v>0.78178178178178181</v>
      </c>
      <c r="I302" s="4">
        <f t="shared" si="46"/>
        <v>78</v>
      </c>
      <c r="J302">
        <v>4</v>
      </c>
      <c r="K302" s="21">
        <v>163</v>
      </c>
      <c r="L302" s="2">
        <f t="shared" si="47"/>
        <v>35534</v>
      </c>
      <c r="M302" s="19">
        <f t="shared" si="48"/>
        <v>162837</v>
      </c>
      <c r="N302" t="str">
        <f t="shared" si="51"/>
        <v>₹1,500–₹5,000</v>
      </c>
      <c r="O302" s="24">
        <f t="shared" si="49"/>
        <v>4540.9090909090919</v>
      </c>
      <c r="P302" t="str">
        <f t="shared" si="50"/>
        <v>61-80%</v>
      </c>
      <c r="Q302">
        <f t="shared" si="52"/>
        <v>235</v>
      </c>
      <c r="R302" t="str">
        <f t="shared" si="53"/>
        <v>Below 1,000</v>
      </c>
      <c r="S302">
        <f t="shared" si="54"/>
        <v>652</v>
      </c>
    </row>
    <row r="303" spans="1:19">
      <c r="A303" t="s">
        <v>323</v>
      </c>
      <c r="B303" t="s">
        <v>1713</v>
      </c>
      <c r="C303" t="str">
        <f t="shared" si="44"/>
        <v xml:space="preserve">Amazon </v>
      </c>
      <c r="D303" t="s">
        <v>2688</v>
      </c>
      <c r="E303">
        <v>199</v>
      </c>
      <c r="F303">
        <v>999</v>
      </c>
      <c r="G303" s="1">
        <v>0.8</v>
      </c>
      <c r="H303" s="1">
        <f t="shared" si="45"/>
        <v>0.80080080080080085</v>
      </c>
      <c r="I303" s="4">
        <f t="shared" si="46"/>
        <v>80</v>
      </c>
      <c r="J303">
        <v>4</v>
      </c>
      <c r="K303" s="21">
        <v>87</v>
      </c>
      <c r="L303" s="2">
        <f t="shared" si="47"/>
        <v>17313</v>
      </c>
      <c r="M303" s="19">
        <f t="shared" si="48"/>
        <v>86913</v>
      </c>
      <c r="N303" t="str">
        <f t="shared" si="51"/>
        <v>₹1,500–₹5,000</v>
      </c>
      <c r="O303" s="24">
        <f t="shared" si="49"/>
        <v>4995.0000000000009</v>
      </c>
      <c r="P303" t="str">
        <f t="shared" si="50"/>
        <v>81-100%</v>
      </c>
      <c r="Q303">
        <f t="shared" si="52"/>
        <v>234</v>
      </c>
      <c r="R303" t="str">
        <f t="shared" si="53"/>
        <v>Below 1,000</v>
      </c>
      <c r="S303">
        <f t="shared" si="54"/>
        <v>348</v>
      </c>
    </row>
    <row r="304" spans="1:19">
      <c r="A304" t="s">
        <v>324</v>
      </c>
      <c r="B304" t="s">
        <v>1714</v>
      </c>
      <c r="C304" t="str">
        <f t="shared" si="44"/>
        <v xml:space="preserve">Kodak </v>
      </c>
      <c r="D304" t="s">
        <v>2689</v>
      </c>
      <c r="E304">
        <v>499</v>
      </c>
      <c r="F304">
        <v>900</v>
      </c>
      <c r="G304" s="1">
        <v>0.45</v>
      </c>
      <c r="H304" s="1">
        <f t="shared" si="45"/>
        <v>0.44555555555555554</v>
      </c>
      <c r="I304" s="4">
        <f t="shared" si="46"/>
        <v>45</v>
      </c>
      <c r="J304">
        <v>4</v>
      </c>
      <c r="K304" s="21">
        <v>2165</v>
      </c>
      <c r="L304" s="2">
        <f t="shared" si="47"/>
        <v>1080335</v>
      </c>
      <c r="M304" s="19">
        <f t="shared" si="48"/>
        <v>1948500</v>
      </c>
      <c r="N304" t="str">
        <f t="shared" si="51"/>
        <v>₹1,500–₹5,000</v>
      </c>
      <c r="O304" s="24">
        <f t="shared" si="49"/>
        <v>1636.3636363636363</v>
      </c>
      <c r="P304" t="str">
        <f t="shared" si="50"/>
        <v>41-60%</v>
      </c>
      <c r="Q304">
        <f t="shared" si="52"/>
        <v>233</v>
      </c>
      <c r="R304" t="str">
        <f t="shared" si="53"/>
        <v>1,000+</v>
      </c>
      <c r="S304">
        <f t="shared" si="54"/>
        <v>8660</v>
      </c>
    </row>
    <row r="305" spans="1:19">
      <c r="A305" t="s">
        <v>325</v>
      </c>
      <c r="B305" t="s">
        <v>1715</v>
      </c>
      <c r="C305" t="str">
        <f t="shared" si="44"/>
        <v xml:space="preserve">Zorbes¬Æ </v>
      </c>
      <c r="D305" t="s">
        <v>2689</v>
      </c>
      <c r="E305" s="2">
        <v>26999</v>
      </c>
      <c r="F305" s="2">
        <v>42999</v>
      </c>
      <c r="G305" s="1">
        <v>0.37</v>
      </c>
      <c r="H305" s="1">
        <f t="shared" si="45"/>
        <v>0.37210167678318101</v>
      </c>
      <c r="I305" s="4">
        <f t="shared" si="46"/>
        <v>37</v>
      </c>
      <c r="J305">
        <v>4</v>
      </c>
      <c r="K305" s="21">
        <v>1510</v>
      </c>
      <c r="L305" s="2">
        <f t="shared" si="47"/>
        <v>40768490</v>
      </c>
      <c r="M305" s="19">
        <f t="shared" si="48"/>
        <v>64928490</v>
      </c>
      <c r="N305" t="str">
        <f t="shared" si="51"/>
        <v>&gt;₹5,000</v>
      </c>
      <c r="O305" s="24">
        <f t="shared" si="49"/>
        <v>68252.380952380947</v>
      </c>
      <c r="P305" t="str">
        <f t="shared" si="50"/>
        <v>21-40%</v>
      </c>
      <c r="Q305">
        <f t="shared" si="52"/>
        <v>233</v>
      </c>
      <c r="R305" t="str">
        <f t="shared" si="53"/>
        <v>1,000+</v>
      </c>
      <c r="S305">
        <f t="shared" si="54"/>
        <v>6040</v>
      </c>
    </row>
    <row r="306" spans="1:19">
      <c r="A306" t="s">
        <v>326</v>
      </c>
      <c r="B306" t="s">
        <v>1716</v>
      </c>
      <c r="C306" t="str">
        <f t="shared" si="44"/>
        <v xml:space="preserve">Sansui </v>
      </c>
      <c r="D306" t="s">
        <v>2689</v>
      </c>
      <c r="E306">
        <v>893</v>
      </c>
      <c r="F306" s="2">
        <v>1052</v>
      </c>
      <c r="G306" s="1">
        <v>0.15</v>
      </c>
      <c r="H306" s="1">
        <f t="shared" si="45"/>
        <v>0.15114068441064638</v>
      </c>
      <c r="I306" s="4">
        <f t="shared" si="46"/>
        <v>15</v>
      </c>
      <c r="J306">
        <v>4</v>
      </c>
      <c r="K306" s="21">
        <v>106</v>
      </c>
      <c r="L306" s="2">
        <f t="shared" si="47"/>
        <v>94658</v>
      </c>
      <c r="M306" s="19">
        <f t="shared" si="48"/>
        <v>111512</v>
      </c>
      <c r="N306" t="str">
        <f t="shared" si="51"/>
        <v>₹500–₹1,500</v>
      </c>
      <c r="O306" s="24">
        <f t="shared" si="49"/>
        <v>1237.6470588235295</v>
      </c>
      <c r="P306" t="str">
        <f t="shared" si="50"/>
        <v>0-20%</v>
      </c>
      <c r="Q306">
        <f t="shared" si="52"/>
        <v>233</v>
      </c>
      <c r="R306" t="str">
        <f t="shared" si="53"/>
        <v>Below 1,000</v>
      </c>
      <c r="S306">
        <f t="shared" si="54"/>
        <v>424</v>
      </c>
    </row>
    <row r="307" spans="1:19">
      <c r="A307" t="s">
        <v>327</v>
      </c>
      <c r="B307" t="s">
        <v>1717</v>
      </c>
      <c r="C307" t="str">
        <f t="shared" si="44"/>
        <v xml:space="preserve">Synqe </v>
      </c>
      <c r="D307" t="s">
        <v>2689</v>
      </c>
      <c r="E307" s="2">
        <v>10990</v>
      </c>
      <c r="F307" s="2">
        <v>19990</v>
      </c>
      <c r="G307" s="1">
        <v>0.45</v>
      </c>
      <c r="H307" s="1">
        <f t="shared" si="45"/>
        <v>0.45022511255627812</v>
      </c>
      <c r="I307" s="4">
        <f t="shared" si="46"/>
        <v>45</v>
      </c>
      <c r="J307">
        <v>4</v>
      </c>
      <c r="K307" s="21">
        <v>129</v>
      </c>
      <c r="L307" s="2">
        <f t="shared" si="47"/>
        <v>1417710</v>
      </c>
      <c r="M307" s="19">
        <f t="shared" si="48"/>
        <v>2578710</v>
      </c>
      <c r="N307" t="str">
        <f t="shared" si="51"/>
        <v>&gt;₹5,000</v>
      </c>
      <c r="O307" s="24">
        <f t="shared" si="49"/>
        <v>36345.454545454544</v>
      </c>
      <c r="P307" t="str">
        <f t="shared" si="50"/>
        <v>41-60%</v>
      </c>
      <c r="Q307">
        <f t="shared" si="52"/>
        <v>232</v>
      </c>
      <c r="R307" t="str">
        <f t="shared" si="53"/>
        <v>Below 1,000</v>
      </c>
      <c r="S307">
        <f t="shared" si="54"/>
        <v>516</v>
      </c>
    </row>
    <row r="308" spans="1:19">
      <c r="A308" t="s">
        <v>328</v>
      </c>
      <c r="B308" t="s">
        <v>1718</v>
      </c>
      <c r="C308" t="str">
        <f t="shared" si="44"/>
        <v xml:space="preserve">Mi </v>
      </c>
      <c r="D308" t="s">
        <v>2688</v>
      </c>
      <c r="E308">
        <v>379</v>
      </c>
      <c r="F308" s="2">
        <v>1099</v>
      </c>
      <c r="G308" s="1">
        <v>0.66</v>
      </c>
      <c r="H308" s="1">
        <f t="shared" si="45"/>
        <v>0.65514103730664242</v>
      </c>
      <c r="I308" s="4">
        <f t="shared" si="46"/>
        <v>66</v>
      </c>
      <c r="J308">
        <v>4</v>
      </c>
      <c r="K308" s="21">
        <v>3049</v>
      </c>
      <c r="L308" s="2">
        <f t="shared" si="47"/>
        <v>1155571</v>
      </c>
      <c r="M308" s="19">
        <f t="shared" si="48"/>
        <v>3350851</v>
      </c>
      <c r="N308" t="str">
        <f t="shared" si="51"/>
        <v>₹1,500–₹5,000</v>
      </c>
      <c r="O308" s="24">
        <f t="shared" si="49"/>
        <v>3232.3529411764707</v>
      </c>
      <c r="P308" t="str">
        <f t="shared" si="50"/>
        <v>61-80%</v>
      </c>
      <c r="Q308">
        <f t="shared" si="52"/>
        <v>231</v>
      </c>
      <c r="R308" t="str">
        <f t="shared" si="53"/>
        <v>1,000+</v>
      </c>
      <c r="S308">
        <f t="shared" si="54"/>
        <v>12196</v>
      </c>
    </row>
    <row r="309" spans="1:19">
      <c r="A309" t="s">
        <v>329</v>
      </c>
      <c r="B309" t="s">
        <v>331</v>
      </c>
      <c r="C309" t="str">
        <f t="shared" si="44"/>
        <v xml:space="preserve">Bestor </v>
      </c>
      <c r="D309" t="s">
        <v>2689</v>
      </c>
      <c r="E309" s="2">
        <v>16999</v>
      </c>
      <c r="F309" s="2">
        <v>25999</v>
      </c>
      <c r="G309" s="1">
        <v>0.35</v>
      </c>
      <c r="H309" s="1">
        <f t="shared" si="45"/>
        <v>0.34616716027539518</v>
      </c>
      <c r="I309" s="4">
        <f t="shared" si="46"/>
        <v>35</v>
      </c>
      <c r="J309">
        <v>4</v>
      </c>
      <c r="K309" s="21">
        <v>32840</v>
      </c>
      <c r="L309" s="2">
        <f t="shared" si="47"/>
        <v>558247160</v>
      </c>
      <c r="M309" s="19">
        <f t="shared" si="48"/>
        <v>853807160</v>
      </c>
      <c r="N309" t="str">
        <f t="shared" si="51"/>
        <v>&gt;₹5,000</v>
      </c>
      <c r="O309" s="24">
        <f t="shared" si="49"/>
        <v>39998.461538461539</v>
      </c>
      <c r="P309" t="str">
        <f t="shared" si="50"/>
        <v>21-40%</v>
      </c>
      <c r="Q309">
        <f t="shared" si="52"/>
        <v>231</v>
      </c>
      <c r="R309" t="str">
        <f t="shared" si="53"/>
        <v>1,000+</v>
      </c>
      <c r="S309">
        <f t="shared" si="54"/>
        <v>131360</v>
      </c>
    </row>
    <row r="310" spans="1:19">
      <c r="A310" t="s">
        <v>330</v>
      </c>
      <c r="B310" t="s">
        <v>1719</v>
      </c>
      <c r="C310" t="str">
        <f t="shared" si="44"/>
        <v xml:space="preserve">Irusu </v>
      </c>
      <c r="D310" t="s">
        <v>2689</v>
      </c>
      <c r="E310">
        <v>699</v>
      </c>
      <c r="F310" s="2">
        <v>1899</v>
      </c>
      <c r="G310" s="1">
        <v>0.63</v>
      </c>
      <c r="H310" s="1">
        <f t="shared" si="45"/>
        <v>0.63191153238546605</v>
      </c>
      <c r="I310" s="4">
        <f t="shared" si="46"/>
        <v>63</v>
      </c>
      <c r="J310">
        <v>4</v>
      </c>
      <c r="K310" s="21">
        <v>390</v>
      </c>
      <c r="L310" s="2">
        <f t="shared" si="47"/>
        <v>272610</v>
      </c>
      <c r="M310" s="19">
        <f t="shared" si="48"/>
        <v>740610</v>
      </c>
      <c r="N310" t="str">
        <f t="shared" si="51"/>
        <v>&gt;₹5,000</v>
      </c>
      <c r="O310" s="24">
        <f t="shared" si="49"/>
        <v>5132.4324324324325</v>
      </c>
      <c r="P310" t="str">
        <f t="shared" si="50"/>
        <v>61-80%</v>
      </c>
      <c r="Q310">
        <f t="shared" si="52"/>
        <v>231</v>
      </c>
      <c r="R310" t="str">
        <f t="shared" si="53"/>
        <v>Below 1,000</v>
      </c>
      <c r="S310">
        <f t="shared" si="54"/>
        <v>1560</v>
      </c>
    </row>
    <row r="311" spans="1:19">
      <c r="A311" t="s">
        <v>332</v>
      </c>
      <c r="B311" t="s">
        <v>334</v>
      </c>
      <c r="C311" t="str">
        <f t="shared" si="44"/>
        <v xml:space="preserve">Amazon </v>
      </c>
      <c r="D311" t="s">
        <v>2689</v>
      </c>
      <c r="E311" s="2">
        <v>2699</v>
      </c>
      <c r="F311" s="2">
        <v>3500</v>
      </c>
      <c r="G311" s="1">
        <v>0.23</v>
      </c>
      <c r="H311" s="1">
        <f t="shared" si="45"/>
        <v>0.22885714285714287</v>
      </c>
      <c r="I311" s="4">
        <f t="shared" si="46"/>
        <v>23</v>
      </c>
      <c r="J311">
        <v>4</v>
      </c>
      <c r="K311" s="21">
        <v>621</v>
      </c>
      <c r="L311" s="2">
        <f t="shared" si="47"/>
        <v>1676079</v>
      </c>
      <c r="M311" s="19">
        <f t="shared" si="48"/>
        <v>2173500</v>
      </c>
      <c r="N311" t="str">
        <f t="shared" si="51"/>
        <v>₹1,500–₹5,000</v>
      </c>
      <c r="O311" s="24">
        <f t="shared" si="49"/>
        <v>4545.454545454545</v>
      </c>
      <c r="P311" t="str">
        <f t="shared" si="50"/>
        <v>21-40%</v>
      </c>
      <c r="Q311">
        <f t="shared" si="52"/>
        <v>230</v>
      </c>
      <c r="R311" t="str">
        <f t="shared" si="53"/>
        <v>Below 1,000</v>
      </c>
      <c r="S311">
        <f t="shared" si="54"/>
        <v>2484</v>
      </c>
    </row>
    <row r="312" spans="1:19">
      <c r="A312" t="s">
        <v>333</v>
      </c>
      <c r="B312" t="s">
        <v>1720</v>
      </c>
      <c r="C312" t="str">
        <f t="shared" si="44"/>
        <v xml:space="preserve">Synqe </v>
      </c>
      <c r="D312" t="s">
        <v>2688</v>
      </c>
      <c r="E312">
        <v>129</v>
      </c>
      <c r="F312">
        <v>599</v>
      </c>
      <c r="G312" s="1">
        <v>0.78</v>
      </c>
      <c r="H312" s="1">
        <f t="shared" si="45"/>
        <v>0.78464106844741233</v>
      </c>
      <c r="I312" s="4">
        <f t="shared" si="46"/>
        <v>78</v>
      </c>
      <c r="J312">
        <v>4</v>
      </c>
      <c r="K312" s="21">
        <v>265</v>
      </c>
      <c r="L312" s="2">
        <f t="shared" si="47"/>
        <v>34185</v>
      </c>
      <c r="M312" s="19">
        <f t="shared" si="48"/>
        <v>158735</v>
      </c>
      <c r="N312" t="str">
        <f t="shared" si="51"/>
        <v>₹1,500–₹5,000</v>
      </c>
      <c r="O312" s="24">
        <f t="shared" si="49"/>
        <v>2722.727272727273</v>
      </c>
      <c r="P312" t="str">
        <f t="shared" si="50"/>
        <v>61-80%</v>
      </c>
      <c r="Q312">
        <f t="shared" si="52"/>
        <v>229</v>
      </c>
      <c r="R312" t="str">
        <f t="shared" si="53"/>
        <v>Below 1,000</v>
      </c>
      <c r="S312">
        <f t="shared" si="54"/>
        <v>1060</v>
      </c>
    </row>
    <row r="313" spans="1:19">
      <c r="A313" t="s">
        <v>335</v>
      </c>
      <c r="B313" t="s">
        <v>1721</v>
      </c>
      <c r="C313" t="str">
        <f t="shared" si="44"/>
        <v xml:space="preserve">Shopoflux </v>
      </c>
      <c r="D313" t="s">
        <v>2688</v>
      </c>
      <c r="E313">
        <v>389</v>
      </c>
      <c r="F313">
        <v>999</v>
      </c>
      <c r="G313" s="1">
        <v>0.61</v>
      </c>
      <c r="H313" s="1">
        <f t="shared" si="45"/>
        <v>0.61061061061061062</v>
      </c>
      <c r="I313" s="4">
        <f t="shared" si="46"/>
        <v>61</v>
      </c>
      <c r="J313">
        <v>4</v>
      </c>
      <c r="K313" s="21">
        <v>838</v>
      </c>
      <c r="L313" s="2">
        <f t="shared" si="47"/>
        <v>325982</v>
      </c>
      <c r="M313" s="19">
        <f t="shared" si="48"/>
        <v>837162</v>
      </c>
      <c r="N313" t="str">
        <f t="shared" si="51"/>
        <v>₹1,500–₹5,000</v>
      </c>
      <c r="O313" s="24">
        <f t="shared" si="49"/>
        <v>2561.5384615384614</v>
      </c>
      <c r="P313" t="str">
        <f t="shared" si="50"/>
        <v>61-80%</v>
      </c>
      <c r="Q313">
        <f t="shared" si="52"/>
        <v>228</v>
      </c>
      <c r="R313" t="str">
        <f t="shared" si="53"/>
        <v>Below 1,000</v>
      </c>
      <c r="S313">
        <f t="shared" si="54"/>
        <v>3352</v>
      </c>
    </row>
    <row r="314" spans="1:19">
      <c r="A314" t="s">
        <v>336</v>
      </c>
      <c r="B314" t="s">
        <v>1722</v>
      </c>
      <c r="C314" t="str">
        <f t="shared" si="44"/>
        <v xml:space="preserve">Eynk </v>
      </c>
      <c r="D314" t="s">
        <v>2689</v>
      </c>
      <c r="E314">
        <v>246</v>
      </c>
      <c r="F314">
        <v>600</v>
      </c>
      <c r="G314" s="1">
        <v>0.59</v>
      </c>
      <c r="H314" s="1">
        <f t="shared" si="45"/>
        <v>0.59</v>
      </c>
      <c r="I314" s="4">
        <f t="shared" si="46"/>
        <v>59</v>
      </c>
      <c r="J314">
        <v>4</v>
      </c>
      <c r="K314" s="21">
        <v>143</v>
      </c>
      <c r="L314" s="2">
        <f t="shared" si="47"/>
        <v>35178</v>
      </c>
      <c r="M314" s="19">
        <f t="shared" si="48"/>
        <v>85800</v>
      </c>
      <c r="N314" t="str">
        <f t="shared" si="51"/>
        <v>₹500–₹1,500</v>
      </c>
      <c r="O314" s="24">
        <f t="shared" si="49"/>
        <v>1463.4146341463413</v>
      </c>
      <c r="P314" t="str">
        <f t="shared" si="50"/>
        <v>41-60%</v>
      </c>
      <c r="Q314">
        <f t="shared" si="52"/>
        <v>227</v>
      </c>
      <c r="R314" t="str">
        <f t="shared" si="53"/>
        <v>Below 1,000</v>
      </c>
      <c r="S314">
        <f t="shared" si="54"/>
        <v>572</v>
      </c>
    </row>
    <row r="315" spans="1:19">
      <c r="A315" t="s">
        <v>337</v>
      </c>
      <c r="B315" t="s">
        <v>1723</v>
      </c>
      <c r="C315" t="str">
        <f t="shared" si="44"/>
        <v xml:space="preserve">Lunagariya¬Æ, </v>
      </c>
      <c r="D315" t="s">
        <v>2688</v>
      </c>
      <c r="E315">
        <v>299</v>
      </c>
      <c r="F315">
        <v>799</v>
      </c>
      <c r="G315" s="1">
        <v>0.63</v>
      </c>
      <c r="H315" s="1">
        <f t="shared" si="45"/>
        <v>0.62578222778473092</v>
      </c>
      <c r="I315" s="4">
        <f t="shared" si="46"/>
        <v>63</v>
      </c>
      <c r="J315">
        <v>4</v>
      </c>
      <c r="K315" s="21">
        <v>151</v>
      </c>
      <c r="L315" s="2">
        <f t="shared" si="47"/>
        <v>45149</v>
      </c>
      <c r="M315" s="19">
        <f t="shared" si="48"/>
        <v>120649</v>
      </c>
      <c r="N315" t="str">
        <f t="shared" si="51"/>
        <v>₹1,500–₹5,000</v>
      </c>
      <c r="O315" s="24">
        <f t="shared" si="49"/>
        <v>2159.4594594594596</v>
      </c>
      <c r="P315" t="str">
        <f t="shared" si="50"/>
        <v>61-80%</v>
      </c>
      <c r="Q315">
        <f t="shared" si="52"/>
        <v>226</v>
      </c>
      <c r="R315" t="str">
        <f t="shared" si="53"/>
        <v>Below 1,000</v>
      </c>
      <c r="S315">
        <f t="shared" si="54"/>
        <v>604</v>
      </c>
    </row>
    <row r="316" spans="1:19">
      <c r="A316" t="s">
        <v>338</v>
      </c>
      <c r="B316" t="s">
        <v>1724</v>
      </c>
      <c r="C316" t="str">
        <f t="shared" si="44"/>
        <v xml:space="preserve">7Seven¬Æ </v>
      </c>
      <c r="D316" t="s">
        <v>2689</v>
      </c>
      <c r="E316">
        <v>247</v>
      </c>
      <c r="F316">
        <v>399</v>
      </c>
      <c r="G316" s="1">
        <v>0.38</v>
      </c>
      <c r="H316" s="1">
        <f t="shared" si="45"/>
        <v>0.38095238095238093</v>
      </c>
      <c r="I316" s="4">
        <f t="shared" si="46"/>
        <v>38</v>
      </c>
      <c r="J316">
        <v>4</v>
      </c>
      <c r="K316" s="21">
        <v>200</v>
      </c>
      <c r="L316" s="2">
        <f t="shared" si="47"/>
        <v>49400</v>
      </c>
      <c r="M316" s="19">
        <f t="shared" si="48"/>
        <v>79800</v>
      </c>
      <c r="N316" t="str">
        <f t="shared" si="51"/>
        <v>₹500–₹1,500</v>
      </c>
      <c r="O316" s="24">
        <f t="shared" si="49"/>
        <v>643.54838709677415</v>
      </c>
      <c r="P316" t="str">
        <f t="shared" si="50"/>
        <v>21-40%</v>
      </c>
      <c r="Q316">
        <f t="shared" si="52"/>
        <v>225</v>
      </c>
      <c r="R316" t="str">
        <f t="shared" si="53"/>
        <v>Below 1,000</v>
      </c>
      <c r="S316">
        <f t="shared" si="54"/>
        <v>800</v>
      </c>
    </row>
    <row r="317" spans="1:19">
      <c r="A317" t="s">
        <v>339</v>
      </c>
      <c r="B317" t="s">
        <v>1725</v>
      </c>
      <c r="C317" t="str">
        <f t="shared" si="44"/>
        <v xml:space="preserve">Prushti </v>
      </c>
      <c r="D317" t="s">
        <v>2689</v>
      </c>
      <c r="E317" s="2">
        <v>1369</v>
      </c>
      <c r="F317" s="2">
        <v>2999</v>
      </c>
      <c r="G317" s="1">
        <v>0.54</v>
      </c>
      <c r="H317" s="1">
        <f t="shared" si="45"/>
        <v>0.54351450483494501</v>
      </c>
      <c r="I317" s="4">
        <f t="shared" si="46"/>
        <v>54</v>
      </c>
      <c r="J317">
        <v>3</v>
      </c>
      <c r="K317" s="21">
        <v>227</v>
      </c>
      <c r="L317" s="2">
        <f t="shared" si="47"/>
        <v>310763</v>
      </c>
      <c r="M317" s="19">
        <f t="shared" si="48"/>
        <v>680773</v>
      </c>
      <c r="N317" t="str">
        <f t="shared" si="51"/>
        <v>&gt;₹5,000</v>
      </c>
      <c r="O317" s="24">
        <f t="shared" si="49"/>
        <v>6519.5652173913049</v>
      </c>
      <c r="P317" t="str">
        <f t="shared" si="50"/>
        <v>41-60%</v>
      </c>
      <c r="Q317">
        <f t="shared" si="52"/>
        <v>224</v>
      </c>
      <c r="R317" t="str">
        <f t="shared" si="53"/>
        <v>Below 1,000</v>
      </c>
      <c r="S317">
        <f t="shared" si="54"/>
        <v>681</v>
      </c>
    </row>
    <row r="318" spans="1:19">
      <c r="A318" t="s">
        <v>340</v>
      </c>
      <c r="B318" t="s">
        <v>1726</v>
      </c>
      <c r="C318" t="str">
        <f t="shared" si="44"/>
        <v xml:space="preserve">Aine </v>
      </c>
      <c r="D318" t="s">
        <v>2689</v>
      </c>
      <c r="E318">
        <v>199</v>
      </c>
      <c r="F318">
        <v>499</v>
      </c>
      <c r="G318" s="1">
        <v>0.6</v>
      </c>
      <c r="H318" s="1">
        <f t="shared" si="45"/>
        <v>0.60120240480961928</v>
      </c>
      <c r="I318" s="4">
        <f t="shared" si="46"/>
        <v>60</v>
      </c>
      <c r="J318">
        <v>4</v>
      </c>
      <c r="K318" s="21">
        <v>538</v>
      </c>
      <c r="L318" s="2">
        <f t="shared" si="47"/>
        <v>107062</v>
      </c>
      <c r="M318" s="19">
        <f t="shared" si="48"/>
        <v>268462</v>
      </c>
      <c r="N318" t="str">
        <f t="shared" si="51"/>
        <v>₹500–₹1,500</v>
      </c>
      <c r="O318" s="24">
        <f t="shared" si="49"/>
        <v>1247.5</v>
      </c>
      <c r="P318" t="str">
        <f t="shared" si="50"/>
        <v>61-80%</v>
      </c>
      <c r="Q318">
        <f t="shared" si="52"/>
        <v>223</v>
      </c>
      <c r="R318" t="str">
        <f t="shared" si="53"/>
        <v>Below 1,000</v>
      </c>
      <c r="S318">
        <f t="shared" si="54"/>
        <v>2152</v>
      </c>
    </row>
    <row r="319" spans="1:19">
      <c r="A319" t="s">
        <v>341</v>
      </c>
      <c r="B319" t="s">
        <v>1727</v>
      </c>
      <c r="C319" t="str">
        <f t="shared" si="44"/>
        <v xml:space="preserve">Mi </v>
      </c>
      <c r="D319" t="s">
        <v>2689</v>
      </c>
      <c r="E319">
        <v>299</v>
      </c>
      <c r="F319">
        <v>599</v>
      </c>
      <c r="G319" s="1">
        <v>0.5</v>
      </c>
      <c r="H319" s="1">
        <f t="shared" si="45"/>
        <v>0.5008347245409015</v>
      </c>
      <c r="I319" s="4">
        <f t="shared" si="46"/>
        <v>50</v>
      </c>
      <c r="J319">
        <v>4</v>
      </c>
      <c r="K319" s="21">
        <v>171</v>
      </c>
      <c r="L319" s="2">
        <f t="shared" si="47"/>
        <v>51129</v>
      </c>
      <c r="M319" s="19">
        <f t="shared" si="48"/>
        <v>102429</v>
      </c>
      <c r="N319" t="str">
        <f t="shared" si="51"/>
        <v>₹500–₹1,500</v>
      </c>
      <c r="O319" s="24">
        <f t="shared" si="49"/>
        <v>1198</v>
      </c>
      <c r="P319" t="str">
        <f t="shared" si="50"/>
        <v>41-60%</v>
      </c>
      <c r="Q319">
        <f t="shared" si="52"/>
        <v>222</v>
      </c>
      <c r="R319" t="str">
        <f t="shared" si="53"/>
        <v>Below 1,000</v>
      </c>
      <c r="S319">
        <f t="shared" si="54"/>
        <v>684</v>
      </c>
    </row>
    <row r="320" spans="1:19">
      <c r="A320" t="s">
        <v>342</v>
      </c>
      <c r="B320" t="s">
        <v>1728</v>
      </c>
      <c r="C320" t="str">
        <f t="shared" si="44"/>
        <v xml:space="preserve">Storite </v>
      </c>
      <c r="D320" t="s">
        <v>2689</v>
      </c>
      <c r="E320" s="2">
        <v>14999</v>
      </c>
      <c r="F320" s="2">
        <v>14999</v>
      </c>
      <c r="G320" s="1">
        <v>0</v>
      </c>
      <c r="H320" s="1">
        <f t="shared" si="45"/>
        <v>0</v>
      </c>
      <c r="I320" s="4">
        <f t="shared" si="46"/>
        <v>0</v>
      </c>
      <c r="J320">
        <v>4</v>
      </c>
      <c r="K320" s="21">
        <v>27508</v>
      </c>
      <c r="L320" s="2">
        <f t="shared" si="47"/>
        <v>412592492</v>
      </c>
      <c r="M320" s="19">
        <f t="shared" si="48"/>
        <v>412592492</v>
      </c>
      <c r="N320" t="str">
        <f t="shared" si="51"/>
        <v>&gt;₹5,000</v>
      </c>
      <c r="O320" s="24">
        <f t="shared" si="49"/>
        <v>14999</v>
      </c>
      <c r="P320" t="str">
        <f t="shared" si="50"/>
        <v>0-20%</v>
      </c>
      <c r="Q320">
        <f t="shared" si="52"/>
        <v>221</v>
      </c>
      <c r="R320" t="str">
        <f t="shared" si="53"/>
        <v>1,000+</v>
      </c>
      <c r="S320">
        <f t="shared" si="54"/>
        <v>110032</v>
      </c>
    </row>
    <row r="321" spans="1:19">
      <c r="A321" t="s">
        <v>343</v>
      </c>
      <c r="B321" t="s">
        <v>1729</v>
      </c>
      <c r="C321" t="str">
        <f t="shared" ref="C321:C384" si="55">LEFT(B321,FIND(" ",B321))</f>
        <v xml:space="preserve">Tcl </v>
      </c>
      <c r="D321" t="s">
        <v>2688</v>
      </c>
      <c r="E321">
        <v>299</v>
      </c>
      <c r="F321">
        <v>699</v>
      </c>
      <c r="G321" s="1">
        <v>0.56999999999999995</v>
      </c>
      <c r="H321" s="1">
        <f t="shared" si="45"/>
        <v>0.57224606580829762</v>
      </c>
      <c r="I321" s="4">
        <f t="shared" si="46"/>
        <v>57</v>
      </c>
      <c r="J321">
        <v>4</v>
      </c>
      <c r="K321" s="21">
        <v>1454</v>
      </c>
      <c r="L321" s="2">
        <f t="shared" si="47"/>
        <v>434746</v>
      </c>
      <c r="M321" s="19">
        <f t="shared" si="48"/>
        <v>1016346</v>
      </c>
      <c r="N321" t="str">
        <f t="shared" si="51"/>
        <v>₹1,500–₹5,000</v>
      </c>
      <c r="O321" s="24">
        <f t="shared" si="49"/>
        <v>1625.5813953488371</v>
      </c>
      <c r="P321" t="str">
        <f t="shared" si="50"/>
        <v>41-60%</v>
      </c>
      <c r="Q321">
        <f t="shared" si="52"/>
        <v>221</v>
      </c>
      <c r="R321" t="str">
        <f t="shared" si="53"/>
        <v>1,000+</v>
      </c>
      <c r="S321">
        <f t="shared" si="54"/>
        <v>5816</v>
      </c>
    </row>
    <row r="322" spans="1:19">
      <c r="A322" t="s">
        <v>344</v>
      </c>
      <c r="B322" t="s">
        <v>1730</v>
      </c>
      <c r="C322" t="str">
        <f t="shared" si="55"/>
        <v xml:space="preserve">Oneplus </v>
      </c>
      <c r="D322" t="s">
        <v>2689</v>
      </c>
      <c r="E322" s="2">
        <v>24990</v>
      </c>
      <c r="F322" s="2">
        <v>51990</v>
      </c>
      <c r="G322" s="1">
        <v>0.52</v>
      </c>
      <c r="H322" s="1">
        <f t="shared" ref="H322:H385" si="56">IF(F322 =0, 0, ((F322 - E322) / F322))</f>
        <v>0.51933064050778999</v>
      </c>
      <c r="I322" s="4">
        <f t="shared" ref="I322:I385" si="57">ROUND(((F322 -E322) / F322) * 100, 0)</f>
        <v>52</v>
      </c>
      <c r="J322">
        <v>4</v>
      </c>
      <c r="K322" s="21">
        <v>2951</v>
      </c>
      <c r="L322" s="2">
        <f t="shared" ref="L322:L385" si="58">E322 * K322</f>
        <v>73745490</v>
      </c>
      <c r="M322" s="19">
        <f t="shared" ref="M322:M385" si="59">(F322 * K322)</f>
        <v>153422490</v>
      </c>
      <c r="N322" t="str">
        <f t="shared" si="51"/>
        <v>&gt;₹5,000</v>
      </c>
      <c r="O322" s="24">
        <f t="shared" ref="O322:O385" si="60">F322 / (1 - G322)</f>
        <v>108312.5</v>
      </c>
      <c r="P322" t="str">
        <f t="shared" ref="P322:P385" si="61">IF(H322 &lt;= 0.2, "0-20%",
 IF(H322 &lt;= 0.4, "21-40%",
 IF(H322 &lt;= 0.6, "41-60%",
 IF(H322 &lt;= 0.8, "61-80%", "81-100%"))))</f>
        <v>41-60%</v>
      </c>
      <c r="Q322">
        <f t="shared" si="52"/>
        <v>221</v>
      </c>
      <c r="R322" t="str">
        <f t="shared" si="53"/>
        <v>1,000+</v>
      </c>
      <c r="S322">
        <f t="shared" si="54"/>
        <v>11804</v>
      </c>
    </row>
    <row r="323" spans="1:19">
      <c r="A323" t="s">
        <v>345</v>
      </c>
      <c r="B323" t="s">
        <v>1731</v>
      </c>
      <c r="C323" t="str">
        <f t="shared" si="55"/>
        <v xml:space="preserve">Amazonbasics </v>
      </c>
      <c r="D323" t="s">
        <v>2689</v>
      </c>
      <c r="E323" s="2">
        <v>61999</v>
      </c>
      <c r="F323" s="2">
        <v>69999</v>
      </c>
      <c r="G323" s="1">
        <v>0.11</v>
      </c>
      <c r="H323" s="1">
        <f t="shared" si="56"/>
        <v>0.11428734696209945</v>
      </c>
      <c r="I323" s="4">
        <f t="shared" si="57"/>
        <v>11</v>
      </c>
      <c r="J323">
        <v>4</v>
      </c>
      <c r="K323" s="21">
        <v>6753</v>
      </c>
      <c r="L323" s="2">
        <f t="shared" si="58"/>
        <v>418679247</v>
      </c>
      <c r="M323" s="19">
        <f t="shared" si="59"/>
        <v>472703247</v>
      </c>
      <c r="N323" t="str">
        <f t="shared" ref="N323:N386" si="62">IF(O323 &lt; 500, "&lt;₹500",
 IF(O323 &lt;= 1500, "₹500–₹1,500",
 IF(O323&lt;= 5000, "₹1,500–₹5,000",
 "&gt;₹5,000")))</f>
        <v>&gt;₹5,000</v>
      </c>
      <c r="O323" s="24">
        <f t="shared" si="60"/>
        <v>78650.561797752802</v>
      </c>
      <c r="P323" t="str">
        <f t="shared" si="61"/>
        <v>0-20%</v>
      </c>
      <c r="Q323">
        <f t="shared" ref="Q323:Q386" si="63">COUNTIF(K323:K1781, "&lt;1000")</f>
        <v>221</v>
      </c>
      <c r="R323" t="str">
        <f t="shared" ref="R323:R386" si="64">IF(K323 &lt; 1000, "Below 1,000", "1,000+")</f>
        <v>1,000+</v>
      </c>
      <c r="S323">
        <f t="shared" ref="S323:S386" si="65">J323 *K323</f>
        <v>27012</v>
      </c>
    </row>
    <row r="324" spans="1:19">
      <c r="A324" t="s">
        <v>346</v>
      </c>
      <c r="B324" t="s">
        <v>1732</v>
      </c>
      <c r="C324" t="str">
        <f t="shared" si="55"/>
        <v xml:space="preserve">Kodak </v>
      </c>
      <c r="D324" t="s">
        <v>2689</v>
      </c>
      <c r="E324" s="2">
        <v>24499</v>
      </c>
      <c r="F324" s="2">
        <v>50000</v>
      </c>
      <c r="G324" s="1">
        <v>0.51</v>
      </c>
      <c r="H324" s="1">
        <f t="shared" si="56"/>
        <v>0.51002000000000003</v>
      </c>
      <c r="I324" s="4">
        <f t="shared" si="57"/>
        <v>51</v>
      </c>
      <c r="J324">
        <v>4</v>
      </c>
      <c r="K324" s="21">
        <v>3518</v>
      </c>
      <c r="L324" s="2">
        <f t="shared" si="58"/>
        <v>86187482</v>
      </c>
      <c r="M324" s="19">
        <f t="shared" si="59"/>
        <v>175900000</v>
      </c>
      <c r="N324" t="str">
        <f t="shared" si="62"/>
        <v>&gt;₹5,000</v>
      </c>
      <c r="O324" s="24">
        <f t="shared" si="60"/>
        <v>102040.81632653062</v>
      </c>
      <c r="P324" t="str">
        <f t="shared" si="61"/>
        <v>41-60%</v>
      </c>
      <c r="Q324">
        <f t="shared" si="63"/>
        <v>221</v>
      </c>
      <c r="R324" t="str">
        <f t="shared" si="64"/>
        <v>1,000+</v>
      </c>
      <c r="S324">
        <f t="shared" si="65"/>
        <v>14072</v>
      </c>
    </row>
    <row r="325" spans="1:19">
      <c r="A325" t="s">
        <v>347</v>
      </c>
      <c r="B325" t="s">
        <v>1733</v>
      </c>
      <c r="C325" t="str">
        <f t="shared" si="55"/>
        <v xml:space="preserve">Synqe </v>
      </c>
      <c r="D325" t="s">
        <v>2689</v>
      </c>
      <c r="E325" s="2">
        <v>10499</v>
      </c>
      <c r="F325" s="2">
        <v>19499</v>
      </c>
      <c r="G325" s="1">
        <v>0.46</v>
      </c>
      <c r="H325" s="1">
        <f t="shared" si="56"/>
        <v>0.46156213139135338</v>
      </c>
      <c r="I325" s="4">
        <f t="shared" si="57"/>
        <v>46</v>
      </c>
      <c r="J325">
        <v>4</v>
      </c>
      <c r="K325" s="21">
        <v>1510</v>
      </c>
      <c r="L325" s="2">
        <f t="shared" si="58"/>
        <v>15853490</v>
      </c>
      <c r="M325" s="19">
        <f t="shared" si="59"/>
        <v>29443490</v>
      </c>
      <c r="N325" t="str">
        <f t="shared" si="62"/>
        <v>&gt;₹5,000</v>
      </c>
      <c r="O325" s="24">
        <f t="shared" si="60"/>
        <v>36109.259259259255</v>
      </c>
      <c r="P325" t="str">
        <f t="shared" si="61"/>
        <v>41-60%</v>
      </c>
      <c r="Q325">
        <f t="shared" si="63"/>
        <v>221</v>
      </c>
      <c r="R325" t="str">
        <f t="shared" si="64"/>
        <v>1,000+</v>
      </c>
      <c r="S325">
        <f t="shared" si="65"/>
        <v>6040</v>
      </c>
    </row>
    <row r="326" spans="1:19">
      <c r="A326" t="s">
        <v>348</v>
      </c>
      <c r="B326" t="s">
        <v>1734</v>
      </c>
      <c r="C326" t="str">
        <f t="shared" si="55"/>
        <v xml:space="preserve">Airtel </v>
      </c>
      <c r="D326" t="s">
        <v>2688</v>
      </c>
      <c r="E326">
        <v>349</v>
      </c>
      <c r="F326">
        <v>999</v>
      </c>
      <c r="G326" s="1">
        <v>0.65</v>
      </c>
      <c r="H326" s="1">
        <f t="shared" si="56"/>
        <v>0.65065065065065064</v>
      </c>
      <c r="I326" s="4">
        <f t="shared" si="57"/>
        <v>65</v>
      </c>
      <c r="J326">
        <v>4</v>
      </c>
      <c r="K326" s="21">
        <v>838</v>
      </c>
      <c r="L326" s="2">
        <f t="shared" si="58"/>
        <v>292462</v>
      </c>
      <c r="M326" s="19">
        <f t="shared" si="59"/>
        <v>837162</v>
      </c>
      <c r="N326" t="str">
        <f t="shared" si="62"/>
        <v>₹1,500–₹5,000</v>
      </c>
      <c r="O326" s="24">
        <f t="shared" si="60"/>
        <v>2854.2857142857147</v>
      </c>
      <c r="P326" t="str">
        <f t="shared" si="61"/>
        <v>61-80%</v>
      </c>
      <c r="Q326">
        <f t="shared" si="63"/>
        <v>221</v>
      </c>
      <c r="R326" t="str">
        <f t="shared" si="64"/>
        <v>Below 1,000</v>
      </c>
      <c r="S326">
        <f t="shared" si="65"/>
        <v>3352</v>
      </c>
    </row>
    <row r="327" spans="1:19">
      <c r="A327" t="s">
        <v>349</v>
      </c>
      <c r="B327" t="s">
        <v>1735</v>
      </c>
      <c r="C327" t="str">
        <f t="shared" si="55"/>
        <v xml:space="preserve">Airtel </v>
      </c>
      <c r="D327" t="s">
        <v>2689</v>
      </c>
      <c r="E327">
        <v>197</v>
      </c>
      <c r="F327">
        <v>499</v>
      </c>
      <c r="G327" s="1">
        <v>0.61</v>
      </c>
      <c r="H327" s="1">
        <f t="shared" si="56"/>
        <v>0.60521042084168342</v>
      </c>
      <c r="I327" s="4">
        <f t="shared" si="57"/>
        <v>61</v>
      </c>
      <c r="J327">
        <v>4</v>
      </c>
      <c r="K327" s="21">
        <v>136</v>
      </c>
      <c r="L327" s="2">
        <f t="shared" si="58"/>
        <v>26792</v>
      </c>
      <c r="M327" s="19">
        <f t="shared" si="59"/>
        <v>67864</v>
      </c>
      <c r="N327" t="str">
        <f t="shared" si="62"/>
        <v>₹500–₹1,500</v>
      </c>
      <c r="O327" s="24">
        <f t="shared" si="60"/>
        <v>1279.4871794871794</v>
      </c>
      <c r="P327" t="str">
        <f t="shared" si="61"/>
        <v>61-80%</v>
      </c>
      <c r="Q327">
        <f t="shared" si="63"/>
        <v>220</v>
      </c>
      <c r="R327" t="str">
        <f t="shared" si="64"/>
        <v>Below 1,000</v>
      </c>
      <c r="S327">
        <f t="shared" si="65"/>
        <v>544</v>
      </c>
    </row>
    <row r="328" spans="1:19">
      <c r="A328" t="s">
        <v>350</v>
      </c>
      <c r="B328" t="s">
        <v>1736</v>
      </c>
      <c r="C328" t="str">
        <f t="shared" si="55"/>
        <v xml:space="preserve">Esr </v>
      </c>
      <c r="D328" t="s">
        <v>2689</v>
      </c>
      <c r="E328" s="2">
        <v>1299</v>
      </c>
      <c r="F328" s="2">
        <v>2499</v>
      </c>
      <c r="G328" s="1">
        <v>0.48</v>
      </c>
      <c r="H328" s="1">
        <f t="shared" si="56"/>
        <v>0.48019207683073228</v>
      </c>
      <c r="I328" s="4">
        <f t="shared" si="57"/>
        <v>48</v>
      </c>
      <c r="J328">
        <v>4</v>
      </c>
      <c r="K328" s="21">
        <v>301</v>
      </c>
      <c r="L328" s="2">
        <f t="shared" si="58"/>
        <v>390999</v>
      </c>
      <c r="M328" s="19">
        <f t="shared" si="59"/>
        <v>752199</v>
      </c>
      <c r="N328" t="str">
        <f t="shared" si="62"/>
        <v>₹1,500–₹5,000</v>
      </c>
      <c r="O328" s="24">
        <f t="shared" si="60"/>
        <v>4805.7692307692305</v>
      </c>
      <c r="P328" t="str">
        <f t="shared" si="61"/>
        <v>41-60%</v>
      </c>
      <c r="Q328">
        <f t="shared" si="63"/>
        <v>219</v>
      </c>
      <c r="R328" t="str">
        <f t="shared" si="64"/>
        <v>Below 1,000</v>
      </c>
      <c r="S328">
        <f t="shared" si="65"/>
        <v>1204</v>
      </c>
    </row>
    <row r="329" spans="1:19">
      <c r="A329" t="s">
        <v>351</v>
      </c>
      <c r="B329" t="s">
        <v>1737</v>
      </c>
      <c r="C329" t="str">
        <f t="shared" si="55"/>
        <v xml:space="preserve">Mi </v>
      </c>
      <c r="D329" t="s">
        <v>2688</v>
      </c>
      <c r="E329" s="2">
        <v>1519</v>
      </c>
      <c r="F329" s="2">
        <v>1899</v>
      </c>
      <c r="G329" s="1">
        <v>0.2</v>
      </c>
      <c r="H329" s="1">
        <f t="shared" si="56"/>
        <v>0.2001053185887309</v>
      </c>
      <c r="I329" s="4">
        <f t="shared" si="57"/>
        <v>20</v>
      </c>
      <c r="J329">
        <v>4</v>
      </c>
      <c r="K329" s="21">
        <v>19763</v>
      </c>
      <c r="L329" s="2">
        <f t="shared" si="58"/>
        <v>30019997</v>
      </c>
      <c r="M329" s="19">
        <f t="shared" si="59"/>
        <v>37529937</v>
      </c>
      <c r="N329" t="str">
        <f t="shared" si="62"/>
        <v>₹1,500–₹5,000</v>
      </c>
      <c r="O329" s="24">
        <f t="shared" si="60"/>
        <v>2373.75</v>
      </c>
      <c r="P329" t="str">
        <f t="shared" si="61"/>
        <v>21-40%</v>
      </c>
      <c r="Q329">
        <f t="shared" si="63"/>
        <v>218</v>
      </c>
      <c r="R329" t="str">
        <f t="shared" si="64"/>
        <v>1,000+</v>
      </c>
      <c r="S329">
        <f t="shared" si="65"/>
        <v>79052</v>
      </c>
    </row>
    <row r="330" spans="1:19">
      <c r="A330" t="s">
        <v>352</v>
      </c>
      <c r="B330" t="s">
        <v>1738</v>
      </c>
      <c r="C330" t="str">
        <f t="shared" si="55"/>
        <v xml:space="preserve">Storite </v>
      </c>
      <c r="D330" t="s">
        <v>2689</v>
      </c>
      <c r="E330" s="2">
        <v>46999</v>
      </c>
      <c r="F330" s="2">
        <v>69999</v>
      </c>
      <c r="G330" s="1">
        <v>0.33</v>
      </c>
      <c r="H330" s="1">
        <f t="shared" si="56"/>
        <v>0.32857612251603596</v>
      </c>
      <c r="I330" s="4">
        <f t="shared" si="57"/>
        <v>33</v>
      </c>
      <c r="J330">
        <v>4</v>
      </c>
      <c r="K330" s="21">
        <v>21252</v>
      </c>
      <c r="L330" s="2">
        <f t="shared" si="58"/>
        <v>998822748</v>
      </c>
      <c r="M330" s="19">
        <f t="shared" si="59"/>
        <v>1487618748</v>
      </c>
      <c r="N330" t="str">
        <f t="shared" si="62"/>
        <v>&gt;₹5,000</v>
      </c>
      <c r="O330" s="24">
        <f t="shared" si="60"/>
        <v>104476.11940298509</v>
      </c>
      <c r="P330" t="str">
        <f t="shared" si="61"/>
        <v>21-40%</v>
      </c>
      <c r="Q330">
        <f t="shared" si="63"/>
        <v>218</v>
      </c>
      <c r="R330" t="str">
        <f t="shared" si="64"/>
        <v>1,000+</v>
      </c>
      <c r="S330">
        <f t="shared" si="65"/>
        <v>85008</v>
      </c>
    </row>
    <row r="331" spans="1:19">
      <c r="A331" t="s">
        <v>353</v>
      </c>
      <c r="B331" t="s">
        <v>1739</v>
      </c>
      <c r="C331" t="str">
        <f t="shared" si="55"/>
        <v xml:space="preserve">Fire-Boltt </v>
      </c>
      <c r="D331" t="s">
        <v>2688</v>
      </c>
      <c r="E331">
        <v>299</v>
      </c>
      <c r="F331">
        <v>799</v>
      </c>
      <c r="G331" s="1">
        <v>0.63</v>
      </c>
      <c r="H331" s="1">
        <f t="shared" si="56"/>
        <v>0.62578222778473092</v>
      </c>
      <c r="I331" s="4">
        <f t="shared" si="57"/>
        <v>63</v>
      </c>
      <c r="J331">
        <v>4</v>
      </c>
      <c r="K331" s="21">
        <v>1902</v>
      </c>
      <c r="L331" s="2">
        <f t="shared" si="58"/>
        <v>568698</v>
      </c>
      <c r="M331" s="19">
        <f t="shared" si="59"/>
        <v>1519698</v>
      </c>
      <c r="N331" t="str">
        <f t="shared" si="62"/>
        <v>₹1,500–₹5,000</v>
      </c>
      <c r="O331" s="24">
        <f t="shared" si="60"/>
        <v>2159.4594594594596</v>
      </c>
      <c r="P331" t="str">
        <f t="shared" si="61"/>
        <v>61-80%</v>
      </c>
      <c r="Q331">
        <f t="shared" si="63"/>
        <v>218</v>
      </c>
      <c r="R331" t="str">
        <f t="shared" si="64"/>
        <v>1,000+</v>
      </c>
      <c r="S331">
        <f t="shared" si="65"/>
        <v>7608</v>
      </c>
    </row>
    <row r="332" spans="1:19">
      <c r="A332" t="s">
        <v>354</v>
      </c>
      <c r="B332" t="s">
        <v>1740</v>
      </c>
      <c r="C332" t="str">
        <f t="shared" si="55"/>
        <v xml:space="preserve">Fire-Boltt </v>
      </c>
      <c r="D332" t="s">
        <v>2689</v>
      </c>
      <c r="E332" s="2">
        <v>1799</v>
      </c>
      <c r="F332" s="2">
        <v>19999</v>
      </c>
      <c r="G332" s="1">
        <v>0.91</v>
      </c>
      <c r="H332" s="1">
        <f t="shared" si="56"/>
        <v>0.91004550227511372</v>
      </c>
      <c r="I332" s="4">
        <f t="shared" si="57"/>
        <v>91</v>
      </c>
      <c r="J332">
        <v>4</v>
      </c>
      <c r="K332" s="21">
        <v>13937</v>
      </c>
      <c r="L332" s="2">
        <f t="shared" si="58"/>
        <v>25072663</v>
      </c>
      <c r="M332" s="19">
        <f t="shared" si="59"/>
        <v>278726063</v>
      </c>
      <c r="N332" t="str">
        <f t="shared" si="62"/>
        <v>&gt;₹5,000</v>
      </c>
      <c r="O332" s="24">
        <f t="shared" si="60"/>
        <v>222211.11111111118</v>
      </c>
      <c r="P332" t="str">
        <f t="shared" si="61"/>
        <v>81-100%</v>
      </c>
      <c r="Q332">
        <f t="shared" si="63"/>
        <v>218</v>
      </c>
      <c r="R332" t="str">
        <f t="shared" si="64"/>
        <v>1,000+</v>
      </c>
      <c r="S332">
        <f t="shared" si="65"/>
        <v>55748</v>
      </c>
    </row>
    <row r="333" spans="1:19">
      <c r="A333" t="s">
        <v>355</v>
      </c>
      <c r="B333" t="s">
        <v>1741</v>
      </c>
      <c r="C333" t="str">
        <f t="shared" si="55"/>
        <v xml:space="preserve">Boat </v>
      </c>
      <c r="D333" t="s">
        <v>2689</v>
      </c>
      <c r="E333" s="2">
        <v>1998</v>
      </c>
      <c r="F333" s="2">
        <v>9999</v>
      </c>
      <c r="G333" s="1">
        <v>0.8</v>
      </c>
      <c r="H333" s="1">
        <f t="shared" si="56"/>
        <v>0.80018001800180016</v>
      </c>
      <c r="I333" s="4">
        <f t="shared" si="57"/>
        <v>80</v>
      </c>
      <c r="J333">
        <v>4</v>
      </c>
      <c r="K333" s="21">
        <v>27696</v>
      </c>
      <c r="L333" s="2">
        <f t="shared" si="58"/>
        <v>55336608</v>
      </c>
      <c r="M333" s="19">
        <f t="shared" si="59"/>
        <v>276932304</v>
      </c>
      <c r="N333" t="str">
        <f t="shared" si="62"/>
        <v>&gt;₹5,000</v>
      </c>
      <c r="O333" s="24">
        <f t="shared" si="60"/>
        <v>49995.000000000015</v>
      </c>
      <c r="P333" t="str">
        <f t="shared" si="61"/>
        <v>81-100%</v>
      </c>
      <c r="Q333">
        <f t="shared" si="63"/>
        <v>218</v>
      </c>
      <c r="R333" t="str">
        <f t="shared" si="64"/>
        <v>1,000+</v>
      </c>
      <c r="S333">
        <f t="shared" si="65"/>
        <v>110784</v>
      </c>
    </row>
    <row r="334" spans="1:19">
      <c r="A334" t="s">
        <v>356</v>
      </c>
      <c r="B334" t="s">
        <v>1742</v>
      </c>
      <c r="C334" t="str">
        <f t="shared" si="55"/>
        <v xml:space="preserve">Mi </v>
      </c>
      <c r="D334" t="s">
        <v>2689</v>
      </c>
      <c r="E334" s="2">
        <v>1999</v>
      </c>
      <c r="F334" s="2">
        <v>7990</v>
      </c>
      <c r="G334" s="1">
        <v>0.75</v>
      </c>
      <c r="H334" s="1">
        <f t="shared" si="56"/>
        <v>0.74981226533166456</v>
      </c>
      <c r="I334" s="4">
        <f t="shared" si="57"/>
        <v>75</v>
      </c>
      <c r="J334">
        <v>4</v>
      </c>
      <c r="K334" s="21">
        <v>17831</v>
      </c>
      <c r="L334" s="2">
        <f t="shared" si="58"/>
        <v>35644169</v>
      </c>
      <c r="M334" s="19">
        <f t="shared" si="59"/>
        <v>142469690</v>
      </c>
      <c r="N334" t="str">
        <f t="shared" si="62"/>
        <v>&gt;₹5,000</v>
      </c>
      <c r="O334" s="24">
        <f t="shared" si="60"/>
        <v>31960</v>
      </c>
      <c r="P334" t="str">
        <f t="shared" si="61"/>
        <v>61-80%</v>
      </c>
      <c r="Q334">
        <f t="shared" si="63"/>
        <v>218</v>
      </c>
      <c r="R334" t="str">
        <f t="shared" si="64"/>
        <v>1,000+</v>
      </c>
      <c r="S334">
        <f t="shared" si="65"/>
        <v>71324</v>
      </c>
    </row>
    <row r="335" spans="1:19">
      <c r="A335" t="s">
        <v>357</v>
      </c>
      <c r="B335" t="s">
        <v>1743</v>
      </c>
      <c r="C335" t="str">
        <f t="shared" si="55"/>
        <v xml:space="preserve">Redmi </v>
      </c>
      <c r="D335" t="s">
        <v>2689</v>
      </c>
      <c r="E335" s="2">
        <v>2049</v>
      </c>
      <c r="F335" s="2">
        <v>2199</v>
      </c>
      <c r="G335" s="1">
        <v>7.0000000000000007E-2</v>
      </c>
      <c r="H335" s="1">
        <f t="shared" si="56"/>
        <v>6.8212824010914053E-2</v>
      </c>
      <c r="I335" s="4">
        <f t="shared" si="57"/>
        <v>7</v>
      </c>
      <c r="J335">
        <v>4</v>
      </c>
      <c r="K335" s="21">
        <v>178912</v>
      </c>
      <c r="L335" s="2">
        <f t="shared" si="58"/>
        <v>366590688</v>
      </c>
      <c r="M335" s="19">
        <f t="shared" si="59"/>
        <v>393427488</v>
      </c>
      <c r="N335" t="str">
        <f t="shared" si="62"/>
        <v>₹1,500–₹5,000</v>
      </c>
      <c r="O335" s="24">
        <f t="shared" si="60"/>
        <v>2364.516129032258</v>
      </c>
      <c r="P335" t="str">
        <f t="shared" si="61"/>
        <v>0-20%</v>
      </c>
      <c r="Q335">
        <f t="shared" si="63"/>
        <v>218</v>
      </c>
      <c r="R335" t="str">
        <f t="shared" si="64"/>
        <v>1,000+</v>
      </c>
      <c r="S335">
        <f t="shared" si="65"/>
        <v>715648</v>
      </c>
    </row>
    <row r="336" spans="1:19">
      <c r="A336" t="s">
        <v>358</v>
      </c>
      <c r="B336" t="s">
        <v>1744</v>
      </c>
      <c r="C336" t="str">
        <f t="shared" si="55"/>
        <v xml:space="preserve">Oneplus </v>
      </c>
      <c r="D336" t="s">
        <v>2689</v>
      </c>
      <c r="E336" s="2">
        <v>6499</v>
      </c>
      <c r="F336" s="2">
        <v>8999</v>
      </c>
      <c r="G336" s="1">
        <v>0.28000000000000003</v>
      </c>
      <c r="H336" s="1">
        <f t="shared" si="56"/>
        <v>0.27780864540504502</v>
      </c>
      <c r="I336" s="4">
        <f t="shared" si="57"/>
        <v>28</v>
      </c>
      <c r="J336">
        <v>4</v>
      </c>
      <c r="K336" s="21">
        <v>7807</v>
      </c>
      <c r="L336" s="2">
        <f t="shared" si="58"/>
        <v>50737693</v>
      </c>
      <c r="M336" s="19">
        <f t="shared" si="59"/>
        <v>70255193</v>
      </c>
      <c r="N336" t="str">
        <f t="shared" si="62"/>
        <v>&gt;₹5,000</v>
      </c>
      <c r="O336" s="24">
        <f t="shared" si="60"/>
        <v>12498.611111111111</v>
      </c>
      <c r="P336" t="str">
        <f t="shared" si="61"/>
        <v>21-40%</v>
      </c>
      <c r="Q336">
        <f t="shared" si="63"/>
        <v>218</v>
      </c>
      <c r="R336" t="str">
        <f t="shared" si="64"/>
        <v>1,000+</v>
      </c>
      <c r="S336">
        <f t="shared" si="65"/>
        <v>31228</v>
      </c>
    </row>
    <row r="337" spans="1:19">
      <c r="A337" t="s">
        <v>359</v>
      </c>
      <c r="B337" t="s">
        <v>1745</v>
      </c>
      <c r="C337" t="str">
        <f t="shared" si="55"/>
        <v xml:space="preserve">Oneplus </v>
      </c>
      <c r="D337" t="s">
        <v>2689</v>
      </c>
      <c r="E337" s="2">
        <v>28999</v>
      </c>
      <c r="F337" s="2">
        <v>28999</v>
      </c>
      <c r="G337" s="1">
        <v>0</v>
      </c>
      <c r="H337" s="1">
        <f t="shared" si="56"/>
        <v>0</v>
      </c>
      <c r="I337" s="4">
        <f t="shared" si="57"/>
        <v>0</v>
      </c>
      <c r="J337">
        <v>4</v>
      </c>
      <c r="K337" s="21">
        <v>17415</v>
      </c>
      <c r="L337" s="2">
        <f t="shared" si="58"/>
        <v>505017585</v>
      </c>
      <c r="M337" s="19">
        <f t="shared" si="59"/>
        <v>505017585</v>
      </c>
      <c r="N337" t="str">
        <f t="shared" si="62"/>
        <v>&gt;₹5,000</v>
      </c>
      <c r="O337" s="24">
        <f t="shared" si="60"/>
        <v>28999</v>
      </c>
      <c r="P337" t="str">
        <f t="shared" si="61"/>
        <v>0-20%</v>
      </c>
      <c r="Q337">
        <f t="shared" si="63"/>
        <v>218</v>
      </c>
      <c r="R337" t="str">
        <f t="shared" si="64"/>
        <v>1,000+</v>
      </c>
      <c r="S337">
        <f t="shared" si="65"/>
        <v>69660</v>
      </c>
    </row>
    <row r="338" spans="1:19">
      <c r="A338" t="s">
        <v>360</v>
      </c>
      <c r="B338" t="s">
        <v>1746</v>
      </c>
      <c r="C338" t="str">
        <f t="shared" si="55"/>
        <v xml:space="preserve">Redmi </v>
      </c>
      <c r="D338" t="s">
        <v>2689</v>
      </c>
      <c r="E338" s="2">
        <v>28999</v>
      </c>
      <c r="F338" s="2">
        <v>28999</v>
      </c>
      <c r="G338" s="1">
        <v>0</v>
      </c>
      <c r="H338" s="1">
        <f t="shared" si="56"/>
        <v>0</v>
      </c>
      <c r="I338" s="4">
        <f t="shared" si="57"/>
        <v>0</v>
      </c>
      <c r="J338">
        <v>4</v>
      </c>
      <c r="K338" s="21">
        <v>17415</v>
      </c>
      <c r="L338" s="2">
        <f t="shared" si="58"/>
        <v>505017585</v>
      </c>
      <c r="M338" s="19">
        <f t="shared" si="59"/>
        <v>505017585</v>
      </c>
      <c r="N338" t="str">
        <f t="shared" si="62"/>
        <v>&gt;₹5,000</v>
      </c>
      <c r="O338" s="24">
        <f t="shared" si="60"/>
        <v>28999</v>
      </c>
      <c r="P338" t="str">
        <f t="shared" si="61"/>
        <v>0-20%</v>
      </c>
      <c r="Q338">
        <f t="shared" si="63"/>
        <v>218</v>
      </c>
      <c r="R338" t="str">
        <f t="shared" si="64"/>
        <v>1,000+</v>
      </c>
      <c r="S338">
        <f t="shared" si="65"/>
        <v>69660</v>
      </c>
    </row>
    <row r="339" spans="1:19">
      <c r="A339" t="s">
        <v>361</v>
      </c>
      <c r="B339" t="s">
        <v>1747</v>
      </c>
      <c r="C339" t="str">
        <f t="shared" si="55"/>
        <v xml:space="preserve">Redmi </v>
      </c>
      <c r="D339" t="s">
        <v>2689</v>
      </c>
      <c r="E339" s="2">
        <v>6499</v>
      </c>
      <c r="F339" s="2">
        <v>8999</v>
      </c>
      <c r="G339" s="1">
        <v>0.28000000000000003</v>
      </c>
      <c r="H339" s="1">
        <f t="shared" si="56"/>
        <v>0.27780864540504502</v>
      </c>
      <c r="I339" s="4">
        <f t="shared" si="57"/>
        <v>28</v>
      </c>
      <c r="J339">
        <v>4</v>
      </c>
      <c r="K339" s="21">
        <v>7807</v>
      </c>
      <c r="L339" s="2">
        <f t="shared" si="58"/>
        <v>50737693</v>
      </c>
      <c r="M339" s="19">
        <f t="shared" si="59"/>
        <v>70255193</v>
      </c>
      <c r="N339" t="str">
        <f t="shared" si="62"/>
        <v>&gt;₹5,000</v>
      </c>
      <c r="O339" s="24">
        <f t="shared" si="60"/>
        <v>12498.611111111111</v>
      </c>
      <c r="P339" t="str">
        <f t="shared" si="61"/>
        <v>21-40%</v>
      </c>
      <c r="Q339">
        <f t="shared" si="63"/>
        <v>218</v>
      </c>
      <c r="R339" t="str">
        <f t="shared" si="64"/>
        <v>1,000+</v>
      </c>
      <c r="S339">
        <f t="shared" si="65"/>
        <v>31228</v>
      </c>
    </row>
    <row r="340" spans="1:19">
      <c r="A340" t="s">
        <v>362</v>
      </c>
      <c r="B340" t="s">
        <v>1748</v>
      </c>
      <c r="C340" t="str">
        <f t="shared" si="55"/>
        <v xml:space="preserve">Sandisk </v>
      </c>
      <c r="D340" t="s">
        <v>2689</v>
      </c>
      <c r="E340" s="2">
        <v>6499</v>
      </c>
      <c r="F340" s="2">
        <v>8999</v>
      </c>
      <c r="G340" s="1">
        <v>0.28000000000000003</v>
      </c>
      <c r="H340" s="1">
        <f t="shared" si="56"/>
        <v>0.27780864540504502</v>
      </c>
      <c r="I340" s="4">
        <f t="shared" si="57"/>
        <v>28</v>
      </c>
      <c r="J340">
        <v>4</v>
      </c>
      <c r="K340" s="21">
        <v>7807</v>
      </c>
      <c r="L340" s="2">
        <f t="shared" si="58"/>
        <v>50737693</v>
      </c>
      <c r="M340" s="19">
        <f t="shared" si="59"/>
        <v>70255193</v>
      </c>
      <c r="N340" t="str">
        <f t="shared" si="62"/>
        <v>&gt;₹5,000</v>
      </c>
      <c r="O340" s="24">
        <f t="shared" si="60"/>
        <v>12498.611111111111</v>
      </c>
      <c r="P340" t="str">
        <f t="shared" si="61"/>
        <v>21-40%</v>
      </c>
      <c r="Q340">
        <f t="shared" si="63"/>
        <v>218</v>
      </c>
      <c r="R340" t="str">
        <f t="shared" si="64"/>
        <v>1,000+</v>
      </c>
      <c r="S340">
        <f t="shared" si="65"/>
        <v>31228</v>
      </c>
    </row>
    <row r="341" spans="1:19">
      <c r="A341" t="s">
        <v>363</v>
      </c>
      <c r="B341" t="s">
        <v>1749</v>
      </c>
      <c r="C341" t="str">
        <f t="shared" si="55"/>
        <v xml:space="preserve">Noise </v>
      </c>
      <c r="D341" t="s">
        <v>2689</v>
      </c>
      <c r="E341">
        <v>569</v>
      </c>
      <c r="F341" s="2">
        <v>1000</v>
      </c>
      <c r="G341" s="1">
        <v>0.43</v>
      </c>
      <c r="H341" s="1">
        <f t="shared" si="56"/>
        <v>0.43099999999999999</v>
      </c>
      <c r="I341" s="4">
        <f t="shared" si="57"/>
        <v>43</v>
      </c>
      <c r="J341">
        <v>4</v>
      </c>
      <c r="K341" s="21">
        <v>67259</v>
      </c>
      <c r="L341" s="2">
        <f t="shared" si="58"/>
        <v>38270371</v>
      </c>
      <c r="M341" s="19">
        <f t="shared" si="59"/>
        <v>67259000</v>
      </c>
      <c r="N341" t="str">
        <f t="shared" si="62"/>
        <v>₹1,500–₹5,000</v>
      </c>
      <c r="O341" s="24">
        <f t="shared" si="60"/>
        <v>1754.3859649122805</v>
      </c>
      <c r="P341" t="str">
        <f t="shared" si="61"/>
        <v>41-60%</v>
      </c>
      <c r="Q341">
        <f t="shared" si="63"/>
        <v>218</v>
      </c>
      <c r="R341" t="str">
        <f t="shared" si="64"/>
        <v>1,000+</v>
      </c>
      <c r="S341">
        <f t="shared" si="65"/>
        <v>269036</v>
      </c>
    </row>
    <row r="342" spans="1:19">
      <c r="A342" t="s">
        <v>364</v>
      </c>
      <c r="B342" t="s">
        <v>1750</v>
      </c>
      <c r="C342" t="str">
        <f t="shared" si="55"/>
        <v xml:space="preserve">Nokia </v>
      </c>
      <c r="D342" t="s">
        <v>2689</v>
      </c>
      <c r="E342" s="2">
        <v>1898</v>
      </c>
      <c r="F342" s="2">
        <v>4999</v>
      </c>
      <c r="G342" s="1">
        <v>0.62</v>
      </c>
      <c r="H342" s="1">
        <f t="shared" si="56"/>
        <v>0.62032406481296254</v>
      </c>
      <c r="I342" s="4">
        <f t="shared" si="57"/>
        <v>62</v>
      </c>
      <c r="J342">
        <v>4</v>
      </c>
      <c r="K342" s="21">
        <v>10689</v>
      </c>
      <c r="L342" s="2">
        <f t="shared" si="58"/>
        <v>20287722</v>
      </c>
      <c r="M342" s="19">
        <f t="shared" si="59"/>
        <v>53434311</v>
      </c>
      <c r="N342" t="str">
        <f t="shared" si="62"/>
        <v>&gt;₹5,000</v>
      </c>
      <c r="O342" s="24">
        <f t="shared" si="60"/>
        <v>13155.263157894737</v>
      </c>
      <c r="P342" t="str">
        <f t="shared" si="61"/>
        <v>61-80%</v>
      </c>
      <c r="Q342">
        <f t="shared" si="63"/>
        <v>218</v>
      </c>
      <c r="R342" t="str">
        <f t="shared" si="64"/>
        <v>1,000+</v>
      </c>
      <c r="S342">
        <f t="shared" si="65"/>
        <v>42756</v>
      </c>
    </row>
    <row r="343" spans="1:19">
      <c r="A343" t="s">
        <v>365</v>
      </c>
      <c r="B343" t="s">
        <v>1751</v>
      </c>
      <c r="C343" t="str">
        <f t="shared" si="55"/>
        <v xml:space="preserve">Boat </v>
      </c>
      <c r="D343" t="s">
        <v>2689</v>
      </c>
      <c r="E343" s="2">
        <v>1299</v>
      </c>
      <c r="F343" s="2">
        <v>1599</v>
      </c>
      <c r="G343" s="1">
        <v>0.19</v>
      </c>
      <c r="H343" s="1">
        <f t="shared" si="56"/>
        <v>0.18761726078799248</v>
      </c>
      <c r="I343" s="4">
        <f t="shared" si="57"/>
        <v>19</v>
      </c>
      <c r="J343">
        <v>4</v>
      </c>
      <c r="K343" s="21">
        <v>128311</v>
      </c>
      <c r="L343" s="2">
        <f t="shared" si="58"/>
        <v>166675989</v>
      </c>
      <c r="M343" s="19">
        <f t="shared" si="59"/>
        <v>205169289</v>
      </c>
      <c r="N343" t="str">
        <f t="shared" si="62"/>
        <v>₹1,500–₹5,000</v>
      </c>
      <c r="O343" s="24">
        <f t="shared" si="60"/>
        <v>1974.0740740740739</v>
      </c>
      <c r="P343" t="str">
        <f t="shared" si="61"/>
        <v>0-20%</v>
      </c>
      <c r="Q343">
        <f t="shared" si="63"/>
        <v>218</v>
      </c>
      <c r="R343" t="str">
        <f t="shared" si="64"/>
        <v>1,000+</v>
      </c>
      <c r="S343">
        <f t="shared" si="65"/>
        <v>513244</v>
      </c>
    </row>
    <row r="344" spans="1:19">
      <c r="A344" t="s">
        <v>366</v>
      </c>
      <c r="B344" t="s">
        <v>1752</v>
      </c>
      <c r="C344" t="str">
        <f t="shared" si="55"/>
        <v xml:space="preserve">Jbl </v>
      </c>
      <c r="D344" t="s">
        <v>2689</v>
      </c>
      <c r="E344" s="2">
        <v>1499</v>
      </c>
      <c r="F344" s="2">
        <v>6990</v>
      </c>
      <c r="G344" s="1">
        <v>0.79</v>
      </c>
      <c r="H344" s="1">
        <f t="shared" si="56"/>
        <v>0.78555078683834045</v>
      </c>
      <c r="I344" s="4">
        <f t="shared" si="57"/>
        <v>79</v>
      </c>
      <c r="J344">
        <v>4</v>
      </c>
      <c r="K344" s="21">
        <v>21796</v>
      </c>
      <c r="L344" s="2">
        <f t="shared" si="58"/>
        <v>32672204</v>
      </c>
      <c r="M344" s="19">
        <f t="shared" si="59"/>
        <v>152354040</v>
      </c>
      <c r="N344" t="str">
        <f t="shared" si="62"/>
        <v>&gt;₹5,000</v>
      </c>
      <c r="O344" s="24">
        <f t="shared" si="60"/>
        <v>33285.71428571429</v>
      </c>
      <c r="P344" t="str">
        <f t="shared" si="61"/>
        <v>61-80%</v>
      </c>
      <c r="Q344">
        <f t="shared" si="63"/>
        <v>218</v>
      </c>
      <c r="R344" t="str">
        <f t="shared" si="64"/>
        <v>1,000+</v>
      </c>
      <c r="S344">
        <f t="shared" si="65"/>
        <v>87184</v>
      </c>
    </row>
    <row r="345" spans="1:19">
      <c r="A345" t="s">
        <v>367</v>
      </c>
      <c r="B345" t="s">
        <v>1753</v>
      </c>
      <c r="C345" t="str">
        <f t="shared" si="55"/>
        <v xml:space="preserve">Samsung </v>
      </c>
      <c r="D345" t="s">
        <v>2689</v>
      </c>
      <c r="E345">
        <v>599</v>
      </c>
      <c r="F345">
        <v>999</v>
      </c>
      <c r="G345" s="1">
        <v>0.4</v>
      </c>
      <c r="H345" s="1">
        <f t="shared" si="56"/>
        <v>0.40040040040040042</v>
      </c>
      <c r="I345" s="4">
        <f t="shared" si="57"/>
        <v>40</v>
      </c>
      <c r="J345">
        <v>4</v>
      </c>
      <c r="K345" s="21">
        <v>192590</v>
      </c>
      <c r="L345" s="2">
        <f t="shared" si="58"/>
        <v>115361410</v>
      </c>
      <c r="M345" s="19">
        <f t="shared" si="59"/>
        <v>192397410</v>
      </c>
      <c r="N345" t="str">
        <f t="shared" si="62"/>
        <v>₹1,500–₹5,000</v>
      </c>
      <c r="O345" s="24">
        <f t="shared" si="60"/>
        <v>1665</v>
      </c>
      <c r="P345" t="str">
        <f t="shared" si="61"/>
        <v>41-60%</v>
      </c>
      <c r="Q345">
        <f t="shared" si="63"/>
        <v>218</v>
      </c>
      <c r="R345" t="str">
        <f t="shared" si="64"/>
        <v>1,000+</v>
      </c>
      <c r="S345">
        <f t="shared" si="65"/>
        <v>770360</v>
      </c>
    </row>
    <row r="346" spans="1:19">
      <c r="A346" t="s">
        <v>368</v>
      </c>
      <c r="B346" t="s">
        <v>1754</v>
      </c>
      <c r="C346" t="str">
        <f t="shared" si="55"/>
        <v xml:space="preserve">Ptron </v>
      </c>
      <c r="D346" t="s">
        <v>2689</v>
      </c>
      <c r="E346" s="2">
        <v>9499</v>
      </c>
      <c r="F346" s="2">
        <v>11999</v>
      </c>
      <c r="G346" s="1">
        <v>0.21</v>
      </c>
      <c r="H346" s="1">
        <f t="shared" si="56"/>
        <v>0.20835069589132427</v>
      </c>
      <c r="I346" s="4">
        <f t="shared" si="57"/>
        <v>21</v>
      </c>
      <c r="J346">
        <v>4</v>
      </c>
      <c r="K346" s="21">
        <v>284</v>
      </c>
      <c r="L346" s="2">
        <f t="shared" si="58"/>
        <v>2697716</v>
      </c>
      <c r="M346" s="19">
        <f t="shared" si="59"/>
        <v>3407716</v>
      </c>
      <c r="N346" t="str">
        <f t="shared" si="62"/>
        <v>&gt;₹5,000</v>
      </c>
      <c r="O346" s="24">
        <f t="shared" si="60"/>
        <v>15188.607594936708</v>
      </c>
      <c r="P346" t="str">
        <f t="shared" si="61"/>
        <v>21-40%</v>
      </c>
      <c r="Q346">
        <f t="shared" si="63"/>
        <v>218</v>
      </c>
      <c r="R346" t="str">
        <f t="shared" si="64"/>
        <v>Below 1,000</v>
      </c>
      <c r="S346">
        <f t="shared" si="65"/>
        <v>1136</v>
      </c>
    </row>
    <row r="347" spans="1:19">
      <c r="A347" t="s">
        <v>369</v>
      </c>
      <c r="B347" t="s">
        <v>1755</v>
      </c>
      <c r="C347" t="str">
        <f t="shared" si="55"/>
        <v xml:space="preserve">Redmi </v>
      </c>
      <c r="D347" t="s">
        <v>2689</v>
      </c>
      <c r="E347">
        <v>599</v>
      </c>
      <c r="F347" s="2">
        <v>2499</v>
      </c>
      <c r="G347" s="1">
        <v>0.76</v>
      </c>
      <c r="H347" s="1">
        <f t="shared" si="56"/>
        <v>0.76030412164865946</v>
      </c>
      <c r="I347" s="4">
        <f t="shared" si="57"/>
        <v>76</v>
      </c>
      <c r="J347">
        <v>4</v>
      </c>
      <c r="K347" s="21">
        <v>58162</v>
      </c>
      <c r="L347" s="2">
        <f t="shared" si="58"/>
        <v>34839038</v>
      </c>
      <c r="M347" s="19">
        <f t="shared" si="59"/>
        <v>145346838</v>
      </c>
      <c r="N347" t="str">
        <f t="shared" si="62"/>
        <v>&gt;₹5,000</v>
      </c>
      <c r="O347" s="24">
        <f t="shared" si="60"/>
        <v>10412.5</v>
      </c>
      <c r="P347" t="str">
        <f t="shared" si="61"/>
        <v>61-80%</v>
      </c>
      <c r="Q347">
        <f t="shared" si="63"/>
        <v>217</v>
      </c>
      <c r="R347" t="str">
        <f t="shared" si="64"/>
        <v>1,000+</v>
      </c>
      <c r="S347">
        <f t="shared" si="65"/>
        <v>232648</v>
      </c>
    </row>
    <row r="348" spans="1:19">
      <c r="A348" t="s">
        <v>370</v>
      </c>
      <c r="B348" t="s">
        <v>1756</v>
      </c>
      <c r="C348" t="str">
        <f t="shared" si="55"/>
        <v xml:space="preserve">Ptron </v>
      </c>
      <c r="D348" t="s">
        <v>2689</v>
      </c>
      <c r="E348" s="2">
        <v>8999</v>
      </c>
      <c r="F348" s="2">
        <v>11999</v>
      </c>
      <c r="G348" s="1">
        <v>0.25</v>
      </c>
      <c r="H348" s="1">
        <f t="shared" si="56"/>
        <v>0.25002083506958911</v>
      </c>
      <c r="I348" s="4">
        <f t="shared" si="57"/>
        <v>25</v>
      </c>
      <c r="J348">
        <v>4</v>
      </c>
      <c r="K348" s="21">
        <v>12796</v>
      </c>
      <c r="L348" s="2">
        <f t="shared" si="58"/>
        <v>115151204</v>
      </c>
      <c r="M348" s="19">
        <f t="shared" si="59"/>
        <v>153539204</v>
      </c>
      <c r="N348" t="str">
        <f t="shared" si="62"/>
        <v>&gt;₹5,000</v>
      </c>
      <c r="O348" s="24">
        <f t="shared" si="60"/>
        <v>15998.666666666666</v>
      </c>
      <c r="P348" t="str">
        <f t="shared" si="61"/>
        <v>21-40%</v>
      </c>
      <c r="Q348">
        <f t="shared" si="63"/>
        <v>217</v>
      </c>
      <c r="R348" t="str">
        <f t="shared" si="64"/>
        <v>1,000+</v>
      </c>
      <c r="S348">
        <f t="shared" si="65"/>
        <v>51184</v>
      </c>
    </row>
    <row r="349" spans="1:19">
      <c r="A349" t="s">
        <v>371</v>
      </c>
      <c r="B349" t="s">
        <v>1757</v>
      </c>
      <c r="C349" t="str">
        <f t="shared" si="55"/>
        <v xml:space="preserve">Boat </v>
      </c>
      <c r="D349" t="s">
        <v>2689</v>
      </c>
      <c r="E349">
        <v>349</v>
      </c>
      <c r="F349" s="2">
        <v>1299</v>
      </c>
      <c r="G349" s="1">
        <v>0.73</v>
      </c>
      <c r="H349" s="1">
        <f t="shared" si="56"/>
        <v>0.73133179368745194</v>
      </c>
      <c r="I349" s="4">
        <f t="shared" si="57"/>
        <v>73</v>
      </c>
      <c r="J349">
        <v>4</v>
      </c>
      <c r="K349" s="21">
        <v>14282</v>
      </c>
      <c r="L349" s="2">
        <f t="shared" si="58"/>
        <v>4984418</v>
      </c>
      <c r="M349" s="19">
        <f t="shared" si="59"/>
        <v>18552318</v>
      </c>
      <c r="N349" t="str">
        <f t="shared" si="62"/>
        <v>₹1,500–₹5,000</v>
      </c>
      <c r="O349" s="24">
        <f t="shared" si="60"/>
        <v>4811.1111111111104</v>
      </c>
      <c r="P349" t="str">
        <f t="shared" si="61"/>
        <v>61-80%</v>
      </c>
      <c r="Q349">
        <f t="shared" si="63"/>
        <v>217</v>
      </c>
      <c r="R349" t="str">
        <f t="shared" si="64"/>
        <v>1,000+</v>
      </c>
      <c r="S349">
        <f t="shared" si="65"/>
        <v>57128</v>
      </c>
    </row>
    <row r="350" spans="1:19">
      <c r="A350" t="s">
        <v>372</v>
      </c>
      <c r="B350" t="s">
        <v>1758</v>
      </c>
      <c r="C350" t="str">
        <f t="shared" si="55"/>
        <v xml:space="preserve">Sandisk </v>
      </c>
      <c r="D350" t="s">
        <v>2689</v>
      </c>
      <c r="E350">
        <v>349</v>
      </c>
      <c r="F350">
        <v>999</v>
      </c>
      <c r="G350" s="1">
        <v>0.65</v>
      </c>
      <c r="H350" s="1">
        <f t="shared" si="56"/>
        <v>0.65065065065065064</v>
      </c>
      <c r="I350" s="4">
        <f t="shared" si="57"/>
        <v>65</v>
      </c>
      <c r="J350">
        <v>4</v>
      </c>
      <c r="K350" s="21">
        <v>363713</v>
      </c>
      <c r="L350" s="2">
        <f t="shared" si="58"/>
        <v>126935837</v>
      </c>
      <c r="M350" s="19">
        <f t="shared" si="59"/>
        <v>363349287</v>
      </c>
      <c r="N350" t="str">
        <f t="shared" si="62"/>
        <v>₹1,500–₹5,000</v>
      </c>
      <c r="O350" s="24">
        <f t="shared" si="60"/>
        <v>2854.2857142857147</v>
      </c>
      <c r="P350" t="str">
        <f t="shared" si="61"/>
        <v>61-80%</v>
      </c>
      <c r="Q350">
        <f t="shared" si="63"/>
        <v>217</v>
      </c>
      <c r="R350" t="str">
        <f t="shared" si="64"/>
        <v>1,000+</v>
      </c>
      <c r="S350">
        <f t="shared" si="65"/>
        <v>1454852</v>
      </c>
    </row>
    <row r="351" spans="1:19">
      <c r="A351" t="s">
        <v>373</v>
      </c>
      <c r="B351" t="s">
        <v>1759</v>
      </c>
      <c r="C351" t="str">
        <f t="shared" si="55"/>
        <v xml:space="preserve">Samsung </v>
      </c>
      <c r="D351" t="s">
        <v>2689</v>
      </c>
      <c r="E351">
        <v>959</v>
      </c>
      <c r="F351" s="2">
        <v>1800</v>
      </c>
      <c r="G351" s="1">
        <v>0.47</v>
      </c>
      <c r="H351" s="1">
        <f t="shared" si="56"/>
        <v>0.46722222222222221</v>
      </c>
      <c r="I351" s="4">
        <f t="shared" si="57"/>
        <v>47</v>
      </c>
      <c r="J351">
        <v>4</v>
      </c>
      <c r="K351" s="21">
        <v>67259</v>
      </c>
      <c r="L351" s="2">
        <f t="shared" si="58"/>
        <v>64501381</v>
      </c>
      <c r="M351" s="19">
        <f t="shared" si="59"/>
        <v>121066200</v>
      </c>
      <c r="N351" t="str">
        <f t="shared" si="62"/>
        <v>₹1,500–₹5,000</v>
      </c>
      <c r="O351" s="24">
        <f t="shared" si="60"/>
        <v>3396.2264150943392</v>
      </c>
      <c r="P351" t="str">
        <f t="shared" si="61"/>
        <v>41-60%</v>
      </c>
      <c r="Q351">
        <f t="shared" si="63"/>
        <v>217</v>
      </c>
      <c r="R351" t="str">
        <f t="shared" si="64"/>
        <v>1,000+</v>
      </c>
      <c r="S351">
        <f t="shared" si="65"/>
        <v>269036</v>
      </c>
    </row>
    <row r="352" spans="1:19">
      <c r="A352" t="s">
        <v>374</v>
      </c>
      <c r="B352" t="s">
        <v>1760</v>
      </c>
      <c r="C352" t="str">
        <f t="shared" si="55"/>
        <v xml:space="preserve">Mi </v>
      </c>
      <c r="D352" t="s">
        <v>2689</v>
      </c>
      <c r="E352" s="2">
        <v>9499</v>
      </c>
      <c r="F352" s="2">
        <v>11999</v>
      </c>
      <c r="G352" s="1">
        <v>0.21</v>
      </c>
      <c r="H352" s="1">
        <f t="shared" si="56"/>
        <v>0.20835069589132427</v>
      </c>
      <c r="I352" s="4">
        <f t="shared" si="57"/>
        <v>21</v>
      </c>
      <c r="J352">
        <v>4</v>
      </c>
      <c r="K352" s="21">
        <v>284</v>
      </c>
      <c r="L352" s="2">
        <f t="shared" si="58"/>
        <v>2697716</v>
      </c>
      <c r="M352" s="19">
        <f t="shared" si="59"/>
        <v>3407716</v>
      </c>
      <c r="N352" t="str">
        <f t="shared" si="62"/>
        <v>&gt;₹5,000</v>
      </c>
      <c r="O352" s="24">
        <f t="shared" si="60"/>
        <v>15188.607594936708</v>
      </c>
      <c r="P352" t="str">
        <f t="shared" si="61"/>
        <v>21-40%</v>
      </c>
      <c r="Q352">
        <f t="shared" si="63"/>
        <v>217</v>
      </c>
      <c r="R352" t="str">
        <f t="shared" si="64"/>
        <v>Below 1,000</v>
      </c>
      <c r="S352">
        <f t="shared" si="65"/>
        <v>1136</v>
      </c>
    </row>
    <row r="353" spans="1:19">
      <c r="A353" t="s">
        <v>375</v>
      </c>
      <c r="B353" t="s">
        <v>1761</v>
      </c>
      <c r="C353" t="str">
        <f t="shared" si="55"/>
        <v xml:space="preserve">Mi </v>
      </c>
      <c r="D353" t="s">
        <v>2689</v>
      </c>
      <c r="E353" s="2">
        <v>1499</v>
      </c>
      <c r="F353" s="2">
        <v>2499</v>
      </c>
      <c r="G353" s="1">
        <v>0.4</v>
      </c>
      <c r="H353" s="1">
        <f t="shared" si="56"/>
        <v>0.40016006402561022</v>
      </c>
      <c r="I353" s="4">
        <f t="shared" si="57"/>
        <v>40</v>
      </c>
      <c r="J353">
        <v>4</v>
      </c>
      <c r="K353" s="21">
        <v>15970</v>
      </c>
      <c r="L353" s="2">
        <f t="shared" si="58"/>
        <v>23939030</v>
      </c>
      <c r="M353" s="19">
        <f t="shared" si="59"/>
        <v>39909030</v>
      </c>
      <c r="N353" t="str">
        <f t="shared" si="62"/>
        <v>₹1,500–₹5,000</v>
      </c>
      <c r="O353" s="24">
        <f t="shared" si="60"/>
        <v>4165</v>
      </c>
      <c r="P353" t="str">
        <f t="shared" si="61"/>
        <v>41-60%</v>
      </c>
      <c r="Q353">
        <f t="shared" si="63"/>
        <v>216</v>
      </c>
      <c r="R353" t="str">
        <f t="shared" si="64"/>
        <v>1,000+</v>
      </c>
      <c r="S353">
        <f t="shared" si="65"/>
        <v>63880</v>
      </c>
    </row>
    <row r="354" spans="1:19">
      <c r="A354" t="s">
        <v>376</v>
      </c>
      <c r="B354" t="s">
        <v>1762</v>
      </c>
      <c r="C354" t="str">
        <f t="shared" si="55"/>
        <v xml:space="preserve">Elv </v>
      </c>
      <c r="D354" t="s">
        <v>2689</v>
      </c>
      <c r="E354" s="2">
        <v>1149</v>
      </c>
      <c r="F354" s="2">
        <v>2199</v>
      </c>
      <c r="G354" s="1">
        <v>0.48</v>
      </c>
      <c r="H354" s="1">
        <f t="shared" si="56"/>
        <v>0.47748976807639837</v>
      </c>
      <c r="I354" s="4">
        <f t="shared" si="57"/>
        <v>48</v>
      </c>
      <c r="J354">
        <v>4</v>
      </c>
      <c r="K354" s="21">
        <v>178912</v>
      </c>
      <c r="L354" s="2">
        <f t="shared" si="58"/>
        <v>205569888</v>
      </c>
      <c r="M354" s="19">
        <f t="shared" si="59"/>
        <v>393427488</v>
      </c>
      <c r="N354" t="str">
        <f t="shared" si="62"/>
        <v>₹1,500–₹5,000</v>
      </c>
      <c r="O354" s="24">
        <f t="shared" si="60"/>
        <v>4228.8461538461534</v>
      </c>
      <c r="P354" t="str">
        <f t="shared" si="61"/>
        <v>41-60%</v>
      </c>
      <c r="Q354">
        <f t="shared" si="63"/>
        <v>216</v>
      </c>
      <c r="R354" t="str">
        <f t="shared" si="64"/>
        <v>1,000+</v>
      </c>
      <c r="S354">
        <f t="shared" si="65"/>
        <v>715648</v>
      </c>
    </row>
    <row r="355" spans="1:19">
      <c r="A355" t="s">
        <v>377</v>
      </c>
      <c r="B355" t="s">
        <v>1763</v>
      </c>
      <c r="C355" t="str">
        <f t="shared" si="55"/>
        <v xml:space="preserve">Samsung </v>
      </c>
      <c r="D355" t="s">
        <v>2689</v>
      </c>
      <c r="E355">
        <v>349</v>
      </c>
      <c r="F355">
        <v>999</v>
      </c>
      <c r="G355" s="1">
        <v>0.65</v>
      </c>
      <c r="H355" s="1">
        <f t="shared" si="56"/>
        <v>0.65065065065065064</v>
      </c>
      <c r="I355" s="4">
        <f t="shared" si="57"/>
        <v>65</v>
      </c>
      <c r="J355">
        <v>4</v>
      </c>
      <c r="K355" s="21">
        <v>46399</v>
      </c>
      <c r="L355" s="2">
        <f t="shared" si="58"/>
        <v>16193251</v>
      </c>
      <c r="M355" s="19">
        <f t="shared" si="59"/>
        <v>46352601</v>
      </c>
      <c r="N355" t="str">
        <f t="shared" si="62"/>
        <v>₹1,500–₹5,000</v>
      </c>
      <c r="O355" s="24">
        <f t="shared" si="60"/>
        <v>2854.2857142857147</v>
      </c>
      <c r="P355" t="str">
        <f t="shared" si="61"/>
        <v>61-80%</v>
      </c>
      <c r="Q355">
        <f t="shared" si="63"/>
        <v>216</v>
      </c>
      <c r="R355" t="str">
        <f t="shared" si="64"/>
        <v>1,000+</v>
      </c>
      <c r="S355">
        <f t="shared" si="65"/>
        <v>185596</v>
      </c>
    </row>
    <row r="356" spans="1:19">
      <c r="A356" t="s">
        <v>378</v>
      </c>
      <c r="B356" t="s">
        <v>1764</v>
      </c>
      <c r="C356" t="str">
        <f t="shared" si="55"/>
        <v xml:space="preserve">Noise </v>
      </c>
      <c r="D356" t="s">
        <v>2689</v>
      </c>
      <c r="E356" s="2">
        <v>1219</v>
      </c>
      <c r="F356" s="2">
        <v>1699</v>
      </c>
      <c r="G356" s="1">
        <v>0.28000000000000003</v>
      </c>
      <c r="H356" s="1">
        <f t="shared" si="56"/>
        <v>0.28251912889935255</v>
      </c>
      <c r="I356" s="4">
        <f t="shared" si="57"/>
        <v>28</v>
      </c>
      <c r="J356">
        <v>4</v>
      </c>
      <c r="K356" s="21">
        <v>8891</v>
      </c>
      <c r="L356" s="2">
        <f t="shared" si="58"/>
        <v>10838129</v>
      </c>
      <c r="M356" s="19">
        <f t="shared" si="59"/>
        <v>15105809</v>
      </c>
      <c r="N356" t="str">
        <f t="shared" si="62"/>
        <v>₹1,500–₹5,000</v>
      </c>
      <c r="O356" s="24">
        <f t="shared" si="60"/>
        <v>2359.7222222222222</v>
      </c>
      <c r="P356" t="str">
        <f t="shared" si="61"/>
        <v>21-40%</v>
      </c>
      <c r="Q356">
        <f t="shared" si="63"/>
        <v>216</v>
      </c>
      <c r="R356" t="str">
        <f t="shared" si="64"/>
        <v>1,000+</v>
      </c>
      <c r="S356">
        <f t="shared" si="65"/>
        <v>35564</v>
      </c>
    </row>
    <row r="357" spans="1:19">
      <c r="A357" t="s">
        <v>379</v>
      </c>
      <c r="B357" t="s">
        <v>1765</v>
      </c>
      <c r="C357" t="str">
        <f t="shared" si="55"/>
        <v xml:space="preserve">Fire-Boltt </v>
      </c>
      <c r="D357" t="s">
        <v>2689</v>
      </c>
      <c r="E357" s="2">
        <v>1599</v>
      </c>
      <c r="F357" s="2">
        <v>3999</v>
      </c>
      <c r="G357" s="1">
        <v>0.6</v>
      </c>
      <c r="H357" s="1">
        <f t="shared" si="56"/>
        <v>0.60015003750937734</v>
      </c>
      <c r="I357" s="4">
        <f t="shared" si="57"/>
        <v>60</v>
      </c>
      <c r="J357">
        <v>4</v>
      </c>
      <c r="K357" s="21">
        <v>30254</v>
      </c>
      <c r="L357" s="2">
        <f t="shared" si="58"/>
        <v>48376146</v>
      </c>
      <c r="M357" s="19">
        <f t="shared" si="59"/>
        <v>120985746</v>
      </c>
      <c r="N357" t="str">
        <f t="shared" si="62"/>
        <v>&gt;₹5,000</v>
      </c>
      <c r="O357" s="24">
        <f t="shared" si="60"/>
        <v>9997.5</v>
      </c>
      <c r="P357" t="str">
        <f t="shared" si="61"/>
        <v>61-80%</v>
      </c>
      <c r="Q357">
        <f t="shared" si="63"/>
        <v>216</v>
      </c>
      <c r="R357" t="str">
        <f t="shared" si="64"/>
        <v>1,000+</v>
      </c>
      <c r="S357">
        <f t="shared" si="65"/>
        <v>121016</v>
      </c>
    </row>
    <row r="358" spans="1:19">
      <c r="A358" t="s">
        <v>380</v>
      </c>
      <c r="B358" t="s">
        <v>1766</v>
      </c>
      <c r="C358" t="str">
        <f t="shared" si="55"/>
        <v xml:space="preserve">Samsung </v>
      </c>
      <c r="D358" t="s">
        <v>2689</v>
      </c>
      <c r="E358" s="2">
        <v>1499</v>
      </c>
      <c r="F358" s="2">
        <v>7999</v>
      </c>
      <c r="G358" s="1">
        <v>0.81</v>
      </c>
      <c r="H358" s="1">
        <f t="shared" si="56"/>
        <v>0.81260157519689957</v>
      </c>
      <c r="I358" s="4">
        <f t="shared" si="57"/>
        <v>81</v>
      </c>
      <c r="J358">
        <v>4</v>
      </c>
      <c r="K358" s="21">
        <v>22636</v>
      </c>
      <c r="L358" s="2">
        <f t="shared" si="58"/>
        <v>33931364</v>
      </c>
      <c r="M358" s="19">
        <f t="shared" si="59"/>
        <v>181065364</v>
      </c>
      <c r="N358" t="str">
        <f t="shared" si="62"/>
        <v>&gt;₹5,000</v>
      </c>
      <c r="O358" s="24">
        <f t="shared" si="60"/>
        <v>42100.000000000015</v>
      </c>
      <c r="P358" t="str">
        <f t="shared" si="61"/>
        <v>81-100%</v>
      </c>
      <c r="Q358">
        <f t="shared" si="63"/>
        <v>216</v>
      </c>
      <c r="R358" t="str">
        <f t="shared" si="64"/>
        <v>1,000+</v>
      </c>
      <c r="S358">
        <f t="shared" si="65"/>
        <v>90544</v>
      </c>
    </row>
    <row r="359" spans="1:19">
      <c r="A359" t="s">
        <v>381</v>
      </c>
      <c r="B359" t="s">
        <v>1767</v>
      </c>
      <c r="C359" t="str">
        <f t="shared" si="55"/>
        <v xml:space="preserve">Sandisk </v>
      </c>
      <c r="D359" t="s">
        <v>2689</v>
      </c>
      <c r="E359" s="2">
        <v>18499</v>
      </c>
      <c r="F359" s="2">
        <v>25999</v>
      </c>
      <c r="G359" s="1">
        <v>0.28999999999999998</v>
      </c>
      <c r="H359" s="1">
        <f t="shared" si="56"/>
        <v>0.28847263356282932</v>
      </c>
      <c r="I359" s="4">
        <f t="shared" si="57"/>
        <v>29</v>
      </c>
      <c r="J359">
        <v>4</v>
      </c>
      <c r="K359" s="21">
        <v>22318</v>
      </c>
      <c r="L359" s="2">
        <f t="shared" si="58"/>
        <v>412860682</v>
      </c>
      <c r="M359" s="19">
        <f t="shared" si="59"/>
        <v>580245682</v>
      </c>
      <c r="N359" t="str">
        <f t="shared" si="62"/>
        <v>&gt;₹5,000</v>
      </c>
      <c r="O359" s="24">
        <f t="shared" si="60"/>
        <v>36618.309859154928</v>
      </c>
      <c r="P359" t="str">
        <f t="shared" si="61"/>
        <v>21-40%</v>
      </c>
      <c r="Q359">
        <f t="shared" si="63"/>
        <v>216</v>
      </c>
      <c r="R359" t="str">
        <f t="shared" si="64"/>
        <v>1,000+</v>
      </c>
      <c r="S359">
        <f t="shared" si="65"/>
        <v>89272</v>
      </c>
    </row>
    <row r="360" spans="1:19">
      <c r="A360" t="s">
        <v>382</v>
      </c>
      <c r="B360" t="s">
        <v>1768</v>
      </c>
      <c r="C360" t="str">
        <f t="shared" si="55"/>
        <v xml:space="preserve">Samsung </v>
      </c>
      <c r="D360" t="s">
        <v>2689</v>
      </c>
      <c r="E360">
        <v>369</v>
      </c>
      <c r="F360">
        <v>700</v>
      </c>
      <c r="G360" s="1">
        <v>0.47</v>
      </c>
      <c r="H360" s="1">
        <f t="shared" si="56"/>
        <v>0.47285714285714286</v>
      </c>
      <c r="I360" s="4">
        <f t="shared" si="57"/>
        <v>47</v>
      </c>
      <c r="J360">
        <v>4</v>
      </c>
      <c r="K360" s="21">
        <v>67259</v>
      </c>
      <c r="L360" s="2">
        <f t="shared" si="58"/>
        <v>24818571</v>
      </c>
      <c r="M360" s="19">
        <f t="shared" si="59"/>
        <v>47081300</v>
      </c>
      <c r="N360" t="str">
        <f t="shared" si="62"/>
        <v>₹500–₹1,500</v>
      </c>
      <c r="O360" s="24">
        <f t="shared" si="60"/>
        <v>1320.7547169811321</v>
      </c>
      <c r="P360" t="str">
        <f t="shared" si="61"/>
        <v>41-60%</v>
      </c>
      <c r="Q360">
        <f t="shared" si="63"/>
        <v>216</v>
      </c>
      <c r="R360" t="str">
        <f t="shared" si="64"/>
        <v>1,000+</v>
      </c>
      <c r="S360">
        <f t="shared" si="65"/>
        <v>269036</v>
      </c>
    </row>
    <row r="361" spans="1:19">
      <c r="A361" t="s">
        <v>383</v>
      </c>
      <c r="B361" t="s">
        <v>1739</v>
      </c>
      <c r="C361" t="str">
        <f t="shared" si="55"/>
        <v xml:space="preserve">Fire-Boltt </v>
      </c>
      <c r="D361" t="s">
        <v>2689</v>
      </c>
      <c r="E361" s="2">
        <v>12999</v>
      </c>
      <c r="F361" s="2">
        <v>17999</v>
      </c>
      <c r="G361" s="1">
        <v>0.28000000000000003</v>
      </c>
      <c r="H361" s="1">
        <f t="shared" si="56"/>
        <v>0.27779321073392965</v>
      </c>
      <c r="I361" s="4">
        <f t="shared" si="57"/>
        <v>28</v>
      </c>
      <c r="J361">
        <v>4</v>
      </c>
      <c r="K361" s="21">
        <v>18998</v>
      </c>
      <c r="L361" s="2">
        <f t="shared" si="58"/>
        <v>246955002</v>
      </c>
      <c r="M361" s="19">
        <f t="shared" si="59"/>
        <v>341945002</v>
      </c>
      <c r="N361" t="str">
        <f t="shared" si="62"/>
        <v>&gt;₹5,000</v>
      </c>
      <c r="O361" s="24">
        <f t="shared" si="60"/>
        <v>24998.611111111113</v>
      </c>
      <c r="P361" t="str">
        <f t="shared" si="61"/>
        <v>21-40%</v>
      </c>
      <c r="Q361">
        <f t="shared" si="63"/>
        <v>216</v>
      </c>
      <c r="R361" t="str">
        <f t="shared" si="64"/>
        <v>1,000+</v>
      </c>
      <c r="S361">
        <f t="shared" si="65"/>
        <v>75992</v>
      </c>
    </row>
    <row r="362" spans="1:19">
      <c r="A362" t="s">
        <v>384</v>
      </c>
      <c r="B362" t="s">
        <v>1769</v>
      </c>
      <c r="C362" t="str">
        <f t="shared" si="55"/>
        <v xml:space="preserve">Fire-Boltt </v>
      </c>
      <c r="D362" t="s">
        <v>2689</v>
      </c>
      <c r="E362" s="2">
        <v>1799</v>
      </c>
      <c r="F362" s="2">
        <v>19999</v>
      </c>
      <c r="G362" s="1">
        <v>0.91</v>
      </c>
      <c r="H362" s="1">
        <f t="shared" si="56"/>
        <v>0.91004550227511372</v>
      </c>
      <c r="I362" s="4">
        <f t="shared" si="57"/>
        <v>91</v>
      </c>
      <c r="J362">
        <v>4</v>
      </c>
      <c r="K362" s="21">
        <v>13937</v>
      </c>
      <c r="L362" s="2">
        <f t="shared" si="58"/>
        <v>25072663</v>
      </c>
      <c r="M362" s="19">
        <f t="shared" si="59"/>
        <v>278726063</v>
      </c>
      <c r="N362" t="str">
        <f t="shared" si="62"/>
        <v>&gt;₹5,000</v>
      </c>
      <c r="O362" s="24">
        <f t="shared" si="60"/>
        <v>222211.11111111118</v>
      </c>
      <c r="P362" t="str">
        <f t="shared" si="61"/>
        <v>81-100%</v>
      </c>
      <c r="Q362">
        <f t="shared" si="63"/>
        <v>216</v>
      </c>
      <c r="R362" t="str">
        <f t="shared" si="64"/>
        <v>1,000+</v>
      </c>
      <c r="S362">
        <f t="shared" si="65"/>
        <v>55748</v>
      </c>
    </row>
    <row r="363" spans="1:19">
      <c r="A363" t="s">
        <v>385</v>
      </c>
      <c r="B363" t="s">
        <v>1770</v>
      </c>
      <c r="C363" t="str">
        <f t="shared" si="55"/>
        <v xml:space="preserve">Samsung </v>
      </c>
      <c r="D363" t="s">
        <v>2689</v>
      </c>
      <c r="E363" s="2">
        <v>2199</v>
      </c>
      <c r="F363" s="2">
        <v>9999</v>
      </c>
      <c r="G363" s="1">
        <v>0.78</v>
      </c>
      <c r="H363" s="1">
        <f t="shared" si="56"/>
        <v>0.78007800780078007</v>
      </c>
      <c r="I363" s="4">
        <f t="shared" si="57"/>
        <v>78</v>
      </c>
      <c r="J363">
        <v>4</v>
      </c>
      <c r="K363" s="21">
        <v>29471</v>
      </c>
      <c r="L363" s="2">
        <f t="shared" si="58"/>
        <v>64806729</v>
      </c>
      <c r="M363" s="19">
        <f t="shared" si="59"/>
        <v>294680529</v>
      </c>
      <c r="N363" t="str">
        <f t="shared" si="62"/>
        <v>&gt;₹5,000</v>
      </c>
      <c r="O363" s="24">
        <f t="shared" si="60"/>
        <v>45450.000000000007</v>
      </c>
      <c r="P363" t="str">
        <f t="shared" si="61"/>
        <v>61-80%</v>
      </c>
      <c r="Q363">
        <f t="shared" si="63"/>
        <v>216</v>
      </c>
      <c r="R363" t="str">
        <f t="shared" si="64"/>
        <v>1,000+</v>
      </c>
      <c r="S363">
        <f t="shared" si="65"/>
        <v>117884</v>
      </c>
    </row>
    <row r="364" spans="1:19">
      <c r="A364" t="s">
        <v>386</v>
      </c>
      <c r="B364" t="s">
        <v>1771</v>
      </c>
      <c r="C364" t="str">
        <f t="shared" si="55"/>
        <v xml:space="preserve">Iqoo </v>
      </c>
      <c r="D364" t="s">
        <v>2689</v>
      </c>
      <c r="E364" s="2">
        <v>16999</v>
      </c>
      <c r="F364" s="2">
        <v>24999</v>
      </c>
      <c r="G364" s="1">
        <v>0.32</v>
      </c>
      <c r="H364" s="1">
        <f t="shared" si="56"/>
        <v>0.32001280051202047</v>
      </c>
      <c r="I364" s="4">
        <f t="shared" si="57"/>
        <v>32</v>
      </c>
      <c r="J364">
        <v>4</v>
      </c>
      <c r="K364" s="21">
        <v>22318</v>
      </c>
      <c r="L364" s="2">
        <f t="shared" si="58"/>
        <v>379383682</v>
      </c>
      <c r="M364" s="19">
        <f t="shared" si="59"/>
        <v>557927682</v>
      </c>
      <c r="N364" t="str">
        <f t="shared" si="62"/>
        <v>&gt;₹5,000</v>
      </c>
      <c r="O364" s="24">
        <f t="shared" si="60"/>
        <v>36763.23529411765</v>
      </c>
      <c r="P364" t="str">
        <f t="shared" si="61"/>
        <v>21-40%</v>
      </c>
      <c r="Q364">
        <f t="shared" si="63"/>
        <v>216</v>
      </c>
      <c r="R364" t="str">
        <f t="shared" si="64"/>
        <v>1,000+</v>
      </c>
      <c r="S364">
        <f t="shared" si="65"/>
        <v>89272</v>
      </c>
    </row>
    <row r="365" spans="1:19">
      <c r="A365" t="s">
        <v>387</v>
      </c>
      <c r="B365" t="s">
        <v>1739</v>
      </c>
      <c r="C365" t="str">
        <f t="shared" si="55"/>
        <v xml:space="preserve">Fire-Boltt </v>
      </c>
      <c r="D365" t="s">
        <v>2689</v>
      </c>
      <c r="E365" s="2">
        <v>16499</v>
      </c>
      <c r="F365" s="2">
        <v>20999</v>
      </c>
      <c r="G365" s="1">
        <v>0.21</v>
      </c>
      <c r="H365" s="1">
        <f t="shared" si="56"/>
        <v>0.21429591885327873</v>
      </c>
      <c r="I365" s="4">
        <f t="shared" si="57"/>
        <v>21</v>
      </c>
      <c r="J365">
        <v>4</v>
      </c>
      <c r="K365" s="21">
        <v>21350</v>
      </c>
      <c r="L365" s="2">
        <f t="shared" si="58"/>
        <v>352253650</v>
      </c>
      <c r="M365" s="19">
        <f t="shared" si="59"/>
        <v>448328650</v>
      </c>
      <c r="N365" t="str">
        <f t="shared" si="62"/>
        <v>&gt;₹5,000</v>
      </c>
      <c r="O365" s="24">
        <f t="shared" si="60"/>
        <v>26581.012658227846</v>
      </c>
      <c r="P365" t="str">
        <f t="shared" si="61"/>
        <v>21-40%</v>
      </c>
      <c r="Q365">
        <f t="shared" si="63"/>
        <v>216</v>
      </c>
      <c r="R365" t="str">
        <f t="shared" si="64"/>
        <v>1,000+</v>
      </c>
      <c r="S365">
        <f t="shared" si="65"/>
        <v>85400</v>
      </c>
    </row>
    <row r="366" spans="1:19">
      <c r="A366" t="s">
        <v>388</v>
      </c>
      <c r="B366" t="s">
        <v>1433</v>
      </c>
      <c r="C366" t="str">
        <f t="shared" si="55"/>
        <v xml:space="preserve">Wayona </v>
      </c>
      <c r="D366" t="s">
        <v>2689</v>
      </c>
      <c r="E366" s="2">
        <v>1799</v>
      </c>
      <c r="F366" s="2">
        <v>19999</v>
      </c>
      <c r="G366" s="1">
        <v>0.91</v>
      </c>
      <c r="H366" s="1">
        <f t="shared" si="56"/>
        <v>0.91004550227511372</v>
      </c>
      <c r="I366" s="4">
        <f t="shared" si="57"/>
        <v>91</v>
      </c>
      <c r="J366">
        <v>4</v>
      </c>
      <c r="K366" s="21">
        <v>13937</v>
      </c>
      <c r="L366" s="2">
        <f t="shared" si="58"/>
        <v>25072663</v>
      </c>
      <c r="M366" s="19">
        <f t="shared" si="59"/>
        <v>278726063</v>
      </c>
      <c r="N366" t="str">
        <f t="shared" si="62"/>
        <v>&gt;₹5,000</v>
      </c>
      <c r="O366" s="24">
        <f t="shared" si="60"/>
        <v>222211.11111111118</v>
      </c>
      <c r="P366" t="str">
        <f t="shared" si="61"/>
        <v>81-100%</v>
      </c>
      <c r="Q366">
        <f t="shared" si="63"/>
        <v>216</v>
      </c>
      <c r="R366" t="str">
        <f t="shared" si="64"/>
        <v>1,000+</v>
      </c>
      <c r="S366">
        <f t="shared" si="65"/>
        <v>55748</v>
      </c>
    </row>
    <row r="367" spans="1:19">
      <c r="A367" t="s">
        <v>0</v>
      </c>
      <c r="B367" t="s">
        <v>1772</v>
      </c>
      <c r="C367" t="str">
        <f t="shared" si="55"/>
        <v xml:space="preserve">Redmi </v>
      </c>
      <c r="D367" t="s">
        <v>2688</v>
      </c>
      <c r="E367">
        <v>399</v>
      </c>
      <c r="F367" s="2">
        <v>1099</v>
      </c>
      <c r="G367" s="1">
        <v>0.64</v>
      </c>
      <c r="H367" s="1">
        <f t="shared" si="56"/>
        <v>0.63694267515923564</v>
      </c>
      <c r="I367" s="4">
        <f t="shared" si="57"/>
        <v>64</v>
      </c>
      <c r="J367">
        <v>4</v>
      </c>
      <c r="K367" s="21">
        <v>24270</v>
      </c>
      <c r="L367" s="2">
        <f t="shared" si="58"/>
        <v>9683730</v>
      </c>
      <c r="M367" s="19">
        <f t="shared" si="59"/>
        <v>26672730</v>
      </c>
      <c r="N367" t="str">
        <f t="shared" si="62"/>
        <v>₹1,500–₹5,000</v>
      </c>
      <c r="O367" s="24">
        <f t="shared" si="60"/>
        <v>3052.7777777777778</v>
      </c>
      <c r="P367" t="str">
        <f t="shared" si="61"/>
        <v>61-80%</v>
      </c>
      <c r="Q367">
        <f t="shared" si="63"/>
        <v>216</v>
      </c>
      <c r="R367" t="str">
        <f t="shared" si="64"/>
        <v>1,000+</v>
      </c>
      <c r="S367">
        <f t="shared" si="65"/>
        <v>97080</v>
      </c>
    </row>
    <row r="368" spans="1:19">
      <c r="A368" t="s">
        <v>389</v>
      </c>
      <c r="B368" t="s">
        <v>1773</v>
      </c>
      <c r="C368" t="str">
        <f t="shared" si="55"/>
        <v xml:space="preserve">Redmi </v>
      </c>
      <c r="D368" t="s">
        <v>2689</v>
      </c>
      <c r="E368" s="2">
        <v>8499</v>
      </c>
      <c r="F368" s="2">
        <v>10999</v>
      </c>
      <c r="G368" s="1">
        <v>0.23</v>
      </c>
      <c r="H368" s="1">
        <f t="shared" si="56"/>
        <v>0.22729339030820983</v>
      </c>
      <c r="I368" s="4">
        <f t="shared" si="57"/>
        <v>23</v>
      </c>
      <c r="J368">
        <v>4</v>
      </c>
      <c r="K368" s="21">
        <v>313836</v>
      </c>
      <c r="L368" s="2">
        <f t="shared" si="58"/>
        <v>2667292164</v>
      </c>
      <c r="M368" s="19">
        <f t="shared" si="59"/>
        <v>3451882164</v>
      </c>
      <c r="N368" t="str">
        <f t="shared" si="62"/>
        <v>&gt;₹5,000</v>
      </c>
      <c r="O368" s="24">
        <f t="shared" si="60"/>
        <v>14284.415584415585</v>
      </c>
      <c r="P368" t="str">
        <f t="shared" si="61"/>
        <v>21-40%</v>
      </c>
      <c r="Q368">
        <f t="shared" si="63"/>
        <v>216</v>
      </c>
      <c r="R368" t="str">
        <f t="shared" si="64"/>
        <v>1,000+</v>
      </c>
      <c r="S368">
        <f t="shared" si="65"/>
        <v>1255344</v>
      </c>
    </row>
    <row r="369" spans="1:19">
      <c r="A369" t="s">
        <v>390</v>
      </c>
      <c r="B369" t="s">
        <v>1739</v>
      </c>
      <c r="C369" t="str">
        <f t="shared" si="55"/>
        <v xml:space="preserve">Fire-Boltt </v>
      </c>
      <c r="D369" t="s">
        <v>2689</v>
      </c>
      <c r="E369" s="2">
        <v>6499</v>
      </c>
      <c r="F369" s="2">
        <v>8499</v>
      </c>
      <c r="G369" s="1">
        <v>0.24</v>
      </c>
      <c r="H369" s="1">
        <f t="shared" si="56"/>
        <v>0.23532180256500765</v>
      </c>
      <c r="I369" s="4">
        <f t="shared" si="57"/>
        <v>24</v>
      </c>
      <c r="J369">
        <v>4</v>
      </c>
      <c r="K369" s="21">
        <v>313836</v>
      </c>
      <c r="L369" s="2">
        <f t="shared" si="58"/>
        <v>2039620164</v>
      </c>
      <c r="M369" s="19">
        <f t="shared" si="59"/>
        <v>2667292164</v>
      </c>
      <c r="N369" t="str">
        <f t="shared" si="62"/>
        <v>&gt;₹5,000</v>
      </c>
      <c r="O369" s="24">
        <f t="shared" si="60"/>
        <v>11182.894736842105</v>
      </c>
      <c r="P369" t="str">
        <f t="shared" si="61"/>
        <v>21-40%</v>
      </c>
      <c r="Q369">
        <f t="shared" si="63"/>
        <v>216</v>
      </c>
      <c r="R369" t="str">
        <f t="shared" si="64"/>
        <v>1,000+</v>
      </c>
      <c r="S369">
        <f t="shared" si="65"/>
        <v>1255344</v>
      </c>
    </row>
    <row r="370" spans="1:19">
      <c r="A370" t="s">
        <v>391</v>
      </c>
      <c r="B370" t="s">
        <v>1774</v>
      </c>
      <c r="C370" t="str">
        <f t="shared" si="55"/>
        <v xml:space="preserve">Redmi </v>
      </c>
      <c r="D370" t="s">
        <v>2689</v>
      </c>
      <c r="E370" s="2">
        <v>1799</v>
      </c>
      <c r="F370" s="2">
        <v>19999</v>
      </c>
      <c r="G370" s="1">
        <v>0.91</v>
      </c>
      <c r="H370" s="1">
        <f t="shared" si="56"/>
        <v>0.91004550227511372</v>
      </c>
      <c r="I370" s="4">
        <f t="shared" si="57"/>
        <v>91</v>
      </c>
      <c r="J370">
        <v>4</v>
      </c>
      <c r="K370" s="21">
        <v>13937</v>
      </c>
      <c r="L370" s="2">
        <f t="shared" si="58"/>
        <v>25072663</v>
      </c>
      <c r="M370" s="19">
        <f t="shared" si="59"/>
        <v>278726063</v>
      </c>
      <c r="N370" t="str">
        <f t="shared" si="62"/>
        <v>&gt;₹5,000</v>
      </c>
      <c r="O370" s="24">
        <f t="shared" si="60"/>
        <v>222211.11111111118</v>
      </c>
      <c r="P370" t="str">
        <f t="shared" si="61"/>
        <v>81-100%</v>
      </c>
      <c r="Q370">
        <f t="shared" si="63"/>
        <v>216</v>
      </c>
      <c r="R370" t="str">
        <f t="shared" si="64"/>
        <v>1,000+</v>
      </c>
      <c r="S370">
        <f t="shared" si="65"/>
        <v>55748</v>
      </c>
    </row>
    <row r="371" spans="1:19">
      <c r="A371" t="s">
        <v>392</v>
      </c>
      <c r="B371" t="s">
        <v>1775</v>
      </c>
      <c r="C371" t="str">
        <f t="shared" si="55"/>
        <v xml:space="preserve">Agaro </v>
      </c>
      <c r="D371" t="s">
        <v>2689</v>
      </c>
      <c r="E371" s="2">
        <v>8999</v>
      </c>
      <c r="F371" s="2">
        <v>11999</v>
      </c>
      <c r="G371" s="1">
        <v>0.25</v>
      </c>
      <c r="H371" s="1">
        <f t="shared" si="56"/>
        <v>0.25002083506958911</v>
      </c>
      <c r="I371" s="4">
        <f t="shared" si="57"/>
        <v>25</v>
      </c>
      <c r="J371">
        <v>4</v>
      </c>
      <c r="K371" s="21">
        <v>12796</v>
      </c>
      <c r="L371" s="2">
        <f t="shared" si="58"/>
        <v>115151204</v>
      </c>
      <c r="M371" s="19">
        <f t="shared" si="59"/>
        <v>153539204</v>
      </c>
      <c r="N371" t="str">
        <f t="shared" si="62"/>
        <v>&gt;₹5,000</v>
      </c>
      <c r="O371" s="24">
        <f t="shared" si="60"/>
        <v>15998.666666666666</v>
      </c>
      <c r="P371" t="str">
        <f t="shared" si="61"/>
        <v>21-40%</v>
      </c>
      <c r="Q371">
        <f t="shared" si="63"/>
        <v>216</v>
      </c>
      <c r="R371" t="str">
        <f t="shared" si="64"/>
        <v>1,000+</v>
      </c>
      <c r="S371">
        <f t="shared" si="65"/>
        <v>51184</v>
      </c>
    </row>
    <row r="372" spans="1:19">
      <c r="A372" t="s">
        <v>393</v>
      </c>
      <c r="B372" t="s">
        <v>1776</v>
      </c>
      <c r="C372" t="str">
        <f t="shared" si="55"/>
        <v xml:space="preserve">Fire-Boltt </v>
      </c>
      <c r="D372" t="s">
        <v>2689</v>
      </c>
      <c r="E372">
        <v>139</v>
      </c>
      <c r="F372">
        <v>495</v>
      </c>
      <c r="G372" s="1">
        <v>0.72</v>
      </c>
      <c r="H372" s="1">
        <f t="shared" si="56"/>
        <v>0.71919191919191916</v>
      </c>
      <c r="I372" s="4">
        <f t="shared" si="57"/>
        <v>72</v>
      </c>
      <c r="J372">
        <v>4</v>
      </c>
      <c r="K372" s="21">
        <v>14185</v>
      </c>
      <c r="L372" s="2">
        <f t="shared" si="58"/>
        <v>1971715</v>
      </c>
      <c r="M372" s="19">
        <f t="shared" si="59"/>
        <v>7021575</v>
      </c>
      <c r="N372" t="str">
        <f t="shared" si="62"/>
        <v>₹1,500–₹5,000</v>
      </c>
      <c r="O372" s="24">
        <f t="shared" si="60"/>
        <v>1767.8571428571427</v>
      </c>
      <c r="P372" t="str">
        <f t="shared" si="61"/>
        <v>61-80%</v>
      </c>
      <c r="Q372">
        <f t="shared" si="63"/>
        <v>216</v>
      </c>
      <c r="R372" t="str">
        <f t="shared" si="64"/>
        <v>1,000+</v>
      </c>
      <c r="S372">
        <f t="shared" si="65"/>
        <v>56740</v>
      </c>
    </row>
    <row r="373" spans="1:19">
      <c r="A373" t="s">
        <v>394</v>
      </c>
      <c r="B373" t="s">
        <v>1777</v>
      </c>
      <c r="C373" t="str">
        <f t="shared" si="55"/>
        <v xml:space="preserve">Noise </v>
      </c>
      <c r="D373" t="s">
        <v>2689</v>
      </c>
      <c r="E373" s="2">
        <v>3999</v>
      </c>
      <c r="F373" s="2">
        <v>16999</v>
      </c>
      <c r="G373" s="1">
        <v>0.76</v>
      </c>
      <c r="H373" s="1">
        <f t="shared" si="56"/>
        <v>0.76475086769809986</v>
      </c>
      <c r="I373" s="4">
        <f t="shared" si="57"/>
        <v>76</v>
      </c>
      <c r="J373">
        <v>4</v>
      </c>
      <c r="K373" s="21">
        <v>17159</v>
      </c>
      <c r="L373" s="2">
        <f t="shared" si="58"/>
        <v>68618841</v>
      </c>
      <c r="M373" s="19">
        <f t="shared" si="59"/>
        <v>291685841</v>
      </c>
      <c r="N373" t="str">
        <f t="shared" si="62"/>
        <v>&gt;₹5,000</v>
      </c>
      <c r="O373" s="24">
        <f t="shared" si="60"/>
        <v>70829.166666666672</v>
      </c>
      <c r="P373" t="str">
        <f t="shared" si="61"/>
        <v>61-80%</v>
      </c>
      <c r="Q373">
        <f t="shared" si="63"/>
        <v>216</v>
      </c>
      <c r="R373" t="str">
        <f t="shared" si="64"/>
        <v>1,000+</v>
      </c>
      <c r="S373">
        <f t="shared" si="65"/>
        <v>68636</v>
      </c>
    </row>
    <row r="374" spans="1:19">
      <c r="A374" t="s">
        <v>395</v>
      </c>
      <c r="B374" t="s">
        <v>1434</v>
      </c>
      <c r="C374" t="str">
        <f t="shared" si="55"/>
        <v xml:space="preserve">Ambrane </v>
      </c>
      <c r="D374" t="s">
        <v>2689</v>
      </c>
      <c r="E374" s="2">
        <v>2998</v>
      </c>
      <c r="F374" s="2">
        <v>5999</v>
      </c>
      <c r="G374" s="1">
        <v>0.5</v>
      </c>
      <c r="H374" s="1">
        <f t="shared" si="56"/>
        <v>0.50025004167361231</v>
      </c>
      <c r="I374" s="4">
        <f t="shared" si="57"/>
        <v>50</v>
      </c>
      <c r="J374">
        <v>4</v>
      </c>
      <c r="K374" s="21">
        <v>5179</v>
      </c>
      <c r="L374" s="2">
        <f t="shared" si="58"/>
        <v>15526642</v>
      </c>
      <c r="M374" s="19">
        <f t="shared" si="59"/>
        <v>31068821</v>
      </c>
      <c r="N374" t="str">
        <f t="shared" si="62"/>
        <v>&gt;₹5,000</v>
      </c>
      <c r="O374" s="24">
        <f t="shared" si="60"/>
        <v>11998</v>
      </c>
      <c r="P374" t="str">
        <f t="shared" si="61"/>
        <v>41-60%</v>
      </c>
      <c r="Q374">
        <f t="shared" si="63"/>
        <v>216</v>
      </c>
      <c r="R374" t="str">
        <f t="shared" si="64"/>
        <v>1,000+</v>
      </c>
      <c r="S374">
        <f t="shared" si="65"/>
        <v>20716</v>
      </c>
    </row>
    <row r="375" spans="1:19">
      <c r="A375" t="s">
        <v>1</v>
      </c>
      <c r="B375" t="s">
        <v>1778</v>
      </c>
      <c r="C375" t="str">
        <f t="shared" si="55"/>
        <v xml:space="preserve">Iqoo </v>
      </c>
      <c r="D375" t="s">
        <v>2688</v>
      </c>
      <c r="E375">
        <v>199</v>
      </c>
      <c r="F375">
        <v>349</v>
      </c>
      <c r="G375" s="1">
        <v>0.43</v>
      </c>
      <c r="H375" s="1">
        <f t="shared" si="56"/>
        <v>0.42979942693409739</v>
      </c>
      <c r="I375" s="4">
        <f t="shared" si="57"/>
        <v>43</v>
      </c>
      <c r="J375">
        <v>4</v>
      </c>
      <c r="K375" s="21">
        <v>43993</v>
      </c>
      <c r="L375" s="2">
        <f t="shared" si="58"/>
        <v>8754607</v>
      </c>
      <c r="M375" s="19">
        <f t="shared" si="59"/>
        <v>15353557</v>
      </c>
      <c r="N375" t="str">
        <f t="shared" si="62"/>
        <v>₹500–₹1,500</v>
      </c>
      <c r="O375" s="24">
        <f t="shared" si="60"/>
        <v>612.28070175438586</v>
      </c>
      <c r="P375" t="str">
        <f t="shared" si="61"/>
        <v>41-60%</v>
      </c>
      <c r="Q375">
        <f t="shared" si="63"/>
        <v>216</v>
      </c>
      <c r="R375" t="str">
        <f t="shared" si="64"/>
        <v>1,000+</v>
      </c>
      <c r="S375">
        <f t="shared" si="65"/>
        <v>175972</v>
      </c>
    </row>
    <row r="376" spans="1:19">
      <c r="A376" t="s">
        <v>396</v>
      </c>
      <c r="B376" t="s">
        <v>1435</v>
      </c>
      <c r="C376" t="str">
        <f t="shared" si="55"/>
        <v xml:space="preserve">Sounce </v>
      </c>
      <c r="D376" t="s">
        <v>2689</v>
      </c>
      <c r="E376" s="2">
        <v>15499</v>
      </c>
      <c r="F376" s="2">
        <v>18999</v>
      </c>
      <c r="G376" s="1">
        <v>0.18</v>
      </c>
      <c r="H376" s="1">
        <f t="shared" si="56"/>
        <v>0.18422022211695352</v>
      </c>
      <c r="I376" s="4">
        <f t="shared" si="57"/>
        <v>18</v>
      </c>
      <c r="J376">
        <v>4</v>
      </c>
      <c r="K376" s="21">
        <v>19252</v>
      </c>
      <c r="L376" s="2">
        <f t="shared" si="58"/>
        <v>298386748</v>
      </c>
      <c r="M376" s="19">
        <f t="shared" si="59"/>
        <v>365768748</v>
      </c>
      <c r="N376" t="str">
        <f t="shared" si="62"/>
        <v>&gt;₹5,000</v>
      </c>
      <c r="O376" s="24">
        <f t="shared" si="60"/>
        <v>23169.512195121948</v>
      </c>
      <c r="P376" t="str">
        <f t="shared" si="61"/>
        <v>0-20%</v>
      </c>
      <c r="Q376">
        <f t="shared" si="63"/>
        <v>216</v>
      </c>
      <c r="R376" t="str">
        <f t="shared" si="64"/>
        <v>1,000+</v>
      </c>
      <c r="S376">
        <f t="shared" si="65"/>
        <v>77008</v>
      </c>
    </row>
    <row r="377" spans="1:19">
      <c r="A377" t="s">
        <v>2</v>
      </c>
      <c r="B377" t="s">
        <v>1739</v>
      </c>
      <c r="C377" t="str">
        <f t="shared" si="55"/>
        <v xml:space="preserve">Fire-Boltt </v>
      </c>
      <c r="D377" t="s">
        <v>2688</v>
      </c>
      <c r="E377">
        <v>199</v>
      </c>
      <c r="F377">
        <v>999</v>
      </c>
      <c r="G377" s="1">
        <v>0.8</v>
      </c>
      <c r="H377" s="1">
        <f t="shared" si="56"/>
        <v>0.80080080080080085</v>
      </c>
      <c r="I377" s="4">
        <f t="shared" si="57"/>
        <v>80</v>
      </c>
      <c r="J377">
        <v>4</v>
      </c>
      <c r="K377" s="21">
        <v>7928</v>
      </c>
      <c r="L377" s="2">
        <f t="shared" si="58"/>
        <v>1577672</v>
      </c>
      <c r="M377" s="19">
        <f t="shared" si="59"/>
        <v>7920072</v>
      </c>
      <c r="N377" t="str">
        <f t="shared" si="62"/>
        <v>₹1,500–₹5,000</v>
      </c>
      <c r="O377" s="24">
        <f t="shared" si="60"/>
        <v>4995.0000000000009</v>
      </c>
      <c r="P377" t="str">
        <f t="shared" si="61"/>
        <v>81-100%</v>
      </c>
      <c r="Q377">
        <f t="shared" si="63"/>
        <v>216</v>
      </c>
      <c r="R377" t="str">
        <f t="shared" si="64"/>
        <v>1,000+</v>
      </c>
      <c r="S377">
        <f t="shared" si="65"/>
        <v>31712</v>
      </c>
    </row>
    <row r="378" spans="1:19">
      <c r="A378" t="s">
        <v>397</v>
      </c>
      <c r="B378" t="s">
        <v>1779</v>
      </c>
      <c r="C378" t="str">
        <f t="shared" si="55"/>
        <v xml:space="preserve">Redmi </v>
      </c>
      <c r="D378" t="s">
        <v>2689</v>
      </c>
      <c r="E378" s="2">
        <v>1799</v>
      </c>
      <c r="F378" s="2">
        <v>19999</v>
      </c>
      <c r="G378" s="1">
        <v>0.91</v>
      </c>
      <c r="H378" s="1">
        <f t="shared" si="56"/>
        <v>0.91004550227511372</v>
      </c>
      <c r="I378" s="4">
        <f t="shared" si="57"/>
        <v>91</v>
      </c>
      <c r="J378">
        <v>4</v>
      </c>
      <c r="K378" s="21">
        <v>13937</v>
      </c>
      <c r="L378" s="2">
        <f t="shared" si="58"/>
        <v>25072663</v>
      </c>
      <c r="M378" s="19">
        <f t="shared" si="59"/>
        <v>278726063</v>
      </c>
      <c r="N378" t="str">
        <f t="shared" si="62"/>
        <v>&gt;₹5,000</v>
      </c>
      <c r="O378" s="24">
        <f t="shared" si="60"/>
        <v>222211.11111111118</v>
      </c>
      <c r="P378" t="str">
        <f t="shared" si="61"/>
        <v>81-100%</v>
      </c>
      <c r="Q378">
        <f t="shared" si="63"/>
        <v>216</v>
      </c>
      <c r="R378" t="str">
        <f t="shared" si="64"/>
        <v>1,000+</v>
      </c>
      <c r="S378">
        <f t="shared" si="65"/>
        <v>55748</v>
      </c>
    </row>
    <row r="379" spans="1:19">
      <c r="A379" t="s">
        <v>398</v>
      </c>
      <c r="B379" t="s">
        <v>1780</v>
      </c>
      <c r="C379" t="str">
        <f t="shared" si="55"/>
        <v xml:space="preserve">Duracell </v>
      </c>
      <c r="D379" t="s">
        <v>2689</v>
      </c>
      <c r="E379" s="2">
        <v>8999</v>
      </c>
      <c r="F379" s="2">
        <v>11999</v>
      </c>
      <c r="G379" s="1">
        <v>0.25</v>
      </c>
      <c r="H379" s="1">
        <f t="shared" si="56"/>
        <v>0.25002083506958911</v>
      </c>
      <c r="I379" s="4">
        <f t="shared" si="57"/>
        <v>25</v>
      </c>
      <c r="J379">
        <v>4</v>
      </c>
      <c r="K379" s="21">
        <v>12796</v>
      </c>
      <c r="L379" s="2">
        <f t="shared" si="58"/>
        <v>115151204</v>
      </c>
      <c r="M379" s="19">
        <f t="shared" si="59"/>
        <v>153539204</v>
      </c>
      <c r="N379" t="str">
        <f t="shared" si="62"/>
        <v>&gt;₹5,000</v>
      </c>
      <c r="O379" s="24">
        <f t="shared" si="60"/>
        <v>15998.666666666666</v>
      </c>
      <c r="P379" t="str">
        <f t="shared" si="61"/>
        <v>21-40%</v>
      </c>
      <c r="Q379">
        <f t="shared" si="63"/>
        <v>216</v>
      </c>
      <c r="R379" t="str">
        <f t="shared" si="64"/>
        <v>1,000+</v>
      </c>
      <c r="S379">
        <f t="shared" si="65"/>
        <v>51184</v>
      </c>
    </row>
    <row r="380" spans="1:19">
      <c r="A380" t="s">
        <v>399</v>
      </c>
      <c r="B380" t="s">
        <v>1781</v>
      </c>
      <c r="C380" t="str">
        <f t="shared" si="55"/>
        <v xml:space="preserve">Realme </v>
      </c>
      <c r="D380" t="s">
        <v>2689</v>
      </c>
      <c r="E380">
        <v>873</v>
      </c>
      <c r="F380" s="2">
        <v>1699</v>
      </c>
      <c r="G380" s="1">
        <v>0.49</v>
      </c>
      <c r="H380" s="1">
        <f t="shared" si="56"/>
        <v>0.48616833431430251</v>
      </c>
      <c r="I380" s="4">
        <f t="shared" si="57"/>
        <v>49</v>
      </c>
      <c r="J380">
        <v>4</v>
      </c>
      <c r="K380" s="21">
        <v>1680</v>
      </c>
      <c r="L380" s="2">
        <f t="shared" si="58"/>
        <v>1466640</v>
      </c>
      <c r="M380" s="19">
        <f t="shared" si="59"/>
        <v>2854320</v>
      </c>
      <c r="N380" t="str">
        <f t="shared" si="62"/>
        <v>₹1,500–₹5,000</v>
      </c>
      <c r="O380" s="24">
        <f t="shared" si="60"/>
        <v>3331.372549019608</v>
      </c>
      <c r="P380" t="str">
        <f t="shared" si="61"/>
        <v>41-60%</v>
      </c>
      <c r="Q380">
        <f t="shared" si="63"/>
        <v>216</v>
      </c>
      <c r="R380" t="str">
        <f t="shared" si="64"/>
        <v>1,000+</v>
      </c>
      <c r="S380">
        <f t="shared" si="65"/>
        <v>6720</v>
      </c>
    </row>
    <row r="381" spans="1:19">
      <c r="A381" t="s">
        <v>400</v>
      </c>
      <c r="B381" t="s">
        <v>1782</v>
      </c>
      <c r="C381" t="str">
        <f t="shared" si="55"/>
        <v xml:space="preserve">Wecool </v>
      </c>
      <c r="D381" t="s">
        <v>2689</v>
      </c>
      <c r="E381" s="2">
        <v>12999</v>
      </c>
      <c r="F381" s="2">
        <v>15999</v>
      </c>
      <c r="G381" s="1">
        <v>0.19</v>
      </c>
      <c r="H381" s="1">
        <f t="shared" si="56"/>
        <v>0.18751171948246764</v>
      </c>
      <c r="I381" s="4">
        <f t="shared" si="57"/>
        <v>19</v>
      </c>
      <c r="J381">
        <v>4</v>
      </c>
      <c r="K381" s="21">
        <v>13246</v>
      </c>
      <c r="L381" s="2">
        <f t="shared" si="58"/>
        <v>172184754</v>
      </c>
      <c r="M381" s="19">
        <f t="shared" si="59"/>
        <v>211922754</v>
      </c>
      <c r="N381" t="str">
        <f t="shared" si="62"/>
        <v>&gt;₹5,000</v>
      </c>
      <c r="O381" s="24">
        <f t="shared" si="60"/>
        <v>19751.85185185185</v>
      </c>
      <c r="P381" t="str">
        <f t="shared" si="61"/>
        <v>0-20%</v>
      </c>
      <c r="Q381">
        <f t="shared" si="63"/>
        <v>216</v>
      </c>
      <c r="R381" t="str">
        <f t="shared" si="64"/>
        <v>1,000+</v>
      </c>
      <c r="S381">
        <f t="shared" si="65"/>
        <v>52984</v>
      </c>
    </row>
    <row r="382" spans="1:19">
      <c r="A382" t="s">
        <v>401</v>
      </c>
      <c r="B382" t="s">
        <v>1740</v>
      </c>
      <c r="C382" t="str">
        <f t="shared" si="55"/>
        <v xml:space="preserve">Fire-Boltt </v>
      </c>
      <c r="D382" t="s">
        <v>2689</v>
      </c>
      <c r="E382">
        <v>539</v>
      </c>
      <c r="F382" s="2">
        <v>1599</v>
      </c>
      <c r="G382" s="1">
        <v>0.66</v>
      </c>
      <c r="H382" s="1">
        <f t="shared" si="56"/>
        <v>0.66291432145090678</v>
      </c>
      <c r="I382" s="4">
        <f t="shared" si="57"/>
        <v>66</v>
      </c>
      <c r="J382">
        <v>4</v>
      </c>
      <c r="K382" s="21">
        <v>14648</v>
      </c>
      <c r="L382" s="2">
        <f t="shared" si="58"/>
        <v>7895272</v>
      </c>
      <c r="M382" s="19">
        <f t="shared" si="59"/>
        <v>23422152</v>
      </c>
      <c r="N382" t="str">
        <f t="shared" si="62"/>
        <v>₹1,500–₹5,000</v>
      </c>
      <c r="O382" s="24">
        <f t="shared" si="60"/>
        <v>4702.9411764705883</v>
      </c>
      <c r="P382" t="str">
        <f t="shared" si="61"/>
        <v>61-80%</v>
      </c>
      <c r="Q382">
        <f t="shared" si="63"/>
        <v>216</v>
      </c>
      <c r="R382" t="str">
        <f t="shared" si="64"/>
        <v>1,000+</v>
      </c>
      <c r="S382">
        <f t="shared" si="65"/>
        <v>58592</v>
      </c>
    </row>
    <row r="383" spans="1:19">
      <c r="A383" t="s">
        <v>402</v>
      </c>
      <c r="B383" t="s">
        <v>1783</v>
      </c>
      <c r="C383" t="str">
        <f t="shared" si="55"/>
        <v xml:space="preserve">Oppo </v>
      </c>
      <c r="D383" t="s">
        <v>2689</v>
      </c>
      <c r="E383" s="2">
        <v>1999</v>
      </c>
      <c r="F383" s="2">
        <v>9999</v>
      </c>
      <c r="G383" s="1">
        <v>0.8</v>
      </c>
      <c r="H383" s="1">
        <f t="shared" si="56"/>
        <v>0.80008000800080004</v>
      </c>
      <c r="I383" s="4">
        <f t="shared" si="57"/>
        <v>80</v>
      </c>
      <c r="J383">
        <v>4</v>
      </c>
      <c r="K383" s="21">
        <v>27696</v>
      </c>
      <c r="L383" s="2">
        <f t="shared" si="58"/>
        <v>55364304</v>
      </c>
      <c r="M383" s="19">
        <f t="shared" si="59"/>
        <v>276932304</v>
      </c>
      <c r="N383" t="str">
        <f t="shared" si="62"/>
        <v>&gt;₹5,000</v>
      </c>
      <c r="O383" s="24">
        <f t="shared" si="60"/>
        <v>49995.000000000015</v>
      </c>
      <c r="P383" t="str">
        <f t="shared" si="61"/>
        <v>81-100%</v>
      </c>
      <c r="Q383">
        <f t="shared" si="63"/>
        <v>216</v>
      </c>
      <c r="R383" t="str">
        <f t="shared" si="64"/>
        <v>1,000+</v>
      </c>
      <c r="S383">
        <f t="shared" si="65"/>
        <v>110784</v>
      </c>
    </row>
    <row r="384" spans="1:19">
      <c r="A384" t="s">
        <v>403</v>
      </c>
      <c r="B384" t="s">
        <v>1784</v>
      </c>
      <c r="C384" t="str">
        <f t="shared" si="55"/>
        <v xml:space="preserve">Redmi </v>
      </c>
      <c r="D384" t="s">
        <v>2689</v>
      </c>
      <c r="E384" s="2">
        <v>15490</v>
      </c>
      <c r="F384" s="2">
        <v>20990</v>
      </c>
      <c r="G384" s="1">
        <v>0.26</v>
      </c>
      <c r="H384" s="1">
        <f t="shared" si="56"/>
        <v>0.26202953787517863</v>
      </c>
      <c r="I384" s="4">
        <f t="shared" si="57"/>
        <v>26</v>
      </c>
      <c r="J384">
        <v>4</v>
      </c>
      <c r="K384" s="21">
        <v>32916</v>
      </c>
      <c r="L384" s="2">
        <f t="shared" si="58"/>
        <v>509868840</v>
      </c>
      <c r="M384" s="19">
        <f t="shared" si="59"/>
        <v>690906840</v>
      </c>
      <c r="N384" t="str">
        <f t="shared" si="62"/>
        <v>&gt;₹5,000</v>
      </c>
      <c r="O384" s="24">
        <f t="shared" si="60"/>
        <v>28364.864864864867</v>
      </c>
      <c r="P384" t="str">
        <f t="shared" si="61"/>
        <v>21-40%</v>
      </c>
      <c r="Q384">
        <f t="shared" si="63"/>
        <v>216</v>
      </c>
      <c r="R384" t="str">
        <f t="shared" si="64"/>
        <v>1,000+</v>
      </c>
      <c r="S384">
        <f t="shared" si="65"/>
        <v>131664</v>
      </c>
    </row>
    <row r="385" spans="1:19">
      <c r="A385" t="s">
        <v>404</v>
      </c>
      <c r="B385" t="s">
        <v>1785</v>
      </c>
      <c r="C385" t="str">
        <f t="shared" ref="C385:C448" si="66">LEFT(B385,FIND(" ",B385))</f>
        <v xml:space="preserve">Samsung </v>
      </c>
      <c r="D385" t="s">
        <v>2689</v>
      </c>
      <c r="E385" s="2">
        <v>19999</v>
      </c>
      <c r="F385" s="2">
        <v>24999</v>
      </c>
      <c r="G385" s="1">
        <v>0.2</v>
      </c>
      <c r="H385" s="1">
        <f t="shared" si="56"/>
        <v>0.20000800032001281</v>
      </c>
      <c r="I385" s="4">
        <f t="shared" si="57"/>
        <v>20</v>
      </c>
      <c r="J385">
        <v>4</v>
      </c>
      <c r="K385" s="21">
        <v>25824</v>
      </c>
      <c r="L385" s="2">
        <f t="shared" si="58"/>
        <v>516454176</v>
      </c>
      <c r="M385" s="19">
        <f t="shared" si="59"/>
        <v>645574176</v>
      </c>
      <c r="N385" t="str">
        <f t="shared" si="62"/>
        <v>&gt;₹5,000</v>
      </c>
      <c r="O385" s="24">
        <f t="shared" si="60"/>
        <v>31248.75</v>
      </c>
      <c r="P385" t="str">
        <f t="shared" si="61"/>
        <v>21-40%</v>
      </c>
      <c r="Q385">
        <f t="shared" si="63"/>
        <v>216</v>
      </c>
      <c r="R385" t="str">
        <f t="shared" si="64"/>
        <v>1,000+</v>
      </c>
      <c r="S385">
        <f t="shared" si="65"/>
        <v>103296</v>
      </c>
    </row>
    <row r="386" spans="1:19">
      <c r="A386" t="s">
        <v>405</v>
      </c>
      <c r="B386" t="s">
        <v>1786</v>
      </c>
      <c r="C386" t="str">
        <f t="shared" si="66"/>
        <v xml:space="preserve">Realme </v>
      </c>
      <c r="D386" t="s">
        <v>2689</v>
      </c>
      <c r="E386" s="2">
        <v>1075</v>
      </c>
      <c r="F386" s="2">
        <v>1699</v>
      </c>
      <c r="G386" s="1">
        <v>0.37</v>
      </c>
      <c r="H386" s="1">
        <f t="shared" ref="H386:H449" si="67">IF(F386 =0, 0, ((F386 - E386) / F386))</f>
        <v>0.36727486756915834</v>
      </c>
      <c r="I386" s="4">
        <f t="shared" ref="I386:I449" si="68">ROUND(((F386 -E386) / F386) * 100, 0)</f>
        <v>37</v>
      </c>
      <c r="J386">
        <v>4</v>
      </c>
      <c r="K386" s="21">
        <v>7462</v>
      </c>
      <c r="L386" s="2">
        <f t="shared" ref="L386:L449" si="69">E386 * K386</f>
        <v>8021650</v>
      </c>
      <c r="M386" s="19">
        <f t="shared" ref="M386:M449" si="70">(F386 * K386)</f>
        <v>12677938</v>
      </c>
      <c r="N386" t="str">
        <f t="shared" si="62"/>
        <v>₹1,500–₹5,000</v>
      </c>
      <c r="O386" s="24">
        <f t="shared" ref="O386:O449" si="71">F386 / (1 - G386)</f>
        <v>2696.8253968253966</v>
      </c>
      <c r="P386" t="str">
        <f t="shared" ref="P386:P449" si="72">IF(H386 &lt;= 0.2, "0-20%",
 IF(H386 &lt;= 0.4, "21-40%",
 IF(H386 &lt;= 0.6, "41-60%",
 IF(H386 &lt;= 0.8, "61-80%", "81-100%"))))</f>
        <v>21-40%</v>
      </c>
      <c r="Q386">
        <f t="shared" si="63"/>
        <v>216</v>
      </c>
      <c r="R386" t="str">
        <f t="shared" si="64"/>
        <v>1,000+</v>
      </c>
      <c r="S386">
        <f t="shared" si="65"/>
        <v>29848</v>
      </c>
    </row>
    <row r="387" spans="1:19">
      <c r="A387" t="s">
        <v>406</v>
      </c>
      <c r="B387" t="s">
        <v>1787</v>
      </c>
      <c r="C387" t="str">
        <f t="shared" si="66"/>
        <v xml:space="preserve">Noise </v>
      </c>
      <c r="D387" t="s">
        <v>2689</v>
      </c>
      <c r="E387">
        <v>399</v>
      </c>
      <c r="F387">
        <v>699</v>
      </c>
      <c r="G387" s="1">
        <v>0.43</v>
      </c>
      <c r="H387" s="1">
        <f t="shared" si="67"/>
        <v>0.42918454935622319</v>
      </c>
      <c r="I387" s="4">
        <f t="shared" si="68"/>
        <v>43</v>
      </c>
      <c r="J387">
        <v>4</v>
      </c>
      <c r="K387" s="21">
        <v>37817</v>
      </c>
      <c r="L387" s="2">
        <f t="shared" si="69"/>
        <v>15088983</v>
      </c>
      <c r="M387" s="19">
        <f t="shared" si="70"/>
        <v>26434083</v>
      </c>
      <c r="N387" t="str">
        <f t="shared" ref="N387:N450" si="73">IF(O387 &lt; 500, "&lt;₹500",
 IF(O387 &lt;= 1500, "₹500–₹1,500",
 IF(O387&lt;= 5000, "₹1,500–₹5,000",
 "&gt;₹5,000")))</f>
        <v>₹500–₹1,500</v>
      </c>
      <c r="O387" s="24">
        <f t="shared" si="71"/>
        <v>1226.3157894736842</v>
      </c>
      <c r="P387" t="str">
        <f t="shared" si="72"/>
        <v>41-60%</v>
      </c>
      <c r="Q387">
        <f t="shared" ref="Q387:Q450" si="74">COUNTIF(K387:K1845, "&lt;1000")</f>
        <v>216</v>
      </c>
      <c r="R387" t="str">
        <f t="shared" ref="R387:R450" si="75">IF(K387 &lt; 1000, "Below 1,000", "1,000+")</f>
        <v>1,000+</v>
      </c>
      <c r="S387">
        <f t="shared" ref="S387:S450" si="76">J387 *K387</f>
        <v>151268</v>
      </c>
    </row>
    <row r="388" spans="1:19">
      <c r="A388" t="s">
        <v>407</v>
      </c>
      <c r="B388" t="s">
        <v>1788</v>
      </c>
      <c r="C388" t="str">
        <f t="shared" si="66"/>
        <v xml:space="preserve">Boat </v>
      </c>
      <c r="D388" t="s">
        <v>2689</v>
      </c>
      <c r="E388" s="2">
        <v>1999</v>
      </c>
      <c r="F388" s="2">
        <v>3990</v>
      </c>
      <c r="G388" s="1">
        <v>0.5</v>
      </c>
      <c r="H388" s="1">
        <f t="shared" si="67"/>
        <v>0.49899749373433583</v>
      </c>
      <c r="I388" s="4">
        <f t="shared" si="68"/>
        <v>50</v>
      </c>
      <c r="J388">
        <v>4</v>
      </c>
      <c r="K388" s="21">
        <v>30254</v>
      </c>
      <c r="L388" s="2">
        <f t="shared" si="69"/>
        <v>60477746</v>
      </c>
      <c r="M388" s="19">
        <f t="shared" si="70"/>
        <v>120713460</v>
      </c>
      <c r="N388" t="str">
        <f t="shared" si="73"/>
        <v>&gt;₹5,000</v>
      </c>
      <c r="O388" s="24">
        <f t="shared" si="71"/>
        <v>7980</v>
      </c>
      <c r="P388" t="str">
        <f t="shared" si="72"/>
        <v>41-60%</v>
      </c>
      <c r="Q388">
        <f t="shared" si="74"/>
        <v>216</v>
      </c>
      <c r="R388" t="str">
        <f t="shared" si="75"/>
        <v>1,000+</v>
      </c>
      <c r="S388">
        <f t="shared" si="76"/>
        <v>121016</v>
      </c>
    </row>
    <row r="389" spans="1:19">
      <c r="A389" t="s">
        <v>408</v>
      </c>
      <c r="B389" t="s">
        <v>1436</v>
      </c>
      <c r="C389" t="str">
        <f t="shared" si="66"/>
        <v xml:space="preserve">Boat </v>
      </c>
      <c r="D389" t="s">
        <v>2689</v>
      </c>
      <c r="E389" s="2">
        <v>1999</v>
      </c>
      <c r="F389" s="2">
        <v>7990</v>
      </c>
      <c r="G389" s="1">
        <v>0.75</v>
      </c>
      <c r="H389" s="1">
        <f t="shared" si="67"/>
        <v>0.74981226533166456</v>
      </c>
      <c r="I389" s="4">
        <f t="shared" si="68"/>
        <v>75</v>
      </c>
      <c r="J389">
        <v>4</v>
      </c>
      <c r="K389" s="21">
        <v>17831</v>
      </c>
      <c r="L389" s="2">
        <f t="shared" si="69"/>
        <v>35644169</v>
      </c>
      <c r="M389" s="19">
        <f t="shared" si="70"/>
        <v>142469690</v>
      </c>
      <c r="N389" t="str">
        <f t="shared" si="73"/>
        <v>&gt;₹5,000</v>
      </c>
      <c r="O389" s="24">
        <f t="shared" si="71"/>
        <v>31960</v>
      </c>
      <c r="P389" t="str">
        <f t="shared" si="72"/>
        <v>61-80%</v>
      </c>
      <c r="Q389">
        <f t="shared" si="74"/>
        <v>216</v>
      </c>
      <c r="R389" t="str">
        <f t="shared" si="75"/>
        <v>1,000+</v>
      </c>
      <c r="S389">
        <f t="shared" si="76"/>
        <v>71324</v>
      </c>
    </row>
    <row r="390" spans="1:19">
      <c r="A390" t="s">
        <v>3</v>
      </c>
      <c r="B390" t="s">
        <v>1437</v>
      </c>
      <c r="C390" t="str">
        <f t="shared" si="66"/>
        <v xml:space="preserve">Portronics </v>
      </c>
      <c r="D390" t="s">
        <v>2688</v>
      </c>
      <c r="E390">
        <v>329</v>
      </c>
      <c r="F390">
        <v>699</v>
      </c>
      <c r="G390" s="1">
        <v>0.53</v>
      </c>
      <c r="H390" s="1">
        <f t="shared" si="67"/>
        <v>0.52932761087267521</v>
      </c>
      <c r="I390" s="4">
        <f t="shared" si="68"/>
        <v>53</v>
      </c>
      <c r="J390">
        <v>4</v>
      </c>
      <c r="K390" s="21">
        <v>94364</v>
      </c>
      <c r="L390" s="2">
        <f t="shared" si="69"/>
        <v>31045756</v>
      </c>
      <c r="M390" s="19">
        <f t="shared" si="70"/>
        <v>65960436</v>
      </c>
      <c r="N390" t="str">
        <f t="shared" si="73"/>
        <v>₹500–₹1,500</v>
      </c>
      <c r="O390" s="24">
        <f t="shared" si="71"/>
        <v>1487.2340425531916</v>
      </c>
      <c r="P390" t="str">
        <f t="shared" si="72"/>
        <v>41-60%</v>
      </c>
      <c r="Q390">
        <f t="shared" si="74"/>
        <v>216</v>
      </c>
      <c r="R390" t="str">
        <f t="shared" si="75"/>
        <v>1,000+</v>
      </c>
      <c r="S390">
        <f t="shared" si="76"/>
        <v>377456</v>
      </c>
    </row>
    <row r="391" spans="1:19">
      <c r="A391" t="s">
        <v>4</v>
      </c>
      <c r="B391" t="s">
        <v>1789</v>
      </c>
      <c r="C391" t="str">
        <f t="shared" si="66"/>
        <v xml:space="preserve">Iqoo </v>
      </c>
      <c r="D391" t="s">
        <v>2688</v>
      </c>
      <c r="E391">
        <v>154</v>
      </c>
      <c r="F391">
        <v>399</v>
      </c>
      <c r="G391" s="1">
        <v>0.61</v>
      </c>
      <c r="H391" s="1">
        <f t="shared" si="67"/>
        <v>0.61403508771929827</v>
      </c>
      <c r="I391" s="4">
        <f t="shared" si="68"/>
        <v>61</v>
      </c>
      <c r="J391">
        <v>4</v>
      </c>
      <c r="K391" s="21">
        <v>16905</v>
      </c>
      <c r="L391" s="2">
        <f t="shared" si="69"/>
        <v>2603370</v>
      </c>
      <c r="M391" s="19">
        <f t="shared" si="70"/>
        <v>6745095</v>
      </c>
      <c r="N391" t="str">
        <f t="shared" si="73"/>
        <v>₹500–₹1,500</v>
      </c>
      <c r="O391" s="24">
        <f t="shared" si="71"/>
        <v>1023.0769230769231</v>
      </c>
      <c r="P391" t="str">
        <f t="shared" si="72"/>
        <v>61-80%</v>
      </c>
      <c r="Q391">
        <f t="shared" si="74"/>
        <v>216</v>
      </c>
      <c r="R391" t="str">
        <f t="shared" si="75"/>
        <v>1,000+</v>
      </c>
      <c r="S391">
        <f t="shared" si="76"/>
        <v>67620</v>
      </c>
    </row>
    <row r="392" spans="1:19">
      <c r="A392" t="s">
        <v>409</v>
      </c>
      <c r="B392" t="s">
        <v>1790</v>
      </c>
      <c r="C392" t="str">
        <f t="shared" si="66"/>
        <v xml:space="preserve">Boat </v>
      </c>
      <c r="D392" t="s">
        <v>2689</v>
      </c>
      <c r="E392" s="2">
        <v>28999</v>
      </c>
      <c r="F392" s="2">
        <v>34999</v>
      </c>
      <c r="G392" s="1">
        <v>0.17</v>
      </c>
      <c r="H392" s="1">
        <f t="shared" si="67"/>
        <v>0.1714334695277008</v>
      </c>
      <c r="I392" s="4">
        <f t="shared" si="68"/>
        <v>17</v>
      </c>
      <c r="J392">
        <v>4</v>
      </c>
      <c r="K392" s="21">
        <v>20311</v>
      </c>
      <c r="L392" s="2">
        <f t="shared" si="69"/>
        <v>588998689</v>
      </c>
      <c r="M392" s="19">
        <f t="shared" si="70"/>
        <v>710864689</v>
      </c>
      <c r="N392" t="str">
        <f t="shared" si="73"/>
        <v>&gt;₹5,000</v>
      </c>
      <c r="O392" s="24">
        <f t="shared" si="71"/>
        <v>42167.469879518074</v>
      </c>
      <c r="P392" t="str">
        <f t="shared" si="72"/>
        <v>0-20%</v>
      </c>
      <c r="Q392">
        <f t="shared" si="74"/>
        <v>216</v>
      </c>
      <c r="R392" t="str">
        <f t="shared" si="75"/>
        <v>1,000+</v>
      </c>
      <c r="S392">
        <f t="shared" si="76"/>
        <v>81244</v>
      </c>
    </row>
    <row r="393" spans="1:19">
      <c r="A393" t="s">
        <v>410</v>
      </c>
      <c r="B393" t="s">
        <v>1791</v>
      </c>
      <c r="C393" t="str">
        <f t="shared" si="66"/>
        <v xml:space="preserve">Tygot </v>
      </c>
      <c r="D393" t="s">
        <v>2689</v>
      </c>
      <c r="E393" s="2">
        <v>2299</v>
      </c>
      <c r="F393" s="2">
        <v>7990</v>
      </c>
      <c r="G393" s="1">
        <v>0.71</v>
      </c>
      <c r="H393" s="1">
        <f t="shared" si="67"/>
        <v>0.71226533166458073</v>
      </c>
      <c r="I393" s="4">
        <f t="shared" si="68"/>
        <v>71</v>
      </c>
      <c r="J393">
        <v>4</v>
      </c>
      <c r="K393" s="21">
        <v>69622</v>
      </c>
      <c r="L393" s="2">
        <f t="shared" si="69"/>
        <v>160060978</v>
      </c>
      <c r="M393" s="19">
        <f t="shared" si="70"/>
        <v>556279780</v>
      </c>
      <c r="N393" t="str">
        <f t="shared" si="73"/>
        <v>&gt;₹5,000</v>
      </c>
      <c r="O393" s="24">
        <f t="shared" si="71"/>
        <v>27551.724137931033</v>
      </c>
      <c r="P393" t="str">
        <f t="shared" si="72"/>
        <v>61-80%</v>
      </c>
      <c r="Q393">
        <f t="shared" si="74"/>
        <v>216</v>
      </c>
      <c r="R393" t="str">
        <f t="shared" si="75"/>
        <v>1,000+</v>
      </c>
      <c r="S393">
        <f t="shared" si="76"/>
        <v>278488</v>
      </c>
    </row>
    <row r="394" spans="1:19">
      <c r="A394" t="s">
        <v>411</v>
      </c>
      <c r="B394" t="s">
        <v>1792</v>
      </c>
      <c r="C394" t="str">
        <f t="shared" si="66"/>
        <v xml:space="preserve">Samsung </v>
      </c>
      <c r="D394" t="s">
        <v>2689</v>
      </c>
      <c r="E394">
        <v>399</v>
      </c>
      <c r="F394" s="2">
        <v>1999</v>
      </c>
      <c r="G394" s="1">
        <v>0.8</v>
      </c>
      <c r="H394" s="1">
        <f t="shared" si="67"/>
        <v>0.80040020010004997</v>
      </c>
      <c r="I394" s="4">
        <f t="shared" si="68"/>
        <v>80</v>
      </c>
      <c r="J394">
        <v>4</v>
      </c>
      <c r="K394" s="21">
        <v>3382</v>
      </c>
      <c r="L394" s="2">
        <f t="shared" si="69"/>
        <v>1349418</v>
      </c>
      <c r="M394" s="19">
        <f t="shared" si="70"/>
        <v>6760618</v>
      </c>
      <c r="N394" t="str">
        <f t="shared" si="73"/>
        <v>&gt;₹5,000</v>
      </c>
      <c r="O394" s="24">
        <f t="shared" si="71"/>
        <v>9995.0000000000018</v>
      </c>
      <c r="P394" t="str">
        <f t="shared" si="72"/>
        <v>81-100%</v>
      </c>
      <c r="Q394">
        <f t="shared" si="74"/>
        <v>216</v>
      </c>
      <c r="R394" t="str">
        <f t="shared" si="75"/>
        <v>1,000+</v>
      </c>
      <c r="S394">
        <f t="shared" si="76"/>
        <v>13528</v>
      </c>
    </row>
    <row r="395" spans="1:19">
      <c r="A395" t="s">
        <v>412</v>
      </c>
      <c r="B395" t="s">
        <v>1793</v>
      </c>
      <c r="C395" t="str">
        <f t="shared" si="66"/>
        <v xml:space="preserve">Portronics </v>
      </c>
      <c r="D395" t="s">
        <v>2689</v>
      </c>
      <c r="E395" s="2">
        <v>1149</v>
      </c>
      <c r="F395" s="2">
        <v>3999</v>
      </c>
      <c r="G395" s="1">
        <v>0.71</v>
      </c>
      <c r="H395" s="1">
        <f t="shared" si="67"/>
        <v>0.71267816954238561</v>
      </c>
      <c r="I395" s="4">
        <f t="shared" si="68"/>
        <v>71</v>
      </c>
      <c r="J395">
        <v>4</v>
      </c>
      <c r="K395" s="21">
        <v>140036</v>
      </c>
      <c r="L395" s="2">
        <f t="shared" si="69"/>
        <v>160901364</v>
      </c>
      <c r="M395" s="19">
        <f t="shared" si="70"/>
        <v>560003964</v>
      </c>
      <c r="N395" t="str">
        <f t="shared" si="73"/>
        <v>&gt;₹5,000</v>
      </c>
      <c r="O395" s="24">
        <f t="shared" si="71"/>
        <v>13789.655172413792</v>
      </c>
      <c r="P395" t="str">
        <f t="shared" si="72"/>
        <v>61-80%</v>
      </c>
      <c r="Q395">
        <f t="shared" si="74"/>
        <v>216</v>
      </c>
      <c r="R395" t="str">
        <f t="shared" si="75"/>
        <v>1,000+</v>
      </c>
      <c r="S395">
        <f t="shared" si="76"/>
        <v>560144</v>
      </c>
    </row>
    <row r="396" spans="1:19">
      <c r="A396" t="s">
        <v>413</v>
      </c>
      <c r="B396" t="s">
        <v>1794</v>
      </c>
      <c r="C396" t="str">
        <f t="shared" si="66"/>
        <v xml:space="preserve">Samsung </v>
      </c>
      <c r="D396" t="s">
        <v>2689</v>
      </c>
      <c r="E396">
        <v>529</v>
      </c>
      <c r="F396" s="2">
        <v>1499</v>
      </c>
      <c r="G396" s="1">
        <v>0.65</v>
      </c>
      <c r="H396" s="1">
        <f t="shared" si="67"/>
        <v>0.64709806537691794</v>
      </c>
      <c r="I396" s="4">
        <f t="shared" si="68"/>
        <v>65</v>
      </c>
      <c r="J396">
        <v>4</v>
      </c>
      <c r="K396" s="21">
        <v>8599</v>
      </c>
      <c r="L396" s="2">
        <f t="shared" si="69"/>
        <v>4548871</v>
      </c>
      <c r="M396" s="19">
        <f t="shared" si="70"/>
        <v>12889901</v>
      </c>
      <c r="N396" t="str">
        <f t="shared" si="73"/>
        <v>₹1,500–₹5,000</v>
      </c>
      <c r="O396" s="24">
        <f t="shared" si="71"/>
        <v>4282.8571428571431</v>
      </c>
      <c r="P396" t="str">
        <f t="shared" si="72"/>
        <v>61-80%</v>
      </c>
      <c r="Q396">
        <f t="shared" si="74"/>
        <v>216</v>
      </c>
      <c r="R396" t="str">
        <f t="shared" si="75"/>
        <v>1,000+</v>
      </c>
      <c r="S396">
        <f t="shared" si="76"/>
        <v>34396</v>
      </c>
    </row>
    <row r="397" spans="1:19">
      <c r="A397" t="s">
        <v>414</v>
      </c>
      <c r="B397" t="s">
        <v>1795</v>
      </c>
      <c r="C397" t="str">
        <f t="shared" si="66"/>
        <v xml:space="preserve">Boat </v>
      </c>
      <c r="D397" t="s">
        <v>2689</v>
      </c>
      <c r="E397" s="2">
        <v>13999</v>
      </c>
      <c r="F397" s="2">
        <v>19499</v>
      </c>
      <c r="G397" s="1">
        <v>0.28000000000000003</v>
      </c>
      <c r="H397" s="1">
        <f t="shared" si="67"/>
        <v>0.28206574696138265</v>
      </c>
      <c r="I397" s="4">
        <f t="shared" si="68"/>
        <v>28</v>
      </c>
      <c r="J397">
        <v>4</v>
      </c>
      <c r="K397" s="21">
        <v>18998</v>
      </c>
      <c r="L397" s="2">
        <f t="shared" si="69"/>
        <v>265953002</v>
      </c>
      <c r="M397" s="19">
        <f t="shared" si="70"/>
        <v>370442002</v>
      </c>
      <c r="N397" t="str">
        <f t="shared" si="73"/>
        <v>&gt;₹5,000</v>
      </c>
      <c r="O397" s="24">
        <f t="shared" si="71"/>
        <v>27081.944444444445</v>
      </c>
      <c r="P397" t="str">
        <f t="shared" si="72"/>
        <v>21-40%</v>
      </c>
      <c r="Q397">
        <f t="shared" si="74"/>
        <v>216</v>
      </c>
      <c r="R397" t="str">
        <f t="shared" si="75"/>
        <v>1,000+</v>
      </c>
      <c r="S397">
        <f t="shared" si="76"/>
        <v>75992</v>
      </c>
    </row>
    <row r="398" spans="1:19">
      <c r="A398" t="s">
        <v>415</v>
      </c>
      <c r="B398" t="s">
        <v>1796</v>
      </c>
      <c r="C398" t="str">
        <f t="shared" si="66"/>
        <v xml:space="preserve">Iqoo </v>
      </c>
      <c r="D398" t="s">
        <v>2689</v>
      </c>
      <c r="E398">
        <v>379</v>
      </c>
      <c r="F398">
        <v>999</v>
      </c>
      <c r="G398" s="1">
        <v>0.62</v>
      </c>
      <c r="H398" s="1">
        <f t="shared" si="67"/>
        <v>0.62062062062062062</v>
      </c>
      <c r="I398" s="4">
        <f t="shared" si="68"/>
        <v>62</v>
      </c>
      <c r="J398">
        <v>4</v>
      </c>
      <c r="K398" s="21">
        <v>363713</v>
      </c>
      <c r="L398" s="2">
        <f t="shared" si="69"/>
        <v>137847227</v>
      </c>
      <c r="M398" s="19">
        <f t="shared" si="70"/>
        <v>363349287</v>
      </c>
      <c r="N398" t="str">
        <f t="shared" si="73"/>
        <v>₹1,500–₹5,000</v>
      </c>
      <c r="O398" s="24">
        <f t="shared" si="71"/>
        <v>2628.9473684210525</v>
      </c>
      <c r="P398" t="str">
        <f t="shared" si="72"/>
        <v>61-80%</v>
      </c>
      <c r="Q398">
        <f t="shared" si="74"/>
        <v>216</v>
      </c>
      <c r="R398" t="str">
        <f t="shared" si="75"/>
        <v>1,000+</v>
      </c>
      <c r="S398">
        <f t="shared" si="76"/>
        <v>1454852</v>
      </c>
    </row>
    <row r="399" spans="1:19">
      <c r="A399" t="s">
        <v>416</v>
      </c>
      <c r="B399" t="s">
        <v>1797</v>
      </c>
      <c r="C399" t="str">
        <f t="shared" si="66"/>
        <v xml:space="preserve">Fire-Boltt </v>
      </c>
      <c r="D399" t="s">
        <v>2689</v>
      </c>
      <c r="E399" s="2">
        <v>13999</v>
      </c>
      <c r="F399" s="2">
        <v>19999</v>
      </c>
      <c r="G399" s="1">
        <v>0.3</v>
      </c>
      <c r="H399" s="1">
        <f t="shared" si="67"/>
        <v>0.30001500075003751</v>
      </c>
      <c r="I399" s="4">
        <f t="shared" si="68"/>
        <v>30</v>
      </c>
      <c r="J399">
        <v>4</v>
      </c>
      <c r="K399" s="21">
        <v>19252</v>
      </c>
      <c r="L399" s="2">
        <f t="shared" si="69"/>
        <v>269508748</v>
      </c>
      <c r="M399" s="19">
        <f t="shared" si="70"/>
        <v>385020748</v>
      </c>
      <c r="N399" t="str">
        <f t="shared" si="73"/>
        <v>&gt;₹5,000</v>
      </c>
      <c r="O399" s="24">
        <f t="shared" si="71"/>
        <v>28570</v>
      </c>
      <c r="P399" t="str">
        <f t="shared" si="72"/>
        <v>21-40%</v>
      </c>
      <c r="Q399">
        <f t="shared" si="74"/>
        <v>216</v>
      </c>
      <c r="R399" t="str">
        <f t="shared" si="75"/>
        <v>1,000+</v>
      </c>
      <c r="S399">
        <f t="shared" si="76"/>
        <v>77008</v>
      </c>
    </row>
    <row r="400" spans="1:19">
      <c r="A400" t="s">
        <v>417</v>
      </c>
      <c r="B400" t="s">
        <v>1438</v>
      </c>
      <c r="C400" t="str">
        <f t="shared" si="66"/>
        <v xml:space="preserve">Ptron </v>
      </c>
      <c r="D400" t="s">
        <v>2689</v>
      </c>
      <c r="E400" s="2">
        <v>3999</v>
      </c>
      <c r="F400" s="2">
        <v>9999</v>
      </c>
      <c r="G400" s="1">
        <v>0.6</v>
      </c>
      <c r="H400" s="1">
        <f t="shared" si="67"/>
        <v>0.60006000600060005</v>
      </c>
      <c r="I400" s="4">
        <f t="shared" si="68"/>
        <v>60</v>
      </c>
      <c r="J400">
        <v>4</v>
      </c>
      <c r="K400" s="21">
        <v>73</v>
      </c>
      <c r="L400" s="2">
        <f t="shared" si="69"/>
        <v>291927</v>
      </c>
      <c r="M400" s="19">
        <f t="shared" si="70"/>
        <v>729927</v>
      </c>
      <c r="N400" t="str">
        <f t="shared" si="73"/>
        <v>&gt;₹5,000</v>
      </c>
      <c r="O400" s="24">
        <f t="shared" si="71"/>
        <v>24997.5</v>
      </c>
      <c r="P400" t="str">
        <f t="shared" si="72"/>
        <v>61-80%</v>
      </c>
      <c r="Q400">
        <f t="shared" si="74"/>
        <v>216</v>
      </c>
      <c r="R400" t="str">
        <f t="shared" si="75"/>
        <v>Below 1,000</v>
      </c>
      <c r="S400">
        <f t="shared" si="76"/>
        <v>292</v>
      </c>
    </row>
    <row r="401" spans="1:19">
      <c r="A401" t="s">
        <v>5</v>
      </c>
      <c r="B401" t="s">
        <v>1798</v>
      </c>
      <c r="C401" t="str">
        <f t="shared" si="66"/>
        <v xml:space="preserve">Striff </v>
      </c>
      <c r="D401" t="s">
        <v>2688</v>
      </c>
      <c r="E401">
        <v>149</v>
      </c>
      <c r="F401" s="2">
        <v>1000</v>
      </c>
      <c r="G401" s="1">
        <v>0.85</v>
      </c>
      <c r="H401" s="1">
        <f t="shared" si="67"/>
        <v>0.85099999999999998</v>
      </c>
      <c r="I401" s="4">
        <f t="shared" si="68"/>
        <v>85</v>
      </c>
      <c r="J401">
        <v>4</v>
      </c>
      <c r="K401" s="21">
        <v>24870</v>
      </c>
      <c r="L401" s="2">
        <f t="shared" si="69"/>
        <v>3705630</v>
      </c>
      <c r="M401" s="19">
        <f t="shared" si="70"/>
        <v>24870000</v>
      </c>
      <c r="N401" t="str">
        <f t="shared" si="73"/>
        <v>&gt;₹5,000</v>
      </c>
      <c r="O401" s="24">
        <f t="shared" si="71"/>
        <v>6666.6666666666661</v>
      </c>
      <c r="P401" t="str">
        <f t="shared" si="72"/>
        <v>81-100%</v>
      </c>
      <c r="Q401">
        <f t="shared" si="74"/>
        <v>215</v>
      </c>
      <c r="R401" t="str">
        <f t="shared" si="75"/>
        <v>1,000+</v>
      </c>
      <c r="S401">
        <f t="shared" si="76"/>
        <v>99480</v>
      </c>
    </row>
    <row r="402" spans="1:19">
      <c r="A402" t="s">
        <v>418</v>
      </c>
      <c r="B402" t="s">
        <v>1799</v>
      </c>
      <c r="C402" t="str">
        <f t="shared" si="66"/>
        <v xml:space="preserve">Samsung </v>
      </c>
      <c r="D402" t="s">
        <v>2689</v>
      </c>
      <c r="E402">
        <v>99</v>
      </c>
      <c r="F402">
        <v>499</v>
      </c>
      <c r="G402" s="1">
        <v>0.8</v>
      </c>
      <c r="H402" s="1">
        <f t="shared" si="67"/>
        <v>0.80160320641282568</v>
      </c>
      <c r="I402" s="4">
        <f t="shared" si="68"/>
        <v>80</v>
      </c>
      <c r="J402">
        <v>4</v>
      </c>
      <c r="K402" s="21">
        <v>42641</v>
      </c>
      <c r="L402" s="2">
        <f t="shared" si="69"/>
        <v>4221459</v>
      </c>
      <c r="M402" s="19">
        <f t="shared" si="70"/>
        <v>21277859</v>
      </c>
      <c r="N402" t="str">
        <f t="shared" si="73"/>
        <v>₹1,500–₹5,000</v>
      </c>
      <c r="O402" s="24">
        <f t="shared" si="71"/>
        <v>2495.0000000000005</v>
      </c>
      <c r="P402" t="str">
        <f t="shared" si="72"/>
        <v>81-100%</v>
      </c>
      <c r="Q402">
        <f t="shared" si="74"/>
        <v>215</v>
      </c>
      <c r="R402" t="str">
        <f t="shared" si="75"/>
        <v>1,000+</v>
      </c>
      <c r="S402">
        <f t="shared" si="76"/>
        <v>170564</v>
      </c>
    </row>
    <row r="403" spans="1:19">
      <c r="A403" t="s">
        <v>419</v>
      </c>
      <c r="B403" t="s">
        <v>1800</v>
      </c>
      <c r="C403" t="str">
        <f t="shared" si="66"/>
        <v xml:space="preserve">Oneplus </v>
      </c>
      <c r="D403" t="s">
        <v>2689</v>
      </c>
      <c r="E403" s="2">
        <v>4790</v>
      </c>
      <c r="F403" s="2">
        <v>15990</v>
      </c>
      <c r="G403" s="1">
        <v>0.7</v>
      </c>
      <c r="H403" s="1">
        <f t="shared" si="67"/>
        <v>0.70043777360850534</v>
      </c>
      <c r="I403" s="4">
        <f t="shared" si="68"/>
        <v>70</v>
      </c>
      <c r="J403">
        <v>4</v>
      </c>
      <c r="K403" s="21">
        <v>4390</v>
      </c>
      <c r="L403" s="2">
        <f t="shared" si="69"/>
        <v>21028100</v>
      </c>
      <c r="M403" s="19">
        <f t="shared" si="70"/>
        <v>70196100</v>
      </c>
      <c r="N403" t="str">
        <f t="shared" si="73"/>
        <v>&gt;₹5,000</v>
      </c>
      <c r="O403" s="24">
        <f t="shared" si="71"/>
        <v>53299.999999999993</v>
      </c>
      <c r="P403" t="str">
        <f t="shared" si="72"/>
        <v>61-80%</v>
      </c>
      <c r="Q403">
        <f t="shared" si="74"/>
        <v>215</v>
      </c>
      <c r="R403" t="str">
        <f t="shared" si="75"/>
        <v>1,000+</v>
      </c>
      <c r="S403">
        <f t="shared" si="76"/>
        <v>17560</v>
      </c>
    </row>
    <row r="404" spans="1:19">
      <c r="A404" t="s">
        <v>420</v>
      </c>
      <c r="B404" t="s">
        <v>1801</v>
      </c>
      <c r="C404" t="str">
        <f t="shared" si="66"/>
        <v xml:space="preserve">Sounce </v>
      </c>
      <c r="D404" t="s">
        <v>2689</v>
      </c>
      <c r="E404" s="2">
        <v>33999</v>
      </c>
      <c r="F404" s="2">
        <v>33999</v>
      </c>
      <c r="G404" s="1">
        <v>0</v>
      </c>
      <c r="H404" s="1">
        <f t="shared" si="67"/>
        <v>0</v>
      </c>
      <c r="I404" s="4">
        <f t="shared" si="68"/>
        <v>0</v>
      </c>
      <c r="J404">
        <v>4</v>
      </c>
      <c r="K404" s="21">
        <v>17415</v>
      </c>
      <c r="L404" s="2">
        <f t="shared" si="69"/>
        <v>592092585</v>
      </c>
      <c r="M404" s="19">
        <f t="shared" si="70"/>
        <v>592092585</v>
      </c>
      <c r="N404" t="str">
        <f t="shared" si="73"/>
        <v>&gt;₹5,000</v>
      </c>
      <c r="O404" s="24">
        <f t="shared" si="71"/>
        <v>33999</v>
      </c>
      <c r="P404" t="str">
        <f t="shared" si="72"/>
        <v>0-20%</v>
      </c>
      <c r="Q404">
        <f t="shared" si="74"/>
        <v>215</v>
      </c>
      <c r="R404" t="str">
        <f t="shared" si="75"/>
        <v>1,000+</v>
      </c>
      <c r="S404">
        <f t="shared" si="76"/>
        <v>69660</v>
      </c>
    </row>
    <row r="405" spans="1:19">
      <c r="A405" t="s">
        <v>421</v>
      </c>
      <c r="B405" t="s">
        <v>1802</v>
      </c>
      <c r="C405" t="str">
        <f t="shared" si="66"/>
        <v xml:space="preserve">Ptron </v>
      </c>
      <c r="D405" t="s">
        <v>2688</v>
      </c>
      <c r="E405">
        <v>99</v>
      </c>
      <c r="F405">
        <v>999</v>
      </c>
      <c r="G405" s="1">
        <v>0.9</v>
      </c>
      <c r="H405" s="1">
        <f t="shared" si="67"/>
        <v>0.90090090090090091</v>
      </c>
      <c r="I405" s="4">
        <f t="shared" si="68"/>
        <v>90</v>
      </c>
      <c r="J405">
        <v>4</v>
      </c>
      <c r="K405" s="21">
        <v>1396</v>
      </c>
      <c r="L405" s="2">
        <f t="shared" si="69"/>
        <v>138204</v>
      </c>
      <c r="M405" s="19">
        <f t="shared" si="70"/>
        <v>1394604</v>
      </c>
      <c r="N405" t="str">
        <f t="shared" si="73"/>
        <v>&gt;₹5,000</v>
      </c>
      <c r="O405" s="24">
        <f t="shared" si="71"/>
        <v>9990.0000000000018</v>
      </c>
      <c r="P405" t="str">
        <f t="shared" si="72"/>
        <v>81-100%</v>
      </c>
      <c r="Q405">
        <f t="shared" si="74"/>
        <v>215</v>
      </c>
      <c r="R405" t="str">
        <f t="shared" si="75"/>
        <v>1,000+</v>
      </c>
      <c r="S405">
        <f t="shared" si="76"/>
        <v>5584</v>
      </c>
    </row>
    <row r="406" spans="1:19">
      <c r="A406" t="s">
        <v>422</v>
      </c>
      <c r="B406" t="s">
        <v>1803</v>
      </c>
      <c r="C406" t="str">
        <f t="shared" si="66"/>
        <v xml:space="preserve">Samsung </v>
      </c>
      <c r="D406" t="s">
        <v>2689</v>
      </c>
      <c r="E406">
        <v>299</v>
      </c>
      <c r="F406" s="2">
        <v>1900</v>
      </c>
      <c r="G406" s="1">
        <v>0.84</v>
      </c>
      <c r="H406" s="1">
        <f t="shared" si="67"/>
        <v>0.8426315789473684</v>
      </c>
      <c r="I406" s="4">
        <f t="shared" si="68"/>
        <v>84</v>
      </c>
      <c r="J406">
        <v>4</v>
      </c>
      <c r="K406" s="21">
        <v>18202</v>
      </c>
      <c r="L406" s="2">
        <f t="shared" si="69"/>
        <v>5442398</v>
      </c>
      <c r="M406" s="19">
        <f t="shared" si="70"/>
        <v>34583800</v>
      </c>
      <c r="N406" t="str">
        <f t="shared" si="73"/>
        <v>&gt;₹5,000</v>
      </c>
      <c r="O406" s="24">
        <f t="shared" si="71"/>
        <v>11874.999999999998</v>
      </c>
      <c r="P406" t="str">
        <f t="shared" si="72"/>
        <v>81-100%</v>
      </c>
      <c r="Q406">
        <f t="shared" si="74"/>
        <v>215</v>
      </c>
      <c r="R406" t="str">
        <f t="shared" si="75"/>
        <v>1,000+</v>
      </c>
      <c r="S406">
        <f t="shared" si="76"/>
        <v>72808</v>
      </c>
    </row>
    <row r="407" spans="1:19">
      <c r="A407" t="s">
        <v>423</v>
      </c>
      <c r="B407" t="s">
        <v>1804</v>
      </c>
      <c r="C407" t="str">
        <f t="shared" si="66"/>
        <v xml:space="preserve">Oneplus </v>
      </c>
      <c r="D407" t="s">
        <v>2689</v>
      </c>
      <c r="E407" s="2">
        <v>10999</v>
      </c>
      <c r="F407" s="2">
        <v>14999</v>
      </c>
      <c r="G407" s="1">
        <v>0.27</v>
      </c>
      <c r="H407" s="1">
        <f t="shared" si="67"/>
        <v>0.26668444562970867</v>
      </c>
      <c r="I407" s="4">
        <f t="shared" si="68"/>
        <v>27</v>
      </c>
      <c r="J407">
        <v>4</v>
      </c>
      <c r="K407" s="21">
        <v>18998</v>
      </c>
      <c r="L407" s="2">
        <f t="shared" si="69"/>
        <v>208959002</v>
      </c>
      <c r="M407" s="19">
        <f t="shared" si="70"/>
        <v>284951002</v>
      </c>
      <c r="N407" t="str">
        <f t="shared" si="73"/>
        <v>&gt;₹5,000</v>
      </c>
      <c r="O407" s="24">
        <f t="shared" si="71"/>
        <v>20546.575342465752</v>
      </c>
      <c r="P407" t="str">
        <f t="shared" si="72"/>
        <v>21-40%</v>
      </c>
      <c r="Q407">
        <f t="shared" si="74"/>
        <v>215</v>
      </c>
      <c r="R407" t="str">
        <f t="shared" si="75"/>
        <v>1,000+</v>
      </c>
      <c r="S407">
        <f t="shared" si="76"/>
        <v>75992</v>
      </c>
    </row>
    <row r="408" spans="1:19">
      <c r="A408" t="s">
        <v>424</v>
      </c>
      <c r="B408" t="s">
        <v>1770</v>
      </c>
      <c r="C408" t="str">
        <f t="shared" si="66"/>
        <v xml:space="preserve">Samsung </v>
      </c>
      <c r="D408" t="s">
        <v>2689</v>
      </c>
      <c r="E408" s="2">
        <v>34999</v>
      </c>
      <c r="F408" s="2">
        <v>38999</v>
      </c>
      <c r="G408" s="1">
        <v>0.1</v>
      </c>
      <c r="H408" s="1">
        <f t="shared" si="67"/>
        <v>0.10256673248032001</v>
      </c>
      <c r="I408" s="4">
        <f t="shared" si="68"/>
        <v>10</v>
      </c>
      <c r="J408">
        <v>4</v>
      </c>
      <c r="K408" s="21">
        <v>11029</v>
      </c>
      <c r="L408" s="2">
        <f t="shared" si="69"/>
        <v>386003971</v>
      </c>
      <c r="M408" s="19">
        <f t="shared" si="70"/>
        <v>430119971</v>
      </c>
      <c r="N408" t="str">
        <f t="shared" si="73"/>
        <v>&gt;₹5,000</v>
      </c>
      <c r="O408" s="24">
        <f t="shared" si="71"/>
        <v>43332.222222222219</v>
      </c>
      <c r="P408" t="str">
        <f t="shared" si="72"/>
        <v>0-20%</v>
      </c>
      <c r="Q408">
        <f t="shared" si="74"/>
        <v>215</v>
      </c>
      <c r="R408" t="str">
        <f t="shared" si="75"/>
        <v>1,000+</v>
      </c>
      <c r="S408">
        <f t="shared" si="76"/>
        <v>44116</v>
      </c>
    </row>
    <row r="409" spans="1:19">
      <c r="A409" t="s">
        <v>425</v>
      </c>
      <c r="B409" t="s">
        <v>427</v>
      </c>
      <c r="C409" t="str">
        <f t="shared" si="66"/>
        <v xml:space="preserve">Ambrane </v>
      </c>
      <c r="D409" t="s">
        <v>2689</v>
      </c>
      <c r="E409" s="2">
        <v>16999</v>
      </c>
      <c r="F409" s="2">
        <v>24999</v>
      </c>
      <c r="G409" s="1">
        <v>0.32</v>
      </c>
      <c r="H409" s="1">
        <f t="shared" si="67"/>
        <v>0.32001280051202047</v>
      </c>
      <c r="I409" s="4">
        <f t="shared" si="68"/>
        <v>32</v>
      </c>
      <c r="J409">
        <v>4</v>
      </c>
      <c r="K409" s="21">
        <v>22318</v>
      </c>
      <c r="L409" s="2">
        <f t="shared" si="69"/>
        <v>379383682</v>
      </c>
      <c r="M409" s="19">
        <f t="shared" si="70"/>
        <v>557927682</v>
      </c>
      <c r="N409" t="str">
        <f t="shared" si="73"/>
        <v>&gt;₹5,000</v>
      </c>
      <c r="O409" s="24">
        <f t="shared" si="71"/>
        <v>36763.23529411765</v>
      </c>
      <c r="P409" t="str">
        <f t="shared" si="72"/>
        <v>21-40%</v>
      </c>
      <c r="Q409">
        <f t="shared" si="74"/>
        <v>215</v>
      </c>
      <c r="R409" t="str">
        <f t="shared" si="75"/>
        <v>1,000+</v>
      </c>
      <c r="S409">
        <f t="shared" si="76"/>
        <v>89272</v>
      </c>
    </row>
    <row r="410" spans="1:19">
      <c r="A410" t="s">
        <v>426</v>
      </c>
      <c r="B410" t="s">
        <v>1805</v>
      </c>
      <c r="C410" t="str">
        <f t="shared" si="66"/>
        <v xml:space="preserve">Ambrane </v>
      </c>
      <c r="D410" t="s">
        <v>2689</v>
      </c>
      <c r="E410">
        <v>199</v>
      </c>
      <c r="F410">
        <v>499</v>
      </c>
      <c r="G410" s="1">
        <v>0.6</v>
      </c>
      <c r="H410" s="1">
        <f t="shared" si="67"/>
        <v>0.60120240480961928</v>
      </c>
      <c r="I410" s="4">
        <f t="shared" si="68"/>
        <v>60</v>
      </c>
      <c r="J410">
        <v>4</v>
      </c>
      <c r="K410" s="21">
        <v>1786</v>
      </c>
      <c r="L410" s="2">
        <f t="shared" si="69"/>
        <v>355414</v>
      </c>
      <c r="M410" s="19">
        <f t="shared" si="70"/>
        <v>891214</v>
      </c>
      <c r="N410" t="str">
        <f t="shared" si="73"/>
        <v>₹500–₹1,500</v>
      </c>
      <c r="O410" s="24">
        <f t="shared" si="71"/>
        <v>1247.5</v>
      </c>
      <c r="P410" t="str">
        <f t="shared" si="72"/>
        <v>61-80%</v>
      </c>
      <c r="Q410">
        <f t="shared" si="74"/>
        <v>215</v>
      </c>
      <c r="R410" t="str">
        <f t="shared" si="75"/>
        <v>1,000+</v>
      </c>
      <c r="S410">
        <f t="shared" si="76"/>
        <v>7144</v>
      </c>
    </row>
    <row r="411" spans="1:19">
      <c r="A411" t="s">
        <v>428</v>
      </c>
      <c r="B411" t="s">
        <v>1806</v>
      </c>
      <c r="C411" t="str">
        <f t="shared" si="66"/>
        <v xml:space="preserve">Nokia </v>
      </c>
      <c r="D411" t="s">
        <v>2689</v>
      </c>
      <c r="E411">
        <v>999</v>
      </c>
      <c r="F411" s="2">
        <v>1599</v>
      </c>
      <c r="G411" s="1">
        <v>0.38</v>
      </c>
      <c r="H411" s="1">
        <f t="shared" si="67"/>
        <v>0.37523452157598497</v>
      </c>
      <c r="I411" s="4">
        <f t="shared" si="68"/>
        <v>38</v>
      </c>
      <c r="J411">
        <v>4</v>
      </c>
      <c r="K411" s="21">
        <v>7222</v>
      </c>
      <c r="L411" s="2">
        <f t="shared" si="69"/>
        <v>7214778</v>
      </c>
      <c r="M411" s="19">
        <f t="shared" si="70"/>
        <v>11547978</v>
      </c>
      <c r="N411" t="str">
        <f t="shared" si="73"/>
        <v>₹1,500–₹5,000</v>
      </c>
      <c r="O411" s="24">
        <f t="shared" si="71"/>
        <v>2579.0322580645161</v>
      </c>
      <c r="P411" t="str">
        <f t="shared" si="72"/>
        <v>21-40%</v>
      </c>
      <c r="Q411">
        <f t="shared" si="74"/>
        <v>215</v>
      </c>
      <c r="R411" t="str">
        <f t="shared" si="75"/>
        <v>1,000+</v>
      </c>
      <c r="S411">
        <f t="shared" si="76"/>
        <v>28888</v>
      </c>
    </row>
    <row r="412" spans="1:19">
      <c r="A412" t="s">
        <v>429</v>
      </c>
      <c r="B412" t="s">
        <v>1807</v>
      </c>
      <c r="C412" t="str">
        <f t="shared" si="66"/>
        <v xml:space="preserve">Ptron </v>
      </c>
      <c r="D412" t="s">
        <v>2689</v>
      </c>
      <c r="E412" s="2">
        <v>1299</v>
      </c>
      <c r="F412" s="2">
        <v>1599</v>
      </c>
      <c r="G412" s="1">
        <v>0.19</v>
      </c>
      <c r="H412" s="1">
        <f t="shared" si="67"/>
        <v>0.18761726078799248</v>
      </c>
      <c r="I412" s="4">
        <f t="shared" si="68"/>
        <v>19</v>
      </c>
      <c r="J412">
        <v>4</v>
      </c>
      <c r="K412" s="21">
        <v>128311</v>
      </c>
      <c r="L412" s="2">
        <f t="shared" si="69"/>
        <v>166675989</v>
      </c>
      <c r="M412" s="19">
        <f t="shared" si="70"/>
        <v>205169289</v>
      </c>
      <c r="N412" t="str">
        <f t="shared" si="73"/>
        <v>₹1,500–₹5,000</v>
      </c>
      <c r="O412" s="24">
        <f t="shared" si="71"/>
        <v>1974.0740740740739</v>
      </c>
      <c r="P412" t="str">
        <f t="shared" si="72"/>
        <v>0-20%</v>
      </c>
      <c r="Q412">
        <f t="shared" si="74"/>
        <v>215</v>
      </c>
      <c r="R412" t="str">
        <f t="shared" si="75"/>
        <v>1,000+</v>
      </c>
      <c r="S412">
        <f t="shared" si="76"/>
        <v>513244</v>
      </c>
    </row>
    <row r="413" spans="1:19">
      <c r="A413" t="s">
        <v>430</v>
      </c>
      <c r="B413" t="s">
        <v>1808</v>
      </c>
      <c r="C413" t="str">
        <f t="shared" si="66"/>
        <v xml:space="preserve">Samsung </v>
      </c>
      <c r="D413" t="s">
        <v>2689</v>
      </c>
      <c r="E413">
        <v>599</v>
      </c>
      <c r="F413" s="2">
        <v>1800</v>
      </c>
      <c r="G413" s="1">
        <v>0.67</v>
      </c>
      <c r="H413" s="1">
        <f t="shared" si="67"/>
        <v>0.66722222222222227</v>
      </c>
      <c r="I413" s="4">
        <f t="shared" si="68"/>
        <v>67</v>
      </c>
      <c r="J413">
        <v>4</v>
      </c>
      <c r="K413" s="21">
        <v>83996</v>
      </c>
      <c r="L413" s="2">
        <f t="shared" si="69"/>
        <v>50313604</v>
      </c>
      <c r="M413" s="19">
        <f t="shared" si="70"/>
        <v>151192800</v>
      </c>
      <c r="N413" t="str">
        <f t="shared" si="73"/>
        <v>&gt;₹5,000</v>
      </c>
      <c r="O413" s="24">
        <f t="shared" si="71"/>
        <v>5454.545454545455</v>
      </c>
      <c r="P413" t="str">
        <f t="shared" si="72"/>
        <v>61-80%</v>
      </c>
      <c r="Q413">
        <f t="shared" si="74"/>
        <v>215</v>
      </c>
      <c r="R413" t="str">
        <f t="shared" si="75"/>
        <v>1,000+</v>
      </c>
      <c r="S413">
        <f t="shared" si="76"/>
        <v>335984</v>
      </c>
    </row>
    <row r="414" spans="1:19">
      <c r="A414" t="s">
        <v>431</v>
      </c>
      <c r="B414" t="s">
        <v>1809</v>
      </c>
      <c r="C414" t="str">
        <f t="shared" si="66"/>
        <v xml:space="preserve">Ambrane </v>
      </c>
      <c r="D414" t="s">
        <v>2689</v>
      </c>
      <c r="E414">
        <v>599</v>
      </c>
      <c r="F414" s="2">
        <v>1899</v>
      </c>
      <c r="G414" s="1">
        <v>0.68</v>
      </c>
      <c r="H414" s="1">
        <f t="shared" si="67"/>
        <v>0.68457082675092151</v>
      </c>
      <c r="I414" s="4">
        <f t="shared" si="68"/>
        <v>68</v>
      </c>
      <c r="J414">
        <v>4</v>
      </c>
      <c r="K414" s="21">
        <v>140036</v>
      </c>
      <c r="L414" s="2">
        <f t="shared" si="69"/>
        <v>83881564</v>
      </c>
      <c r="M414" s="19">
        <f t="shared" si="70"/>
        <v>265928364</v>
      </c>
      <c r="N414" t="str">
        <f t="shared" si="73"/>
        <v>&gt;₹5,000</v>
      </c>
      <c r="O414" s="24">
        <f t="shared" si="71"/>
        <v>5934.3750000000009</v>
      </c>
      <c r="P414" t="str">
        <f t="shared" si="72"/>
        <v>61-80%</v>
      </c>
      <c r="Q414">
        <f t="shared" si="74"/>
        <v>215</v>
      </c>
      <c r="R414" t="str">
        <f t="shared" si="75"/>
        <v>1,000+</v>
      </c>
      <c r="S414">
        <f t="shared" si="76"/>
        <v>560144</v>
      </c>
    </row>
    <row r="415" spans="1:19">
      <c r="A415" t="s">
        <v>432</v>
      </c>
      <c r="B415" t="s">
        <v>1439</v>
      </c>
      <c r="C415" t="str">
        <f t="shared" si="66"/>
        <v xml:space="preserve">Boat </v>
      </c>
      <c r="D415" t="s">
        <v>2689</v>
      </c>
      <c r="E415" s="2">
        <v>1799</v>
      </c>
      <c r="F415" s="2">
        <v>2499</v>
      </c>
      <c r="G415" s="1">
        <v>0.28000000000000003</v>
      </c>
      <c r="H415" s="1">
        <f t="shared" si="67"/>
        <v>0.28011204481792717</v>
      </c>
      <c r="I415" s="4">
        <f t="shared" si="68"/>
        <v>28</v>
      </c>
      <c r="J415">
        <v>4</v>
      </c>
      <c r="K415" s="21">
        <v>18678</v>
      </c>
      <c r="L415" s="2">
        <f t="shared" si="69"/>
        <v>33601722</v>
      </c>
      <c r="M415" s="19">
        <f t="shared" si="70"/>
        <v>46676322</v>
      </c>
      <c r="N415" t="str">
        <f t="shared" si="73"/>
        <v>₹1,500–₹5,000</v>
      </c>
      <c r="O415" s="24">
        <f t="shared" si="71"/>
        <v>3470.8333333333335</v>
      </c>
      <c r="P415" t="str">
        <f t="shared" si="72"/>
        <v>21-40%</v>
      </c>
      <c r="Q415">
        <f t="shared" si="74"/>
        <v>215</v>
      </c>
      <c r="R415" t="str">
        <f t="shared" si="75"/>
        <v>1,000+</v>
      </c>
      <c r="S415">
        <f t="shared" si="76"/>
        <v>74712</v>
      </c>
    </row>
    <row r="416" spans="1:19">
      <c r="A416" t="s">
        <v>6</v>
      </c>
      <c r="B416" t="s">
        <v>1810</v>
      </c>
      <c r="C416" t="str">
        <f t="shared" si="66"/>
        <v xml:space="preserve">Samsung </v>
      </c>
      <c r="D416" t="s">
        <v>2688</v>
      </c>
      <c r="E416">
        <v>176.63</v>
      </c>
      <c r="F416">
        <v>499</v>
      </c>
      <c r="G416" s="1">
        <v>0.65</v>
      </c>
      <c r="H416" s="1">
        <f t="shared" si="67"/>
        <v>0.64603206412825653</v>
      </c>
      <c r="I416" s="4">
        <f t="shared" si="68"/>
        <v>65</v>
      </c>
      <c r="J416">
        <v>4</v>
      </c>
      <c r="K416" s="21">
        <v>15189</v>
      </c>
      <c r="L416" s="2">
        <f t="shared" si="69"/>
        <v>2682833.0699999998</v>
      </c>
      <c r="M416" s="19">
        <f t="shared" si="70"/>
        <v>7579311</v>
      </c>
      <c r="N416" t="str">
        <f t="shared" si="73"/>
        <v>₹500–₹1,500</v>
      </c>
      <c r="O416" s="24">
        <f t="shared" si="71"/>
        <v>1425.7142857142858</v>
      </c>
      <c r="P416" t="str">
        <f t="shared" si="72"/>
        <v>61-80%</v>
      </c>
      <c r="Q416">
        <f t="shared" si="74"/>
        <v>215</v>
      </c>
      <c r="R416" t="str">
        <f t="shared" si="75"/>
        <v>1,000+</v>
      </c>
      <c r="S416">
        <f t="shared" si="76"/>
        <v>60756</v>
      </c>
    </row>
    <row r="417" spans="1:19">
      <c r="A417" t="s">
        <v>433</v>
      </c>
      <c r="B417" t="s">
        <v>1811</v>
      </c>
      <c r="C417" t="str">
        <f t="shared" si="66"/>
        <v xml:space="preserve">Boat </v>
      </c>
      <c r="D417" t="s">
        <v>2689</v>
      </c>
      <c r="E417" s="2">
        <v>10999</v>
      </c>
      <c r="F417" s="2">
        <v>14999</v>
      </c>
      <c r="G417" s="1">
        <v>0.27</v>
      </c>
      <c r="H417" s="1">
        <f t="shared" si="67"/>
        <v>0.26668444562970867</v>
      </c>
      <c r="I417" s="4">
        <f t="shared" si="68"/>
        <v>27</v>
      </c>
      <c r="J417">
        <v>4</v>
      </c>
      <c r="K417" s="21">
        <v>18998</v>
      </c>
      <c r="L417" s="2">
        <f t="shared" si="69"/>
        <v>208959002</v>
      </c>
      <c r="M417" s="19">
        <f t="shared" si="70"/>
        <v>284951002</v>
      </c>
      <c r="N417" t="str">
        <f t="shared" si="73"/>
        <v>&gt;₹5,000</v>
      </c>
      <c r="O417" s="24">
        <f t="shared" si="71"/>
        <v>20546.575342465752</v>
      </c>
      <c r="P417" t="str">
        <f t="shared" si="72"/>
        <v>21-40%</v>
      </c>
      <c r="Q417">
        <f t="shared" si="74"/>
        <v>215</v>
      </c>
      <c r="R417" t="str">
        <f t="shared" si="75"/>
        <v>1,000+</v>
      </c>
      <c r="S417">
        <f t="shared" si="76"/>
        <v>75992</v>
      </c>
    </row>
    <row r="418" spans="1:19">
      <c r="A418" t="s">
        <v>434</v>
      </c>
      <c r="B418" t="s">
        <v>1812</v>
      </c>
      <c r="C418" t="str">
        <f t="shared" si="66"/>
        <v xml:space="preserve">Boat </v>
      </c>
      <c r="D418" t="s">
        <v>2689</v>
      </c>
      <c r="E418" s="2">
        <v>2999</v>
      </c>
      <c r="F418" s="2">
        <v>7990</v>
      </c>
      <c r="G418" s="1">
        <v>0.62</v>
      </c>
      <c r="H418" s="1">
        <f t="shared" si="67"/>
        <v>0.6246558197747184</v>
      </c>
      <c r="I418" s="4">
        <f t="shared" si="68"/>
        <v>62</v>
      </c>
      <c r="J418">
        <v>4</v>
      </c>
      <c r="K418" s="21">
        <v>48449</v>
      </c>
      <c r="L418" s="2">
        <f t="shared" si="69"/>
        <v>145298551</v>
      </c>
      <c r="M418" s="19">
        <f t="shared" si="70"/>
        <v>387107510</v>
      </c>
      <c r="N418" t="str">
        <f t="shared" si="73"/>
        <v>&gt;₹5,000</v>
      </c>
      <c r="O418" s="24">
        <f t="shared" si="71"/>
        <v>21026.315789473683</v>
      </c>
      <c r="P418" t="str">
        <f t="shared" si="72"/>
        <v>61-80%</v>
      </c>
      <c r="Q418">
        <f t="shared" si="74"/>
        <v>215</v>
      </c>
      <c r="R418" t="str">
        <f t="shared" si="75"/>
        <v>1,000+</v>
      </c>
      <c r="S418">
        <f t="shared" si="76"/>
        <v>193796</v>
      </c>
    </row>
    <row r="419" spans="1:19">
      <c r="A419" t="s">
        <v>435</v>
      </c>
      <c r="B419" t="s">
        <v>1440</v>
      </c>
      <c r="C419" t="str">
        <f t="shared" si="66"/>
        <v xml:space="preserve">Mi </v>
      </c>
      <c r="D419" t="s">
        <v>2689</v>
      </c>
      <c r="E419" s="2">
        <v>1999</v>
      </c>
      <c r="F419" s="2">
        <v>7990</v>
      </c>
      <c r="G419" s="1">
        <v>0.75</v>
      </c>
      <c r="H419" s="1">
        <f t="shared" si="67"/>
        <v>0.74981226533166456</v>
      </c>
      <c r="I419" s="4">
        <f t="shared" si="68"/>
        <v>75</v>
      </c>
      <c r="J419">
        <v>4</v>
      </c>
      <c r="K419" s="21">
        <v>17831</v>
      </c>
      <c r="L419" s="2">
        <f t="shared" si="69"/>
        <v>35644169</v>
      </c>
      <c r="M419" s="19">
        <f t="shared" si="70"/>
        <v>142469690</v>
      </c>
      <c r="N419" t="str">
        <f t="shared" si="73"/>
        <v>&gt;₹5,000</v>
      </c>
      <c r="O419" s="24">
        <f t="shared" si="71"/>
        <v>31960</v>
      </c>
      <c r="P419" t="str">
        <f t="shared" si="72"/>
        <v>61-80%</v>
      </c>
      <c r="Q419">
        <f t="shared" si="74"/>
        <v>215</v>
      </c>
      <c r="R419" t="str">
        <f t="shared" si="75"/>
        <v>1,000+</v>
      </c>
      <c r="S419">
        <f t="shared" si="76"/>
        <v>71324</v>
      </c>
    </row>
    <row r="420" spans="1:19">
      <c r="A420" t="s">
        <v>7</v>
      </c>
      <c r="B420" t="s">
        <v>1442</v>
      </c>
      <c r="C420" t="str">
        <f t="shared" si="66"/>
        <v xml:space="preserve">Ambrane </v>
      </c>
      <c r="D420" t="s">
        <v>2688</v>
      </c>
      <c r="E420">
        <v>229</v>
      </c>
      <c r="F420">
        <v>299</v>
      </c>
      <c r="G420" s="1">
        <v>0.23</v>
      </c>
      <c r="H420" s="1">
        <f t="shared" si="67"/>
        <v>0.23411371237458195</v>
      </c>
      <c r="I420" s="4">
        <f t="shared" si="68"/>
        <v>23</v>
      </c>
      <c r="J420">
        <v>4</v>
      </c>
      <c r="K420" s="21">
        <v>30411</v>
      </c>
      <c r="L420" s="2">
        <f t="shared" si="69"/>
        <v>6964119</v>
      </c>
      <c r="M420" s="19">
        <f t="shared" si="70"/>
        <v>9092889</v>
      </c>
      <c r="N420" t="str">
        <f t="shared" si="73"/>
        <v>&lt;₹500</v>
      </c>
      <c r="O420" s="24">
        <f t="shared" si="71"/>
        <v>388.31168831168833</v>
      </c>
      <c r="P420" t="str">
        <f t="shared" si="72"/>
        <v>21-40%</v>
      </c>
      <c r="Q420">
        <f t="shared" si="74"/>
        <v>215</v>
      </c>
      <c r="R420" t="str">
        <f t="shared" si="75"/>
        <v>1,000+</v>
      </c>
      <c r="S420">
        <f t="shared" si="76"/>
        <v>121644</v>
      </c>
    </row>
    <row r="421" spans="1:19">
      <c r="A421" t="s">
        <v>9</v>
      </c>
      <c r="B421" t="s">
        <v>1813</v>
      </c>
      <c r="C421" t="str">
        <f t="shared" si="66"/>
        <v xml:space="preserve">Mi </v>
      </c>
      <c r="D421" t="s">
        <v>2688</v>
      </c>
      <c r="E421">
        <v>199</v>
      </c>
      <c r="F421">
        <v>299</v>
      </c>
      <c r="G421" s="1">
        <v>0.33</v>
      </c>
      <c r="H421" s="1">
        <f t="shared" si="67"/>
        <v>0.33444816053511706</v>
      </c>
      <c r="I421" s="4">
        <f t="shared" si="68"/>
        <v>33</v>
      </c>
      <c r="J421">
        <v>4</v>
      </c>
      <c r="K421" s="21">
        <v>43994</v>
      </c>
      <c r="L421" s="2">
        <f t="shared" si="69"/>
        <v>8754806</v>
      </c>
      <c r="M421" s="19">
        <f t="shared" si="70"/>
        <v>13154206</v>
      </c>
      <c r="N421" t="str">
        <f t="shared" si="73"/>
        <v>&lt;₹500</v>
      </c>
      <c r="O421" s="24">
        <f t="shared" si="71"/>
        <v>446.26865671641798</v>
      </c>
      <c r="P421" t="str">
        <f t="shared" si="72"/>
        <v>21-40%</v>
      </c>
      <c r="Q421">
        <f t="shared" si="74"/>
        <v>215</v>
      </c>
      <c r="R421" t="str">
        <f t="shared" si="75"/>
        <v>1,000+</v>
      </c>
      <c r="S421">
        <f t="shared" si="76"/>
        <v>175976</v>
      </c>
    </row>
    <row r="422" spans="1:19">
      <c r="A422" t="s">
        <v>436</v>
      </c>
      <c r="B422" t="s">
        <v>1794</v>
      </c>
      <c r="C422" t="str">
        <f t="shared" si="66"/>
        <v xml:space="preserve">Samsung </v>
      </c>
      <c r="D422" t="s">
        <v>2689</v>
      </c>
      <c r="E422">
        <v>649</v>
      </c>
      <c r="F422">
        <v>999</v>
      </c>
      <c r="G422" s="1">
        <v>0.35</v>
      </c>
      <c r="H422" s="1">
        <f t="shared" si="67"/>
        <v>0.35035035035035034</v>
      </c>
      <c r="I422" s="4">
        <f t="shared" si="68"/>
        <v>35</v>
      </c>
      <c r="J422">
        <v>4</v>
      </c>
      <c r="K422" s="21">
        <v>1315</v>
      </c>
      <c r="L422" s="2">
        <f t="shared" si="69"/>
        <v>853435</v>
      </c>
      <c r="M422" s="19">
        <f t="shared" si="70"/>
        <v>1313685</v>
      </c>
      <c r="N422" t="str">
        <f t="shared" si="73"/>
        <v>₹1,500–₹5,000</v>
      </c>
      <c r="O422" s="24">
        <f t="shared" si="71"/>
        <v>1536.9230769230769</v>
      </c>
      <c r="P422" t="str">
        <f t="shared" si="72"/>
        <v>21-40%</v>
      </c>
      <c r="Q422">
        <f t="shared" si="74"/>
        <v>215</v>
      </c>
      <c r="R422" t="str">
        <f t="shared" si="75"/>
        <v>1,000+</v>
      </c>
      <c r="S422">
        <f t="shared" si="76"/>
        <v>5260</v>
      </c>
    </row>
    <row r="423" spans="1:19">
      <c r="A423" t="s">
        <v>437</v>
      </c>
      <c r="B423" t="s">
        <v>1814</v>
      </c>
      <c r="C423" t="str">
        <f t="shared" si="66"/>
        <v xml:space="preserve">Gizga </v>
      </c>
      <c r="D423" t="s">
        <v>2689</v>
      </c>
      <c r="E423" s="2">
        <v>13999</v>
      </c>
      <c r="F423" s="2">
        <v>19499</v>
      </c>
      <c r="G423" s="1">
        <v>0.28000000000000003</v>
      </c>
      <c r="H423" s="1">
        <f t="shared" si="67"/>
        <v>0.28206574696138265</v>
      </c>
      <c r="I423" s="4">
        <f t="shared" si="68"/>
        <v>28</v>
      </c>
      <c r="J423">
        <v>4</v>
      </c>
      <c r="K423" s="21">
        <v>18998</v>
      </c>
      <c r="L423" s="2">
        <f t="shared" si="69"/>
        <v>265953002</v>
      </c>
      <c r="M423" s="19">
        <f t="shared" si="70"/>
        <v>370442002</v>
      </c>
      <c r="N423" t="str">
        <f t="shared" si="73"/>
        <v>&gt;₹5,000</v>
      </c>
      <c r="O423" s="24">
        <f t="shared" si="71"/>
        <v>27081.944444444445</v>
      </c>
      <c r="P423" t="str">
        <f t="shared" si="72"/>
        <v>21-40%</v>
      </c>
      <c r="Q423">
        <f t="shared" si="74"/>
        <v>215</v>
      </c>
      <c r="R423" t="str">
        <f t="shared" si="75"/>
        <v>1,000+</v>
      </c>
      <c r="S423">
        <f t="shared" si="76"/>
        <v>75992</v>
      </c>
    </row>
    <row r="424" spans="1:19">
      <c r="A424" t="s">
        <v>438</v>
      </c>
      <c r="B424" t="s">
        <v>1815</v>
      </c>
      <c r="C424" t="str">
        <f t="shared" si="66"/>
        <v xml:space="preserve">Redmi </v>
      </c>
      <c r="D424" t="s">
        <v>2689</v>
      </c>
      <c r="E424">
        <v>119</v>
      </c>
      <c r="F424">
        <v>299</v>
      </c>
      <c r="G424" s="1">
        <v>0.6</v>
      </c>
      <c r="H424" s="1">
        <f t="shared" si="67"/>
        <v>0.60200668896321075</v>
      </c>
      <c r="I424" s="4">
        <f t="shared" si="68"/>
        <v>60</v>
      </c>
      <c r="J424">
        <v>4</v>
      </c>
      <c r="K424" s="21">
        <v>5999</v>
      </c>
      <c r="L424" s="2">
        <f t="shared" si="69"/>
        <v>713881</v>
      </c>
      <c r="M424" s="19">
        <f t="shared" si="70"/>
        <v>1793701</v>
      </c>
      <c r="N424" t="str">
        <f t="shared" si="73"/>
        <v>₹500–₹1,500</v>
      </c>
      <c r="O424" s="24">
        <f t="shared" si="71"/>
        <v>747.5</v>
      </c>
      <c r="P424" t="str">
        <f t="shared" si="72"/>
        <v>61-80%</v>
      </c>
      <c r="Q424">
        <f t="shared" si="74"/>
        <v>215</v>
      </c>
      <c r="R424" t="str">
        <f t="shared" si="75"/>
        <v>1,000+</v>
      </c>
      <c r="S424">
        <f t="shared" si="76"/>
        <v>23996</v>
      </c>
    </row>
    <row r="425" spans="1:19">
      <c r="A425" t="s">
        <v>439</v>
      </c>
      <c r="B425" t="s">
        <v>1443</v>
      </c>
      <c r="C425" t="str">
        <f t="shared" si="66"/>
        <v xml:space="preserve">Portronics </v>
      </c>
      <c r="D425" t="s">
        <v>2689</v>
      </c>
      <c r="E425" s="2">
        <v>12999</v>
      </c>
      <c r="F425" s="2">
        <v>17999</v>
      </c>
      <c r="G425" s="1">
        <v>0.28000000000000003</v>
      </c>
      <c r="H425" s="1">
        <f t="shared" si="67"/>
        <v>0.27779321073392965</v>
      </c>
      <c r="I425" s="4">
        <f t="shared" si="68"/>
        <v>28</v>
      </c>
      <c r="J425">
        <v>4</v>
      </c>
      <c r="K425" s="21">
        <v>50772</v>
      </c>
      <c r="L425" s="2">
        <f t="shared" si="69"/>
        <v>659985228</v>
      </c>
      <c r="M425" s="19">
        <f t="shared" si="70"/>
        <v>913845228</v>
      </c>
      <c r="N425" t="str">
        <f t="shared" si="73"/>
        <v>&gt;₹5,000</v>
      </c>
      <c r="O425" s="24">
        <f t="shared" si="71"/>
        <v>24998.611111111113</v>
      </c>
      <c r="P425" t="str">
        <f t="shared" si="72"/>
        <v>21-40%</v>
      </c>
      <c r="Q425">
        <f t="shared" si="74"/>
        <v>215</v>
      </c>
      <c r="R425" t="str">
        <f t="shared" si="75"/>
        <v>1,000+</v>
      </c>
      <c r="S425">
        <f t="shared" si="76"/>
        <v>203088</v>
      </c>
    </row>
    <row r="426" spans="1:19">
      <c r="A426" t="s">
        <v>10</v>
      </c>
      <c r="B426" t="s">
        <v>1816</v>
      </c>
      <c r="C426" t="str">
        <f t="shared" si="66"/>
        <v xml:space="preserve">Redmi </v>
      </c>
      <c r="D426" t="s">
        <v>2688</v>
      </c>
      <c r="E426">
        <v>154</v>
      </c>
      <c r="F426">
        <v>339</v>
      </c>
      <c r="G426" s="1">
        <v>0.55000000000000004</v>
      </c>
      <c r="H426" s="1">
        <f t="shared" si="67"/>
        <v>0.54572271386430682</v>
      </c>
      <c r="I426" s="4">
        <f t="shared" si="68"/>
        <v>55</v>
      </c>
      <c r="J426">
        <v>4</v>
      </c>
      <c r="K426" s="21">
        <v>13391</v>
      </c>
      <c r="L426" s="2">
        <f t="shared" si="69"/>
        <v>2062214</v>
      </c>
      <c r="M426" s="19">
        <f t="shared" si="70"/>
        <v>4539549</v>
      </c>
      <c r="N426" t="str">
        <f t="shared" si="73"/>
        <v>₹500–₹1,500</v>
      </c>
      <c r="O426" s="24">
        <f t="shared" si="71"/>
        <v>753.33333333333337</v>
      </c>
      <c r="P426" t="str">
        <f t="shared" si="72"/>
        <v>41-60%</v>
      </c>
      <c r="Q426">
        <f t="shared" si="74"/>
        <v>215</v>
      </c>
      <c r="R426" t="str">
        <f t="shared" si="75"/>
        <v>1,000+</v>
      </c>
      <c r="S426">
        <f t="shared" si="76"/>
        <v>53564</v>
      </c>
    </row>
    <row r="427" spans="1:19">
      <c r="A427" t="s">
        <v>440</v>
      </c>
      <c r="B427" t="s">
        <v>1817</v>
      </c>
      <c r="C427" t="str">
        <f t="shared" si="66"/>
        <v xml:space="preserve">Usb </v>
      </c>
      <c r="D427" t="s">
        <v>2689</v>
      </c>
      <c r="E427" s="2">
        <v>20999</v>
      </c>
      <c r="F427" s="2">
        <v>26999</v>
      </c>
      <c r="G427" s="1">
        <v>0.22</v>
      </c>
      <c r="H427" s="1">
        <f t="shared" si="67"/>
        <v>0.22223045297973998</v>
      </c>
      <c r="I427" s="4">
        <f t="shared" si="68"/>
        <v>22</v>
      </c>
      <c r="J427">
        <v>4</v>
      </c>
      <c r="K427" s="21">
        <v>25824</v>
      </c>
      <c r="L427" s="2">
        <f t="shared" si="69"/>
        <v>542278176</v>
      </c>
      <c r="M427" s="19">
        <f t="shared" si="70"/>
        <v>697222176</v>
      </c>
      <c r="N427" t="str">
        <f t="shared" si="73"/>
        <v>&gt;₹5,000</v>
      </c>
      <c r="O427" s="24">
        <f t="shared" si="71"/>
        <v>34614.102564102563</v>
      </c>
      <c r="P427" t="str">
        <f t="shared" si="72"/>
        <v>21-40%</v>
      </c>
      <c r="Q427">
        <f t="shared" si="74"/>
        <v>215</v>
      </c>
      <c r="R427" t="str">
        <f t="shared" si="75"/>
        <v>1,000+</v>
      </c>
      <c r="S427">
        <f t="shared" si="76"/>
        <v>103296</v>
      </c>
    </row>
    <row r="428" spans="1:19">
      <c r="A428" t="s">
        <v>441</v>
      </c>
      <c r="B428" t="s">
        <v>443</v>
      </c>
      <c r="C428" t="str">
        <f t="shared" si="66"/>
        <v xml:space="preserve">Goldmedal </v>
      </c>
      <c r="D428" t="s">
        <v>2689</v>
      </c>
      <c r="E428">
        <v>249</v>
      </c>
      <c r="F428">
        <v>649</v>
      </c>
      <c r="G428" s="1">
        <v>0.62</v>
      </c>
      <c r="H428" s="1">
        <f t="shared" si="67"/>
        <v>0.61633281972265019</v>
      </c>
      <c r="I428" s="4">
        <f t="shared" si="68"/>
        <v>62</v>
      </c>
      <c r="J428">
        <v>4</v>
      </c>
      <c r="K428" s="21">
        <v>14404</v>
      </c>
      <c r="L428" s="2">
        <f t="shared" si="69"/>
        <v>3586596</v>
      </c>
      <c r="M428" s="19">
        <f t="shared" si="70"/>
        <v>9348196</v>
      </c>
      <c r="N428" t="str">
        <f t="shared" si="73"/>
        <v>₹1,500–₹5,000</v>
      </c>
      <c r="O428" s="24">
        <f t="shared" si="71"/>
        <v>1707.8947368421052</v>
      </c>
      <c r="P428" t="str">
        <f t="shared" si="72"/>
        <v>61-80%</v>
      </c>
      <c r="Q428">
        <f t="shared" si="74"/>
        <v>215</v>
      </c>
      <c r="R428" t="str">
        <f t="shared" si="75"/>
        <v>1,000+</v>
      </c>
      <c r="S428">
        <f t="shared" si="76"/>
        <v>57616</v>
      </c>
    </row>
    <row r="429" spans="1:19">
      <c r="A429" t="s">
        <v>442</v>
      </c>
      <c r="B429" t="s">
        <v>1818</v>
      </c>
      <c r="C429" t="str">
        <f t="shared" si="66"/>
        <v xml:space="preserve">Wecool </v>
      </c>
      <c r="D429" t="s">
        <v>2689</v>
      </c>
      <c r="E429">
        <v>99</v>
      </c>
      <c r="F429">
        <v>171</v>
      </c>
      <c r="G429" s="1">
        <v>0.42</v>
      </c>
      <c r="H429" s="1">
        <f t="shared" si="67"/>
        <v>0.42105263157894735</v>
      </c>
      <c r="I429" s="4">
        <f t="shared" si="68"/>
        <v>42</v>
      </c>
      <c r="J429">
        <v>5</v>
      </c>
      <c r="K429" s="21">
        <v>11339</v>
      </c>
      <c r="L429" s="2">
        <f t="shared" si="69"/>
        <v>1122561</v>
      </c>
      <c r="M429" s="19">
        <f t="shared" si="70"/>
        <v>1938969</v>
      </c>
      <c r="N429" t="str">
        <f t="shared" si="73"/>
        <v>&lt;₹500</v>
      </c>
      <c r="O429" s="24">
        <f t="shared" si="71"/>
        <v>294.82758620689651</v>
      </c>
      <c r="P429" t="str">
        <f t="shared" si="72"/>
        <v>41-60%</v>
      </c>
      <c r="Q429">
        <f t="shared" si="74"/>
        <v>215</v>
      </c>
      <c r="R429" t="str">
        <f t="shared" si="75"/>
        <v>1,000+</v>
      </c>
      <c r="S429">
        <f t="shared" si="76"/>
        <v>56695</v>
      </c>
    </row>
    <row r="430" spans="1:19">
      <c r="A430" t="s">
        <v>444</v>
      </c>
      <c r="B430" t="s">
        <v>1819</v>
      </c>
      <c r="C430" t="str">
        <f t="shared" si="66"/>
        <v xml:space="preserve">Hp </v>
      </c>
      <c r="D430" t="s">
        <v>2689</v>
      </c>
      <c r="E430">
        <v>489</v>
      </c>
      <c r="F430" s="2">
        <v>1999</v>
      </c>
      <c r="G430" s="1">
        <v>0.76</v>
      </c>
      <c r="H430" s="1">
        <f t="shared" si="67"/>
        <v>0.75537768884442225</v>
      </c>
      <c r="I430" s="4">
        <f t="shared" si="68"/>
        <v>76</v>
      </c>
      <c r="J430">
        <v>4</v>
      </c>
      <c r="K430" s="21">
        <v>3626</v>
      </c>
      <c r="L430" s="2">
        <f t="shared" si="69"/>
        <v>1773114</v>
      </c>
      <c r="M430" s="19">
        <f t="shared" si="70"/>
        <v>7248374</v>
      </c>
      <c r="N430" t="str">
        <f t="shared" si="73"/>
        <v>&gt;₹5,000</v>
      </c>
      <c r="O430" s="24">
        <f t="shared" si="71"/>
        <v>8329.1666666666679</v>
      </c>
      <c r="P430" t="str">
        <f t="shared" si="72"/>
        <v>61-80%</v>
      </c>
      <c r="Q430">
        <f t="shared" si="74"/>
        <v>215</v>
      </c>
      <c r="R430" t="str">
        <f t="shared" si="75"/>
        <v>1,000+</v>
      </c>
      <c r="S430">
        <f t="shared" si="76"/>
        <v>14504</v>
      </c>
    </row>
    <row r="431" spans="1:19">
      <c r="A431" t="s">
        <v>445</v>
      </c>
      <c r="B431" t="s">
        <v>1820</v>
      </c>
      <c r="C431" t="str">
        <f t="shared" si="66"/>
        <v xml:space="preserve">Iqoo </v>
      </c>
      <c r="D431" t="s">
        <v>2689</v>
      </c>
      <c r="E431">
        <v>369</v>
      </c>
      <c r="F431" s="2">
        <v>1600</v>
      </c>
      <c r="G431" s="1">
        <v>0.77</v>
      </c>
      <c r="H431" s="1">
        <f t="shared" si="67"/>
        <v>0.76937500000000003</v>
      </c>
      <c r="I431" s="4">
        <f t="shared" si="68"/>
        <v>77</v>
      </c>
      <c r="J431">
        <v>4</v>
      </c>
      <c r="K431" s="21">
        <v>32625</v>
      </c>
      <c r="L431" s="2">
        <f t="shared" si="69"/>
        <v>12038625</v>
      </c>
      <c r="M431" s="19">
        <f t="shared" si="70"/>
        <v>52200000</v>
      </c>
      <c r="N431" t="str">
        <f t="shared" si="73"/>
        <v>&gt;₹5,000</v>
      </c>
      <c r="O431" s="24">
        <f t="shared" si="71"/>
        <v>6956.521739130435</v>
      </c>
      <c r="P431" t="str">
        <f t="shared" si="72"/>
        <v>61-80%</v>
      </c>
      <c r="Q431">
        <f t="shared" si="74"/>
        <v>215</v>
      </c>
      <c r="R431" t="str">
        <f t="shared" si="75"/>
        <v>1,000+</v>
      </c>
      <c r="S431">
        <f t="shared" si="76"/>
        <v>130500</v>
      </c>
    </row>
    <row r="432" spans="1:19">
      <c r="A432" t="s">
        <v>446</v>
      </c>
      <c r="B432" t="s">
        <v>1821</v>
      </c>
      <c r="C432" t="str">
        <f t="shared" si="66"/>
        <v xml:space="preserve">Iqoo </v>
      </c>
      <c r="D432" t="s">
        <v>2689</v>
      </c>
      <c r="E432" s="2">
        <v>15499</v>
      </c>
      <c r="F432" s="2">
        <v>20999</v>
      </c>
      <c r="G432" s="1">
        <v>0.26</v>
      </c>
      <c r="H432" s="1">
        <f t="shared" si="67"/>
        <v>0.26191723415400736</v>
      </c>
      <c r="I432" s="4">
        <f t="shared" si="68"/>
        <v>26</v>
      </c>
      <c r="J432">
        <v>4</v>
      </c>
      <c r="K432" s="21">
        <v>19252</v>
      </c>
      <c r="L432" s="2">
        <f t="shared" si="69"/>
        <v>298386748</v>
      </c>
      <c r="M432" s="19">
        <f t="shared" si="70"/>
        <v>404272748</v>
      </c>
      <c r="N432" t="str">
        <f t="shared" si="73"/>
        <v>&gt;₹5,000</v>
      </c>
      <c r="O432" s="24">
        <f t="shared" si="71"/>
        <v>28377.027027027027</v>
      </c>
      <c r="P432" t="str">
        <f t="shared" si="72"/>
        <v>21-40%</v>
      </c>
      <c r="Q432">
        <f t="shared" si="74"/>
        <v>215</v>
      </c>
      <c r="R432" t="str">
        <f t="shared" si="75"/>
        <v>1,000+</v>
      </c>
      <c r="S432">
        <f t="shared" si="76"/>
        <v>77008</v>
      </c>
    </row>
    <row r="433" spans="1:19">
      <c r="A433" t="s">
        <v>447</v>
      </c>
      <c r="B433" t="s">
        <v>1822</v>
      </c>
      <c r="C433" t="str">
        <f t="shared" si="66"/>
        <v xml:space="preserve">Redmi </v>
      </c>
      <c r="D433" t="s">
        <v>2689</v>
      </c>
      <c r="E433" s="2">
        <v>15499</v>
      </c>
      <c r="F433" s="2">
        <v>18999</v>
      </c>
      <c r="G433" s="1">
        <v>0.18</v>
      </c>
      <c r="H433" s="1">
        <f t="shared" si="67"/>
        <v>0.18422022211695352</v>
      </c>
      <c r="I433" s="4">
        <f t="shared" si="68"/>
        <v>18</v>
      </c>
      <c r="J433">
        <v>4</v>
      </c>
      <c r="K433" s="21">
        <v>19252</v>
      </c>
      <c r="L433" s="2">
        <f t="shared" si="69"/>
        <v>298386748</v>
      </c>
      <c r="M433" s="19">
        <f t="shared" si="70"/>
        <v>365768748</v>
      </c>
      <c r="N433" t="str">
        <f t="shared" si="73"/>
        <v>&gt;₹5,000</v>
      </c>
      <c r="O433" s="24">
        <f t="shared" si="71"/>
        <v>23169.512195121948</v>
      </c>
      <c r="P433" t="str">
        <f t="shared" si="72"/>
        <v>0-20%</v>
      </c>
      <c r="Q433">
        <f t="shared" si="74"/>
        <v>215</v>
      </c>
      <c r="R433" t="str">
        <f t="shared" si="75"/>
        <v>1,000+</v>
      </c>
      <c r="S433">
        <f t="shared" si="76"/>
        <v>77008</v>
      </c>
    </row>
    <row r="434" spans="1:19">
      <c r="A434" t="s">
        <v>448</v>
      </c>
      <c r="B434" t="s">
        <v>1823</v>
      </c>
      <c r="C434" t="str">
        <f t="shared" si="66"/>
        <v xml:space="preserve">Boat </v>
      </c>
      <c r="D434" t="s">
        <v>2689</v>
      </c>
      <c r="E434" s="2">
        <v>22999</v>
      </c>
      <c r="F434" s="2">
        <v>28999</v>
      </c>
      <c r="G434" s="1">
        <v>0.21</v>
      </c>
      <c r="H434" s="1">
        <f t="shared" si="67"/>
        <v>0.20690368633401152</v>
      </c>
      <c r="I434" s="4">
        <f t="shared" si="68"/>
        <v>21</v>
      </c>
      <c r="J434">
        <v>4</v>
      </c>
      <c r="K434" s="21">
        <v>25824</v>
      </c>
      <c r="L434" s="2">
        <f t="shared" si="69"/>
        <v>593926176</v>
      </c>
      <c r="M434" s="19">
        <f t="shared" si="70"/>
        <v>748870176</v>
      </c>
      <c r="N434" t="str">
        <f t="shared" si="73"/>
        <v>&gt;₹5,000</v>
      </c>
      <c r="O434" s="24">
        <f t="shared" si="71"/>
        <v>36707.594936708861</v>
      </c>
      <c r="P434" t="str">
        <f t="shared" si="72"/>
        <v>21-40%</v>
      </c>
      <c r="Q434">
        <f t="shared" si="74"/>
        <v>215</v>
      </c>
      <c r="R434" t="str">
        <f t="shared" si="75"/>
        <v>1,000+</v>
      </c>
      <c r="S434">
        <f t="shared" si="76"/>
        <v>103296</v>
      </c>
    </row>
    <row r="435" spans="1:19">
      <c r="A435" t="s">
        <v>449</v>
      </c>
      <c r="B435" t="s">
        <v>1824</v>
      </c>
      <c r="C435" t="str">
        <f t="shared" si="66"/>
        <v xml:space="preserve">Portronics </v>
      </c>
      <c r="D435" t="s">
        <v>2689</v>
      </c>
      <c r="E435">
        <v>599</v>
      </c>
      <c r="F435" s="2">
        <v>1490</v>
      </c>
      <c r="G435" s="1">
        <v>0.6</v>
      </c>
      <c r="H435" s="1">
        <f t="shared" si="67"/>
        <v>0.59798657718120807</v>
      </c>
      <c r="I435" s="4">
        <f t="shared" si="68"/>
        <v>60</v>
      </c>
      <c r="J435">
        <v>4</v>
      </c>
      <c r="K435" s="21">
        <v>161679</v>
      </c>
      <c r="L435" s="2">
        <f t="shared" si="69"/>
        <v>96845721</v>
      </c>
      <c r="M435" s="19">
        <f t="shared" si="70"/>
        <v>240901710</v>
      </c>
      <c r="N435" t="str">
        <f t="shared" si="73"/>
        <v>₹1,500–₹5,000</v>
      </c>
      <c r="O435" s="24">
        <f t="shared" si="71"/>
        <v>3725</v>
      </c>
      <c r="P435" t="str">
        <f t="shared" si="72"/>
        <v>41-60%</v>
      </c>
      <c r="Q435">
        <f t="shared" si="74"/>
        <v>215</v>
      </c>
      <c r="R435" t="str">
        <f t="shared" si="75"/>
        <v>1,000+</v>
      </c>
      <c r="S435">
        <f t="shared" si="76"/>
        <v>646716</v>
      </c>
    </row>
    <row r="436" spans="1:19">
      <c r="A436" t="s">
        <v>450</v>
      </c>
      <c r="B436" t="s">
        <v>1825</v>
      </c>
      <c r="C436" t="str">
        <f t="shared" si="66"/>
        <v xml:space="preserve">Realme </v>
      </c>
      <c r="D436" t="s">
        <v>2689</v>
      </c>
      <c r="E436">
        <v>134</v>
      </c>
      <c r="F436">
        <v>699</v>
      </c>
      <c r="G436" s="1">
        <v>0.81</v>
      </c>
      <c r="H436" s="1">
        <f t="shared" si="67"/>
        <v>0.80829756795422036</v>
      </c>
      <c r="I436" s="4">
        <f t="shared" si="68"/>
        <v>81</v>
      </c>
      <c r="J436">
        <v>4</v>
      </c>
      <c r="K436" s="21">
        <v>16685</v>
      </c>
      <c r="L436" s="2">
        <f t="shared" si="69"/>
        <v>2235790</v>
      </c>
      <c r="M436" s="19">
        <f t="shared" si="70"/>
        <v>11662815</v>
      </c>
      <c r="N436" t="str">
        <f t="shared" si="73"/>
        <v>₹1,500–₹5,000</v>
      </c>
      <c r="O436" s="24">
        <f t="shared" si="71"/>
        <v>3678.9473684210539</v>
      </c>
      <c r="P436" t="str">
        <f t="shared" si="72"/>
        <v>81-100%</v>
      </c>
      <c r="Q436">
        <f t="shared" si="74"/>
        <v>215</v>
      </c>
      <c r="R436" t="str">
        <f t="shared" si="75"/>
        <v>1,000+</v>
      </c>
      <c r="S436">
        <f t="shared" si="76"/>
        <v>66740</v>
      </c>
    </row>
    <row r="437" spans="1:19">
      <c r="A437" t="s">
        <v>451</v>
      </c>
      <c r="B437" t="s">
        <v>1826</v>
      </c>
      <c r="C437" t="str">
        <f t="shared" si="66"/>
        <v xml:space="preserve">Mi </v>
      </c>
      <c r="D437" t="s">
        <v>2689</v>
      </c>
      <c r="E437" s="2">
        <v>7499</v>
      </c>
      <c r="F437" s="2">
        <v>7999</v>
      </c>
      <c r="G437" s="1">
        <v>0.06</v>
      </c>
      <c r="H437" s="1">
        <f t="shared" si="67"/>
        <v>6.250781347668459E-2</v>
      </c>
      <c r="I437" s="4">
        <f t="shared" si="68"/>
        <v>6</v>
      </c>
      <c r="J437">
        <v>4</v>
      </c>
      <c r="K437" s="21">
        <v>30907</v>
      </c>
      <c r="L437" s="2">
        <f t="shared" si="69"/>
        <v>231771593</v>
      </c>
      <c r="M437" s="19">
        <f t="shared" si="70"/>
        <v>247225093</v>
      </c>
      <c r="N437" t="str">
        <f t="shared" si="73"/>
        <v>&gt;₹5,000</v>
      </c>
      <c r="O437" s="24">
        <f t="shared" si="71"/>
        <v>8509.5744680851076</v>
      </c>
      <c r="P437" t="str">
        <f t="shared" si="72"/>
        <v>0-20%</v>
      </c>
      <c r="Q437">
        <f t="shared" si="74"/>
        <v>215</v>
      </c>
      <c r="R437" t="str">
        <f t="shared" si="75"/>
        <v>1,000+</v>
      </c>
      <c r="S437">
        <f t="shared" si="76"/>
        <v>123628</v>
      </c>
    </row>
    <row r="438" spans="1:19">
      <c r="A438" t="s">
        <v>452</v>
      </c>
      <c r="B438" t="s">
        <v>1827</v>
      </c>
      <c r="C438" t="str">
        <f t="shared" si="66"/>
        <v xml:space="preserve">Nokia </v>
      </c>
      <c r="D438" t="s">
        <v>2689</v>
      </c>
      <c r="E438" s="2">
        <v>1149</v>
      </c>
      <c r="F438" s="2">
        <v>2199</v>
      </c>
      <c r="G438" s="1">
        <v>0.48</v>
      </c>
      <c r="H438" s="1">
        <f t="shared" si="67"/>
        <v>0.47748976807639837</v>
      </c>
      <c r="I438" s="4">
        <f t="shared" si="68"/>
        <v>48</v>
      </c>
      <c r="J438">
        <v>4</v>
      </c>
      <c r="K438" s="21">
        <v>178912</v>
      </c>
      <c r="L438" s="2">
        <f t="shared" si="69"/>
        <v>205569888</v>
      </c>
      <c r="M438" s="19">
        <f t="shared" si="70"/>
        <v>393427488</v>
      </c>
      <c r="N438" t="str">
        <f t="shared" si="73"/>
        <v>₹1,500–₹5,000</v>
      </c>
      <c r="O438" s="24">
        <f t="shared" si="71"/>
        <v>4228.8461538461534</v>
      </c>
      <c r="P438" t="str">
        <f t="shared" si="72"/>
        <v>41-60%</v>
      </c>
      <c r="Q438">
        <f t="shared" si="74"/>
        <v>215</v>
      </c>
      <c r="R438" t="str">
        <f t="shared" si="75"/>
        <v>1,000+</v>
      </c>
      <c r="S438">
        <f t="shared" si="76"/>
        <v>715648</v>
      </c>
    </row>
    <row r="439" spans="1:19">
      <c r="A439" t="s">
        <v>453</v>
      </c>
      <c r="B439" t="s">
        <v>1828</v>
      </c>
      <c r="C439" t="str">
        <f t="shared" si="66"/>
        <v xml:space="preserve">Iqoo </v>
      </c>
      <c r="D439" t="s">
        <v>2689</v>
      </c>
      <c r="E439" s="2">
        <v>1324</v>
      </c>
      <c r="F439" s="2">
        <v>1699</v>
      </c>
      <c r="G439" s="1">
        <v>0.22</v>
      </c>
      <c r="H439" s="1">
        <f t="shared" si="67"/>
        <v>0.22071806945261918</v>
      </c>
      <c r="I439" s="4">
        <f t="shared" si="68"/>
        <v>22</v>
      </c>
      <c r="J439">
        <v>4</v>
      </c>
      <c r="K439" s="21">
        <v>128311</v>
      </c>
      <c r="L439" s="2">
        <f t="shared" si="69"/>
        <v>169883764</v>
      </c>
      <c r="M439" s="19">
        <f t="shared" si="70"/>
        <v>218000389</v>
      </c>
      <c r="N439" t="str">
        <f t="shared" si="73"/>
        <v>₹1,500–₹5,000</v>
      </c>
      <c r="O439" s="24">
        <f t="shared" si="71"/>
        <v>2178.2051282051279</v>
      </c>
      <c r="P439" t="str">
        <f t="shared" si="72"/>
        <v>21-40%</v>
      </c>
      <c r="Q439">
        <f t="shared" si="74"/>
        <v>215</v>
      </c>
      <c r="R439" t="str">
        <f t="shared" si="75"/>
        <v>1,000+</v>
      </c>
      <c r="S439">
        <f t="shared" si="76"/>
        <v>513244</v>
      </c>
    </row>
    <row r="440" spans="1:19">
      <c r="A440" t="s">
        <v>454</v>
      </c>
      <c r="B440" t="s">
        <v>1444</v>
      </c>
      <c r="C440" t="str">
        <f t="shared" si="66"/>
        <v xml:space="preserve">Boat </v>
      </c>
      <c r="D440" t="s">
        <v>2689</v>
      </c>
      <c r="E440" s="2">
        <v>13999</v>
      </c>
      <c r="F440" s="2">
        <v>19999</v>
      </c>
      <c r="G440" s="1">
        <v>0.3</v>
      </c>
      <c r="H440" s="1">
        <f t="shared" si="67"/>
        <v>0.30001500075003751</v>
      </c>
      <c r="I440" s="4">
        <f t="shared" si="68"/>
        <v>30</v>
      </c>
      <c r="J440">
        <v>4</v>
      </c>
      <c r="K440" s="21">
        <v>19252</v>
      </c>
      <c r="L440" s="2">
        <f t="shared" si="69"/>
        <v>269508748</v>
      </c>
      <c r="M440" s="19">
        <f t="shared" si="70"/>
        <v>385020748</v>
      </c>
      <c r="N440" t="str">
        <f t="shared" si="73"/>
        <v>&gt;₹5,000</v>
      </c>
      <c r="O440" s="24">
        <f t="shared" si="71"/>
        <v>28570</v>
      </c>
      <c r="P440" t="str">
        <f t="shared" si="72"/>
        <v>21-40%</v>
      </c>
      <c r="Q440">
        <f t="shared" si="74"/>
        <v>215</v>
      </c>
      <c r="R440" t="str">
        <f t="shared" si="75"/>
        <v>1,000+</v>
      </c>
      <c r="S440">
        <f t="shared" si="76"/>
        <v>77008</v>
      </c>
    </row>
    <row r="441" spans="1:19">
      <c r="A441" t="s">
        <v>11</v>
      </c>
      <c r="B441" t="s">
        <v>1829</v>
      </c>
      <c r="C441" t="str">
        <f t="shared" si="66"/>
        <v xml:space="preserve">Ambrane </v>
      </c>
      <c r="D441" t="s">
        <v>2688</v>
      </c>
      <c r="E441">
        <v>299</v>
      </c>
      <c r="F441">
        <v>799</v>
      </c>
      <c r="G441" s="1">
        <v>0.63</v>
      </c>
      <c r="H441" s="1">
        <f t="shared" si="67"/>
        <v>0.62578222778473092</v>
      </c>
      <c r="I441" s="4">
        <f t="shared" si="68"/>
        <v>63</v>
      </c>
      <c r="J441">
        <v>4</v>
      </c>
      <c r="K441" s="21">
        <v>94364</v>
      </c>
      <c r="L441" s="2">
        <f t="shared" si="69"/>
        <v>28214836</v>
      </c>
      <c r="M441" s="19">
        <f t="shared" si="70"/>
        <v>75396836</v>
      </c>
      <c r="N441" t="str">
        <f t="shared" si="73"/>
        <v>₹1,500–₹5,000</v>
      </c>
      <c r="O441" s="24">
        <f t="shared" si="71"/>
        <v>2159.4594594594596</v>
      </c>
      <c r="P441" t="str">
        <f t="shared" si="72"/>
        <v>61-80%</v>
      </c>
      <c r="Q441">
        <f t="shared" si="74"/>
        <v>215</v>
      </c>
      <c r="R441" t="str">
        <f t="shared" si="75"/>
        <v>1,000+</v>
      </c>
      <c r="S441">
        <f t="shared" si="76"/>
        <v>377456</v>
      </c>
    </row>
    <row r="442" spans="1:19">
      <c r="A442" t="s">
        <v>455</v>
      </c>
      <c r="B442" t="s">
        <v>1830</v>
      </c>
      <c r="C442" t="str">
        <f t="shared" si="66"/>
        <v xml:space="preserve">Samsung </v>
      </c>
      <c r="D442" t="s">
        <v>2689</v>
      </c>
      <c r="E442">
        <v>999</v>
      </c>
      <c r="F442" s="2">
        <v>1599</v>
      </c>
      <c r="G442" s="1">
        <v>0.38</v>
      </c>
      <c r="H442" s="1">
        <f t="shared" si="67"/>
        <v>0.37523452157598497</v>
      </c>
      <c r="I442" s="4">
        <f t="shared" si="68"/>
        <v>38</v>
      </c>
      <c r="J442">
        <v>4</v>
      </c>
      <c r="K442" s="21">
        <v>7222</v>
      </c>
      <c r="L442" s="2">
        <f t="shared" si="69"/>
        <v>7214778</v>
      </c>
      <c r="M442" s="19">
        <f t="shared" si="70"/>
        <v>11547978</v>
      </c>
      <c r="N442" t="str">
        <f t="shared" si="73"/>
        <v>₹1,500–₹5,000</v>
      </c>
      <c r="O442" s="24">
        <f t="shared" si="71"/>
        <v>2579.0322580645161</v>
      </c>
      <c r="P442" t="str">
        <f t="shared" si="72"/>
        <v>21-40%</v>
      </c>
      <c r="Q442">
        <f t="shared" si="74"/>
        <v>215</v>
      </c>
      <c r="R442" t="str">
        <f t="shared" si="75"/>
        <v>1,000+</v>
      </c>
      <c r="S442">
        <f t="shared" si="76"/>
        <v>28888</v>
      </c>
    </row>
    <row r="443" spans="1:19">
      <c r="A443" t="s">
        <v>456</v>
      </c>
      <c r="B443" t="s">
        <v>1831</v>
      </c>
      <c r="C443" t="str">
        <f t="shared" si="66"/>
        <v xml:space="preserve">Oppo </v>
      </c>
      <c r="D443" t="s">
        <v>2689</v>
      </c>
      <c r="E443" s="2">
        <v>12999</v>
      </c>
      <c r="F443" s="2">
        <v>17999</v>
      </c>
      <c r="G443" s="1">
        <v>0.28000000000000003</v>
      </c>
      <c r="H443" s="1">
        <f t="shared" si="67"/>
        <v>0.27779321073392965</v>
      </c>
      <c r="I443" s="4">
        <f t="shared" si="68"/>
        <v>28</v>
      </c>
      <c r="J443">
        <v>4</v>
      </c>
      <c r="K443" s="21">
        <v>18998</v>
      </c>
      <c r="L443" s="2">
        <f t="shared" si="69"/>
        <v>246955002</v>
      </c>
      <c r="M443" s="19">
        <f t="shared" si="70"/>
        <v>341945002</v>
      </c>
      <c r="N443" t="str">
        <f t="shared" si="73"/>
        <v>&gt;₹5,000</v>
      </c>
      <c r="O443" s="24">
        <f t="shared" si="71"/>
        <v>24998.611111111113</v>
      </c>
      <c r="P443" t="str">
        <f t="shared" si="72"/>
        <v>21-40%</v>
      </c>
      <c r="Q443">
        <f t="shared" si="74"/>
        <v>215</v>
      </c>
      <c r="R443" t="str">
        <f t="shared" si="75"/>
        <v>1,000+</v>
      </c>
      <c r="S443">
        <f t="shared" si="76"/>
        <v>75992</v>
      </c>
    </row>
    <row r="444" spans="1:19">
      <c r="A444" t="s">
        <v>457</v>
      </c>
      <c r="B444" t="s">
        <v>1832</v>
      </c>
      <c r="C444" t="str">
        <f t="shared" si="66"/>
        <v xml:space="preserve">Spigen </v>
      </c>
      <c r="D444" t="s">
        <v>2689</v>
      </c>
      <c r="E444" s="2">
        <v>15490</v>
      </c>
      <c r="F444" s="2">
        <v>20990</v>
      </c>
      <c r="G444" s="1">
        <v>0.26</v>
      </c>
      <c r="H444" s="1">
        <f t="shared" si="67"/>
        <v>0.26202953787517863</v>
      </c>
      <c r="I444" s="4">
        <f t="shared" si="68"/>
        <v>26</v>
      </c>
      <c r="J444">
        <v>4</v>
      </c>
      <c r="K444" s="21">
        <v>32916</v>
      </c>
      <c r="L444" s="2">
        <f t="shared" si="69"/>
        <v>509868840</v>
      </c>
      <c r="M444" s="19">
        <f t="shared" si="70"/>
        <v>690906840</v>
      </c>
      <c r="N444" t="str">
        <f t="shared" si="73"/>
        <v>&gt;₹5,000</v>
      </c>
      <c r="O444" s="24">
        <f t="shared" si="71"/>
        <v>28364.864864864867</v>
      </c>
      <c r="P444" t="str">
        <f t="shared" si="72"/>
        <v>21-40%</v>
      </c>
      <c r="Q444">
        <f t="shared" si="74"/>
        <v>215</v>
      </c>
      <c r="R444" t="str">
        <f t="shared" si="75"/>
        <v>1,000+</v>
      </c>
      <c r="S444">
        <f t="shared" si="76"/>
        <v>131664</v>
      </c>
    </row>
    <row r="445" spans="1:19">
      <c r="A445" t="s">
        <v>458</v>
      </c>
      <c r="B445" t="s">
        <v>1833</v>
      </c>
      <c r="C445" t="str">
        <f t="shared" si="66"/>
        <v xml:space="preserve">Noise </v>
      </c>
      <c r="D445" t="s">
        <v>2689</v>
      </c>
      <c r="E445">
        <v>999</v>
      </c>
      <c r="F445" s="2">
        <v>2899</v>
      </c>
      <c r="G445" s="1">
        <v>0.66</v>
      </c>
      <c r="H445" s="1">
        <f t="shared" si="67"/>
        <v>0.65539841324594683</v>
      </c>
      <c r="I445" s="4">
        <f t="shared" si="68"/>
        <v>66</v>
      </c>
      <c r="J445">
        <v>5</v>
      </c>
      <c r="K445" s="21">
        <v>26603</v>
      </c>
      <c r="L445" s="2">
        <f t="shared" si="69"/>
        <v>26576397</v>
      </c>
      <c r="M445" s="19">
        <f t="shared" si="70"/>
        <v>77122097</v>
      </c>
      <c r="N445" t="str">
        <f t="shared" si="73"/>
        <v>&gt;₹5,000</v>
      </c>
      <c r="O445" s="24">
        <f t="shared" si="71"/>
        <v>8526.4705882352955</v>
      </c>
      <c r="P445" t="str">
        <f t="shared" si="72"/>
        <v>61-80%</v>
      </c>
      <c r="Q445">
        <f t="shared" si="74"/>
        <v>215</v>
      </c>
      <c r="R445" t="str">
        <f t="shared" si="75"/>
        <v>1,000+</v>
      </c>
      <c r="S445">
        <f t="shared" si="76"/>
        <v>133015</v>
      </c>
    </row>
    <row r="446" spans="1:19">
      <c r="A446" t="s">
        <v>459</v>
      </c>
      <c r="B446" t="s">
        <v>1834</v>
      </c>
      <c r="C446" t="str">
        <f t="shared" si="66"/>
        <v xml:space="preserve">Nokia </v>
      </c>
      <c r="D446" t="s">
        <v>2689</v>
      </c>
      <c r="E446" s="2">
        <v>1599</v>
      </c>
      <c r="F446" s="2">
        <v>4999</v>
      </c>
      <c r="G446" s="1">
        <v>0.68</v>
      </c>
      <c r="H446" s="1">
        <f t="shared" si="67"/>
        <v>0.68013602720544108</v>
      </c>
      <c r="I446" s="4">
        <f t="shared" si="68"/>
        <v>68</v>
      </c>
      <c r="J446">
        <v>4</v>
      </c>
      <c r="K446" s="21">
        <v>67950</v>
      </c>
      <c r="L446" s="2">
        <f t="shared" si="69"/>
        <v>108652050</v>
      </c>
      <c r="M446" s="19">
        <f t="shared" si="70"/>
        <v>339682050</v>
      </c>
      <c r="N446" t="str">
        <f t="shared" si="73"/>
        <v>&gt;₹5,000</v>
      </c>
      <c r="O446" s="24">
        <f t="shared" si="71"/>
        <v>15621.875000000002</v>
      </c>
      <c r="P446" t="str">
        <f t="shared" si="72"/>
        <v>61-80%</v>
      </c>
      <c r="Q446">
        <f t="shared" si="74"/>
        <v>215</v>
      </c>
      <c r="R446" t="str">
        <f t="shared" si="75"/>
        <v>1,000+</v>
      </c>
      <c r="S446">
        <f t="shared" si="76"/>
        <v>271800</v>
      </c>
    </row>
    <row r="447" spans="1:19">
      <c r="A447" t="s">
        <v>460</v>
      </c>
      <c r="B447" t="s">
        <v>1835</v>
      </c>
      <c r="C447" t="str">
        <f t="shared" si="66"/>
        <v xml:space="preserve">Iqoo </v>
      </c>
      <c r="D447" t="s">
        <v>2689</v>
      </c>
      <c r="E447" s="2">
        <v>1324</v>
      </c>
      <c r="F447" s="2">
        <v>1699</v>
      </c>
      <c r="G447" s="1">
        <v>0.22</v>
      </c>
      <c r="H447" s="1">
        <f t="shared" si="67"/>
        <v>0.22071806945261918</v>
      </c>
      <c r="I447" s="4">
        <f t="shared" si="68"/>
        <v>22</v>
      </c>
      <c r="J447">
        <v>4</v>
      </c>
      <c r="K447" s="21">
        <v>128311</v>
      </c>
      <c r="L447" s="2">
        <f t="shared" si="69"/>
        <v>169883764</v>
      </c>
      <c r="M447" s="19">
        <f t="shared" si="70"/>
        <v>218000389</v>
      </c>
      <c r="N447" t="str">
        <f t="shared" si="73"/>
        <v>₹1,500–₹5,000</v>
      </c>
      <c r="O447" s="24">
        <f t="shared" si="71"/>
        <v>2178.2051282051279</v>
      </c>
      <c r="P447" t="str">
        <f t="shared" si="72"/>
        <v>21-40%</v>
      </c>
      <c r="Q447">
        <f t="shared" si="74"/>
        <v>215</v>
      </c>
      <c r="R447" t="str">
        <f t="shared" si="75"/>
        <v>1,000+</v>
      </c>
      <c r="S447">
        <f t="shared" si="76"/>
        <v>513244</v>
      </c>
    </row>
    <row r="448" spans="1:19">
      <c r="A448" t="s">
        <v>461</v>
      </c>
      <c r="B448" t="s">
        <v>1836</v>
      </c>
      <c r="C448" t="str">
        <f t="shared" si="66"/>
        <v xml:space="preserve">Mi </v>
      </c>
      <c r="D448" t="s">
        <v>2689</v>
      </c>
      <c r="E448" s="2">
        <v>20999</v>
      </c>
      <c r="F448" s="2">
        <v>29990</v>
      </c>
      <c r="G448" s="1">
        <v>0.3</v>
      </c>
      <c r="H448" s="1">
        <f t="shared" si="67"/>
        <v>0.29979993331110372</v>
      </c>
      <c r="I448" s="4">
        <f t="shared" si="68"/>
        <v>30</v>
      </c>
      <c r="J448">
        <v>4</v>
      </c>
      <c r="K448" s="21">
        <v>9499</v>
      </c>
      <c r="L448" s="2">
        <f t="shared" si="69"/>
        <v>199469501</v>
      </c>
      <c r="M448" s="19">
        <f t="shared" si="70"/>
        <v>284875010</v>
      </c>
      <c r="N448" t="str">
        <f t="shared" si="73"/>
        <v>&gt;₹5,000</v>
      </c>
      <c r="O448" s="24">
        <f t="shared" si="71"/>
        <v>42842.857142857145</v>
      </c>
      <c r="P448" t="str">
        <f t="shared" si="72"/>
        <v>21-40%</v>
      </c>
      <c r="Q448">
        <f t="shared" si="74"/>
        <v>215</v>
      </c>
      <c r="R448" t="str">
        <f t="shared" si="75"/>
        <v>1,000+</v>
      </c>
      <c r="S448">
        <f t="shared" si="76"/>
        <v>37996</v>
      </c>
    </row>
    <row r="449" spans="1:19">
      <c r="A449" t="s">
        <v>462</v>
      </c>
      <c r="B449" t="s">
        <v>1837</v>
      </c>
      <c r="C449" t="str">
        <f t="shared" ref="C449:C512" si="77">LEFT(B449,FIND(" ",B449))</f>
        <v xml:space="preserve">Oppo </v>
      </c>
      <c r="D449" t="s">
        <v>2689</v>
      </c>
      <c r="E449">
        <v>999</v>
      </c>
      <c r="F449" s="2">
        <v>1999</v>
      </c>
      <c r="G449" s="1">
        <v>0.5</v>
      </c>
      <c r="H449" s="1">
        <f t="shared" si="67"/>
        <v>0.5002501250625313</v>
      </c>
      <c r="I449" s="4">
        <f t="shared" si="68"/>
        <v>50</v>
      </c>
      <c r="J449">
        <v>4</v>
      </c>
      <c r="K449" s="21">
        <v>1777</v>
      </c>
      <c r="L449" s="2">
        <f t="shared" si="69"/>
        <v>1775223</v>
      </c>
      <c r="M449" s="19">
        <f t="shared" si="70"/>
        <v>3552223</v>
      </c>
      <c r="N449" t="str">
        <f t="shared" si="73"/>
        <v>₹1,500–₹5,000</v>
      </c>
      <c r="O449" s="24">
        <f t="shared" si="71"/>
        <v>3998</v>
      </c>
      <c r="P449" t="str">
        <f t="shared" si="72"/>
        <v>41-60%</v>
      </c>
      <c r="Q449">
        <f t="shared" si="74"/>
        <v>215</v>
      </c>
      <c r="R449" t="str">
        <f t="shared" si="75"/>
        <v>1,000+</v>
      </c>
      <c r="S449">
        <f t="shared" si="76"/>
        <v>7108</v>
      </c>
    </row>
    <row r="450" spans="1:19">
      <c r="A450" t="s">
        <v>463</v>
      </c>
      <c r="B450" t="s">
        <v>1838</v>
      </c>
      <c r="C450" t="str">
        <f t="shared" si="77"/>
        <v xml:space="preserve">Iqoo </v>
      </c>
      <c r="D450" t="s">
        <v>2689</v>
      </c>
      <c r="E450" s="2">
        <v>12490</v>
      </c>
      <c r="F450" s="2">
        <v>15990</v>
      </c>
      <c r="G450" s="1">
        <v>0.22</v>
      </c>
      <c r="H450" s="1">
        <f t="shared" ref="H450:H513" si="78">IF(F450 =0, 0, ((F450 - E450) / F450))</f>
        <v>0.21888680425265791</v>
      </c>
      <c r="I450" s="4">
        <f t="shared" ref="I450:I513" si="79">ROUND(((F450 -E450) / F450) * 100, 0)</f>
        <v>22</v>
      </c>
      <c r="J450">
        <v>4</v>
      </c>
      <c r="K450" s="21">
        <v>58506</v>
      </c>
      <c r="L450" s="2">
        <f t="shared" ref="L450:L513" si="80">E450 * K450</f>
        <v>730739940</v>
      </c>
      <c r="M450" s="19">
        <f t="shared" ref="M450:M513" si="81">(F450 * K450)</f>
        <v>935510940</v>
      </c>
      <c r="N450" t="str">
        <f t="shared" si="73"/>
        <v>&gt;₹5,000</v>
      </c>
      <c r="O450" s="24">
        <f t="shared" ref="O450:O513" si="82">F450 / (1 - G450)</f>
        <v>20500</v>
      </c>
      <c r="P450" t="str">
        <f t="shared" ref="P450:P513" si="83">IF(H450 &lt;= 0.2, "0-20%",
 IF(H450 &lt;= 0.4, "21-40%",
 IF(H450 &lt;= 0.6, "41-60%",
 IF(H450 &lt;= 0.8, "61-80%", "81-100%"))))</f>
        <v>21-40%</v>
      </c>
      <c r="Q450">
        <f t="shared" si="74"/>
        <v>215</v>
      </c>
      <c r="R450" t="str">
        <f t="shared" si="75"/>
        <v>1,000+</v>
      </c>
      <c r="S450">
        <f t="shared" si="76"/>
        <v>234024</v>
      </c>
    </row>
    <row r="451" spans="1:19">
      <c r="A451" t="s">
        <v>464</v>
      </c>
      <c r="B451" t="s">
        <v>1446</v>
      </c>
      <c r="C451" t="str">
        <f t="shared" si="77"/>
        <v xml:space="preserve">Portronics </v>
      </c>
      <c r="D451" t="s">
        <v>2689</v>
      </c>
      <c r="E451" s="2">
        <v>17999</v>
      </c>
      <c r="F451" s="2">
        <v>21990</v>
      </c>
      <c r="G451" s="1">
        <v>0.18</v>
      </c>
      <c r="H451" s="1">
        <f t="shared" si="78"/>
        <v>0.18149158708503865</v>
      </c>
      <c r="I451" s="4">
        <f t="shared" si="79"/>
        <v>18</v>
      </c>
      <c r="J451">
        <v>4</v>
      </c>
      <c r="K451" s="21">
        <v>21350</v>
      </c>
      <c r="L451" s="2">
        <f t="shared" si="80"/>
        <v>384278650</v>
      </c>
      <c r="M451" s="19">
        <f t="shared" si="81"/>
        <v>469486500</v>
      </c>
      <c r="N451" t="str">
        <f t="shared" ref="N451:N514" si="84">IF(O451 &lt; 500, "&lt;₹500",
 IF(O451 &lt;= 1500, "₹500–₹1,500",
 IF(O451&lt;= 5000, "₹1,500–₹5,000",
 "&gt;₹5,000")))</f>
        <v>&gt;₹5,000</v>
      </c>
      <c r="O451" s="24">
        <f t="shared" si="82"/>
        <v>26817.073170731706</v>
      </c>
      <c r="P451" t="str">
        <f t="shared" si="83"/>
        <v>0-20%</v>
      </c>
      <c r="Q451">
        <f t="shared" ref="Q451:Q514" si="85">COUNTIF(K451:K1909, "&lt;1000")</f>
        <v>215</v>
      </c>
      <c r="R451" t="str">
        <f t="shared" ref="R451:R514" si="86">IF(K451 &lt; 1000, "Below 1,000", "1,000+")</f>
        <v>1,000+</v>
      </c>
      <c r="S451">
        <f t="shared" ref="S451:S514" si="87">J451 *K451</f>
        <v>85400</v>
      </c>
    </row>
    <row r="452" spans="1:19">
      <c r="A452" t="s">
        <v>13</v>
      </c>
      <c r="B452" t="s">
        <v>1839</v>
      </c>
      <c r="C452" t="str">
        <f t="shared" si="77"/>
        <v xml:space="preserve">Motorola </v>
      </c>
      <c r="D452" t="s">
        <v>2688</v>
      </c>
      <c r="E452">
        <v>350</v>
      </c>
      <c r="F452">
        <v>899</v>
      </c>
      <c r="G452" s="1">
        <v>0.61</v>
      </c>
      <c r="H452" s="1">
        <f t="shared" si="78"/>
        <v>0.61067853170189101</v>
      </c>
      <c r="I452" s="4">
        <f t="shared" si="79"/>
        <v>61</v>
      </c>
      <c r="J452">
        <v>4</v>
      </c>
      <c r="K452" s="21">
        <v>2263</v>
      </c>
      <c r="L452" s="2">
        <f t="shared" si="80"/>
        <v>792050</v>
      </c>
      <c r="M452" s="19">
        <f t="shared" si="81"/>
        <v>2034437</v>
      </c>
      <c r="N452" t="str">
        <f t="shared" si="84"/>
        <v>₹1,500–₹5,000</v>
      </c>
      <c r="O452" s="24">
        <f t="shared" si="82"/>
        <v>2305.1282051282051</v>
      </c>
      <c r="P452" t="str">
        <f t="shared" si="83"/>
        <v>61-80%</v>
      </c>
      <c r="Q452">
        <f t="shared" si="85"/>
        <v>215</v>
      </c>
      <c r="R452" t="str">
        <f t="shared" si="86"/>
        <v>1,000+</v>
      </c>
      <c r="S452">
        <f t="shared" si="87"/>
        <v>9052</v>
      </c>
    </row>
    <row r="453" spans="1:19">
      <c r="A453" t="s">
        <v>465</v>
      </c>
      <c r="B453" t="s">
        <v>1447</v>
      </c>
      <c r="C453" t="str">
        <f t="shared" si="77"/>
        <v xml:space="preserve">Portronics </v>
      </c>
      <c r="D453" t="s">
        <v>2689</v>
      </c>
      <c r="E453" s="2">
        <v>1399</v>
      </c>
      <c r="F453" s="2">
        <v>1630</v>
      </c>
      <c r="G453" s="1">
        <v>0.14000000000000001</v>
      </c>
      <c r="H453" s="1">
        <f t="shared" si="78"/>
        <v>0.14171779141104293</v>
      </c>
      <c r="I453" s="4">
        <f t="shared" si="79"/>
        <v>14</v>
      </c>
      <c r="J453">
        <v>4</v>
      </c>
      <c r="K453" s="21">
        <v>9378</v>
      </c>
      <c r="L453" s="2">
        <f t="shared" si="80"/>
        <v>13119822</v>
      </c>
      <c r="M453" s="19">
        <f t="shared" si="81"/>
        <v>15286140</v>
      </c>
      <c r="N453" t="str">
        <f t="shared" si="84"/>
        <v>₹1,500–₹5,000</v>
      </c>
      <c r="O453" s="24">
        <f t="shared" si="82"/>
        <v>1895.3488372093022</v>
      </c>
      <c r="P453" t="str">
        <f t="shared" si="83"/>
        <v>0-20%</v>
      </c>
      <c r="Q453">
        <f t="shared" si="85"/>
        <v>215</v>
      </c>
      <c r="R453" t="str">
        <f t="shared" si="86"/>
        <v>1,000+</v>
      </c>
      <c r="S453">
        <f t="shared" si="87"/>
        <v>37512</v>
      </c>
    </row>
    <row r="454" spans="1:19">
      <c r="A454" t="s">
        <v>14</v>
      </c>
      <c r="B454" t="s">
        <v>1840</v>
      </c>
      <c r="C454" t="str">
        <f t="shared" si="77"/>
        <v xml:space="preserve">Boat </v>
      </c>
      <c r="D454" t="s">
        <v>2688</v>
      </c>
      <c r="E454">
        <v>159</v>
      </c>
      <c r="F454">
        <v>399</v>
      </c>
      <c r="G454" s="1">
        <v>0.6</v>
      </c>
      <c r="H454" s="1">
        <f t="shared" si="78"/>
        <v>0.60150375939849621</v>
      </c>
      <c r="I454" s="4">
        <f t="shared" si="79"/>
        <v>60</v>
      </c>
      <c r="J454">
        <v>4</v>
      </c>
      <c r="K454" s="21">
        <v>4768</v>
      </c>
      <c r="L454" s="2">
        <f t="shared" si="80"/>
        <v>758112</v>
      </c>
      <c r="M454" s="19">
        <f t="shared" si="81"/>
        <v>1902432</v>
      </c>
      <c r="N454" t="str">
        <f t="shared" si="84"/>
        <v>₹500–₹1,500</v>
      </c>
      <c r="O454" s="24">
        <f t="shared" si="82"/>
        <v>997.5</v>
      </c>
      <c r="P454" t="str">
        <f t="shared" si="83"/>
        <v>61-80%</v>
      </c>
      <c r="Q454">
        <f t="shared" si="85"/>
        <v>215</v>
      </c>
      <c r="R454" t="str">
        <f t="shared" si="86"/>
        <v>1,000+</v>
      </c>
      <c r="S454">
        <f t="shared" si="87"/>
        <v>19072</v>
      </c>
    </row>
    <row r="455" spans="1:19">
      <c r="A455" t="s">
        <v>466</v>
      </c>
      <c r="B455" t="s">
        <v>1841</v>
      </c>
      <c r="C455" t="str">
        <f t="shared" si="77"/>
        <v xml:space="preserve">Boat </v>
      </c>
      <c r="D455" t="s">
        <v>2689</v>
      </c>
      <c r="E455" s="2">
        <v>1499</v>
      </c>
      <c r="F455" s="2">
        <v>6990</v>
      </c>
      <c r="G455" s="1">
        <v>0.79</v>
      </c>
      <c r="H455" s="1">
        <f t="shared" si="78"/>
        <v>0.78555078683834045</v>
      </c>
      <c r="I455" s="4">
        <f t="shared" si="79"/>
        <v>79</v>
      </c>
      <c r="J455">
        <v>4</v>
      </c>
      <c r="K455" s="21">
        <v>21796</v>
      </c>
      <c r="L455" s="2">
        <f t="shared" si="80"/>
        <v>32672204</v>
      </c>
      <c r="M455" s="19">
        <f t="shared" si="81"/>
        <v>152354040</v>
      </c>
      <c r="N455" t="str">
        <f t="shared" si="84"/>
        <v>&gt;₹5,000</v>
      </c>
      <c r="O455" s="24">
        <f t="shared" si="82"/>
        <v>33285.71428571429</v>
      </c>
      <c r="P455" t="str">
        <f t="shared" si="83"/>
        <v>61-80%</v>
      </c>
      <c r="Q455">
        <f t="shared" si="85"/>
        <v>215</v>
      </c>
      <c r="R455" t="str">
        <f t="shared" si="86"/>
        <v>1,000+</v>
      </c>
      <c r="S455">
        <f t="shared" si="87"/>
        <v>87184</v>
      </c>
    </row>
    <row r="456" spans="1:19">
      <c r="A456" t="s">
        <v>467</v>
      </c>
      <c r="B456" t="s">
        <v>1842</v>
      </c>
      <c r="C456" t="str">
        <f t="shared" si="77"/>
        <v xml:space="preserve">Spigen </v>
      </c>
      <c r="D456" t="s">
        <v>2689</v>
      </c>
      <c r="E456" s="2">
        <v>1999</v>
      </c>
      <c r="F456" s="2">
        <v>7990</v>
      </c>
      <c r="G456" s="1">
        <v>0.75</v>
      </c>
      <c r="H456" s="1">
        <f t="shared" si="78"/>
        <v>0.74981226533166456</v>
      </c>
      <c r="I456" s="4">
        <f t="shared" si="79"/>
        <v>75</v>
      </c>
      <c r="J456">
        <v>4</v>
      </c>
      <c r="K456" s="21">
        <v>17833</v>
      </c>
      <c r="L456" s="2">
        <f t="shared" si="80"/>
        <v>35648167</v>
      </c>
      <c r="M456" s="19">
        <f t="shared" si="81"/>
        <v>142485670</v>
      </c>
      <c r="N456" t="str">
        <f t="shared" si="84"/>
        <v>&gt;₹5,000</v>
      </c>
      <c r="O456" s="24">
        <f t="shared" si="82"/>
        <v>31960</v>
      </c>
      <c r="P456" t="str">
        <f t="shared" si="83"/>
        <v>61-80%</v>
      </c>
      <c r="Q456">
        <f t="shared" si="85"/>
        <v>215</v>
      </c>
      <c r="R456" t="str">
        <f t="shared" si="86"/>
        <v>1,000+</v>
      </c>
      <c r="S456">
        <f t="shared" si="87"/>
        <v>71332</v>
      </c>
    </row>
    <row r="457" spans="1:19">
      <c r="A457" t="s">
        <v>468</v>
      </c>
      <c r="B457" t="s">
        <v>1843</v>
      </c>
      <c r="C457" t="str">
        <f t="shared" si="77"/>
        <v xml:space="preserve">Kingone </v>
      </c>
      <c r="D457" t="s">
        <v>2689</v>
      </c>
      <c r="E457">
        <v>999</v>
      </c>
      <c r="F457" s="2">
        <v>2899</v>
      </c>
      <c r="G457" s="1">
        <v>0.66</v>
      </c>
      <c r="H457" s="1">
        <f t="shared" si="78"/>
        <v>0.65539841324594683</v>
      </c>
      <c r="I457" s="4">
        <f t="shared" si="79"/>
        <v>66</v>
      </c>
      <c r="J457">
        <v>5</v>
      </c>
      <c r="K457" s="21">
        <v>7779</v>
      </c>
      <c r="L457" s="2">
        <f t="shared" si="80"/>
        <v>7771221</v>
      </c>
      <c r="M457" s="19">
        <f t="shared" si="81"/>
        <v>22551321</v>
      </c>
      <c r="N457" t="str">
        <f t="shared" si="84"/>
        <v>&gt;₹5,000</v>
      </c>
      <c r="O457" s="24">
        <f t="shared" si="82"/>
        <v>8526.4705882352955</v>
      </c>
      <c r="P457" t="str">
        <f t="shared" si="83"/>
        <v>61-80%</v>
      </c>
      <c r="Q457">
        <f t="shared" si="85"/>
        <v>215</v>
      </c>
      <c r="R457" t="str">
        <f t="shared" si="86"/>
        <v>1,000+</v>
      </c>
      <c r="S457">
        <f t="shared" si="87"/>
        <v>38895</v>
      </c>
    </row>
    <row r="458" spans="1:19">
      <c r="A458" t="s">
        <v>469</v>
      </c>
      <c r="B458" t="s">
        <v>1844</v>
      </c>
      <c r="C458" t="str">
        <f t="shared" si="77"/>
        <v xml:space="preserve">Portronics </v>
      </c>
      <c r="D458" t="s">
        <v>2689</v>
      </c>
      <c r="E458" s="2">
        <v>2099</v>
      </c>
      <c r="F458" s="2">
        <v>5999</v>
      </c>
      <c r="G458" s="1">
        <v>0.65</v>
      </c>
      <c r="H458" s="1">
        <f t="shared" si="78"/>
        <v>0.6501083513918986</v>
      </c>
      <c r="I458" s="4">
        <f t="shared" si="79"/>
        <v>65</v>
      </c>
      <c r="J458">
        <v>4</v>
      </c>
      <c r="K458" s="21">
        <v>17129</v>
      </c>
      <c r="L458" s="2">
        <f t="shared" si="80"/>
        <v>35953771</v>
      </c>
      <c r="M458" s="19">
        <f t="shared" si="81"/>
        <v>102756871</v>
      </c>
      <c r="N458" t="str">
        <f t="shared" si="84"/>
        <v>&gt;₹5,000</v>
      </c>
      <c r="O458" s="24">
        <f t="shared" si="82"/>
        <v>17140</v>
      </c>
      <c r="P458" t="str">
        <f t="shared" si="83"/>
        <v>61-80%</v>
      </c>
      <c r="Q458">
        <f t="shared" si="85"/>
        <v>215</v>
      </c>
      <c r="R458" t="str">
        <f t="shared" si="86"/>
        <v>1,000+</v>
      </c>
      <c r="S458">
        <f t="shared" si="87"/>
        <v>68516</v>
      </c>
    </row>
    <row r="459" spans="1:19">
      <c r="A459" t="s">
        <v>470</v>
      </c>
      <c r="B459" t="s">
        <v>1845</v>
      </c>
      <c r="C459" t="str">
        <f t="shared" si="77"/>
        <v xml:space="preserve">Boat </v>
      </c>
      <c r="D459" t="s">
        <v>2689</v>
      </c>
      <c r="E459">
        <v>337</v>
      </c>
      <c r="F459">
        <v>699</v>
      </c>
      <c r="G459" s="1">
        <v>0.52</v>
      </c>
      <c r="H459" s="1">
        <f t="shared" si="78"/>
        <v>0.51788268955650929</v>
      </c>
      <c r="I459" s="4">
        <f t="shared" si="79"/>
        <v>52</v>
      </c>
      <c r="J459">
        <v>4</v>
      </c>
      <c r="K459" s="21">
        <v>4969</v>
      </c>
      <c r="L459" s="2">
        <f t="shared" si="80"/>
        <v>1674553</v>
      </c>
      <c r="M459" s="19">
        <f t="shared" si="81"/>
        <v>3473331</v>
      </c>
      <c r="N459" t="str">
        <f t="shared" si="84"/>
        <v>₹500–₹1,500</v>
      </c>
      <c r="O459" s="24">
        <f t="shared" si="82"/>
        <v>1456.25</v>
      </c>
      <c r="P459" t="str">
        <f t="shared" si="83"/>
        <v>41-60%</v>
      </c>
      <c r="Q459">
        <f t="shared" si="85"/>
        <v>215</v>
      </c>
      <c r="R459" t="str">
        <f t="shared" si="86"/>
        <v>1,000+</v>
      </c>
      <c r="S459">
        <f t="shared" si="87"/>
        <v>19876</v>
      </c>
    </row>
    <row r="460" spans="1:19">
      <c r="A460" t="s">
        <v>471</v>
      </c>
      <c r="B460" t="s">
        <v>1846</v>
      </c>
      <c r="C460" t="str">
        <f t="shared" si="77"/>
        <v xml:space="preserve">Ptron </v>
      </c>
      <c r="D460" t="s">
        <v>2689</v>
      </c>
      <c r="E460" s="2">
        <v>2999</v>
      </c>
      <c r="F460" s="2">
        <v>7990</v>
      </c>
      <c r="G460" s="1">
        <v>0.62</v>
      </c>
      <c r="H460" s="1">
        <f t="shared" si="78"/>
        <v>0.6246558197747184</v>
      </c>
      <c r="I460" s="4">
        <f t="shared" si="79"/>
        <v>62</v>
      </c>
      <c r="J460">
        <v>4</v>
      </c>
      <c r="K460" s="21">
        <v>154</v>
      </c>
      <c r="L460" s="2">
        <f t="shared" si="80"/>
        <v>461846</v>
      </c>
      <c r="M460" s="19">
        <f t="shared" si="81"/>
        <v>1230460</v>
      </c>
      <c r="N460" t="str">
        <f t="shared" si="84"/>
        <v>&gt;₹5,000</v>
      </c>
      <c r="O460" s="24">
        <f t="shared" si="82"/>
        <v>21026.315789473683</v>
      </c>
      <c r="P460" t="str">
        <f t="shared" si="83"/>
        <v>61-80%</v>
      </c>
      <c r="Q460">
        <f t="shared" si="85"/>
        <v>215</v>
      </c>
      <c r="R460" t="str">
        <f t="shared" si="86"/>
        <v>Below 1,000</v>
      </c>
      <c r="S460">
        <f t="shared" si="87"/>
        <v>616</v>
      </c>
    </row>
    <row r="461" spans="1:19">
      <c r="A461" t="s">
        <v>472</v>
      </c>
      <c r="B461" t="s">
        <v>1448</v>
      </c>
      <c r="C461" t="str">
        <f t="shared" si="77"/>
        <v xml:space="preserve">Mi </v>
      </c>
      <c r="D461" t="s">
        <v>2689</v>
      </c>
      <c r="E461" s="2">
        <v>1299</v>
      </c>
      <c r="F461" s="2">
        <v>5999</v>
      </c>
      <c r="G461" s="1">
        <v>0.78</v>
      </c>
      <c r="H461" s="1">
        <f t="shared" si="78"/>
        <v>0.78346391065177534</v>
      </c>
      <c r="I461" s="4">
        <f t="shared" si="79"/>
        <v>78</v>
      </c>
      <c r="J461">
        <v>3</v>
      </c>
      <c r="K461" s="21">
        <v>4415</v>
      </c>
      <c r="L461" s="2">
        <f t="shared" si="80"/>
        <v>5735085</v>
      </c>
      <c r="M461" s="19">
        <f t="shared" si="81"/>
        <v>26485585</v>
      </c>
      <c r="N461" t="str">
        <f t="shared" si="84"/>
        <v>&gt;₹5,000</v>
      </c>
      <c r="O461" s="24">
        <f t="shared" si="82"/>
        <v>27268.18181818182</v>
      </c>
      <c r="P461" t="str">
        <f t="shared" si="83"/>
        <v>61-80%</v>
      </c>
      <c r="Q461">
        <f t="shared" si="85"/>
        <v>214</v>
      </c>
      <c r="R461" t="str">
        <f t="shared" si="86"/>
        <v>1,000+</v>
      </c>
      <c r="S461">
        <f t="shared" si="87"/>
        <v>13245</v>
      </c>
    </row>
    <row r="462" spans="1:19">
      <c r="A462" t="s">
        <v>15</v>
      </c>
      <c r="B462" t="s">
        <v>1847</v>
      </c>
      <c r="C462" t="str">
        <f t="shared" si="77"/>
        <v xml:space="preserve">Iqoo </v>
      </c>
      <c r="D462" t="s">
        <v>2688</v>
      </c>
      <c r="E462">
        <v>349</v>
      </c>
      <c r="F462">
        <v>399</v>
      </c>
      <c r="G462" s="1">
        <v>0.13</v>
      </c>
      <c r="H462" s="1">
        <f t="shared" si="78"/>
        <v>0.12531328320802004</v>
      </c>
      <c r="I462" s="4">
        <f t="shared" si="79"/>
        <v>13</v>
      </c>
      <c r="J462">
        <v>4</v>
      </c>
      <c r="K462" s="21">
        <v>18757</v>
      </c>
      <c r="L462" s="2">
        <f t="shared" si="80"/>
        <v>6546193</v>
      </c>
      <c r="M462" s="19">
        <f t="shared" si="81"/>
        <v>7484043</v>
      </c>
      <c r="N462" t="str">
        <f t="shared" si="84"/>
        <v>&lt;₹500</v>
      </c>
      <c r="O462" s="24">
        <f t="shared" si="82"/>
        <v>458.62068965517244</v>
      </c>
      <c r="P462" t="str">
        <f t="shared" si="83"/>
        <v>0-20%</v>
      </c>
      <c r="Q462">
        <f t="shared" si="85"/>
        <v>214</v>
      </c>
      <c r="R462" t="str">
        <f t="shared" si="86"/>
        <v>1,000+</v>
      </c>
      <c r="S462">
        <f t="shared" si="87"/>
        <v>75028</v>
      </c>
    </row>
    <row r="463" spans="1:19">
      <c r="A463" t="s">
        <v>473</v>
      </c>
      <c r="B463" t="s">
        <v>475</v>
      </c>
      <c r="C463" t="str">
        <f t="shared" si="77"/>
        <v xml:space="preserve">Samsung </v>
      </c>
      <c r="D463" t="s">
        <v>2689</v>
      </c>
      <c r="E463" s="2">
        <v>16499</v>
      </c>
      <c r="F463" s="2">
        <v>20990</v>
      </c>
      <c r="G463" s="1">
        <v>0.21</v>
      </c>
      <c r="H463" s="1">
        <f t="shared" si="78"/>
        <v>0.21395902810862316</v>
      </c>
      <c r="I463" s="4">
        <f t="shared" si="79"/>
        <v>21</v>
      </c>
      <c r="J463">
        <v>4</v>
      </c>
      <c r="K463" s="21">
        <v>21350</v>
      </c>
      <c r="L463" s="2">
        <f t="shared" si="80"/>
        <v>352253650</v>
      </c>
      <c r="M463" s="19">
        <f t="shared" si="81"/>
        <v>448136500</v>
      </c>
      <c r="N463" t="str">
        <f t="shared" si="84"/>
        <v>&gt;₹5,000</v>
      </c>
      <c r="O463" s="24">
        <f t="shared" si="82"/>
        <v>26569.620253164554</v>
      </c>
      <c r="P463" t="str">
        <f t="shared" si="83"/>
        <v>21-40%</v>
      </c>
      <c r="Q463">
        <f t="shared" si="85"/>
        <v>214</v>
      </c>
      <c r="R463" t="str">
        <f t="shared" si="86"/>
        <v>1,000+</v>
      </c>
      <c r="S463">
        <f t="shared" si="87"/>
        <v>85400</v>
      </c>
    </row>
    <row r="464" spans="1:19">
      <c r="A464" t="s">
        <v>474</v>
      </c>
      <c r="B464" t="s">
        <v>1453</v>
      </c>
      <c r="C464" t="str">
        <f t="shared" si="77"/>
        <v xml:space="preserve">Duracell </v>
      </c>
      <c r="D464" t="s">
        <v>2689</v>
      </c>
      <c r="E464">
        <v>499</v>
      </c>
      <c r="F464">
        <v>499</v>
      </c>
      <c r="G464" s="1">
        <v>0</v>
      </c>
      <c r="H464" s="1">
        <f t="shared" si="78"/>
        <v>0</v>
      </c>
      <c r="I464" s="4">
        <f t="shared" si="79"/>
        <v>0</v>
      </c>
      <c r="J464">
        <v>4</v>
      </c>
      <c r="K464" s="21">
        <v>31539</v>
      </c>
      <c r="L464" s="2">
        <f t="shared" si="80"/>
        <v>15737961</v>
      </c>
      <c r="M464" s="19">
        <f t="shared" si="81"/>
        <v>15737961</v>
      </c>
      <c r="N464" t="str">
        <f t="shared" si="84"/>
        <v>&lt;₹500</v>
      </c>
      <c r="O464" s="24">
        <f t="shared" si="82"/>
        <v>499</v>
      </c>
      <c r="P464" t="str">
        <f t="shared" si="83"/>
        <v>0-20%</v>
      </c>
      <c r="Q464">
        <f t="shared" si="85"/>
        <v>214</v>
      </c>
      <c r="R464" t="str">
        <f t="shared" si="86"/>
        <v>1,000+</v>
      </c>
      <c r="S464">
        <f t="shared" si="87"/>
        <v>126156</v>
      </c>
    </row>
    <row r="465" spans="1:19">
      <c r="A465" t="s">
        <v>20</v>
      </c>
      <c r="B465" t="s">
        <v>1848</v>
      </c>
      <c r="C465" t="str">
        <f t="shared" si="77"/>
        <v xml:space="preserve">Spigen </v>
      </c>
      <c r="D465" t="s">
        <v>2688</v>
      </c>
      <c r="E465">
        <v>970</v>
      </c>
      <c r="F465" s="2">
        <v>1799</v>
      </c>
      <c r="G465" s="1">
        <v>0.46</v>
      </c>
      <c r="H465" s="1">
        <f t="shared" si="78"/>
        <v>0.46081156197887713</v>
      </c>
      <c r="I465" s="4">
        <f t="shared" si="79"/>
        <v>46</v>
      </c>
      <c r="J465">
        <v>5</v>
      </c>
      <c r="K465" s="21">
        <v>815</v>
      </c>
      <c r="L465" s="2">
        <f t="shared" si="80"/>
        <v>790550</v>
      </c>
      <c r="M465" s="19">
        <f t="shared" si="81"/>
        <v>1466185</v>
      </c>
      <c r="N465" t="str">
        <f t="shared" si="84"/>
        <v>₹1,500–₹5,000</v>
      </c>
      <c r="O465" s="24">
        <f t="shared" si="82"/>
        <v>3331.4814814814813</v>
      </c>
      <c r="P465" t="str">
        <f t="shared" si="83"/>
        <v>41-60%</v>
      </c>
      <c r="Q465">
        <f t="shared" si="85"/>
        <v>214</v>
      </c>
      <c r="R465" t="str">
        <f t="shared" si="86"/>
        <v>Below 1,000</v>
      </c>
      <c r="S465">
        <f t="shared" si="87"/>
        <v>4075</v>
      </c>
    </row>
    <row r="466" spans="1:19">
      <c r="A466" t="s">
        <v>476</v>
      </c>
      <c r="B466" t="s">
        <v>1849</v>
      </c>
      <c r="C466" t="str">
        <f t="shared" si="77"/>
        <v xml:space="preserve">Samsung </v>
      </c>
      <c r="D466" t="s">
        <v>2689</v>
      </c>
      <c r="E466">
        <v>999</v>
      </c>
      <c r="F466" s="2">
        <v>2899</v>
      </c>
      <c r="G466" s="1">
        <v>0.66</v>
      </c>
      <c r="H466" s="1">
        <f t="shared" si="78"/>
        <v>0.65539841324594683</v>
      </c>
      <c r="I466" s="4">
        <f t="shared" si="79"/>
        <v>66</v>
      </c>
      <c r="J466">
        <v>5</v>
      </c>
      <c r="K466" s="21">
        <v>6129</v>
      </c>
      <c r="L466" s="2">
        <f t="shared" si="80"/>
        <v>6122871</v>
      </c>
      <c r="M466" s="19">
        <f t="shared" si="81"/>
        <v>17767971</v>
      </c>
      <c r="N466" t="str">
        <f t="shared" si="84"/>
        <v>&gt;₹5,000</v>
      </c>
      <c r="O466" s="24">
        <f t="shared" si="82"/>
        <v>8526.4705882352955</v>
      </c>
      <c r="P466" t="str">
        <f t="shared" si="83"/>
        <v>61-80%</v>
      </c>
      <c r="Q466">
        <f t="shared" si="85"/>
        <v>213</v>
      </c>
      <c r="R466" t="str">
        <f t="shared" si="86"/>
        <v>1,000+</v>
      </c>
      <c r="S466">
        <f t="shared" si="87"/>
        <v>30645</v>
      </c>
    </row>
    <row r="467" spans="1:19">
      <c r="A467" t="s">
        <v>477</v>
      </c>
      <c r="B467" t="s">
        <v>1450</v>
      </c>
      <c r="C467" t="str">
        <f t="shared" si="77"/>
        <v xml:space="preserve">Ambrane </v>
      </c>
      <c r="D467" t="s">
        <v>2689</v>
      </c>
      <c r="E467" s="2">
        <v>10499</v>
      </c>
      <c r="F467" s="2">
        <v>13499</v>
      </c>
      <c r="G467" s="1">
        <v>0.22</v>
      </c>
      <c r="H467" s="1">
        <f t="shared" si="78"/>
        <v>0.22223868434698868</v>
      </c>
      <c r="I467" s="4">
        <f t="shared" si="79"/>
        <v>22</v>
      </c>
      <c r="J467">
        <v>4</v>
      </c>
      <c r="K467" s="21">
        <v>284</v>
      </c>
      <c r="L467" s="2">
        <f t="shared" si="80"/>
        <v>2981716</v>
      </c>
      <c r="M467" s="19">
        <f t="shared" si="81"/>
        <v>3833716</v>
      </c>
      <c r="N467" t="str">
        <f t="shared" si="84"/>
        <v>&gt;₹5,000</v>
      </c>
      <c r="O467" s="24">
        <f t="shared" si="82"/>
        <v>17306.410256410254</v>
      </c>
      <c r="P467" t="str">
        <f t="shared" si="83"/>
        <v>21-40%</v>
      </c>
      <c r="Q467">
        <f t="shared" si="85"/>
        <v>213</v>
      </c>
      <c r="R467" t="str">
        <f t="shared" si="86"/>
        <v>Below 1,000</v>
      </c>
      <c r="S467">
        <f t="shared" si="87"/>
        <v>1136</v>
      </c>
    </row>
    <row r="468" spans="1:19">
      <c r="A468" t="s">
        <v>17</v>
      </c>
      <c r="B468" t="s">
        <v>1850</v>
      </c>
      <c r="C468" t="str">
        <f t="shared" si="77"/>
        <v xml:space="preserve">Swapkart </v>
      </c>
      <c r="D468" t="s">
        <v>2688</v>
      </c>
      <c r="E468">
        <v>249</v>
      </c>
      <c r="F468">
        <v>399</v>
      </c>
      <c r="G468" s="1">
        <v>0.38</v>
      </c>
      <c r="H468" s="1">
        <f t="shared" si="78"/>
        <v>0.37593984962406013</v>
      </c>
      <c r="I468" s="4">
        <f t="shared" si="79"/>
        <v>38</v>
      </c>
      <c r="J468">
        <v>4</v>
      </c>
      <c r="K468" s="21">
        <v>43994</v>
      </c>
      <c r="L468" s="2">
        <f t="shared" si="80"/>
        <v>10954506</v>
      </c>
      <c r="M468" s="19">
        <f t="shared" si="81"/>
        <v>17553606</v>
      </c>
      <c r="N468" t="str">
        <f t="shared" si="84"/>
        <v>₹500–₹1,500</v>
      </c>
      <c r="O468" s="24">
        <f t="shared" si="82"/>
        <v>643.54838709677415</v>
      </c>
      <c r="P468" t="str">
        <f t="shared" si="83"/>
        <v>21-40%</v>
      </c>
      <c r="Q468">
        <f t="shared" si="85"/>
        <v>212</v>
      </c>
      <c r="R468" t="str">
        <f t="shared" si="86"/>
        <v>1,000+</v>
      </c>
      <c r="S468">
        <f t="shared" si="87"/>
        <v>175976</v>
      </c>
    </row>
    <row r="469" spans="1:19">
      <c r="A469" t="s">
        <v>478</v>
      </c>
      <c r="B469" t="s">
        <v>1451</v>
      </c>
      <c r="C469" t="str">
        <f t="shared" si="77"/>
        <v xml:space="preserve">Boat </v>
      </c>
      <c r="D469" t="s">
        <v>2689</v>
      </c>
      <c r="E469">
        <v>251</v>
      </c>
      <c r="F469">
        <v>999</v>
      </c>
      <c r="G469" s="1">
        <v>0.75</v>
      </c>
      <c r="H469" s="1">
        <f t="shared" si="78"/>
        <v>0.74874874874874875</v>
      </c>
      <c r="I469" s="4">
        <f t="shared" si="79"/>
        <v>75</v>
      </c>
      <c r="J469">
        <v>4</v>
      </c>
      <c r="K469" s="21">
        <v>3234</v>
      </c>
      <c r="L469" s="2">
        <f t="shared" si="80"/>
        <v>811734</v>
      </c>
      <c r="M469" s="19">
        <f t="shared" si="81"/>
        <v>3230766</v>
      </c>
      <c r="N469" t="str">
        <f t="shared" si="84"/>
        <v>₹1,500–₹5,000</v>
      </c>
      <c r="O469" s="24">
        <f t="shared" si="82"/>
        <v>3996</v>
      </c>
      <c r="P469" t="str">
        <f t="shared" si="83"/>
        <v>61-80%</v>
      </c>
      <c r="Q469">
        <f t="shared" si="85"/>
        <v>212</v>
      </c>
      <c r="R469" t="str">
        <f t="shared" si="86"/>
        <v>1,000+</v>
      </c>
      <c r="S469">
        <f t="shared" si="87"/>
        <v>12936</v>
      </c>
    </row>
    <row r="470" spans="1:19">
      <c r="A470" t="s">
        <v>18</v>
      </c>
      <c r="B470" t="s">
        <v>1851</v>
      </c>
      <c r="C470" t="str">
        <f t="shared" si="77"/>
        <v xml:space="preserve">Redmi </v>
      </c>
      <c r="D470" t="s">
        <v>2688</v>
      </c>
      <c r="E470">
        <v>199</v>
      </c>
      <c r="F470">
        <v>499</v>
      </c>
      <c r="G470" s="1">
        <v>0.6</v>
      </c>
      <c r="H470" s="1">
        <f t="shared" si="78"/>
        <v>0.60120240480961928</v>
      </c>
      <c r="I470" s="4">
        <f t="shared" si="79"/>
        <v>60</v>
      </c>
      <c r="J470">
        <v>4</v>
      </c>
      <c r="K470" s="21">
        <v>13045</v>
      </c>
      <c r="L470" s="2">
        <f t="shared" si="80"/>
        <v>2595955</v>
      </c>
      <c r="M470" s="19">
        <f t="shared" si="81"/>
        <v>6509455</v>
      </c>
      <c r="N470" t="str">
        <f t="shared" si="84"/>
        <v>₹500–₹1,500</v>
      </c>
      <c r="O470" s="24">
        <f t="shared" si="82"/>
        <v>1247.5</v>
      </c>
      <c r="P470" t="str">
        <f t="shared" si="83"/>
        <v>61-80%</v>
      </c>
      <c r="Q470">
        <f t="shared" si="85"/>
        <v>212</v>
      </c>
      <c r="R470" t="str">
        <f t="shared" si="86"/>
        <v>1,000+</v>
      </c>
      <c r="S470">
        <f t="shared" si="87"/>
        <v>52180</v>
      </c>
    </row>
    <row r="471" spans="1:19">
      <c r="A471" t="s">
        <v>479</v>
      </c>
      <c r="B471" t="s">
        <v>1852</v>
      </c>
      <c r="C471" t="str">
        <f t="shared" si="77"/>
        <v xml:space="preserve">Fire-Boltt </v>
      </c>
      <c r="D471" t="s">
        <v>2689</v>
      </c>
      <c r="E471" s="2">
        <v>6499</v>
      </c>
      <c r="F471" s="2">
        <v>7999</v>
      </c>
      <c r="G471" s="1">
        <v>0.19</v>
      </c>
      <c r="H471" s="1">
        <f t="shared" si="78"/>
        <v>0.18752344043005376</v>
      </c>
      <c r="I471" s="4">
        <f t="shared" si="79"/>
        <v>19</v>
      </c>
      <c r="J471">
        <v>4</v>
      </c>
      <c r="K471" s="21">
        <v>313832</v>
      </c>
      <c r="L471" s="2">
        <f t="shared" si="80"/>
        <v>2039594168</v>
      </c>
      <c r="M471" s="19">
        <f t="shared" si="81"/>
        <v>2510342168</v>
      </c>
      <c r="N471" t="str">
        <f t="shared" si="84"/>
        <v>&gt;₹5,000</v>
      </c>
      <c r="O471" s="24">
        <f t="shared" si="82"/>
        <v>9875.3086419753072</v>
      </c>
      <c r="P471" t="str">
        <f t="shared" si="83"/>
        <v>0-20%</v>
      </c>
      <c r="Q471">
        <f t="shared" si="85"/>
        <v>212</v>
      </c>
      <c r="R471" t="str">
        <f t="shared" si="86"/>
        <v>1,000+</v>
      </c>
      <c r="S471">
        <f t="shared" si="87"/>
        <v>1255328</v>
      </c>
    </row>
    <row r="472" spans="1:19">
      <c r="A472" t="s">
        <v>480</v>
      </c>
      <c r="B472" t="s">
        <v>1853</v>
      </c>
      <c r="C472" t="str">
        <f t="shared" si="77"/>
        <v xml:space="preserve">Amozo </v>
      </c>
      <c r="D472" t="s">
        <v>2689</v>
      </c>
      <c r="E472" s="2">
        <v>2999</v>
      </c>
      <c r="F472" s="2">
        <v>9999</v>
      </c>
      <c r="G472" s="1">
        <v>0.7</v>
      </c>
      <c r="H472" s="1">
        <f t="shared" si="78"/>
        <v>0.7000700070007001</v>
      </c>
      <c r="I472" s="4">
        <f t="shared" si="79"/>
        <v>70</v>
      </c>
      <c r="J472">
        <v>4</v>
      </c>
      <c r="K472" s="21">
        <v>20879</v>
      </c>
      <c r="L472" s="2">
        <f t="shared" si="80"/>
        <v>62616121</v>
      </c>
      <c r="M472" s="19">
        <f t="shared" si="81"/>
        <v>208769121</v>
      </c>
      <c r="N472" t="str">
        <f t="shared" si="84"/>
        <v>&gt;₹5,000</v>
      </c>
      <c r="O472" s="24">
        <f t="shared" si="82"/>
        <v>33329.999999999993</v>
      </c>
      <c r="P472" t="str">
        <f t="shared" si="83"/>
        <v>61-80%</v>
      </c>
      <c r="Q472">
        <f t="shared" si="85"/>
        <v>212</v>
      </c>
      <c r="R472" t="str">
        <f t="shared" si="86"/>
        <v>1,000+</v>
      </c>
      <c r="S472">
        <f t="shared" si="87"/>
        <v>83516</v>
      </c>
    </row>
    <row r="473" spans="1:19">
      <c r="A473" t="s">
        <v>481</v>
      </c>
      <c r="B473" t="s">
        <v>1854</v>
      </c>
      <c r="C473" t="str">
        <f t="shared" si="77"/>
        <v xml:space="preserve">Elv </v>
      </c>
      <c r="D473" t="s">
        <v>2689</v>
      </c>
      <c r="E473">
        <v>279</v>
      </c>
      <c r="F473" s="2">
        <v>1499</v>
      </c>
      <c r="G473" s="1">
        <v>0.81</v>
      </c>
      <c r="H473" s="1">
        <f t="shared" si="78"/>
        <v>0.81387591727818542</v>
      </c>
      <c r="I473" s="4">
        <f t="shared" si="79"/>
        <v>81</v>
      </c>
      <c r="J473">
        <v>4</v>
      </c>
      <c r="K473" s="21">
        <v>2646</v>
      </c>
      <c r="L473" s="2">
        <f t="shared" si="80"/>
        <v>738234</v>
      </c>
      <c r="M473" s="19">
        <f t="shared" si="81"/>
        <v>3966354</v>
      </c>
      <c r="N473" t="str">
        <f t="shared" si="84"/>
        <v>&gt;₹5,000</v>
      </c>
      <c r="O473" s="24">
        <f t="shared" si="82"/>
        <v>7889.4736842105285</v>
      </c>
      <c r="P473" t="str">
        <f t="shared" si="83"/>
        <v>81-100%</v>
      </c>
      <c r="Q473">
        <f t="shared" si="85"/>
        <v>212</v>
      </c>
      <c r="R473" t="str">
        <f t="shared" si="86"/>
        <v>1,000+</v>
      </c>
      <c r="S473">
        <f t="shared" si="87"/>
        <v>10584</v>
      </c>
    </row>
    <row r="474" spans="1:19">
      <c r="A474" t="s">
        <v>482</v>
      </c>
      <c r="B474" t="s">
        <v>1855</v>
      </c>
      <c r="C474" t="str">
        <f t="shared" si="77"/>
        <v xml:space="preserve">Tecno </v>
      </c>
      <c r="D474" t="s">
        <v>2689</v>
      </c>
      <c r="E474">
        <v>269</v>
      </c>
      <c r="F474" s="2">
        <v>1499</v>
      </c>
      <c r="G474" s="1">
        <v>0.82</v>
      </c>
      <c r="H474" s="1">
        <f t="shared" si="78"/>
        <v>0.82054703135423612</v>
      </c>
      <c r="I474" s="4">
        <f t="shared" si="79"/>
        <v>82</v>
      </c>
      <c r="J474">
        <v>5</v>
      </c>
      <c r="K474" s="21">
        <v>28978</v>
      </c>
      <c r="L474" s="2">
        <f t="shared" si="80"/>
        <v>7795082</v>
      </c>
      <c r="M474" s="19">
        <f t="shared" si="81"/>
        <v>43438022</v>
      </c>
      <c r="N474" t="str">
        <f t="shared" si="84"/>
        <v>&gt;₹5,000</v>
      </c>
      <c r="O474" s="24">
        <f t="shared" si="82"/>
        <v>8327.7777777777756</v>
      </c>
      <c r="P474" t="str">
        <f t="shared" si="83"/>
        <v>81-100%</v>
      </c>
      <c r="Q474">
        <f t="shared" si="85"/>
        <v>212</v>
      </c>
      <c r="R474" t="str">
        <f t="shared" si="86"/>
        <v>1,000+</v>
      </c>
      <c r="S474">
        <f t="shared" si="87"/>
        <v>144890</v>
      </c>
    </row>
    <row r="475" spans="1:19">
      <c r="A475" t="s">
        <v>483</v>
      </c>
      <c r="B475" t="s">
        <v>24</v>
      </c>
      <c r="C475" t="str">
        <f t="shared" si="77"/>
        <v xml:space="preserve">Flix </v>
      </c>
      <c r="D475" t="s">
        <v>2689</v>
      </c>
      <c r="E475" s="2">
        <v>8999</v>
      </c>
      <c r="F475" s="2">
        <v>13499</v>
      </c>
      <c r="G475" s="1">
        <v>0.33</v>
      </c>
      <c r="H475" s="1">
        <f t="shared" si="78"/>
        <v>0.33335802652048302</v>
      </c>
      <c r="I475" s="4">
        <f t="shared" si="79"/>
        <v>33</v>
      </c>
      <c r="J475">
        <v>4</v>
      </c>
      <c r="K475" s="21">
        <v>3145</v>
      </c>
      <c r="L475" s="2">
        <f t="shared" si="80"/>
        <v>28301855</v>
      </c>
      <c r="M475" s="19">
        <f t="shared" si="81"/>
        <v>42454355</v>
      </c>
      <c r="N475" t="str">
        <f t="shared" si="84"/>
        <v>&gt;₹5,000</v>
      </c>
      <c r="O475" s="24">
        <f t="shared" si="82"/>
        <v>20147.761194029852</v>
      </c>
      <c r="P475" t="str">
        <f t="shared" si="83"/>
        <v>21-40%</v>
      </c>
      <c r="Q475">
        <f t="shared" si="85"/>
        <v>212</v>
      </c>
      <c r="R475" t="str">
        <f t="shared" si="86"/>
        <v>1,000+</v>
      </c>
      <c r="S475">
        <f t="shared" si="87"/>
        <v>12580</v>
      </c>
    </row>
    <row r="476" spans="1:19">
      <c r="A476" t="s">
        <v>23</v>
      </c>
      <c r="B476" t="s">
        <v>1856</v>
      </c>
      <c r="C476" t="str">
        <f t="shared" si="77"/>
        <v xml:space="preserve">Jbl </v>
      </c>
      <c r="D476" t="s">
        <v>2688</v>
      </c>
      <c r="E476">
        <v>59</v>
      </c>
      <c r="F476">
        <v>199</v>
      </c>
      <c r="G476" s="1">
        <v>0.7</v>
      </c>
      <c r="H476" s="1">
        <f t="shared" si="78"/>
        <v>0.70351758793969854</v>
      </c>
      <c r="I476" s="4">
        <f t="shared" si="79"/>
        <v>70</v>
      </c>
      <c r="J476">
        <v>4</v>
      </c>
      <c r="K476" s="21">
        <v>9377</v>
      </c>
      <c r="L476" s="2">
        <f t="shared" si="80"/>
        <v>553243</v>
      </c>
      <c r="M476" s="19">
        <f t="shared" si="81"/>
        <v>1866023</v>
      </c>
      <c r="N476" t="str">
        <f t="shared" si="84"/>
        <v>₹500–₹1,500</v>
      </c>
      <c r="O476" s="24">
        <f t="shared" si="82"/>
        <v>663.33333333333326</v>
      </c>
      <c r="P476" t="str">
        <f t="shared" si="83"/>
        <v>61-80%</v>
      </c>
      <c r="Q476">
        <f t="shared" si="85"/>
        <v>212</v>
      </c>
      <c r="R476" t="str">
        <f t="shared" si="86"/>
        <v>1,000+</v>
      </c>
      <c r="S476">
        <f t="shared" si="87"/>
        <v>37508</v>
      </c>
    </row>
    <row r="477" spans="1:19">
      <c r="A477" t="s">
        <v>484</v>
      </c>
      <c r="B477" t="s">
        <v>1857</v>
      </c>
      <c r="C477" t="str">
        <f t="shared" si="77"/>
        <v xml:space="preserve">Tukzer </v>
      </c>
      <c r="D477" t="s">
        <v>2689</v>
      </c>
      <c r="E477">
        <v>599</v>
      </c>
      <c r="F477" s="2">
        <v>1299</v>
      </c>
      <c r="G477" s="1">
        <v>0.54</v>
      </c>
      <c r="H477" s="1">
        <f t="shared" si="78"/>
        <v>0.53887605850654352</v>
      </c>
      <c r="I477" s="4">
        <f t="shared" si="79"/>
        <v>54</v>
      </c>
      <c r="J477">
        <v>4</v>
      </c>
      <c r="K477" s="21">
        <v>192589</v>
      </c>
      <c r="L477" s="2">
        <f t="shared" si="80"/>
        <v>115360811</v>
      </c>
      <c r="M477" s="19">
        <f t="shared" si="81"/>
        <v>250173111</v>
      </c>
      <c r="N477" t="str">
        <f t="shared" si="84"/>
        <v>₹1,500–₹5,000</v>
      </c>
      <c r="O477" s="24">
        <f t="shared" si="82"/>
        <v>2823.913043478261</v>
      </c>
      <c r="P477" t="str">
        <f t="shared" si="83"/>
        <v>41-60%</v>
      </c>
      <c r="Q477">
        <f t="shared" si="85"/>
        <v>212</v>
      </c>
      <c r="R477" t="str">
        <f t="shared" si="86"/>
        <v>1,000+</v>
      </c>
      <c r="S477">
        <f t="shared" si="87"/>
        <v>770356</v>
      </c>
    </row>
    <row r="478" spans="1:19">
      <c r="A478" t="s">
        <v>485</v>
      </c>
      <c r="B478" t="s">
        <v>1794</v>
      </c>
      <c r="C478" t="str">
        <f t="shared" si="77"/>
        <v xml:space="preserve">Samsung </v>
      </c>
      <c r="D478" t="s">
        <v>2689</v>
      </c>
      <c r="E478">
        <v>349</v>
      </c>
      <c r="F478">
        <v>999</v>
      </c>
      <c r="G478" s="1">
        <v>0.65</v>
      </c>
      <c r="H478" s="1">
        <f t="shared" si="78"/>
        <v>0.65065065065065064</v>
      </c>
      <c r="I478" s="4">
        <f t="shared" si="79"/>
        <v>65</v>
      </c>
      <c r="J478">
        <v>4</v>
      </c>
      <c r="K478" s="21">
        <v>16557</v>
      </c>
      <c r="L478" s="2">
        <f t="shared" si="80"/>
        <v>5778393</v>
      </c>
      <c r="M478" s="19">
        <f t="shared" si="81"/>
        <v>16540443</v>
      </c>
      <c r="N478" t="str">
        <f t="shared" si="84"/>
        <v>₹1,500–₹5,000</v>
      </c>
      <c r="O478" s="24">
        <f t="shared" si="82"/>
        <v>2854.2857142857147</v>
      </c>
      <c r="P478" t="str">
        <f t="shared" si="83"/>
        <v>61-80%</v>
      </c>
      <c r="Q478">
        <f t="shared" si="85"/>
        <v>212</v>
      </c>
      <c r="R478" t="str">
        <f t="shared" si="86"/>
        <v>1,000+</v>
      </c>
      <c r="S478">
        <f t="shared" si="87"/>
        <v>66228</v>
      </c>
    </row>
    <row r="479" spans="1:19">
      <c r="A479" t="s">
        <v>486</v>
      </c>
      <c r="B479" t="s">
        <v>1858</v>
      </c>
      <c r="C479" t="str">
        <f t="shared" si="77"/>
        <v xml:space="preserve">Tukzer </v>
      </c>
      <c r="D479" t="s">
        <v>2689</v>
      </c>
      <c r="E479" s="2">
        <v>13999</v>
      </c>
      <c r="F479" s="2">
        <v>19499</v>
      </c>
      <c r="G479" s="1">
        <v>0.28000000000000003</v>
      </c>
      <c r="H479" s="1">
        <f t="shared" si="78"/>
        <v>0.28206574696138265</v>
      </c>
      <c r="I479" s="4">
        <f t="shared" si="79"/>
        <v>28</v>
      </c>
      <c r="J479">
        <v>4</v>
      </c>
      <c r="K479" s="21">
        <v>18998</v>
      </c>
      <c r="L479" s="2">
        <f t="shared" si="80"/>
        <v>265953002</v>
      </c>
      <c r="M479" s="19">
        <f t="shared" si="81"/>
        <v>370442002</v>
      </c>
      <c r="N479" t="str">
        <f t="shared" si="84"/>
        <v>&gt;₹5,000</v>
      </c>
      <c r="O479" s="24">
        <f t="shared" si="82"/>
        <v>27081.944444444445</v>
      </c>
      <c r="P479" t="str">
        <f t="shared" si="83"/>
        <v>21-40%</v>
      </c>
      <c r="Q479">
        <f t="shared" si="85"/>
        <v>212</v>
      </c>
      <c r="R479" t="str">
        <f t="shared" si="86"/>
        <v>1,000+</v>
      </c>
      <c r="S479">
        <f t="shared" si="87"/>
        <v>75992</v>
      </c>
    </row>
    <row r="480" spans="1:19">
      <c r="A480" t="s">
        <v>487</v>
      </c>
      <c r="B480" t="s">
        <v>1859</v>
      </c>
      <c r="C480" t="str">
        <f t="shared" si="77"/>
        <v xml:space="preserve">Mi </v>
      </c>
      <c r="D480" t="s">
        <v>2689</v>
      </c>
      <c r="E480">
        <v>349</v>
      </c>
      <c r="F480">
        <v>999</v>
      </c>
      <c r="G480" s="1">
        <v>0.65</v>
      </c>
      <c r="H480" s="1">
        <f t="shared" si="78"/>
        <v>0.65065065065065064</v>
      </c>
      <c r="I480" s="4">
        <f t="shared" si="79"/>
        <v>65</v>
      </c>
      <c r="J480">
        <v>4</v>
      </c>
      <c r="K480" s="21">
        <v>16557</v>
      </c>
      <c r="L480" s="2">
        <f t="shared" si="80"/>
        <v>5778393</v>
      </c>
      <c r="M480" s="19">
        <f t="shared" si="81"/>
        <v>16540443</v>
      </c>
      <c r="N480" t="str">
        <f t="shared" si="84"/>
        <v>₹1,500–₹5,000</v>
      </c>
      <c r="O480" s="24">
        <f t="shared" si="82"/>
        <v>2854.2857142857147</v>
      </c>
      <c r="P480" t="str">
        <f t="shared" si="83"/>
        <v>61-80%</v>
      </c>
      <c r="Q480">
        <f t="shared" si="85"/>
        <v>212</v>
      </c>
      <c r="R480" t="str">
        <f t="shared" si="86"/>
        <v>1,000+</v>
      </c>
      <c r="S480">
        <f t="shared" si="87"/>
        <v>66228</v>
      </c>
    </row>
    <row r="481" spans="1:19">
      <c r="A481" t="s">
        <v>488</v>
      </c>
      <c r="B481" t="s">
        <v>1769</v>
      </c>
      <c r="C481" t="str">
        <f t="shared" si="77"/>
        <v xml:space="preserve">Fire-Boltt </v>
      </c>
      <c r="D481" t="s">
        <v>2689</v>
      </c>
      <c r="E481">
        <v>499</v>
      </c>
      <c r="F481">
        <v>599</v>
      </c>
      <c r="G481" s="1">
        <v>0.17</v>
      </c>
      <c r="H481" s="1">
        <f t="shared" si="78"/>
        <v>0.1669449081803005</v>
      </c>
      <c r="I481" s="4">
        <f t="shared" si="79"/>
        <v>17</v>
      </c>
      <c r="J481">
        <v>4</v>
      </c>
      <c r="K481" s="21">
        <v>21916</v>
      </c>
      <c r="L481" s="2">
        <f t="shared" si="80"/>
        <v>10936084</v>
      </c>
      <c r="M481" s="19">
        <f t="shared" si="81"/>
        <v>13127684</v>
      </c>
      <c r="N481" t="str">
        <f t="shared" si="84"/>
        <v>₹500–₹1,500</v>
      </c>
      <c r="O481" s="24">
        <f t="shared" si="82"/>
        <v>721.68674698795189</v>
      </c>
      <c r="P481" t="str">
        <f t="shared" si="83"/>
        <v>0-20%</v>
      </c>
      <c r="Q481">
        <f t="shared" si="85"/>
        <v>212</v>
      </c>
      <c r="R481" t="str">
        <f t="shared" si="86"/>
        <v>1,000+</v>
      </c>
      <c r="S481">
        <f t="shared" si="87"/>
        <v>87664</v>
      </c>
    </row>
    <row r="482" spans="1:19">
      <c r="A482" t="s">
        <v>489</v>
      </c>
      <c r="B482" t="s">
        <v>1860</v>
      </c>
      <c r="C482" t="str">
        <f t="shared" si="77"/>
        <v xml:space="preserve">Striff </v>
      </c>
      <c r="D482" t="s">
        <v>2689</v>
      </c>
      <c r="E482" s="2">
        <v>2199</v>
      </c>
      <c r="F482" s="2">
        <v>9999</v>
      </c>
      <c r="G482" s="1">
        <v>0.78</v>
      </c>
      <c r="H482" s="1">
        <f t="shared" si="78"/>
        <v>0.78007800780078007</v>
      </c>
      <c r="I482" s="4">
        <f t="shared" si="79"/>
        <v>78</v>
      </c>
      <c r="J482">
        <v>4</v>
      </c>
      <c r="K482" s="21">
        <v>29472</v>
      </c>
      <c r="L482" s="2">
        <f t="shared" si="80"/>
        <v>64808928</v>
      </c>
      <c r="M482" s="19">
        <f t="shared" si="81"/>
        <v>294690528</v>
      </c>
      <c r="N482" t="str">
        <f t="shared" si="84"/>
        <v>&gt;₹5,000</v>
      </c>
      <c r="O482" s="24">
        <f t="shared" si="82"/>
        <v>45450.000000000007</v>
      </c>
      <c r="P482" t="str">
        <f t="shared" si="83"/>
        <v>61-80%</v>
      </c>
      <c r="Q482">
        <f t="shared" si="85"/>
        <v>212</v>
      </c>
      <c r="R482" t="str">
        <f t="shared" si="86"/>
        <v>1,000+</v>
      </c>
      <c r="S482">
        <f t="shared" si="87"/>
        <v>117888</v>
      </c>
    </row>
    <row r="483" spans="1:19">
      <c r="A483" t="s">
        <v>490</v>
      </c>
      <c r="B483" t="s">
        <v>1861</v>
      </c>
      <c r="C483" t="str">
        <f t="shared" si="77"/>
        <v xml:space="preserve">Flix </v>
      </c>
      <c r="D483" t="s">
        <v>2689</v>
      </c>
      <c r="E483">
        <v>95</v>
      </c>
      <c r="F483">
        <v>499</v>
      </c>
      <c r="G483" s="1">
        <v>0.81</v>
      </c>
      <c r="H483" s="1">
        <f t="shared" si="78"/>
        <v>0.80961923847695394</v>
      </c>
      <c r="I483" s="4">
        <f t="shared" si="79"/>
        <v>81</v>
      </c>
      <c r="J483">
        <v>4</v>
      </c>
      <c r="K483" s="21">
        <v>1949</v>
      </c>
      <c r="L483" s="2">
        <f t="shared" si="80"/>
        <v>185155</v>
      </c>
      <c r="M483" s="19">
        <f t="shared" si="81"/>
        <v>972551</v>
      </c>
      <c r="N483" t="str">
        <f t="shared" si="84"/>
        <v>₹1,500–₹5,000</v>
      </c>
      <c r="O483" s="24">
        <f t="shared" si="82"/>
        <v>2626.3157894736851</v>
      </c>
      <c r="P483" t="str">
        <f t="shared" si="83"/>
        <v>81-100%</v>
      </c>
      <c r="Q483">
        <f t="shared" si="85"/>
        <v>212</v>
      </c>
      <c r="R483" t="str">
        <f t="shared" si="86"/>
        <v>1,000+</v>
      </c>
      <c r="S483">
        <f t="shared" si="87"/>
        <v>7796</v>
      </c>
    </row>
    <row r="484" spans="1:19">
      <c r="A484" t="s">
        <v>491</v>
      </c>
      <c r="B484" t="s">
        <v>1862</v>
      </c>
      <c r="C484" t="str">
        <f t="shared" si="77"/>
        <v xml:space="preserve">Noise </v>
      </c>
      <c r="D484" t="s">
        <v>2688</v>
      </c>
      <c r="E484">
        <v>139</v>
      </c>
      <c r="F484">
        <v>249</v>
      </c>
      <c r="G484" s="1">
        <v>0.44</v>
      </c>
      <c r="H484" s="1">
        <f t="shared" si="78"/>
        <v>0.44176706827309237</v>
      </c>
      <c r="I484" s="4">
        <f t="shared" si="79"/>
        <v>44</v>
      </c>
      <c r="J484">
        <v>4</v>
      </c>
      <c r="K484" s="21">
        <v>9377</v>
      </c>
      <c r="L484" s="2">
        <f t="shared" si="80"/>
        <v>1303403</v>
      </c>
      <c r="M484" s="19">
        <f t="shared" si="81"/>
        <v>2334873</v>
      </c>
      <c r="N484" t="str">
        <f t="shared" si="84"/>
        <v>&lt;₹500</v>
      </c>
      <c r="O484" s="24">
        <f t="shared" si="82"/>
        <v>444.64285714285711</v>
      </c>
      <c r="P484" t="str">
        <f t="shared" si="83"/>
        <v>41-60%</v>
      </c>
      <c r="Q484">
        <f t="shared" si="85"/>
        <v>212</v>
      </c>
      <c r="R484" t="str">
        <f t="shared" si="86"/>
        <v>1,000+</v>
      </c>
      <c r="S484">
        <f t="shared" si="87"/>
        <v>37508</v>
      </c>
    </row>
    <row r="485" spans="1:19">
      <c r="A485" t="s">
        <v>492</v>
      </c>
      <c r="B485" t="s">
        <v>1863</v>
      </c>
      <c r="C485" t="str">
        <f t="shared" si="77"/>
        <v xml:space="preserve">Elv </v>
      </c>
      <c r="D485" t="s">
        <v>2689</v>
      </c>
      <c r="E485" s="2">
        <v>4499</v>
      </c>
      <c r="F485" s="2">
        <v>7999</v>
      </c>
      <c r="G485" s="1">
        <v>0.44</v>
      </c>
      <c r="H485" s="1">
        <f t="shared" si="78"/>
        <v>0.43755469433679212</v>
      </c>
      <c r="I485" s="4">
        <f t="shared" si="79"/>
        <v>44</v>
      </c>
      <c r="J485">
        <v>4</v>
      </c>
      <c r="K485" s="21">
        <v>37</v>
      </c>
      <c r="L485" s="2">
        <f t="shared" si="80"/>
        <v>166463</v>
      </c>
      <c r="M485" s="19">
        <f t="shared" si="81"/>
        <v>295963</v>
      </c>
      <c r="N485" t="str">
        <f t="shared" si="84"/>
        <v>&gt;₹5,000</v>
      </c>
      <c r="O485" s="24">
        <f t="shared" si="82"/>
        <v>14283.928571428571</v>
      </c>
      <c r="P485" t="str">
        <f t="shared" si="83"/>
        <v>41-60%</v>
      </c>
      <c r="Q485">
        <f t="shared" si="85"/>
        <v>212</v>
      </c>
      <c r="R485" t="str">
        <f t="shared" si="86"/>
        <v>Below 1,000</v>
      </c>
      <c r="S485">
        <f t="shared" si="87"/>
        <v>148</v>
      </c>
    </row>
    <row r="486" spans="1:19">
      <c r="A486" t="s">
        <v>493</v>
      </c>
      <c r="B486" t="s">
        <v>1864</v>
      </c>
      <c r="C486" t="str">
        <f t="shared" si="77"/>
        <v xml:space="preserve">Iqoo </v>
      </c>
      <c r="D486" t="s">
        <v>2689</v>
      </c>
      <c r="E486">
        <v>89</v>
      </c>
      <c r="F486">
        <v>599</v>
      </c>
      <c r="G486" s="1">
        <v>0.85</v>
      </c>
      <c r="H486" s="1">
        <f t="shared" si="78"/>
        <v>0.85141903171953259</v>
      </c>
      <c r="I486" s="4">
        <f t="shared" si="79"/>
        <v>85</v>
      </c>
      <c r="J486">
        <v>4</v>
      </c>
      <c r="K486" s="21">
        <v>2351</v>
      </c>
      <c r="L486" s="2">
        <f t="shared" si="80"/>
        <v>209239</v>
      </c>
      <c r="M486" s="19">
        <f t="shared" si="81"/>
        <v>1408249</v>
      </c>
      <c r="N486" t="str">
        <f t="shared" si="84"/>
        <v>₹1,500–₹5,000</v>
      </c>
      <c r="O486" s="24">
        <f t="shared" si="82"/>
        <v>3993.3333333333326</v>
      </c>
      <c r="P486" t="str">
        <f t="shared" si="83"/>
        <v>81-100%</v>
      </c>
      <c r="Q486">
        <f t="shared" si="85"/>
        <v>211</v>
      </c>
      <c r="R486" t="str">
        <f t="shared" si="86"/>
        <v>1,000+</v>
      </c>
      <c r="S486">
        <f t="shared" si="87"/>
        <v>9404</v>
      </c>
    </row>
    <row r="487" spans="1:19">
      <c r="A487" t="s">
        <v>494</v>
      </c>
      <c r="B487" t="s">
        <v>1865</v>
      </c>
      <c r="C487" t="str">
        <f t="shared" si="77"/>
        <v xml:space="preserve">Redmi </v>
      </c>
      <c r="D487" t="s">
        <v>2689</v>
      </c>
      <c r="E487" s="2">
        <v>15499</v>
      </c>
      <c r="F487" s="2">
        <v>20999</v>
      </c>
      <c r="G487" s="1">
        <v>0.26</v>
      </c>
      <c r="H487" s="1">
        <f t="shared" si="78"/>
        <v>0.26191723415400736</v>
      </c>
      <c r="I487" s="4">
        <f t="shared" si="79"/>
        <v>26</v>
      </c>
      <c r="J487">
        <v>4</v>
      </c>
      <c r="K487" s="21">
        <v>19253</v>
      </c>
      <c r="L487" s="2">
        <f t="shared" si="80"/>
        <v>298402247</v>
      </c>
      <c r="M487" s="19">
        <f t="shared" si="81"/>
        <v>404293747</v>
      </c>
      <c r="N487" t="str">
        <f t="shared" si="84"/>
        <v>&gt;₹5,000</v>
      </c>
      <c r="O487" s="24">
        <f t="shared" si="82"/>
        <v>28377.027027027027</v>
      </c>
      <c r="P487" t="str">
        <f t="shared" si="83"/>
        <v>21-40%</v>
      </c>
      <c r="Q487">
        <f t="shared" si="85"/>
        <v>211</v>
      </c>
      <c r="R487" t="str">
        <f t="shared" si="86"/>
        <v>1,000+</v>
      </c>
      <c r="S487">
        <f t="shared" si="87"/>
        <v>77012</v>
      </c>
    </row>
    <row r="488" spans="1:19">
      <c r="A488" t="s">
        <v>495</v>
      </c>
      <c r="B488" t="s">
        <v>1866</v>
      </c>
      <c r="C488" t="str">
        <f t="shared" si="77"/>
        <v xml:space="preserve">Noise </v>
      </c>
      <c r="D488" t="s">
        <v>2689</v>
      </c>
      <c r="E488" s="2">
        <v>13999</v>
      </c>
      <c r="F488" s="2">
        <v>15999</v>
      </c>
      <c r="G488" s="1">
        <v>0.13</v>
      </c>
      <c r="H488" s="1">
        <f t="shared" si="78"/>
        <v>0.12500781298831176</v>
      </c>
      <c r="I488" s="4">
        <f t="shared" si="79"/>
        <v>13</v>
      </c>
      <c r="J488">
        <v>4</v>
      </c>
      <c r="K488" s="21">
        <v>2180</v>
      </c>
      <c r="L488" s="2">
        <f t="shared" si="80"/>
        <v>30517820</v>
      </c>
      <c r="M488" s="19">
        <f t="shared" si="81"/>
        <v>34877820</v>
      </c>
      <c r="N488" t="str">
        <f t="shared" si="84"/>
        <v>&gt;₹5,000</v>
      </c>
      <c r="O488" s="24">
        <f t="shared" si="82"/>
        <v>18389.655172413793</v>
      </c>
      <c r="P488" t="str">
        <f t="shared" si="83"/>
        <v>0-20%</v>
      </c>
      <c r="Q488">
        <f t="shared" si="85"/>
        <v>211</v>
      </c>
      <c r="R488" t="str">
        <f t="shared" si="86"/>
        <v>1,000+</v>
      </c>
      <c r="S488">
        <f t="shared" si="87"/>
        <v>8720</v>
      </c>
    </row>
    <row r="489" spans="1:19">
      <c r="A489" t="s">
        <v>496</v>
      </c>
      <c r="B489" t="s">
        <v>1867</v>
      </c>
      <c r="C489" t="str">
        <f t="shared" si="77"/>
        <v xml:space="preserve">Ptron </v>
      </c>
      <c r="D489" t="s">
        <v>2689</v>
      </c>
      <c r="E489" s="2">
        <v>1999</v>
      </c>
      <c r="F489" s="2">
        <v>4999</v>
      </c>
      <c r="G489" s="1">
        <v>0.6</v>
      </c>
      <c r="H489" s="1">
        <f t="shared" si="78"/>
        <v>0.60012002400480091</v>
      </c>
      <c r="I489" s="4">
        <f t="shared" si="79"/>
        <v>60</v>
      </c>
      <c r="J489">
        <v>4</v>
      </c>
      <c r="K489" s="21">
        <v>7571</v>
      </c>
      <c r="L489" s="2">
        <f t="shared" si="80"/>
        <v>15134429</v>
      </c>
      <c r="M489" s="19">
        <f t="shared" si="81"/>
        <v>37847429</v>
      </c>
      <c r="N489" t="str">
        <f t="shared" si="84"/>
        <v>&gt;₹5,000</v>
      </c>
      <c r="O489" s="24">
        <f t="shared" si="82"/>
        <v>12497.5</v>
      </c>
      <c r="P489" t="str">
        <f t="shared" si="83"/>
        <v>61-80%</v>
      </c>
      <c r="Q489">
        <f t="shared" si="85"/>
        <v>211</v>
      </c>
      <c r="R489" t="str">
        <f t="shared" si="86"/>
        <v>1,000+</v>
      </c>
      <c r="S489">
        <f t="shared" si="87"/>
        <v>30284</v>
      </c>
    </row>
    <row r="490" spans="1:19">
      <c r="A490" t="s">
        <v>497</v>
      </c>
      <c r="B490" t="s">
        <v>1868</v>
      </c>
      <c r="C490" t="str">
        <f t="shared" si="77"/>
        <v xml:space="preserve">Portronics </v>
      </c>
      <c r="D490" t="s">
        <v>2689</v>
      </c>
      <c r="E490" s="2">
        <v>1399</v>
      </c>
      <c r="F490" s="2">
        <v>5999</v>
      </c>
      <c r="G490" s="1">
        <v>0.77</v>
      </c>
      <c r="H490" s="1">
        <f t="shared" si="78"/>
        <v>0.76679446574429067</v>
      </c>
      <c r="I490" s="4">
        <f t="shared" si="79"/>
        <v>77</v>
      </c>
      <c r="J490">
        <v>3</v>
      </c>
      <c r="K490" s="21">
        <v>4415</v>
      </c>
      <c r="L490" s="2">
        <f t="shared" si="80"/>
        <v>6176585</v>
      </c>
      <c r="M490" s="19">
        <f t="shared" si="81"/>
        <v>26485585</v>
      </c>
      <c r="N490" t="str">
        <f t="shared" si="84"/>
        <v>&gt;₹5,000</v>
      </c>
      <c r="O490" s="24">
        <f t="shared" si="82"/>
        <v>26082.608695652176</v>
      </c>
      <c r="P490" t="str">
        <f t="shared" si="83"/>
        <v>61-80%</v>
      </c>
      <c r="Q490">
        <f t="shared" si="85"/>
        <v>211</v>
      </c>
      <c r="R490" t="str">
        <f t="shared" si="86"/>
        <v>1,000+</v>
      </c>
      <c r="S490">
        <f t="shared" si="87"/>
        <v>13245</v>
      </c>
    </row>
    <row r="491" spans="1:19">
      <c r="A491" t="s">
        <v>498</v>
      </c>
      <c r="B491" t="s">
        <v>1869</v>
      </c>
      <c r="C491" t="str">
        <f t="shared" si="77"/>
        <v xml:space="preserve">Ptron </v>
      </c>
      <c r="D491" t="s">
        <v>2689</v>
      </c>
      <c r="E491">
        <v>599</v>
      </c>
      <c r="F491">
        <v>999</v>
      </c>
      <c r="G491" s="1">
        <v>0.4</v>
      </c>
      <c r="H491" s="1">
        <f t="shared" si="78"/>
        <v>0.40040040040040042</v>
      </c>
      <c r="I491" s="4">
        <f t="shared" si="79"/>
        <v>40</v>
      </c>
      <c r="J491">
        <v>4</v>
      </c>
      <c r="K491" s="21">
        <v>18654</v>
      </c>
      <c r="L491" s="2">
        <f t="shared" si="80"/>
        <v>11173746</v>
      </c>
      <c r="M491" s="19">
        <f t="shared" si="81"/>
        <v>18635346</v>
      </c>
      <c r="N491" t="str">
        <f t="shared" si="84"/>
        <v>₹1,500–₹5,000</v>
      </c>
      <c r="O491" s="24">
        <f t="shared" si="82"/>
        <v>1665</v>
      </c>
      <c r="P491" t="str">
        <f t="shared" si="83"/>
        <v>41-60%</v>
      </c>
      <c r="Q491">
        <f t="shared" si="85"/>
        <v>211</v>
      </c>
      <c r="R491" t="str">
        <f t="shared" si="86"/>
        <v>1,000+</v>
      </c>
      <c r="S491">
        <f t="shared" si="87"/>
        <v>74616</v>
      </c>
    </row>
    <row r="492" spans="1:19">
      <c r="A492" t="s">
        <v>499</v>
      </c>
      <c r="B492" t="s">
        <v>1870</v>
      </c>
      <c r="C492" t="str">
        <f t="shared" si="77"/>
        <v xml:space="preserve">Boat </v>
      </c>
      <c r="D492" t="s">
        <v>2689</v>
      </c>
      <c r="E492">
        <v>199</v>
      </c>
      <c r="F492" s="2">
        <v>1099</v>
      </c>
      <c r="G492" s="1">
        <v>0.82</v>
      </c>
      <c r="H492" s="1">
        <f t="shared" si="78"/>
        <v>0.81892629663330296</v>
      </c>
      <c r="I492" s="4">
        <f t="shared" si="79"/>
        <v>82</v>
      </c>
      <c r="J492">
        <v>4</v>
      </c>
      <c r="K492" s="21">
        <v>3197</v>
      </c>
      <c r="L492" s="2">
        <f t="shared" si="80"/>
        <v>636203</v>
      </c>
      <c r="M492" s="19">
        <f t="shared" si="81"/>
        <v>3513503</v>
      </c>
      <c r="N492" t="str">
        <f t="shared" si="84"/>
        <v>&gt;₹5,000</v>
      </c>
      <c r="O492" s="24">
        <f t="shared" si="82"/>
        <v>6105.5555555555538</v>
      </c>
      <c r="P492" t="str">
        <f t="shared" si="83"/>
        <v>81-100%</v>
      </c>
      <c r="Q492">
        <f t="shared" si="85"/>
        <v>211</v>
      </c>
      <c r="R492" t="str">
        <f t="shared" si="86"/>
        <v>1,000+</v>
      </c>
      <c r="S492">
        <f t="shared" si="87"/>
        <v>12788</v>
      </c>
    </row>
    <row r="493" spans="1:19">
      <c r="A493" t="s">
        <v>500</v>
      </c>
      <c r="B493" t="s">
        <v>1871</v>
      </c>
      <c r="C493" t="str">
        <f t="shared" si="77"/>
        <v xml:space="preserve">Boat </v>
      </c>
      <c r="D493" t="s">
        <v>2689</v>
      </c>
      <c r="E493" s="2">
        <v>1799</v>
      </c>
      <c r="F493" s="2">
        <v>6990</v>
      </c>
      <c r="G493" s="1">
        <v>0.74</v>
      </c>
      <c r="H493" s="1">
        <f t="shared" si="78"/>
        <v>0.74263233190271816</v>
      </c>
      <c r="I493" s="4">
        <f t="shared" si="79"/>
        <v>74</v>
      </c>
      <c r="J493">
        <v>4</v>
      </c>
      <c r="K493" s="21">
        <v>26880</v>
      </c>
      <c r="L493" s="2">
        <f t="shared" si="80"/>
        <v>48357120</v>
      </c>
      <c r="M493" s="19">
        <f t="shared" si="81"/>
        <v>187891200</v>
      </c>
      <c r="N493" t="str">
        <f t="shared" si="84"/>
        <v>&gt;₹5,000</v>
      </c>
      <c r="O493" s="24">
        <f t="shared" si="82"/>
        <v>26884.615384615383</v>
      </c>
      <c r="P493" t="str">
        <f t="shared" si="83"/>
        <v>61-80%</v>
      </c>
      <c r="Q493">
        <f t="shared" si="85"/>
        <v>211</v>
      </c>
      <c r="R493" t="str">
        <f t="shared" si="86"/>
        <v>1,000+</v>
      </c>
      <c r="S493">
        <f t="shared" si="87"/>
        <v>107520</v>
      </c>
    </row>
    <row r="494" spans="1:19">
      <c r="A494" t="s">
        <v>501</v>
      </c>
      <c r="B494" t="s">
        <v>1872</v>
      </c>
      <c r="C494" t="str">
        <f t="shared" si="77"/>
        <v xml:space="preserve">Iqoo </v>
      </c>
      <c r="D494" t="s">
        <v>2689</v>
      </c>
      <c r="E494" s="2">
        <v>1499</v>
      </c>
      <c r="F494" s="2">
        <v>6990</v>
      </c>
      <c r="G494" s="1">
        <v>0.79</v>
      </c>
      <c r="H494" s="1">
        <f t="shared" si="78"/>
        <v>0.78555078683834045</v>
      </c>
      <c r="I494" s="4">
        <f t="shared" si="79"/>
        <v>79</v>
      </c>
      <c r="J494">
        <v>4</v>
      </c>
      <c r="K494" s="21">
        <v>21796</v>
      </c>
      <c r="L494" s="2">
        <f t="shared" si="80"/>
        <v>32672204</v>
      </c>
      <c r="M494" s="19">
        <f t="shared" si="81"/>
        <v>152354040</v>
      </c>
      <c r="N494" t="str">
        <f t="shared" si="84"/>
        <v>&gt;₹5,000</v>
      </c>
      <c r="O494" s="24">
        <f t="shared" si="82"/>
        <v>33285.71428571429</v>
      </c>
      <c r="P494" t="str">
        <f t="shared" si="83"/>
        <v>61-80%</v>
      </c>
      <c r="Q494">
        <f t="shared" si="85"/>
        <v>211</v>
      </c>
      <c r="R494" t="str">
        <f t="shared" si="86"/>
        <v>1,000+</v>
      </c>
      <c r="S494">
        <f t="shared" si="87"/>
        <v>87184</v>
      </c>
    </row>
    <row r="495" spans="1:19">
      <c r="A495" t="s">
        <v>502</v>
      </c>
      <c r="B495" t="s">
        <v>1873</v>
      </c>
      <c r="C495" t="str">
        <f t="shared" si="77"/>
        <v xml:space="preserve">Samsung </v>
      </c>
      <c r="D495" t="s">
        <v>2689</v>
      </c>
      <c r="E495" s="2">
        <v>20999</v>
      </c>
      <c r="F495" s="2">
        <v>29990</v>
      </c>
      <c r="G495" s="1">
        <v>0.3</v>
      </c>
      <c r="H495" s="1">
        <f t="shared" si="78"/>
        <v>0.29979993331110372</v>
      </c>
      <c r="I495" s="4">
        <f t="shared" si="79"/>
        <v>30</v>
      </c>
      <c r="J495">
        <v>4</v>
      </c>
      <c r="K495" s="21">
        <v>9499</v>
      </c>
      <c r="L495" s="2">
        <f t="shared" si="80"/>
        <v>199469501</v>
      </c>
      <c r="M495" s="19">
        <f t="shared" si="81"/>
        <v>284875010</v>
      </c>
      <c r="N495" t="str">
        <f t="shared" si="84"/>
        <v>&gt;₹5,000</v>
      </c>
      <c r="O495" s="24">
        <f t="shared" si="82"/>
        <v>42842.857142857145</v>
      </c>
      <c r="P495" t="str">
        <f t="shared" si="83"/>
        <v>21-40%</v>
      </c>
      <c r="Q495">
        <f t="shared" si="85"/>
        <v>211</v>
      </c>
      <c r="R495" t="str">
        <f t="shared" si="86"/>
        <v>1,000+</v>
      </c>
      <c r="S495">
        <f t="shared" si="87"/>
        <v>37996</v>
      </c>
    </row>
    <row r="496" spans="1:19">
      <c r="A496" t="s">
        <v>503</v>
      </c>
      <c r="B496" t="s">
        <v>1874</v>
      </c>
      <c r="C496" t="str">
        <f t="shared" si="77"/>
        <v xml:space="preserve">Redmi </v>
      </c>
      <c r="D496" t="s">
        <v>2689</v>
      </c>
      <c r="E496" s="2">
        <v>12999</v>
      </c>
      <c r="F496" s="2">
        <v>13499</v>
      </c>
      <c r="G496" s="1">
        <v>0.04</v>
      </c>
      <c r="H496" s="1">
        <f t="shared" si="78"/>
        <v>3.7039780724498109E-2</v>
      </c>
      <c r="I496" s="4">
        <f t="shared" si="79"/>
        <v>4</v>
      </c>
      <c r="J496">
        <v>4</v>
      </c>
      <c r="K496" s="21">
        <v>56098</v>
      </c>
      <c r="L496" s="2">
        <f t="shared" si="80"/>
        <v>729217902</v>
      </c>
      <c r="M496" s="19">
        <f t="shared" si="81"/>
        <v>757266902</v>
      </c>
      <c r="N496" t="str">
        <f t="shared" si="84"/>
        <v>&gt;₹5,000</v>
      </c>
      <c r="O496" s="24">
        <f t="shared" si="82"/>
        <v>14061.458333333334</v>
      </c>
      <c r="P496" t="str">
        <f t="shared" si="83"/>
        <v>0-20%</v>
      </c>
      <c r="Q496">
        <f t="shared" si="85"/>
        <v>211</v>
      </c>
      <c r="R496" t="str">
        <f t="shared" si="86"/>
        <v>1,000+</v>
      </c>
      <c r="S496">
        <f t="shared" si="87"/>
        <v>224392</v>
      </c>
    </row>
    <row r="497" spans="1:19">
      <c r="A497" t="s">
        <v>504</v>
      </c>
      <c r="B497" t="s">
        <v>1875</v>
      </c>
      <c r="C497" t="str">
        <f t="shared" si="77"/>
        <v xml:space="preserve">Iqoo </v>
      </c>
      <c r="D497" t="s">
        <v>2689</v>
      </c>
      <c r="E497" s="2">
        <v>16999</v>
      </c>
      <c r="F497" s="2">
        <v>20999</v>
      </c>
      <c r="G497" s="1">
        <v>0.19</v>
      </c>
      <c r="H497" s="1">
        <f t="shared" si="78"/>
        <v>0.19048526120291442</v>
      </c>
      <c r="I497" s="4">
        <f t="shared" si="79"/>
        <v>19</v>
      </c>
      <c r="J497">
        <v>4</v>
      </c>
      <c r="K497" s="21">
        <v>31822</v>
      </c>
      <c r="L497" s="2">
        <f t="shared" si="80"/>
        <v>540942178</v>
      </c>
      <c r="M497" s="19">
        <f t="shared" si="81"/>
        <v>668230178</v>
      </c>
      <c r="N497" t="str">
        <f t="shared" si="84"/>
        <v>&gt;₹5,000</v>
      </c>
      <c r="O497" s="24">
        <f t="shared" si="82"/>
        <v>25924.691358024691</v>
      </c>
      <c r="P497" t="str">
        <f t="shared" si="83"/>
        <v>0-20%</v>
      </c>
      <c r="Q497">
        <f t="shared" si="85"/>
        <v>211</v>
      </c>
      <c r="R497" t="str">
        <f t="shared" si="86"/>
        <v>1,000+</v>
      </c>
      <c r="S497">
        <f t="shared" si="87"/>
        <v>127288</v>
      </c>
    </row>
    <row r="498" spans="1:19">
      <c r="A498" t="s">
        <v>505</v>
      </c>
      <c r="B498" t="s">
        <v>1876</v>
      </c>
      <c r="C498" t="str">
        <f t="shared" si="77"/>
        <v xml:space="preserve">Redmi </v>
      </c>
      <c r="D498" t="s">
        <v>2689</v>
      </c>
      <c r="E498" s="2">
        <v>19999</v>
      </c>
      <c r="F498" s="2">
        <v>27990</v>
      </c>
      <c r="G498" s="1">
        <v>0.28999999999999998</v>
      </c>
      <c r="H498" s="1">
        <f t="shared" si="78"/>
        <v>0.28549481957842088</v>
      </c>
      <c r="I498" s="4">
        <f t="shared" si="79"/>
        <v>29</v>
      </c>
      <c r="J498">
        <v>4</v>
      </c>
      <c r="K498" s="21">
        <v>9499</v>
      </c>
      <c r="L498" s="2">
        <f t="shared" si="80"/>
        <v>189970501</v>
      </c>
      <c r="M498" s="19">
        <f t="shared" si="81"/>
        <v>265877010</v>
      </c>
      <c r="N498" t="str">
        <f t="shared" si="84"/>
        <v>&gt;₹5,000</v>
      </c>
      <c r="O498" s="24">
        <f t="shared" si="82"/>
        <v>39422.535211267605</v>
      </c>
      <c r="P498" t="str">
        <f t="shared" si="83"/>
        <v>21-40%</v>
      </c>
      <c r="Q498">
        <f t="shared" si="85"/>
        <v>211</v>
      </c>
      <c r="R498" t="str">
        <f t="shared" si="86"/>
        <v>1,000+</v>
      </c>
      <c r="S498">
        <f t="shared" si="87"/>
        <v>37996</v>
      </c>
    </row>
    <row r="499" spans="1:19">
      <c r="A499" t="s">
        <v>506</v>
      </c>
      <c r="B499" t="s">
        <v>1877</v>
      </c>
      <c r="C499" t="str">
        <f t="shared" si="77"/>
        <v xml:space="preserve">Noise </v>
      </c>
      <c r="D499" t="s">
        <v>2689</v>
      </c>
      <c r="E499" s="2">
        <v>12999</v>
      </c>
      <c r="F499" s="2">
        <v>18999</v>
      </c>
      <c r="G499" s="1">
        <v>0.32</v>
      </c>
      <c r="H499" s="1">
        <f t="shared" si="78"/>
        <v>0.31580609505763463</v>
      </c>
      <c r="I499" s="4">
        <f t="shared" si="79"/>
        <v>32</v>
      </c>
      <c r="J499">
        <v>4</v>
      </c>
      <c r="K499" s="21">
        <v>50772</v>
      </c>
      <c r="L499" s="2">
        <f t="shared" si="80"/>
        <v>659985228</v>
      </c>
      <c r="M499" s="19">
        <f t="shared" si="81"/>
        <v>964617228</v>
      </c>
      <c r="N499" t="str">
        <f t="shared" si="84"/>
        <v>&gt;₹5,000</v>
      </c>
      <c r="O499" s="24">
        <f t="shared" si="82"/>
        <v>27939.705882352944</v>
      </c>
      <c r="P499" t="str">
        <f t="shared" si="83"/>
        <v>21-40%</v>
      </c>
      <c r="Q499">
        <f t="shared" si="85"/>
        <v>211</v>
      </c>
      <c r="R499" t="str">
        <f t="shared" si="86"/>
        <v>1,000+</v>
      </c>
      <c r="S499">
        <f t="shared" si="87"/>
        <v>203088</v>
      </c>
    </row>
    <row r="500" spans="1:19">
      <c r="A500" t="s">
        <v>507</v>
      </c>
      <c r="B500" t="s">
        <v>1461</v>
      </c>
      <c r="C500" t="str">
        <f t="shared" si="77"/>
        <v xml:space="preserve">Boat </v>
      </c>
      <c r="D500" t="s">
        <v>2689</v>
      </c>
      <c r="E500" s="2">
        <v>2999</v>
      </c>
      <c r="F500" s="2">
        <v>5999</v>
      </c>
      <c r="G500" s="1">
        <v>0.5</v>
      </c>
      <c r="H500" s="1">
        <f t="shared" si="78"/>
        <v>0.5000833472245374</v>
      </c>
      <c r="I500" s="4">
        <f t="shared" si="79"/>
        <v>50</v>
      </c>
      <c r="J500">
        <v>4</v>
      </c>
      <c r="K500" s="21">
        <v>7148</v>
      </c>
      <c r="L500" s="2">
        <f t="shared" si="80"/>
        <v>21436852</v>
      </c>
      <c r="M500" s="19">
        <f t="shared" si="81"/>
        <v>42880852</v>
      </c>
      <c r="N500" t="str">
        <f t="shared" si="84"/>
        <v>&gt;₹5,000</v>
      </c>
      <c r="O500" s="24">
        <f t="shared" si="82"/>
        <v>11998</v>
      </c>
      <c r="P500" t="str">
        <f t="shared" si="83"/>
        <v>41-60%</v>
      </c>
      <c r="Q500">
        <f t="shared" si="85"/>
        <v>211</v>
      </c>
      <c r="R500" t="str">
        <f t="shared" si="86"/>
        <v>1,000+</v>
      </c>
      <c r="S500">
        <f t="shared" si="87"/>
        <v>28592</v>
      </c>
    </row>
    <row r="501" spans="1:19">
      <c r="A501" t="s">
        <v>30</v>
      </c>
      <c r="B501" t="s">
        <v>1460</v>
      </c>
      <c r="C501" t="str">
        <f t="shared" si="77"/>
        <v xml:space="preserve">Duracell </v>
      </c>
      <c r="D501" t="s">
        <v>2688</v>
      </c>
      <c r="E501">
        <v>299</v>
      </c>
      <c r="F501">
        <v>999</v>
      </c>
      <c r="G501" s="1">
        <v>0.7</v>
      </c>
      <c r="H501" s="1">
        <f t="shared" si="78"/>
        <v>0.70070070070070067</v>
      </c>
      <c r="I501" s="4">
        <f t="shared" si="79"/>
        <v>70</v>
      </c>
      <c r="J501">
        <v>4</v>
      </c>
      <c r="K501" s="21">
        <v>20850</v>
      </c>
      <c r="L501" s="2">
        <f t="shared" si="80"/>
        <v>6234150</v>
      </c>
      <c r="M501" s="19">
        <f t="shared" si="81"/>
        <v>20829150</v>
      </c>
      <c r="N501" t="str">
        <f t="shared" si="84"/>
        <v>₹1,500–₹5,000</v>
      </c>
      <c r="O501" s="24">
        <f t="shared" si="82"/>
        <v>3329.9999999999995</v>
      </c>
      <c r="P501" t="str">
        <f t="shared" si="83"/>
        <v>61-80%</v>
      </c>
      <c r="Q501">
        <f t="shared" si="85"/>
        <v>211</v>
      </c>
      <c r="R501" t="str">
        <f t="shared" si="86"/>
        <v>1,000+</v>
      </c>
      <c r="S501">
        <f t="shared" si="87"/>
        <v>83400</v>
      </c>
    </row>
    <row r="502" spans="1:19">
      <c r="A502" t="s">
        <v>29</v>
      </c>
      <c r="B502" t="s">
        <v>509</v>
      </c>
      <c r="C502" t="str">
        <f t="shared" si="77"/>
        <v xml:space="preserve">Myvn </v>
      </c>
      <c r="D502" t="s">
        <v>2688</v>
      </c>
      <c r="E502">
        <v>970</v>
      </c>
      <c r="F502" s="2">
        <v>1999</v>
      </c>
      <c r="G502" s="1">
        <v>0.51</v>
      </c>
      <c r="H502" s="1">
        <f t="shared" si="78"/>
        <v>0.51475737868934468</v>
      </c>
      <c r="I502" s="4">
        <f t="shared" si="79"/>
        <v>51</v>
      </c>
      <c r="J502">
        <v>4</v>
      </c>
      <c r="K502" s="21">
        <v>184</v>
      </c>
      <c r="L502" s="2">
        <f t="shared" si="80"/>
        <v>178480</v>
      </c>
      <c r="M502" s="19">
        <f t="shared" si="81"/>
        <v>367816</v>
      </c>
      <c r="N502" t="str">
        <f t="shared" si="84"/>
        <v>₹1,500–₹5,000</v>
      </c>
      <c r="O502" s="24">
        <f t="shared" si="82"/>
        <v>4079.591836734694</v>
      </c>
      <c r="P502" t="str">
        <f t="shared" si="83"/>
        <v>41-60%</v>
      </c>
      <c r="Q502">
        <f t="shared" si="85"/>
        <v>211</v>
      </c>
      <c r="R502" t="str">
        <f t="shared" si="86"/>
        <v>Below 1,000</v>
      </c>
      <c r="S502">
        <f t="shared" si="87"/>
        <v>736</v>
      </c>
    </row>
    <row r="503" spans="1:19">
      <c r="A503" t="s">
        <v>508</v>
      </c>
      <c r="B503" t="s">
        <v>1878</v>
      </c>
      <c r="C503" t="str">
        <f t="shared" si="77"/>
        <v xml:space="preserve">Ptron </v>
      </c>
      <c r="D503" t="s">
        <v>2689</v>
      </c>
      <c r="E503">
        <v>329</v>
      </c>
      <c r="F503">
        <v>999</v>
      </c>
      <c r="G503" s="1">
        <v>0.67</v>
      </c>
      <c r="H503" s="1">
        <f t="shared" si="78"/>
        <v>0.67067067067067065</v>
      </c>
      <c r="I503" s="4">
        <f t="shared" si="79"/>
        <v>67</v>
      </c>
      <c r="J503">
        <v>4</v>
      </c>
      <c r="K503" s="21">
        <v>3492</v>
      </c>
      <c r="L503" s="2">
        <f t="shared" si="80"/>
        <v>1148868</v>
      </c>
      <c r="M503" s="19">
        <f t="shared" si="81"/>
        <v>3488508</v>
      </c>
      <c r="N503" t="str">
        <f t="shared" si="84"/>
        <v>₹1,500–₹5,000</v>
      </c>
      <c r="O503" s="24">
        <f t="shared" si="82"/>
        <v>3027.2727272727275</v>
      </c>
      <c r="P503" t="str">
        <f t="shared" si="83"/>
        <v>61-80%</v>
      </c>
      <c r="Q503">
        <f t="shared" si="85"/>
        <v>210</v>
      </c>
      <c r="R503" t="str">
        <f t="shared" si="86"/>
        <v>1,000+</v>
      </c>
      <c r="S503">
        <f t="shared" si="87"/>
        <v>13968</v>
      </c>
    </row>
    <row r="504" spans="1:19">
      <c r="A504" t="s">
        <v>510</v>
      </c>
      <c r="B504" t="s">
        <v>1879</v>
      </c>
      <c r="C504" t="str">
        <f t="shared" si="77"/>
        <v xml:space="preserve">Sandisk </v>
      </c>
      <c r="D504" t="s">
        <v>2689</v>
      </c>
      <c r="E504" s="2">
        <v>1299</v>
      </c>
      <c r="F504" s="2">
        <v>5999</v>
      </c>
      <c r="G504" s="1">
        <v>0.78</v>
      </c>
      <c r="H504" s="1">
        <f t="shared" si="78"/>
        <v>0.78346391065177534</v>
      </c>
      <c r="I504" s="4">
        <f t="shared" si="79"/>
        <v>78</v>
      </c>
      <c r="J504">
        <v>3</v>
      </c>
      <c r="K504" s="21">
        <v>4415</v>
      </c>
      <c r="L504" s="2">
        <f t="shared" si="80"/>
        <v>5735085</v>
      </c>
      <c r="M504" s="19">
        <f t="shared" si="81"/>
        <v>26485585</v>
      </c>
      <c r="N504" t="str">
        <f t="shared" si="84"/>
        <v>&gt;₹5,000</v>
      </c>
      <c r="O504" s="24">
        <f t="shared" si="82"/>
        <v>27268.18181818182</v>
      </c>
      <c r="P504" t="str">
        <f t="shared" si="83"/>
        <v>61-80%</v>
      </c>
      <c r="Q504">
        <f t="shared" si="85"/>
        <v>210</v>
      </c>
      <c r="R504" t="str">
        <f t="shared" si="86"/>
        <v>1,000+</v>
      </c>
      <c r="S504">
        <f t="shared" si="87"/>
        <v>13245</v>
      </c>
    </row>
    <row r="505" spans="1:19">
      <c r="A505" t="s">
        <v>511</v>
      </c>
      <c r="B505" t="s">
        <v>1740</v>
      </c>
      <c r="C505" t="str">
        <f t="shared" si="77"/>
        <v xml:space="preserve">Fire-Boltt </v>
      </c>
      <c r="D505" t="s">
        <v>2689</v>
      </c>
      <c r="E505" s="2">
        <v>1989</v>
      </c>
      <c r="F505" s="2">
        <v>3500</v>
      </c>
      <c r="G505" s="1">
        <v>0.43</v>
      </c>
      <c r="H505" s="1">
        <f t="shared" si="78"/>
        <v>0.43171428571428572</v>
      </c>
      <c r="I505" s="4">
        <f t="shared" si="79"/>
        <v>43</v>
      </c>
      <c r="J505">
        <v>4</v>
      </c>
      <c r="K505" s="21">
        <v>67260</v>
      </c>
      <c r="L505" s="2">
        <f t="shared" si="80"/>
        <v>133780140</v>
      </c>
      <c r="M505" s="19">
        <f t="shared" si="81"/>
        <v>235410000</v>
      </c>
      <c r="N505" t="str">
        <f t="shared" si="84"/>
        <v>&gt;₹5,000</v>
      </c>
      <c r="O505" s="24">
        <f t="shared" si="82"/>
        <v>6140.3508771929819</v>
      </c>
      <c r="P505" t="str">
        <f t="shared" si="83"/>
        <v>41-60%</v>
      </c>
      <c r="Q505">
        <f t="shared" si="85"/>
        <v>210</v>
      </c>
      <c r="R505" t="str">
        <f t="shared" si="86"/>
        <v>1,000+</v>
      </c>
      <c r="S505">
        <f t="shared" si="87"/>
        <v>269040</v>
      </c>
    </row>
    <row r="506" spans="1:19">
      <c r="A506" t="s">
        <v>512</v>
      </c>
      <c r="B506" t="s">
        <v>1880</v>
      </c>
      <c r="C506" t="str">
        <f t="shared" si="77"/>
        <v xml:space="preserve">Redmi </v>
      </c>
      <c r="D506" t="s">
        <v>2689</v>
      </c>
      <c r="E506" s="2">
        <v>1999</v>
      </c>
      <c r="F506" s="2">
        <v>9999</v>
      </c>
      <c r="G506" s="1">
        <v>0.8</v>
      </c>
      <c r="H506" s="1">
        <f t="shared" si="78"/>
        <v>0.80008000800080004</v>
      </c>
      <c r="I506" s="4">
        <f t="shared" si="79"/>
        <v>80</v>
      </c>
      <c r="J506">
        <v>4</v>
      </c>
      <c r="K506" s="21">
        <v>27704</v>
      </c>
      <c r="L506" s="2">
        <f t="shared" si="80"/>
        <v>55380296</v>
      </c>
      <c r="M506" s="19">
        <f t="shared" si="81"/>
        <v>277012296</v>
      </c>
      <c r="N506" t="str">
        <f t="shared" si="84"/>
        <v>&gt;₹5,000</v>
      </c>
      <c r="O506" s="24">
        <f t="shared" si="82"/>
        <v>49995.000000000015</v>
      </c>
      <c r="P506" t="str">
        <f t="shared" si="83"/>
        <v>81-100%</v>
      </c>
      <c r="Q506">
        <f t="shared" si="85"/>
        <v>210</v>
      </c>
      <c r="R506" t="str">
        <f t="shared" si="86"/>
        <v>1,000+</v>
      </c>
      <c r="S506">
        <f t="shared" si="87"/>
        <v>110816</v>
      </c>
    </row>
    <row r="507" spans="1:19">
      <c r="A507" t="s">
        <v>513</v>
      </c>
      <c r="B507" t="s">
        <v>1881</v>
      </c>
      <c r="C507" t="str">
        <f t="shared" si="77"/>
        <v xml:space="preserve">Noise </v>
      </c>
      <c r="D507" t="s">
        <v>2689</v>
      </c>
      <c r="E507" s="2">
        <v>12999</v>
      </c>
      <c r="F507" s="2">
        <v>18999</v>
      </c>
      <c r="G507" s="1">
        <v>0.32</v>
      </c>
      <c r="H507" s="1">
        <f t="shared" si="78"/>
        <v>0.31580609505763463</v>
      </c>
      <c r="I507" s="4">
        <f t="shared" si="79"/>
        <v>32</v>
      </c>
      <c r="J507">
        <v>4</v>
      </c>
      <c r="K507" s="21">
        <v>50772</v>
      </c>
      <c r="L507" s="2">
        <f t="shared" si="80"/>
        <v>659985228</v>
      </c>
      <c r="M507" s="19">
        <f t="shared" si="81"/>
        <v>964617228</v>
      </c>
      <c r="N507" t="str">
        <f t="shared" si="84"/>
        <v>&gt;₹5,000</v>
      </c>
      <c r="O507" s="24">
        <f t="shared" si="82"/>
        <v>27939.705882352944</v>
      </c>
      <c r="P507" t="str">
        <f t="shared" si="83"/>
        <v>21-40%</v>
      </c>
      <c r="Q507">
        <f t="shared" si="85"/>
        <v>210</v>
      </c>
      <c r="R507" t="str">
        <f t="shared" si="86"/>
        <v>1,000+</v>
      </c>
      <c r="S507">
        <f t="shared" si="87"/>
        <v>203088</v>
      </c>
    </row>
    <row r="508" spans="1:19">
      <c r="A508" t="s">
        <v>514</v>
      </c>
      <c r="B508" t="s">
        <v>1882</v>
      </c>
      <c r="C508" t="str">
        <f t="shared" si="77"/>
        <v xml:space="preserve">Redmi </v>
      </c>
      <c r="D508" t="s">
        <v>2689</v>
      </c>
      <c r="E508" s="2">
        <v>1499</v>
      </c>
      <c r="F508" s="2">
        <v>4999</v>
      </c>
      <c r="G508" s="1">
        <v>0.7</v>
      </c>
      <c r="H508" s="1">
        <f t="shared" si="78"/>
        <v>0.70014002800560116</v>
      </c>
      <c r="I508" s="4">
        <f t="shared" si="79"/>
        <v>70</v>
      </c>
      <c r="J508">
        <v>4</v>
      </c>
      <c r="K508" s="21">
        <v>92588</v>
      </c>
      <c r="L508" s="2">
        <f t="shared" si="80"/>
        <v>138789412</v>
      </c>
      <c r="M508" s="19">
        <f t="shared" si="81"/>
        <v>462847412</v>
      </c>
      <c r="N508" t="str">
        <f t="shared" si="84"/>
        <v>&gt;₹5,000</v>
      </c>
      <c r="O508" s="24">
        <f t="shared" si="82"/>
        <v>16663.333333333332</v>
      </c>
      <c r="P508" t="str">
        <f t="shared" si="83"/>
        <v>61-80%</v>
      </c>
      <c r="Q508">
        <f t="shared" si="85"/>
        <v>210</v>
      </c>
      <c r="R508" t="str">
        <f t="shared" si="86"/>
        <v>1,000+</v>
      </c>
      <c r="S508">
        <f t="shared" si="87"/>
        <v>370352</v>
      </c>
    </row>
    <row r="509" spans="1:19">
      <c r="A509" t="s">
        <v>515</v>
      </c>
      <c r="B509" t="s">
        <v>1883</v>
      </c>
      <c r="C509" t="str">
        <f t="shared" si="77"/>
        <v xml:space="preserve">Newly </v>
      </c>
      <c r="D509" t="s">
        <v>2689</v>
      </c>
      <c r="E509" s="2">
        <v>16999</v>
      </c>
      <c r="F509" s="2">
        <v>20999</v>
      </c>
      <c r="G509" s="1">
        <v>0.19</v>
      </c>
      <c r="H509" s="1">
        <f t="shared" si="78"/>
        <v>0.19048526120291442</v>
      </c>
      <c r="I509" s="4">
        <f t="shared" si="79"/>
        <v>19</v>
      </c>
      <c r="J509">
        <v>4</v>
      </c>
      <c r="K509" s="21">
        <v>31822</v>
      </c>
      <c r="L509" s="2">
        <f t="shared" si="80"/>
        <v>540942178</v>
      </c>
      <c r="M509" s="19">
        <f t="shared" si="81"/>
        <v>668230178</v>
      </c>
      <c r="N509" t="str">
        <f t="shared" si="84"/>
        <v>&gt;₹5,000</v>
      </c>
      <c r="O509" s="24">
        <f t="shared" si="82"/>
        <v>25924.691358024691</v>
      </c>
      <c r="P509" t="str">
        <f t="shared" si="83"/>
        <v>0-20%</v>
      </c>
      <c r="Q509">
        <f t="shared" si="85"/>
        <v>210</v>
      </c>
      <c r="R509" t="str">
        <f t="shared" si="86"/>
        <v>1,000+</v>
      </c>
      <c r="S509">
        <f t="shared" si="87"/>
        <v>127288</v>
      </c>
    </row>
    <row r="510" spans="1:19">
      <c r="A510" t="s">
        <v>516</v>
      </c>
      <c r="B510" t="s">
        <v>1884</v>
      </c>
      <c r="C510" t="str">
        <f t="shared" si="77"/>
        <v xml:space="preserve">Oneplus </v>
      </c>
      <c r="D510" t="s">
        <v>2689</v>
      </c>
      <c r="E510" s="2">
        <v>1999</v>
      </c>
      <c r="F510" s="2">
        <v>8499</v>
      </c>
      <c r="G510" s="1">
        <v>0.76</v>
      </c>
      <c r="H510" s="1">
        <f t="shared" si="78"/>
        <v>0.76479585833627484</v>
      </c>
      <c r="I510" s="4">
        <f t="shared" si="79"/>
        <v>76</v>
      </c>
      <c r="J510">
        <v>4</v>
      </c>
      <c r="K510" s="21">
        <v>240</v>
      </c>
      <c r="L510" s="2">
        <f t="shared" si="80"/>
        <v>479760</v>
      </c>
      <c r="M510" s="19">
        <f t="shared" si="81"/>
        <v>2039760</v>
      </c>
      <c r="N510" t="str">
        <f t="shared" si="84"/>
        <v>&gt;₹5,000</v>
      </c>
      <c r="O510" s="24">
        <f t="shared" si="82"/>
        <v>35412.5</v>
      </c>
      <c r="P510" t="str">
        <f t="shared" si="83"/>
        <v>61-80%</v>
      </c>
      <c r="Q510">
        <f t="shared" si="85"/>
        <v>210</v>
      </c>
      <c r="R510" t="str">
        <f t="shared" si="86"/>
        <v>Below 1,000</v>
      </c>
      <c r="S510">
        <f t="shared" si="87"/>
        <v>960</v>
      </c>
    </row>
    <row r="511" spans="1:19">
      <c r="A511" t="s">
        <v>517</v>
      </c>
      <c r="B511" t="s">
        <v>1467</v>
      </c>
      <c r="C511" t="str">
        <f t="shared" si="77"/>
        <v xml:space="preserve">Ptron </v>
      </c>
      <c r="D511" t="s">
        <v>2689</v>
      </c>
      <c r="E511" s="2">
        <v>4999</v>
      </c>
      <c r="F511" s="2">
        <v>6999</v>
      </c>
      <c r="G511" s="1">
        <v>0.28999999999999998</v>
      </c>
      <c r="H511" s="1">
        <f t="shared" si="78"/>
        <v>0.2857551078725532</v>
      </c>
      <c r="I511" s="4">
        <f t="shared" si="79"/>
        <v>29</v>
      </c>
      <c r="J511">
        <v>4</v>
      </c>
      <c r="K511" s="21">
        <v>758</v>
      </c>
      <c r="L511" s="2">
        <f t="shared" si="80"/>
        <v>3789242</v>
      </c>
      <c r="M511" s="19">
        <f t="shared" si="81"/>
        <v>5305242</v>
      </c>
      <c r="N511" t="str">
        <f t="shared" si="84"/>
        <v>&gt;₹5,000</v>
      </c>
      <c r="O511" s="24">
        <f t="shared" si="82"/>
        <v>9857.7464788732395</v>
      </c>
      <c r="P511" t="str">
        <f t="shared" si="83"/>
        <v>21-40%</v>
      </c>
      <c r="Q511">
        <f t="shared" si="85"/>
        <v>209</v>
      </c>
      <c r="R511" t="str">
        <f t="shared" si="86"/>
        <v>Below 1,000</v>
      </c>
      <c r="S511">
        <f t="shared" si="87"/>
        <v>3032</v>
      </c>
    </row>
    <row r="512" spans="1:19">
      <c r="A512" t="s">
        <v>36</v>
      </c>
      <c r="B512" t="s">
        <v>1885</v>
      </c>
      <c r="C512" t="str">
        <f t="shared" si="77"/>
        <v xml:space="preserve">Noise </v>
      </c>
      <c r="D512" t="s">
        <v>2688</v>
      </c>
      <c r="E512">
        <v>99</v>
      </c>
      <c r="F512">
        <v>666.66</v>
      </c>
      <c r="G512" s="1">
        <v>0.85</v>
      </c>
      <c r="H512" s="1">
        <f t="shared" si="78"/>
        <v>0.85149851498514983</v>
      </c>
      <c r="I512" s="4">
        <f t="shared" si="79"/>
        <v>85</v>
      </c>
      <c r="J512">
        <v>4</v>
      </c>
      <c r="K512" s="21">
        <v>24870</v>
      </c>
      <c r="L512" s="2">
        <f t="shared" si="80"/>
        <v>2462130</v>
      </c>
      <c r="M512" s="19">
        <f t="shared" si="81"/>
        <v>16579834.199999999</v>
      </c>
      <c r="N512" t="str">
        <f t="shared" si="84"/>
        <v>₹1,500–₹5,000</v>
      </c>
      <c r="O512" s="24">
        <f t="shared" si="82"/>
        <v>4444.3999999999987</v>
      </c>
      <c r="P512" t="str">
        <f t="shared" si="83"/>
        <v>81-100%</v>
      </c>
      <c r="Q512">
        <f t="shared" si="85"/>
        <v>208</v>
      </c>
      <c r="R512" t="str">
        <f t="shared" si="86"/>
        <v>1,000+</v>
      </c>
      <c r="S512">
        <f t="shared" si="87"/>
        <v>99480</v>
      </c>
    </row>
    <row r="513" spans="1:19">
      <c r="A513" t="s">
        <v>518</v>
      </c>
      <c r="B513" t="s">
        <v>1886</v>
      </c>
      <c r="C513" t="str">
        <f t="shared" ref="C513:C576" si="88">LEFT(B513,FIND(" ",B513))</f>
        <v xml:space="preserve">Motorola </v>
      </c>
      <c r="D513" t="s">
        <v>2689</v>
      </c>
      <c r="E513" s="2">
        <v>2499</v>
      </c>
      <c r="F513" s="2">
        <v>5999</v>
      </c>
      <c r="G513" s="1">
        <v>0.57999999999999996</v>
      </c>
      <c r="H513" s="1">
        <f t="shared" si="78"/>
        <v>0.58343057176196034</v>
      </c>
      <c r="I513" s="4">
        <f t="shared" si="79"/>
        <v>58</v>
      </c>
      <c r="J513">
        <v>4</v>
      </c>
      <c r="K513" s="21">
        <v>828</v>
      </c>
      <c r="L513" s="2">
        <f t="shared" si="80"/>
        <v>2069172</v>
      </c>
      <c r="M513" s="19">
        <f t="shared" si="81"/>
        <v>4967172</v>
      </c>
      <c r="N513" t="str">
        <f t="shared" si="84"/>
        <v>&gt;₹5,000</v>
      </c>
      <c r="O513" s="24">
        <f t="shared" si="82"/>
        <v>14283.333333333332</v>
      </c>
      <c r="P513" t="str">
        <f t="shared" si="83"/>
        <v>41-60%</v>
      </c>
      <c r="Q513">
        <f t="shared" si="85"/>
        <v>208</v>
      </c>
      <c r="R513" t="str">
        <f t="shared" si="86"/>
        <v>Below 1,000</v>
      </c>
      <c r="S513">
        <f t="shared" si="87"/>
        <v>3312</v>
      </c>
    </row>
    <row r="514" spans="1:19">
      <c r="A514" t="s">
        <v>519</v>
      </c>
      <c r="B514" t="s">
        <v>1887</v>
      </c>
      <c r="C514" t="str">
        <f t="shared" si="88"/>
        <v xml:space="preserve">Fire-Boltt </v>
      </c>
      <c r="D514" t="s">
        <v>2689</v>
      </c>
      <c r="E514" s="2">
        <v>1399</v>
      </c>
      <c r="F514" s="2">
        <v>1630</v>
      </c>
      <c r="G514" s="1">
        <v>0.14000000000000001</v>
      </c>
      <c r="H514" s="1">
        <f t="shared" ref="H514:H577" si="89">IF(F514 =0, 0, ((F514 - E514) / F514))</f>
        <v>0.14171779141104293</v>
      </c>
      <c r="I514" s="4">
        <f t="shared" ref="I514:I577" si="90">ROUND(((F514 -E514) / F514) * 100, 0)</f>
        <v>14</v>
      </c>
      <c r="J514">
        <v>4</v>
      </c>
      <c r="K514" s="21">
        <v>9378</v>
      </c>
      <c r="L514" s="2">
        <f t="shared" ref="L514:L577" si="91">E514 * K514</f>
        <v>13119822</v>
      </c>
      <c r="M514" s="19">
        <f t="shared" ref="M514:M577" si="92">(F514 * K514)</f>
        <v>15286140</v>
      </c>
      <c r="N514" t="str">
        <f t="shared" si="84"/>
        <v>₹1,500–₹5,000</v>
      </c>
      <c r="O514" s="24">
        <f t="shared" ref="O514:O577" si="93">F514 / (1 - G514)</f>
        <v>1895.3488372093022</v>
      </c>
      <c r="P514" t="str">
        <f t="shared" ref="P514:P577" si="94">IF(H514 &lt;= 0.2, "0-20%",
 IF(H514 &lt;= 0.4, "21-40%",
 IF(H514 &lt;= 0.6, "41-60%",
 IF(H514 &lt;= 0.8, "61-80%", "81-100%"))))</f>
        <v>0-20%</v>
      </c>
      <c r="Q514">
        <f t="shared" si="85"/>
        <v>207</v>
      </c>
      <c r="R514" t="str">
        <f t="shared" si="86"/>
        <v>1,000+</v>
      </c>
      <c r="S514">
        <f t="shared" si="87"/>
        <v>37512</v>
      </c>
    </row>
    <row r="515" spans="1:19">
      <c r="A515" t="s">
        <v>520</v>
      </c>
      <c r="B515" t="s">
        <v>38</v>
      </c>
      <c r="C515" t="str">
        <f t="shared" si="88"/>
        <v xml:space="preserve">Amazonbasics </v>
      </c>
      <c r="D515" t="s">
        <v>2689</v>
      </c>
      <c r="E515" s="2">
        <v>1499</v>
      </c>
      <c r="F515" s="2">
        <v>9999</v>
      </c>
      <c r="G515" s="1">
        <v>0.85</v>
      </c>
      <c r="H515" s="1">
        <f t="shared" si="89"/>
        <v>0.85008500850085011</v>
      </c>
      <c r="I515" s="4">
        <f t="shared" si="90"/>
        <v>85</v>
      </c>
      <c r="J515">
        <v>4</v>
      </c>
      <c r="K515" s="21">
        <v>22638</v>
      </c>
      <c r="L515" s="2">
        <f t="shared" si="91"/>
        <v>33934362</v>
      </c>
      <c r="M515" s="19">
        <f t="shared" si="92"/>
        <v>226357362</v>
      </c>
      <c r="N515" t="str">
        <f t="shared" ref="N515:N578" si="95">IF(O515 &lt; 500, "&lt;₹500",
 IF(O515 &lt;= 1500, "₹500–₹1,500",
 IF(O515&lt;= 5000, "₹1,500–₹5,000",
 "&gt;₹5,000")))</f>
        <v>&gt;₹5,000</v>
      </c>
      <c r="O515" s="24">
        <f t="shared" si="93"/>
        <v>66659.999999999985</v>
      </c>
      <c r="P515" t="str">
        <f t="shared" si="94"/>
        <v>81-100%</v>
      </c>
      <c r="Q515">
        <f t="shared" ref="Q515:Q578" si="96">COUNTIF(K515:K1973, "&lt;1000")</f>
        <v>207</v>
      </c>
      <c r="R515" t="str">
        <f t="shared" ref="R515:R578" si="97">IF(K515 &lt; 1000, "Below 1,000", "1,000+")</f>
        <v>1,000+</v>
      </c>
      <c r="S515">
        <f t="shared" ref="S515:S578" si="98">J515 *K515</f>
        <v>90552</v>
      </c>
    </row>
    <row r="516" spans="1:19">
      <c r="A516" t="s">
        <v>37</v>
      </c>
      <c r="B516" t="s">
        <v>1888</v>
      </c>
      <c r="C516" t="str">
        <f t="shared" si="88"/>
        <v xml:space="preserve">Flix </v>
      </c>
      <c r="D516" t="s">
        <v>2688</v>
      </c>
      <c r="E516">
        <v>899</v>
      </c>
      <c r="F516" s="2">
        <v>1900</v>
      </c>
      <c r="G516" s="1">
        <v>0.53</v>
      </c>
      <c r="H516" s="1">
        <f t="shared" si="89"/>
        <v>0.52684210526315789</v>
      </c>
      <c r="I516" s="4">
        <f t="shared" si="90"/>
        <v>53</v>
      </c>
      <c r="J516">
        <v>4</v>
      </c>
      <c r="K516" s="21">
        <v>13552</v>
      </c>
      <c r="L516" s="2">
        <f t="shared" si="91"/>
        <v>12183248</v>
      </c>
      <c r="M516" s="19">
        <f t="shared" si="92"/>
        <v>25748800</v>
      </c>
      <c r="N516" t="str">
        <f t="shared" si="95"/>
        <v>₹1,500–₹5,000</v>
      </c>
      <c r="O516" s="24">
        <f t="shared" si="93"/>
        <v>4042.5531914893618</v>
      </c>
      <c r="P516" t="str">
        <f t="shared" si="94"/>
        <v>41-60%</v>
      </c>
      <c r="Q516">
        <f t="shared" si="96"/>
        <v>207</v>
      </c>
      <c r="R516" t="str">
        <f t="shared" si="97"/>
        <v>1,000+</v>
      </c>
      <c r="S516">
        <f t="shared" si="98"/>
        <v>54208</v>
      </c>
    </row>
    <row r="517" spans="1:19">
      <c r="A517" t="s">
        <v>521</v>
      </c>
      <c r="B517" t="s">
        <v>1889</v>
      </c>
      <c r="C517" t="str">
        <f t="shared" si="88"/>
        <v xml:space="preserve">Kyosei </v>
      </c>
      <c r="D517" t="s">
        <v>2689</v>
      </c>
      <c r="E517">
        <v>249</v>
      </c>
      <c r="F517">
        <v>599</v>
      </c>
      <c r="G517" s="1">
        <v>0.57999999999999996</v>
      </c>
      <c r="H517" s="1">
        <f t="shared" si="89"/>
        <v>0.58430717863105175</v>
      </c>
      <c r="I517" s="4">
        <f t="shared" si="90"/>
        <v>58</v>
      </c>
      <c r="J517">
        <v>4</v>
      </c>
      <c r="K517" s="21">
        <v>2147</v>
      </c>
      <c r="L517" s="2">
        <f t="shared" si="91"/>
        <v>534603</v>
      </c>
      <c r="M517" s="19">
        <f t="shared" si="92"/>
        <v>1286053</v>
      </c>
      <c r="N517" t="str">
        <f t="shared" si="95"/>
        <v>₹500–₹1,500</v>
      </c>
      <c r="O517" s="24">
        <f t="shared" si="93"/>
        <v>1426.1904761904761</v>
      </c>
      <c r="P517" t="str">
        <f t="shared" si="94"/>
        <v>41-60%</v>
      </c>
      <c r="Q517">
        <f t="shared" si="96"/>
        <v>207</v>
      </c>
      <c r="R517" t="str">
        <f t="shared" si="97"/>
        <v>1,000+</v>
      </c>
      <c r="S517">
        <f t="shared" si="98"/>
        <v>8588</v>
      </c>
    </row>
    <row r="518" spans="1:19">
      <c r="A518" t="s">
        <v>522</v>
      </c>
      <c r="B518" t="s">
        <v>1890</v>
      </c>
      <c r="C518" t="str">
        <f t="shared" si="88"/>
        <v xml:space="preserve">Striff </v>
      </c>
      <c r="D518" t="s">
        <v>2689</v>
      </c>
      <c r="E518">
        <v>299</v>
      </c>
      <c r="F518" s="2">
        <v>1199</v>
      </c>
      <c r="G518" s="1">
        <v>0.75</v>
      </c>
      <c r="H518" s="1">
        <f t="shared" si="89"/>
        <v>0.75062552126772308</v>
      </c>
      <c r="I518" s="4">
        <f t="shared" si="90"/>
        <v>75</v>
      </c>
      <c r="J518">
        <v>5</v>
      </c>
      <c r="K518" s="21">
        <v>596</v>
      </c>
      <c r="L518" s="2">
        <f t="shared" si="91"/>
        <v>178204</v>
      </c>
      <c r="M518" s="19">
        <f t="shared" si="92"/>
        <v>714604</v>
      </c>
      <c r="N518" t="str">
        <f t="shared" si="95"/>
        <v>₹1,500–₹5,000</v>
      </c>
      <c r="O518" s="24">
        <f t="shared" si="93"/>
        <v>4796</v>
      </c>
      <c r="P518" t="str">
        <f t="shared" si="94"/>
        <v>61-80%</v>
      </c>
      <c r="Q518">
        <f t="shared" si="96"/>
        <v>207</v>
      </c>
      <c r="R518" t="str">
        <f t="shared" si="97"/>
        <v>Below 1,000</v>
      </c>
      <c r="S518">
        <f t="shared" si="98"/>
        <v>2980</v>
      </c>
    </row>
    <row r="519" spans="1:19">
      <c r="A519" t="s">
        <v>523</v>
      </c>
      <c r="B519" t="s">
        <v>1891</v>
      </c>
      <c r="C519" t="str">
        <f t="shared" si="88"/>
        <v xml:space="preserve">Redmi </v>
      </c>
      <c r="D519" t="s">
        <v>2689</v>
      </c>
      <c r="E519">
        <v>79</v>
      </c>
      <c r="F519">
        <v>499</v>
      </c>
      <c r="G519" s="1">
        <v>0.84</v>
      </c>
      <c r="H519" s="1">
        <f t="shared" si="89"/>
        <v>0.84168336673346689</v>
      </c>
      <c r="I519" s="4">
        <f t="shared" si="90"/>
        <v>84</v>
      </c>
      <c r="J519">
        <v>4</v>
      </c>
      <c r="K519" s="21">
        <v>1949</v>
      </c>
      <c r="L519" s="2">
        <f t="shared" si="91"/>
        <v>153971</v>
      </c>
      <c r="M519" s="19">
        <f t="shared" si="92"/>
        <v>972551</v>
      </c>
      <c r="N519" t="str">
        <f t="shared" si="95"/>
        <v>₹1,500–₹5,000</v>
      </c>
      <c r="O519" s="24">
        <f t="shared" si="93"/>
        <v>3118.7499999999995</v>
      </c>
      <c r="P519" t="str">
        <f t="shared" si="94"/>
        <v>81-100%</v>
      </c>
      <c r="Q519">
        <f t="shared" si="96"/>
        <v>206</v>
      </c>
      <c r="R519" t="str">
        <f t="shared" si="97"/>
        <v>1,000+</v>
      </c>
      <c r="S519">
        <f t="shared" si="98"/>
        <v>7796</v>
      </c>
    </row>
    <row r="520" spans="1:19">
      <c r="A520" t="s">
        <v>524</v>
      </c>
      <c r="B520" t="s">
        <v>1892</v>
      </c>
      <c r="C520" t="str">
        <f t="shared" si="88"/>
        <v xml:space="preserve">Samsung </v>
      </c>
      <c r="D520" t="s">
        <v>2689</v>
      </c>
      <c r="E520" s="2">
        <v>13999</v>
      </c>
      <c r="F520" s="2">
        <v>15999</v>
      </c>
      <c r="G520" s="1">
        <v>0.13</v>
      </c>
      <c r="H520" s="1">
        <f t="shared" si="89"/>
        <v>0.12500781298831176</v>
      </c>
      <c r="I520" s="4">
        <f t="shared" si="90"/>
        <v>13</v>
      </c>
      <c r="J520">
        <v>4</v>
      </c>
      <c r="K520" s="21">
        <v>2180</v>
      </c>
      <c r="L520" s="2">
        <f t="shared" si="91"/>
        <v>30517820</v>
      </c>
      <c r="M520" s="19">
        <f t="shared" si="92"/>
        <v>34877820</v>
      </c>
      <c r="N520" t="str">
        <f t="shared" si="95"/>
        <v>&gt;₹5,000</v>
      </c>
      <c r="O520" s="24">
        <f t="shared" si="93"/>
        <v>18389.655172413793</v>
      </c>
      <c r="P520" t="str">
        <f t="shared" si="94"/>
        <v>0-20%</v>
      </c>
      <c r="Q520">
        <f t="shared" si="96"/>
        <v>206</v>
      </c>
      <c r="R520" t="str">
        <f t="shared" si="97"/>
        <v>1,000+</v>
      </c>
      <c r="S520">
        <f t="shared" si="98"/>
        <v>8720</v>
      </c>
    </row>
    <row r="521" spans="1:19">
      <c r="A521" t="s">
        <v>525</v>
      </c>
      <c r="B521" t="s">
        <v>1893</v>
      </c>
      <c r="C521" t="str">
        <f t="shared" si="88"/>
        <v xml:space="preserve">Striff </v>
      </c>
      <c r="D521" t="s">
        <v>2689</v>
      </c>
      <c r="E521">
        <v>949</v>
      </c>
      <c r="F521">
        <v>999</v>
      </c>
      <c r="G521" s="1">
        <v>0.05</v>
      </c>
      <c r="H521" s="1">
        <f t="shared" si="89"/>
        <v>5.0050050050050053E-2</v>
      </c>
      <c r="I521" s="4">
        <f t="shared" si="90"/>
        <v>5</v>
      </c>
      <c r="J521">
        <v>4</v>
      </c>
      <c r="K521" s="21">
        <v>31539</v>
      </c>
      <c r="L521" s="2">
        <f t="shared" si="91"/>
        <v>29930511</v>
      </c>
      <c r="M521" s="19">
        <f t="shared" si="92"/>
        <v>31507461</v>
      </c>
      <c r="N521" t="str">
        <f t="shared" si="95"/>
        <v>₹500–₹1,500</v>
      </c>
      <c r="O521" s="24">
        <f t="shared" si="93"/>
        <v>1051.578947368421</v>
      </c>
      <c r="P521" t="str">
        <f t="shared" si="94"/>
        <v>0-20%</v>
      </c>
      <c r="Q521">
        <f t="shared" si="96"/>
        <v>206</v>
      </c>
      <c r="R521" t="str">
        <f t="shared" si="97"/>
        <v>1,000+</v>
      </c>
      <c r="S521">
        <f t="shared" si="98"/>
        <v>126156</v>
      </c>
    </row>
    <row r="522" spans="1:19">
      <c r="A522" t="s">
        <v>526</v>
      </c>
      <c r="B522" t="s">
        <v>1894</v>
      </c>
      <c r="C522" t="str">
        <f t="shared" si="88"/>
        <v xml:space="preserve">Boat </v>
      </c>
      <c r="D522" t="s">
        <v>2689</v>
      </c>
      <c r="E522">
        <v>99</v>
      </c>
      <c r="F522">
        <v>499</v>
      </c>
      <c r="G522" s="1">
        <v>0.8</v>
      </c>
      <c r="H522" s="1">
        <f t="shared" si="89"/>
        <v>0.80160320641282568</v>
      </c>
      <c r="I522" s="4">
        <f t="shared" si="90"/>
        <v>80</v>
      </c>
      <c r="J522">
        <v>4</v>
      </c>
      <c r="K522" s="21">
        <v>2451</v>
      </c>
      <c r="L522" s="2">
        <f t="shared" si="91"/>
        <v>242649</v>
      </c>
      <c r="M522" s="19">
        <f t="shared" si="92"/>
        <v>1223049</v>
      </c>
      <c r="N522" t="str">
        <f t="shared" si="95"/>
        <v>₹1,500–₹5,000</v>
      </c>
      <c r="O522" s="24">
        <f t="shared" si="93"/>
        <v>2495.0000000000005</v>
      </c>
      <c r="P522" t="str">
        <f t="shared" si="94"/>
        <v>81-100%</v>
      </c>
      <c r="Q522">
        <f t="shared" si="96"/>
        <v>206</v>
      </c>
      <c r="R522" t="str">
        <f t="shared" si="97"/>
        <v>1,000+</v>
      </c>
      <c r="S522">
        <f t="shared" si="98"/>
        <v>9804</v>
      </c>
    </row>
    <row r="523" spans="1:19">
      <c r="A523" t="s">
        <v>527</v>
      </c>
      <c r="B523" t="s">
        <v>1895</v>
      </c>
      <c r="C523" t="str">
        <f t="shared" si="88"/>
        <v xml:space="preserve">Wecool </v>
      </c>
      <c r="D523" t="s">
        <v>2689</v>
      </c>
      <c r="E523" s="2">
        <v>2499</v>
      </c>
      <c r="F523" s="2">
        <v>7990</v>
      </c>
      <c r="G523" s="1">
        <v>0.69</v>
      </c>
      <c r="H523" s="1">
        <f t="shared" si="89"/>
        <v>0.68723404255319154</v>
      </c>
      <c r="I523" s="4">
        <f t="shared" si="90"/>
        <v>69</v>
      </c>
      <c r="J523">
        <v>4</v>
      </c>
      <c r="K523" s="21">
        <v>154</v>
      </c>
      <c r="L523" s="2">
        <f t="shared" si="91"/>
        <v>384846</v>
      </c>
      <c r="M523" s="19">
        <f t="shared" si="92"/>
        <v>1230460</v>
      </c>
      <c r="N523" t="str">
        <f t="shared" si="95"/>
        <v>&gt;₹5,000</v>
      </c>
      <c r="O523" s="24">
        <f t="shared" si="93"/>
        <v>25774.193548387091</v>
      </c>
      <c r="P523" t="str">
        <f t="shared" si="94"/>
        <v>61-80%</v>
      </c>
      <c r="Q523">
        <f t="shared" si="96"/>
        <v>206</v>
      </c>
      <c r="R523" t="str">
        <f t="shared" si="97"/>
        <v>Below 1,000</v>
      </c>
      <c r="S523">
        <f t="shared" si="98"/>
        <v>616</v>
      </c>
    </row>
    <row r="524" spans="1:19">
      <c r="A524" t="s">
        <v>528</v>
      </c>
      <c r="B524" t="s">
        <v>1896</v>
      </c>
      <c r="C524" t="str">
        <f t="shared" si="88"/>
        <v xml:space="preserve">Sounce </v>
      </c>
      <c r="D524" t="s">
        <v>2689</v>
      </c>
      <c r="E524">
        <v>689</v>
      </c>
      <c r="F524" s="2">
        <v>1999</v>
      </c>
      <c r="G524" s="1">
        <v>0.66</v>
      </c>
      <c r="H524" s="1">
        <f t="shared" si="89"/>
        <v>0.65532766383191599</v>
      </c>
      <c r="I524" s="4">
        <f t="shared" si="90"/>
        <v>66</v>
      </c>
      <c r="J524">
        <v>4</v>
      </c>
      <c r="K524" s="21">
        <v>1193</v>
      </c>
      <c r="L524" s="2">
        <f t="shared" si="91"/>
        <v>821977</v>
      </c>
      <c r="M524" s="19">
        <f t="shared" si="92"/>
        <v>2384807</v>
      </c>
      <c r="N524" t="str">
        <f t="shared" si="95"/>
        <v>&gt;₹5,000</v>
      </c>
      <c r="O524" s="24">
        <f t="shared" si="93"/>
        <v>5879.4117647058829</v>
      </c>
      <c r="P524" t="str">
        <f t="shared" si="94"/>
        <v>61-80%</v>
      </c>
      <c r="Q524">
        <f t="shared" si="96"/>
        <v>205</v>
      </c>
      <c r="R524" t="str">
        <f t="shared" si="97"/>
        <v>1,000+</v>
      </c>
      <c r="S524">
        <f t="shared" si="98"/>
        <v>4772</v>
      </c>
    </row>
    <row r="525" spans="1:19">
      <c r="A525" t="s">
        <v>529</v>
      </c>
      <c r="B525" t="s">
        <v>1897</v>
      </c>
      <c r="C525" t="str">
        <f t="shared" si="88"/>
        <v xml:space="preserve">Opentech¬Æ </v>
      </c>
      <c r="D525" t="s">
        <v>2689</v>
      </c>
      <c r="E525">
        <v>499</v>
      </c>
      <c r="F525" s="2">
        <v>1899</v>
      </c>
      <c r="G525" s="1">
        <v>0.74</v>
      </c>
      <c r="H525" s="1">
        <f t="shared" si="89"/>
        <v>0.73723012111637709</v>
      </c>
      <c r="I525" s="4">
        <f t="shared" si="90"/>
        <v>74</v>
      </c>
      <c r="J525">
        <v>4</v>
      </c>
      <c r="K525" s="21">
        <v>1475</v>
      </c>
      <c r="L525" s="2">
        <f t="shared" si="91"/>
        <v>736025</v>
      </c>
      <c r="M525" s="19">
        <f t="shared" si="92"/>
        <v>2801025</v>
      </c>
      <c r="N525" t="str">
        <f t="shared" si="95"/>
        <v>&gt;₹5,000</v>
      </c>
      <c r="O525" s="24">
        <f t="shared" si="93"/>
        <v>7303.8461538461534</v>
      </c>
      <c r="P525" t="str">
        <f t="shared" si="94"/>
        <v>61-80%</v>
      </c>
      <c r="Q525">
        <f t="shared" si="96"/>
        <v>205</v>
      </c>
      <c r="R525" t="str">
        <f t="shared" si="97"/>
        <v>1,000+</v>
      </c>
      <c r="S525">
        <f t="shared" si="98"/>
        <v>5900</v>
      </c>
    </row>
    <row r="526" spans="1:19">
      <c r="A526" t="s">
        <v>530</v>
      </c>
      <c r="B526" t="s">
        <v>1898</v>
      </c>
      <c r="C526" t="str">
        <f t="shared" si="88"/>
        <v xml:space="preserve">En </v>
      </c>
      <c r="D526" t="s">
        <v>2689</v>
      </c>
      <c r="E526">
        <v>299</v>
      </c>
      <c r="F526">
        <v>999</v>
      </c>
      <c r="G526" s="1">
        <v>0.7</v>
      </c>
      <c r="H526" s="1">
        <f t="shared" si="89"/>
        <v>0.70070070070070067</v>
      </c>
      <c r="I526" s="4">
        <f t="shared" si="90"/>
        <v>70</v>
      </c>
      <c r="J526">
        <v>4</v>
      </c>
      <c r="K526" s="21">
        <v>8891</v>
      </c>
      <c r="L526" s="2">
        <f t="shared" si="91"/>
        <v>2658409</v>
      </c>
      <c r="M526" s="19">
        <f t="shared" si="92"/>
        <v>8882109</v>
      </c>
      <c r="N526" t="str">
        <f t="shared" si="95"/>
        <v>₹1,500–₹5,000</v>
      </c>
      <c r="O526" s="24">
        <f t="shared" si="93"/>
        <v>3329.9999999999995</v>
      </c>
      <c r="P526" t="str">
        <f t="shared" si="94"/>
        <v>61-80%</v>
      </c>
      <c r="Q526">
        <f t="shared" si="96"/>
        <v>205</v>
      </c>
      <c r="R526" t="str">
        <f t="shared" si="97"/>
        <v>1,000+</v>
      </c>
      <c r="S526">
        <f t="shared" si="98"/>
        <v>35564</v>
      </c>
    </row>
    <row r="527" spans="1:19">
      <c r="A527" t="s">
        <v>531</v>
      </c>
      <c r="B527" t="s">
        <v>1899</v>
      </c>
      <c r="C527" t="str">
        <f t="shared" si="88"/>
        <v xml:space="preserve">Tecno </v>
      </c>
      <c r="D527" t="s">
        <v>2689</v>
      </c>
      <c r="E527">
        <v>209</v>
      </c>
      <c r="F527">
        <v>499</v>
      </c>
      <c r="G527" s="1">
        <v>0.57999999999999996</v>
      </c>
      <c r="H527" s="1">
        <f t="shared" si="89"/>
        <v>0.58116232464929862</v>
      </c>
      <c r="I527" s="4">
        <f t="shared" si="90"/>
        <v>58</v>
      </c>
      <c r="J527">
        <v>4</v>
      </c>
      <c r="K527" s="21">
        <v>104</v>
      </c>
      <c r="L527" s="2">
        <f t="shared" si="91"/>
        <v>21736</v>
      </c>
      <c r="M527" s="19">
        <f t="shared" si="92"/>
        <v>51896</v>
      </c>
      <c r="N527" t="str">
        <f t="shared" si="95"/>
        <v>₹500–₹1,500</v>
      </c>
      <c r="O527" s="24">
        <f t="shared" si="93"/>
        <v>1188.0952380952381</v>
      </c>
      <c r="P527" t="str">
        <f t="shared" si="94"/>
        <v>41-60%</v>
      </c>
      <c r="Q527">
        <f t="shared" si="96"/>
        <v>205</v>
      </c>
      <c r="R527" t="str">
        <f t="shared" si="97"/>
        <v>Below 1,000</v>
      </c>
      <c r="S527">
        <f t="shared" si="98"/>
        <v>416</v>
      </c>
    </row>
    <row r="528" spans="1:19">
      <c r="A528" t="s">
        <v>532</v>
      </c>
      <c r="B528" t="s">
        <v>1900</v>
      </c>
      <c r="C528" t="str">
        <f t="shared" si="88"/>
        <v xml:space="preserve">Urbn </v>
      </c>
      <c r="D528" t="s">
        <v>2689</v>
      </c>
      <c r="E528" s="2">
        <v>8499</v>
      </c>
      <c r="F528" s="2">
        <v>12999</v>
      </c>
      <c r="G528" s="1">
        <v>0.35</v>
      </c>
      <c r="H528" s="1">
        <f t="shared" si="89"/>
        <v>0.34618047542118624</v>
      </c>
      <c r="I528" s="4">
        <f t="shared" si="90"/>
        <v>35</v>
      </c>
      <c r="J528">
        <v>4</v>
      </c>
      <c r="K528" s="21">
        <v>6662</v>
      </c>
      <c r="L528" s="2">
        <f t="shared" si="91"/>
        <v>56620338</v>
      </c>
      <c r="M528" s="19">
        <f t="shared" si="92"/>
        <v>86599338</v>
      </c>
      <c r="N528" t="str">
        <f t="shared" si="95"/>
        <v>&gt;₹5,000</v>
      </c>
      <c r="O528" s="24">
        <f t="shared" si="93"/>
        <v>19998.461538461539</v>
      </c>
      <c r="P528" t="str">
        <f t="shared" si="94"/>
        <v>21-40%</v>
      </c>
      <c r="Q528">
        <f t="shared" si="96"/>
        <v>204</v>
      </c>
      <c r="R528" t="str">
        <f t="shared" si="97"/>
        <v>1,000+</v>
      </c>
      <c r="S528">
        <f t="shared" si="98"/>
        <v>26648</v>
      </c>
    </row>
    <row r="529" spans="1:19">
      <c r="A529" t="s">
        <v>533</v>
      </c>
      <c r="B529" t="s">
        <v>1901</v>
      </c>
      <c r="C529" t="str">
        <f t="shared" si="88"/>
        <v xml:space="preserve">Redmi </v>
      </c>
      <c r="D529" t="s">
        <v>2689</v>
      </c>
      <c r="E529" s="2">
        <v>2179</v>
      </c>
      <c r="F529" s="2">
        <v>3999</v>
      </c>
      <c r="G529" s="1">
        <v>0.46</v>
      </c>
      <c r="H529" s="1">
        <f t="shared" si="89"/>
        <v>0.45511377844461115</v>
      </c>
      <c r="I529" s="4">
        <f t="shared" si="90"/>
        <v>46</v>
      </c>
      <c r="J529">
        <v>4</v>
      </c>
      <c r="K529" s="21">
        <v>8380</v>
      </c>
      <c r="L529" s="2">
        <f t="shared" si="91"/>
        <v>18260020</v>
      </c>
      <c r="M529" s="19">
        <f t="shared" si="92"/>
        <v>33511620</v>
      </c>
      <c r="N529" t="str">
        <f t="shared" si="95"/>
        <v>&gt;₹5,000</v>
      </c>
      <c r="O529" s="24">
        <f t="shared" si="93"/>
        <v>7405.5555555555547</v>
      </c>
      <c r="P529" t="str">
        <f t="shared" si="94"/>
        <v>41-60%</v>
      </c>
      <c r="Q529">
        <f t="shared" si="96"/>
        <v>204</v>
      </c>
      <c r="R529" t="str">
        <f t="shared" si="97"/>
        <v>1,000+</v>
      </c>
      <c r="S529">
        <f t="shared" si="98"/>
        <v>33520</v>
      </c>
    </row>
    <row r="530" spans="1:19">
      <c r="A530" t="s">
        <v>534</v>
      </c>
      <c r="B530" t="s">
        <v>1902</v>
      </c>
      <c r="C530" t="str">
        <f t="shared" si="88"/>
        <v xml:space="preserve">Oneplus </v>
      </c>
      <c r="D530" t="s">
        <v>2689</v>
      </c>
      <c r="E530" s="2">
        <v>16999</v>
      </c>
      <c r="F530" s="2">
        <v>20999</v>
      </c>
      <c r="G530" s="1">
        <v>0.19</v>
      </c>
      <c r="H530" s="1">
        <f t="shared" si="89"/>
        <v>0.19048526120291442</v>
      </c>
      <c r="I530" s="4">
        <f t="shared" si="90"/>
        <v>19</v>
      </c>
      <c r="J530">
        <v>4</v>
      </c>
      <c r="K530" s="21">
        <v>31822</v>
      </c>
      <c r="L530" s="2">
        <f t="shared" si="91"/>
        <v>540942178</v>
      </c>
      <c r="M530" s="19">
        <f t="shared" si="92"/>
        <v>668230178</v>
      </c>
      <c r="N530" t="str">
        <f t="shared" si="95"/>
        <v>&gt;₹5,000</v>
      </c>
      <c r="O530" s="24">
        <f t="shared" si="93"/>
        <v>25924.691358024691</v>
      </c>
      <c r="P530" t="str">
        <f t="shared" si="94"/>
        <v>0-20%</v>
      </c>
      <c r="Q530">
        <f t="shared" si="96"/>
        <v>204</v>
      </c>
      <c r="R530" t="str">
        <f t="shared" si="97"/>
        <v>1,000+</v>
      </c>
      <c r="S530">
        <f t="shared" si="98"/>
        <v>127288</v>
      </c>
    </row>
    <row r="531" spans="1:19">
      <c r="A531" t="s">
        <v>535</v>
      </c>
      <c r="B531" t="s">
        <v>537</v>
      </c>
      <c r="C531" t="str">
        <f t="shared" si="88"/>
        <v xml:space="preserve">Nokia </v>
      </c>
      <c r="D531" t="s">
        <v>2689</v>
      </c>
      <c r="E531" s="2">
        <v>44999</v>
      </c>
      <c r="F531" s="2">
        <v>49999</v>
      </c>
      <c r="G531" s="1">
        <v>0.1</v>
      </c>
      <c r="H531" s="1">
        <f t="shared" si="89"/>
        <v>0.1000020000400008</v>
      </c>
      <c r="I531" s="4">
        <f t="shared" si="90"/>
        <v>10</v>
      </c>
      <c r="J531">
        <v>4</v>
      </c>
      <c r="K531" s="21">
        <v>3075</v>
      </c>
      <c r="L531" s="2">
        <f t="shared" si="91"/>
        <v>138371925</v>
      </c>
      <c r="M531" s="19">
        <f t="shared" si="92"/>
        <v>153746925</v>
      </c>
      <c r="N531" t="str">
        <f t="shared" si="95"/>
        <v>&gt;₹5,000</v>
      </c>
      <c r="O531" s="24">
        <f t="shared" si="93"/>
        <v>55554.444444444445</v>
      </c>
      <c r="P531" t="str">
        <f t="shared" si="94"/>
        <v>0-20%</v>
      </c>
      <c r="Q531">
        <f t="shared" si="96"/>
        <v>204</v>
      </c>
      <c r="R531" t="str">
        <f t="shared" si="97"/>
        <v>1,000+</v>
      </c>
      <c r="S531">
        <f t="shared" si="98"/>
        <v>12300</v>
      </c>
    </row>
    <row r="532" spans="1:19">
      <c r="A532" t="s">
        <v>536</v>
      </c>
      <c r="B532" t="s">
        <v>1903</v>
      </c>
      <c r="C532" t="str">
        <f t="shared" si="88"/>
        <v xml:space="preserve">Noise </v>
      </c>
      <c r="D532" t="s">
        <v>2689</v>
      </c>
      <c r="E532" s="2">
        <v>2599</v>
      </c>
      <c r="F532" s="2">
        <v>2999</v>
      </c>
      <c r="G532" s="1">
        <v>0.13</v>
      </c>
      <c r="H532" s="1">
        <f t="shared" si="89"/>
        <v>0.13337779259753252</v>
      </c>
      <c r="I532" s="4">
        <f t="shared" si="90"/>
        <v>13</v>
      </c>
      <c r="J532">
        <v>4</v>
      </c>
      <c r="K532" s="21">
        <v>14266</v>
      </c>
      <c r="L532" s="2">
        <f t="shared" si="91"/>
        <v>37077334</v>
      </c>
      <c r="M532" s="19">
        <f t="shared" si="92"/>
        <v>42783734</v>
      </c>
      <c r="N532" t="str">
        <f t="shared" si="95"/>
        <v>₹1,500–₹5,000</v>
      </c>
      <c r="O532" s="24">
        <f t="shared" si="93"/>
        <v>3447.1264367816093</v>
      </c>
      <c r="P532" t="str">
        <f t="shared" si="94"/>
        <v>0-20%</v>
      </c>
      <c r="Q532">
        <f t="shared" si="96"/>
        <v>204</v>
      </c>
      <c r="R532" t="str">
        <f t="shared" si="97"/>
        <v>1,000+</v>
      </c>
      <c r="S532">
        <f t="shared" si="98"/>
        <v>57064</v>
      </c>
    </row>
    <row r="533" spans="1:19">
      <c r="A533" t="s">
        <v>538</v>
      </c>
      <c r="B533" t="s">
        <v>1904</v>
      </c>
      <c r="C533" t="str">
        <f t="shared" si="88"/>
        <v xml:space="preserve">Boat </v>
      </c>
      <c r="D533" t="s">
        <v>2689</v>
      </c>
      <c r="E533" s="2">
        <v>2799</v>
      </c>
      <c r="F533" s="2">
        <v>6499</v>
      </c>
      <c r="G533" s="1">
        <v>0.56999999999999995</v>
      </c>
      <c r="H533" s="1">
        <f t="shared" si="89"/>
        <v>0.56931835667025699</v>
      </c>
      <c r="I533" s="4">
        <f t="shared" si="90"/>
        <v>57</v>
      </c>
      <c r="J533">
        <v>4</v>
      </c>
      <c r="K533" s="21">
        <v>38879</v>
      </c>
      <c r="L533" s="2">
        <f t="shared" si="91"/>
        <v>108822321</v>
      </c>
      <c r="M533" s="19">
        <f t="shared" si="92"/>
        <v>252674621</v>
      </c>
      <c r="N533" t="str">
        <f t="shared" si="95"/>
        <v>&gt;₹5,000</v>
      </c>
      <c r="O533" s="24">
        <f t="shared" si="93"/>
        <v>15113.953488372092</v>
      </c>
      <c r="P533" t="str">
        <f t="shared" si="94"/>
        <v>41-60%</v>
      </c>
      <c r="Q533">
        <f t="shared" si="96"/>
        <v>204</v>
      </c>
      <c r="R533" t="str">
        <f t="shared" si="97"/>
        <v>1,000+</v>
      </c>
      <c r="S533">
        <f t="shared" si="98"/>
        <v>155516</v>
      </c>
    </row>
    <row r="534" spans="1:19">
      <c r="A534" t="s">
        <v>539</v>
      </c>
      <c r="B534" t="s">
        <v>1905</v>
      </c>
      <c r="C534" t="str">
        <f t="shared" si="88"/>
        <v xml:space="preserve">Sandisk </v>
      </c>
      <c r="D534" t="s">
        <v>2689</v>
      </c>
      <c r="E534" s="2">
        <v>1399</v>
      </c>
      <c r="F534" s="2">
        <v>2990</v>
      </c>
      <c r="G534" s="1">
        <v>0.53</v>
      </c>
      <c r="H534" s="1">
        <f t="shared" si="89"/>
        <v>0.53210702341137128</v>
      </c>
      <c r="I534" s="4">
        <f t="shared" si="90"/>
        <v>53</v>
      </c>
      <c r="J534">
        <v>4</v>
      </c>
      <c r="K534" s="21">
        <v>97175</v>
      </c>
      <c r="L534" s="2">
        <f t="shared" si="91"/>
        <v>135947825</v>
      </c>
      <c r="M534" s="19">
        <f t="shared" si="92"/>
        <v>290553250</v>
      </c>
      <c r="N534" t="str">
        <f t="shared" si="95"/>
        <v>&gt;₹5,000</v>
      </c>
      <c r="O534" s="24">
        <f t="shared" si="93"/>
        <v>6361.7021276595751</v>
      </c>
      <c r="P534" t="str">
        <f t="shared" si="94"/>
        <v>41-60%</v>
      </c>
      <c r="Q534">
        <f t="shared" si="96"/>
        <v>204</v>
      </c>
      <c r="R534" t="str">
        <f t="shared" si="97"/>
        <v>1,000+</v>
      </c>
      <c r="S534">
        <f t="shared" si="98"/>
        <v>388700</v>
      </c>
    </row>
    <row r="535" spans="1:19">
      <c r="A535" t="s">
        <v>540</v>
      </c>
      <c r="B535" t="s">
        <v>1906</v>
      </c>
      <c r="C535" t="str">
        <f t="shared" si="88"/>
        <v xml:space="preserve">Iphone </v>
      </c>
      <c r="D535" t="s">
        <v>2689</v>
      </c>
      <c r="E535">
        <v>649</v>
      </c>
      <c r="F535" s="2">
        <v>2400</v>
      </c>
      <c r="G535" s="1">
        <v>0.73</v>
      </c>
      <c r="H535" s="1">
        <f t="shared" si="89"/>
        <v>0.72958333333333336</v>
      </c>
      <c r="I535" s="4">
        <f t="shared" si="90"/>
        <v>73</v>
      </c>
      <c r="J535">
        <v>4</v>
      </c>
      <c r="K535" s="21">
        <v>67260</v>
      </c>
      <c r="L535" s="2">
        <f t="shared" si="91"/>
        <v>43651740</v>
      </c>
      <c r="M535" s="19">
        <f t="shared" si="92"/>
        <v>161424000</v>
      </c>
      <c r="N535" t="str">
        <f t="shared" si="95"/>
        <v>&gt;₹5,000</v>
      </c>
      <c r="O535" s="24">
        <f t="shared" si="93"/>
        <v>8888.8888888888887</v>
      </c>
      <c r="P535" t="str">
        <f t="shared" si="94"/>
        <v>61-80%</v>
      </c>
      <c r="Q535">
        <f t="shared" si="96"/>
        <v>204</v>
      </c>
      <c r="R535" t="str">
        <f t="shared" si="97"/>
        <v>1,000+</v>
      </c>
      <c r="S535">
        <f t="shared" si="98"/>
        <v>269040</v>
      </c>
    </row>
    <row r="536" spans="1:19">
      <c r="A536" t="s">
        <v>541</v>
      </c>
      <c r="B536" t="s">
        <v>1907</v>
      </c>
      <c r="C536" t="str">
        <f t="shared" si="88"/>
        <v xml:space="preserve">Liramark </v>
      </c>
      <c r="D536" t="s">
        <v>2689</v>
      </c>
      <c r="E536">
        <v>799</v>
      </c>
      <c r="F536" s="2">
        <v>3990</v>
      </c>
      <c r="G536" s="1">
        <v>0.8</v>
      </c>
      <c r="H536" s="1">
        <f t="shared" si="89"/>
        <v>0.79974937343358399</v>
      </c>
      <c r="I536" s="4">
        <f t="shared" si="90"/>
        <v>80</v>
      </c>
      <c r="J536">
        <v>4</v>
      </c>
      <c r="K536" s="21">
        <v>119</v>
      </c>
      <c r="L536" s="2">
        <f t="shared" si="91"/>
        <v>95081</v>
      </c>
      <c r="M536" s="19">
        <f t="shared" si="92"/>
        <v>474810</v>
      </c>
      <c r="N536" t="str">
        <f t="shared" si="95"/>
        <v>&gt;₹5,000</v>
      </c>
      <c r="O536" s="24">
        <f t="shared" si="93"/>
        <v>19950.000000000004</v>
      </c>
      <c r="P536" t="str">
        <f t="shared" si="94"/>
        <v>61-80%</v>
      </c>
      <c r="Q536">
        <f t="shared" si="96"/>
        <v>204</v>
      </c>
      <c r="R536" t="str">
        <f t="shared" si="97"/>
        <v>Below 1,000</v>
      </c>
      <c r="S536">
        <f t="shared" si="98"/>
        <v>476</v>
      </c>
    </row>
    <row r="537" spans="1:19">
      <c r="A537" t="s">
        <v>542</v>
      </c>
      <c r="B537" t="s">
        <v>1481</v>
      </c>
      <c r="C537" t="str">
        <f t="shared" si="88"/>
        <v xml:space="preserve">Amazonbasics </v>
      </c>
      <c r="D537" t="s">
        <v>2688</v>
      </c>
      <c r="E537">
        <v>149</v>
      </c>
      <c r="F537">
        <v>149</v>
      </c>
      <c r="G537" s="1">
        <v>0</v>
      </c>
      <c r="H537" s="1">
        <f t="shared" si="89"/>
        <v>0</v>
      </c>
      <c r="I537" s="4">
        <f t="shared" si="90"/>
        <v>0</v>
      </c>
      <c r="J537">
        <v>4</v>
      </c>
      <c r="K537" s="21">
        <v>10833</v>
      </c>
      <c r="L537" s="2">
        <f t="shared" si="91"/>
        <v>1614117</v>
      </c>
      <c r="M537" s="19">
        <f t="shared" si="92"/>
        <v>1614117</v>
      </c>
      <c r="N537" t="str">
        <f t="shared" si="95"/>
        <v>&lt;₹500</v>
      </c>
      <c r="O537" s="24">
        <f t="shared" si="93"/>
        <v>149</v>
      </c>
      <c r="P537" t="str">
        <f t="shared" si="94"/>
        <v>0-20%</v>
      </c>
      <c r="Q537">
        <f t="shared" si="96"/>
        <v>203</v>
      </c>
      <c r="R537" t="str">
        <f t="shared" si="97"/>
        <v>1,000+</v>
      </c>
      <c r="S537">
        <f t="shared" si="98"/>
        <v>43332</v>
      </c>
    </row>
    <row r="538" spans="1:19">
      <c r="A538" t="s">
        <v>55</v>
      </c>
      <c r="B538" t="s">
        <v>1908</v>
      </c>
      <c r="C538" t="str">
        <f t="shared" si="88"/>
        <v xml:space="preserve">Nokia </v>
      </c>
      <c r="D538" t="s">
        <v>2688</v>
      </c>
      <c r="E538">
        <v>799</v>
      </c>
      <c r="F538" s="2">
        <v>2100</v>
      </c>
      <c r="G538" s="1">
        <v>0.62</v>
      </c>
      <c r="H538" s="1">
        <f t="shared" si="89"/>
        <v>0.61952380952380948</v>
      </c>
      <c r="I538" s="4">
        <f t="shared" si="90"/>
        <v>62</v>
      </c>
      <c r="J538">
        <v>4</v>
      </c>
      <c r="K538" s="21">
        <v>8188</v>
      </c>
      <c r="L538" s="2">
        <f t="shared" si="91"/>
        <v>6542212</v>
      </c>
      <c r="M538" s="19">
        <f t="shared" si="92"/>
        <v>17194800</v>
      </c>
      <c r="N538" t="str">
        <f t="shared" si="95"/>
        <v>&gt;₹5,000</v>
      </c>
      <c r="O538" s="24">
        <f t="shared" si="93"/>
        <v>5526.3157894736842</v>
      </c>
      <c r="P538" t="str">
        <f t="shared" si="94"/>
        <v>61-80%</v>
      </c>
      <c r="Q538">
        <f t="shared" si="96"/>
        <v>203</v>
      </c>
      <c r="R538" t="str">
        <f t="shared" si="97"/>
        <v>1,000+</v>
      </c>
      <c r="S538">
        <f t="shared" si="98"/>
        <v>32752</v>
      </c>
    </row>
    <row r="539" spans="1:19">
      <c r="A539" t="s">
        <v>543</v>
      </c>
      <c r="B539" t="s">
        <v>1909</v>
      </c>
      <c r="C539" t="str">
        <f t="shared" si="88"/>
        <v xml:space="preserve">Sounce </v>
      </c>
      <c r="D539" t="s">
        <v>2689</v>
      </c>
      <c r="E539" s="2">
        <v>3799</v>
      </c>
      <c r="F539" s="2">
        <v>5299</v>
      </c>
      <c r="G539" s="1">
        <v>0.28000000000000003</v>
      </c>
      <c r="H539" s="1">
        <f t="shared" si="89"/>
        <v>0.28307227778826194</v>
      </c>
      <c r="I539" s="4">
        <f t="shared" si="90"/>
        <v>28</v>
      </c>
      <c r="J539">
        <v>4</v>
      </c>
      <c r="K539" s="21">
        <v>1641</v>
      </c>
      <c r="L539" s="2">
        <f t="shared" si="91"/>
        <v>6234159</v>
      </c>
      <c r="M539" s="19">
        <f t="shared" si="92"/>
        <v>8695659</v>
      </c>
      <c r="N539" t="str">
        <f t="shared" si="95"/>
        <v>&gt;₹5,000</v>
      </c>
      <c r="O539" s="24">
        <f t="shared" si="93"/>
        <v>7359.7222222222226</v>
      </c>
      <c r="P539" t="str">
        <f t="shared" si="94"/>
        <v>21-40%</v>
      </c>
      <c r="Q539">
        <f t="shared" si="96"/>
        <v>203</v>
      </c>
      <c r="R539" t="str">
        <f t="shared" si="97"/>
        <v>1,000+</v>
      </c>
      <c r="S539">
        <f t="shared" si="98"/>
        <v>6564</v>
      </c>
    </row>
    <row r="540" spans="1:19">
      <c r="A540" t="s">
        <v>544</v>
      </c>
      <c r="B540" t="s">
        <v>1910</v>
      </c>
      <c r="C540" t="str">
        <f t="shared" si="88"/>
        <v xml:space="preserve">Samsung </v>
      </c>
      <c r="D540" t="s">
        <v>2689</v>
      </c>
      <c r="E540">
        <v>199</v>
      </c>
      <c r="F540" s="2">
        <v>1899</v>
      </c>
      <c r="G540" s="1">
        <v>0.9</v>
      </c>
      <c r="H540" s="1">
        <f t="shared" si="89"/>
        <v>0.8952080042127436</v>
      </c>
      <c r="I540" s="4">
        <f t="shared" si="90"/>
        <v>90</v>
      </c>
      <c r="J540">
        <v>4</v>
      </c>
      <c r="K540" s="21">
        <v>4740</v>
      </c>
      <c r="L540" s="2">
        <f t="shared" si="91"/>
        <v>943260</v>
      </c>
      <c r="M540" s="19">
        <f t="shared" si="92"/>
        <v>9001260</v>
      </c>
      <c r="N540" t="str">
        <f t="shared" si="95"/>
        <v>&gt;₹5,000</v>
      </c>
      <c r="O540" s="24">
        <f t="shared" si="93"/>
        <v>18990.000000000004</v>
      </c>
      <c r="P540" t="str">
        <f t="shared" si="94"/>
        <v>81-100%</v>
      </c>
      <c r="Q540">
        <f t="shared" si="96"/>
        <v>203</v>
      </c>
      <c r="R540" t="str">
        <f t="shared" si="97"/>
        <v>1,000+</v>
      </c>
      <c r="S540">
        <f t="shared" si="98"/>
        <v>18960</v>
      </c>
    </row>
    <row r="541" spans="1:19">
      <c r="A541" t="s">
        <v>545</v>
      </c>
      <c r="B541" t="s">
        <v>1911</v>
      </c>
      <c r="C541" t="str">
        <f t="shared" si="88"/>
        <v xml:space="preserve">Iqoo </v>
      </c>
      <c r="D541" t="s">
        <v>2689</v>
      </c>
      <c r="E541" s="2">
        <v>23999</v>
      </c>
      <c r="F541" s="2">
        <v>32999</v>
      </c>
      <c r="G541" s="1">
        <v>0.27</v>
      </c>
      <c r="H541" s="1">
        <f t="shared" si="89"/>
        <v>0.27273553744052847</v>
      </c>
      <c r="I541" s="4">
        <f t="shared" si="90"/>
        <v>27</v>
      </c>
      <c r="J541">
        <v>4</v>
      </c>
      <c r="K541" s="21">
        <v>8866</v>
      </c>
      <c r="L541" s="2">
        <f t="shared" si="91"/>
        <v>212775134</v>
      </c>
      <c r="M541" s="19">
        <f t="shared" si="92"/>
        <v>292569134</v>
      </c>
      <c r="N541" t="str">
        <f t="shared" si="95"/>
        <v>&gt;₹5,000</v>
      </c>
      <c r="O541" s="24">
        <f t="shared" si="93"/>
        <v>45204.109589041094</v>
      </c>
      <c r="P541" t="str">
        <f t="shared" si="94"/>
        <v>21-40%</v>
      </c>
      <c r="Q541">
        <f t="shared" si="96"/>
        <v>203</v>
      </c>
      <c r="R541" t="str">
        <f t="shared" si="97"/>
        <v>1,000+</v>
      </c>
      <c r="S541">
        <f t="shared" si="98"/>
        <v>35464</v>
      </c>
    </row>
    <row r="542" spans="1:19">
      <c r="A542" t="s">
        <v>546</v>
      </c>
      <c r="B542" t="s">
        <v>1912</v>
      </c>
      <c r="C542" t="str">
        <f t="shared" si="88"/>
        <v xml:space="preserve">Shreenova </v>
      </c>
      <c r="D542" t="s">
        <v>2689</v>
      </c>
      <c r="E542" s="2">
        <v>29990</v>
      </c>
      <c r="F542" s="2">
        <v>39990</v>
      </c>
      <c r="G542" s="1">
        <v>0.25</v>
      </c>
      <c r="H542" s="1">
        <f t="shared" si="89"/>
        <v>0.25006251562890724</v>
      </c>
      <c r="I542" s="4">
        <f t="shared" si="90"/>
        <v>25</v>
      </c>
      <c r="J542">
        <v>4</v>
      </c>
      <c r="K542" s="21">
        <v>8399</v>
      </c>
      <c r="L542" s="2">
        <f t="shared" si="91"/>
        <v>251886010</v>
      </c>
      <c r="M542" s="19">
        <f t="shared" si="92"/>
        <v>335876010</v>
      </c>
      <c r="N542" t="str">
        <f t="shared" si="95"/>
        <v>&gt;₹5,000</v>
      </c>
      <c r="O542" s="24">
        <f t="shared" si="93"/>
        <v>53320</v>
      </c>
      <c r="P542" t="str">
        <f t="shared" si="94"/>
        <v>21-40%</v>
      </c>
      <c r="Q542">
        <f t="shared" si="96"/>
        <v>203</v>
      </c>
      <c r="R542" t="str">
        <f t="shared" si="97"/>
        <v>1,000+</v>
      </c>
      <c r="S542">
        <f t="shared" si="98"/>
        <v>33596</v>
      </c>
    </row>
    <row r="543" spans="1:19">
      <c r="A543" t="s">
        <v>547</v>
      </c>
      <c r="B543" t="s">
        <v>1913</v>
      </c>
      <c r="C543" t="str">
        <f t="shared" si="88"/>
        <v xml:space="preserve">Poco </v>
      </c>
      <c r="D543" t="s">
        <v>2689</v>
      </c>
      <c r="E543">
        <v>281</v>
      </c>
      <c r="F543" s="2">
        <v>1999</v>
      </c>
      <c r="G543" s="1">
        <v>0.86</v>
      </c>
      <c r="H543" s="1">
        <f t="shared" si="89"/>
        <v>0.85942971485742869</v>
      </c>
      <c r="I543" s="4">
        <f t="shared" si="90"/>
        <v>86</v>
      </c>
      <c r="J543">
        <v>3</v>
      </c>
      <c r="K543" s="21">
        <v>87</v>
      </c>
      <c r="L543" s="2">
        <f t="shared" si="91"/>
        <v>24447</v>
      </c>
      <c r="M543" s="19">
        <f t="shared" si="92"/>
        <v>173913</v>
      </c>
      <c r="N543" t="str">
        <f t="shared" si="95"/>
        <v>&gt;₹5,000</v>
      </c>
      <c r="O543" s="24">
        <f t="shared" si="93"/>
        <v>14278.571428571428</v>
      </c>
      <c r="P543" t="str">
        <f t="shared" si="94"/>
        <v>81-100%</v>
      </c>
      <c r="Q543">
        <f t="shared" si="96"/>
        <v>203</v>
      </c>
      <c r="R543" t="str">
        <f t="shared" si="97"/>
        <v>Below 1,000</v>
      </c>
      <c r="S543">
        <f t="shared" si="98"/>
        <v>261</v>
      </c>
    </row>
    <row r="544" spans="1:19">
      <c r="A544" t="s">
        <v>548</v>
      </c>
      <c r="B544" t="s">
        <v>1914</v>
      </c>
      <c r="C544" t="str">
        <f t="shared" si="88"/>
        <v xml:space="preserve">Noise_Colorfit </v>
      </c>
      <c r="D544" t="s">
        <v>2689</v>
      </c>
      <c r="E544" s="2">
        <v>7998</v>
      </c>
      <c r="F544" s="2">
        <v>11999</v>
      </c>
      <c r="G544" s="1">
        <v>0.33</v>
      </c>
      <c r="H544" s="1">
        <f t="shared" si="89"/>
        <v>0.3334444537044754</v>
      </c>
      <c r="I544" s="4">
        <f t="shared" si="90"/>
        <v>33</v>
      </c>
      <c r="J544">
        <v>4</v>
      </c>
      <c r="K544" s="21">
        <v>125</v>
      </c>
      <c r="L544" s="2">
        <f t="shared" si="91"/>
        <v>999750</v>
      </c>
      <c r="M544" s="19">
        <f t="shared" si="92"/>
        <v>1499875</v>
      </c>
      <c r="N544" t="str">
        <f t="shared" si="95"/>
        <v>&gt;₹5,000</v>
      </c>
      <c r="O544" s="24">
        <f t="shared" si="93"/>
        <v>17908.955223880599</v>
      </c>
      <c r="P544" t="str">
        <f t="shared" si="94"/>
        <v>21-40%</v>
      </c>
      <c r="Q544">
        <f t="shared" si="96"/>
        <v>202</v>
      </c>
      <c r="R544" t="str">
        <f t="shared" si="97"/>
        <v>Below 1,000</v>
      </c>
      <c r="S544">
        <f t="shared" si="98"/>
        <v>500</v>
      </c>
    </row>
    <row r="545" spans="1:19">
      <c r="A545" t="s">
        <v>549</v>
      </c>
      <c r="B545" t="s">
        <v>1915</v>
      </c>
      <c r="C545" t="str">
        <f t="shared" si="88"/>
        <v xml:space="preserve">Popio </v>
      </c>
      <c r="D545" t="s">
        <v>2689</v>
      </c>
      <c r="E545">
        <v>249</v>
      </c>
      <c r="F545">
        <v>999</v>
      </c>
      <c r="G545" s="1">
        <v>0.75</v>
      </c>
      <c r="H545" s="1">
        <f t="shared" si="89"/>
        <v>0.75075075075075071</v>
      </c>
      <c r="I545" s="4">
        <f t="shared" si="90"/>
        <v>75</v>
      </c>
      <c r="J545">
        <v>5</v>
      </c>
      <c r="K545" s="21">
        <v>38</v>
      </c>
      <c r="L545" s="2">
        <f t="shared" si="91"/>
        <v>9462</v>
      </c>
      <c r="M545" s="19">
        <f t="shared" si="92"/>
        <v>37962</v>
      </c>
      <c r="N545" t="str">
        <f t="shared" si="95"/>
        <v>₹1,500–₹5,000</v>
      </c>
      <c r="O545" s="24">
        <f t="shared" si="93"/>
        <v>3996</v>
      </c>
      <c r="P545" t="str">
        <f t="shared" si="94"/>
        <v>61-80%</v>
      </c>
      <c r="Q545">
        <f t="shared" si="96"/>
        <v>201</v>
      </c>
      <c r="R545" t="str">
        <f t="shared" si="97"/>
        <v>Below 1,000</v>
      </c>
      <c r="S545">
        <f t="shared" si="98"/>
        <v>190</v>
      </c>
    </row>
    <row r="546" spans="1:19">
      <c r="A546" t="s">
        <v>550</v>
      </c>
      <c r="B546" t="s">
        <v>1916</v>
      </c>
      <c r="C546" t="str">
        <f t="shared" si="88"/>
        <v xml:space="preserve">10Werun </v>
      </c>
      <c r="D546" t="s">
        <v>2689</v>
      </c>
      <c r="E546">
        <v>299</v>
      </c>
      <c r="F546">
        <v>599</v>
      </c>
      <c r="G546" s="1">
        <v>0.5</v>
      </c>
      <c r="H546" s="1">
        <f t="shared" si="89"/>
        <v>0.5008347245409015</v>
      </c>
      <c r="I546" s="4">
        <f t="shared" si="90"/>
        <v>50</v>
      </c>
      <c r="J546">
        <v>4</v>
      </c>
      <c r="K546" s="21">
        <v>4674</v>
      </c>
      <c r="L546" s="2">
        <f t="shared" si="91"/>
        <v>1397526</v>
      </c>
      <c r="M546" s="19">
        <f t="shared" si="92"/>
        <v>2799726</v>
      </c>
      <c r="N546" t="str">
        <f t="shared" si="95"/>
        <v>₹500–₹1,500</v>
      </c>
      <c r="O546" s="24">
        <f t="shared" si="93"/>
        <v>1198</v>
      </c>
      <c r="P546" t="str">
        <f t="shared" si="94"/>
        <v>41-60%</v>
      </c>
      <c r="Q546">
        <f t="shared" si="96"/>
        <v>200</v>
      </c>
      <c r="R546" t="str">
        <f t="shared" si="97"/>
        <v>1,000+</v>
      </c>
      <c r="S546">
        <f t="shared" si="98"/>
        <v>18696</v>
      </c>
    </row>
    <row r="547" spans="1:19">
      <c r="A547" t="s">
        <v>551</v>
      </c>
      <c r="B547" t="s">
        <v>1917</v>
      </c>
      <c r="C547" t="str">
        <f t="shared" si="88"/>
        <v xml:space="preserve">Tokdis </v>
      </c>
      <c r="D547" t="s">
        <v>2689</v>
      </c>
      <c r="E547">
        <v>499</v>
      </c>
      <c r="F547" s="2">
        <v>1899</v>
      </c>
      <c r="G547" s="1">
        <v>0.74</v>
      </c>
      <c r="H547" s="1">
        <f t="shared" si="89"/>
        <v>0.73723012111637709</v>
      </c>
      <c r="I547" s="4">
        <f t="shared" si="90"/>
        <v>74</v>
      </c>
      <c r="J547">
        <v>4</v>
      </c>
      <c r="K547" s="21">
        <v>412</v>
      </c>
      <c r="L547" s="2">
        <f t="shared" si="91"/>
        <v>205588</v>
      </c>
      <c r="M547" s="19">
        <f t="shared" si="92"/>
        <v>782388</v>
      </c>
      <c r="N547" t="str">
        <f t="shared" si="95"/>
        <v>&gt;₹5,000</v>
      </c>
      <c r="O547" s="24">
        <f t="shared" si="93"/>
        <v>7303.8461538461534</v>
      </c>
      <c r="P547" t="str">
        <f t="shared" si="94"/>
        <v>61-80%</v>
      </c>
      <c r="Q547">
        <f t="shared" si="96"/>
        <v>200</v>
      </c>
      <c r="R547" t="str">
        <f t="shared" si="97"/>
        <v>Below 1,000</v>
      </c>
      <c r="S547">
        <f t="shared" si="98"/>
        <v>1648</v>
      </c>
    </row>
    <row r="548" spans="1:19">
      <c r="A548" t="s">
        <v>552</v>
      </c>
      <c r="B548" t="s">
        <v>1918</v>
      </c>
      <c r="C548" t="str">
        <f t="shared" si="88"/>
        <v xml:space="preserve">Urbn </v>
      </c>
      <c r="D548" t="s">
        <v>2689</v>
      </c>
      <c r="E548">
        <v>899</v>
      </c>
      <c r="F548" s="2">
        <v>3499</v>
      </c>
      <c r="G548" s="1">
        <v>0.74</v>
      </c>
      <c r="H548" s="1">
        <f t="shared" si="89"/>
        <v>0.74306944841383249</v>
      </c>
      <c r="I548" s="4">
        <f t="shared" si="90"/>
        <v>74</v>
      </c>
      <c r="J548">
        <v>3</v>
      </c>
      <c r="K548" s="21">
        <v>681</v>
      </c>
      <c r="L548" s="2">
        <f t="shared" si="91"/>
        <v>612219</v>
      </c>
      <c r="M548" s="19">
        <f t="shared" si="92"/>
        <v>2382819</v>
      </c>
      <c r="N548" t="str">
        <f t="shared" si="95"/>
        <v>&gt;₹5,000</v>
      </c>
      <c r="O548" s="24">
        <f t="shared" si="93"/>
        <v>13457.692307692307</v>
      </c>
      <c r="P548" t="str">
        <f t="shared" si="94"/>
        <v>61-80%</v>
      </c>
      <c r="Q548">
        <f t="shared" si="96"/>
        <v>199</v>
      </c>
      <c r="R548" t="str">
        <f t="shared" si="97"/>
        <v>Below 1,000</v>
      </c>
      <c r="S548">
        <f t="shared" si="98"/>
        <v>2043</v>
      </c>
    </row>
    <row r="549" spans="1:19">
      <c r="A549" t="s">
        <v>553</v>
      </c>
      <c r="B549" t="s">
        <v>1919</v>
      </c>
      <c r="C549" t="str">
        <f t="shared" si="88"/>
        <v xml:space="preserve">Sounce </v>
      </c>
      <c r="D549" t="s">
        <v>2689</v>
      </c>
      <c r="E549" s="2">
        <v>1599</v>
      </c>
      <c r="F549" s="2">
        <v>3499</v>
      </c>
      <c r="G549" s="1">
        <v>0.54</v>
      </c>
      <c r="H549" s="1">
        <f t="shared" si="89"/>
        <v>0.54301228922549305</v>
      </c>
      <c r="I549" s="4">
        <f t="shared" si="90"/>
        <v>54</v>
      </c>
      <c r="J549">
        <v>4</v>
      </c>
      <c r="K549" s="21">
        <v>36384</v>
      </c>
      <c r="L549" s="2">
        <f t="shared" si="91"/>
        <v>58178016</v>
      </c>
      <c r="M549" s="19">
        <f t="shared" si="92"/>
        <v>127307616</v>
      </c>
      <c r="N549" t="str">
        <f t="shared" si="95"/>
        <v>&gt;₹5,000</v>
      </c>
      <c r="O549" s="24">
        <f t="shared" si="93"/>
        <v>7606.521739130435</v>
      </c>
      <c r="P549" t="str">
        <f t="shared" si="94"/>
        <v>41-60%</v>
      </c>
      <c r="Q549">
        <f t="shared" si="96"/>
        <v>198</v>
      </c>
      <c r="R549" t="str">
        <f t="shared" si="97"/>
        <v>1,000+</v>
      </c>
      <c r="S549">
        <f t="shared" si="98"/>
        <v>145536</v>
      </c>
    </row>
    <row r="550" spans="1:19">
      <c r="A550" t="s">
        <v>554</v>
      </c>
      <c r="B550" t="s">
        <v>1920</v>
      </c>
      <c r="C550" t="str">
        <f t="shared" si="88"/>
        <v xml:space="preserve">Noise </v>
      </c>
      <c r="D550" t="s">
        <v>2689</v>
      </c>
      <c r="E550">
        <v>120</v>
      </c>
      <c r="F550">
        <v>999</v>
      </c>
      <c r="G550" s="1">
        <v>0.88</v>
      </c>
      <c r="H550" s="1">
        <f t="shared" si="89"/>
        <v>0.87987987987987992</v>
      </c>
      <c r="I550" s="4">
        <f t="shared" si="90"/>
        <v>88</v>
      </c>
      <c r="J550">
        <v>4</v>
      </c>
      <c r="K550" s="21">
        <v>6491</v>
      </c>
      <c r="L550" s="2">
        <f t="shared" si="91"/>
        <v>778920</v>
      </c>
      <c r="M550" s="19">
        <f t="shared" si="92"/>
        <v>6484509</v>
      </c>
      <c r="N550" t="str">
        <f t="shared" si="95"/>
        <v>&gt;₹5,000</v>
      </c>
      <c r="O550" s="24">
        <f t="shared" si="93"/>
        <v>8325</v>
      </c>
      <c r="P550" t="str">
        <f t="shared" si="94"/>
        <v>81-100%</v>
      </c>
      <c r="Q550">
        <f t="shared" si="96"/>
        <v>198</v>
      </c>
      <c r="R550" t="str">
        <f t="shared" si="97"/>
        <v>1,000+</v>
      </c>
      <c r="S550">
        <f t="shared" si="98"/>
        <v>25964</v>
      </c>
    </row>
    <row r="551" spans="1:19">
      <c r="A551" t="s">
        <v>555</v>
      </c>
      <c r="B551" t="s">
        <v>1876</v>
      </c>
      <c r="C551" t="str">
        <f t="shared" si="88"/>
        <v xml:space="preserve">Redmi </v>
      </c>
      <c r="D551" t="s">
        <v>2689</v>
      </c>
      <c r="E551" s="2">
        <v>3999</v>
      </c>
      <c r="F551" s="2">
        <v>6999</v>
      </c>
      <c r="G551" s="1">
        <v>0.43</v>
      </c>
      <c r="H551" s="1">
        <f t="shared" si="89"/>
        <v>0.42863266180882981</v>
      </c>
      <c r="I551" s="4">
        <f t="shared" si="90"/>
        <v>43</v>
      </c>
      <c r="J551">
        <v>4</v>
      </c>
      <c r="K551" s="21">
        <v>10229</v>
      </c>
      <c r="L551" s="2">
        <f t="shared" si="91"/>
        <v>40905771</v>
      </c>
      <c r="M551" s="19">
        <f t="shared" si="92"/>
        <v>71592771</v>
      </c>
      <c r="N551" t="str">
        <f t="shared" si="95"/>
        <v>&gt;₹5,000</v>
      </c>
      <c r="O551" s="24">
        <f t="shared" si="93"/>
        <v>12278.947368421052</v>
      </c>
      <c r="P551" t="str">
        <f t="shared" si="94"/>
        <v>41-60%</v>
      </c>
      <c r="Q551">
        <f t="shared" si="96"/>
        <v>198</v>
      </c>
      <c r="R551" t="str">
        <f t="shared" si="97"/>
        <v>1,000+</v>
      </c>
      <c r="S551">
        <f t="shared" si="98"/>
        <v>40916</v>
      </c>
    </row>
    <row r="552" spans="1:19">
      <c r="A552" t="s">
        <v>556</v>
      </c>
      <c r="B552" t="s">
        <v>1921</v>
      </c>
      <c r="C552" t="str">
        <f t="shared" si="88"/>
        <v xml:space="preserve">Spigen </v>
      </c>
      <c r="D552" t="s">
        <v>2689</v>
      </c>
      <c r="E552" s="2">
        <v>12999</v>
      </c>
      <c r="F552" s="2">
        <v>18999</v>
      </c>
      <c r="G552" s="1">
        <v>0.32</v>
      </c>
      <c r="H552" s="1">
        <f t="shared" si="89"/>
        <v>0.31580609505763463</v>
      </c>
      <c r="I552" s="4">
        <f t="shared" si="90"/>
        <v>32</v>
      </c>
      <c r="J552">
        <v>4</v>
      </c>
      <c r="K552" s="21">
        <v>50772</v>
      </c>
      <c r="L552" s="2">
        <f t="shared" si="91"/>
        <v>659985228</v>
      </c>
      <c r="M552" s="19">
        <f t="shared" si="92"/>
        <v>964617228</v>
      </c>
      <c r="N552" t="str">
        <f t="shared" si="95"/>
        <v>&gt;₹5,000</v>
      </c>
      <c r="O552" s="24">
        <f t="shared" si="93"/>
        <v>27939.705882352944</v>
      </c>
      <c r="P552" t="str">
        <f t="shared" si="94"/>
        <v>21-40%</v>
      </c>
      <c r="Q552">
        <f t="shared" si="96"/>
        <v>198</v>
      </c>
      <c r="R552" t="str">
        <f t="shared" si="97"/>
        <v>1,000+</v>
      </c>
      <c r="S552">
        <f t="shared" si="98"/>
        <v>203088</v>
      </c>
    </row>
    <row r="553" spans="1:19">
      <c r="A553" t="s">
        <v>557</v>
      </c>
      <c r="B553" t="s">
        <v>1922</v>
      </c>
      <c r="C553" t="str">
        <f t="shared" si="88"/>
        <v xml:space="preserve">Oraimo </v>
      </c>
      <c r="D553" t="s">
        <v>2689</v>
      </c>
      <c r="E553" s="2">
        <v>1599</v>
      </c>
      <c r="F553" s="2">
        <v>2599</v>
      </c>
      <c r="G553" s="1">
        <v>0.38</v>
      </c>
      <c r="H553" s="1">
        <f t="shared" si="89"/>
        <v>0.38476337052712584</v>
      </c>
      <c r="I553" s="4">
        <f t="shared" si="90"/>
        <v>38</v>
      </c>
      <c r="J553">
        <v>4</v>
      </c>
      <c r="K553" s="21">
        <v>1801</v>
      </c>
      <c r="L553" s="2">
        <f t="shared" si="91"/>
        <v>2879799</v>
      </c>
      <c r="M553" s="19">
        <f t="shared" si="92"/>
        <v>4680799</v>
      </c>
      <c r="N553" t="str">
        <f t="shared" si="95"/>
        <v>₹1,500–₹5,000</v>
      </c>
      <c r="O553" s="24">
        <f t="shared" si="93"/>
        <v>4191.9354838709678</v>
      </c>
      <c r="P553" t="str">
        <f t="shared" si="94"/>
        <v>21-40%</v>
      </c>
      <c r="Q553">
        <f t="shared" si="96"/>
        <v>198</v>
      </c>
      <c r="R553" t="str">
        <f t="shared" si="97"/>
        <v>1,000+</v>
      </c>
      <c r="S553">
        <f t="shared" si="98"/>
        <v>7204</v>
      </c>
    </row>
    <row r="554" spans="1:19">
      <c r="A554" t="s">
        <v>558</v>
      </c>
      <c r="B554" t="s">
        <v>1923</v>
      </c>
      <c r="C554" t="str">
        <f t="shared" si="88"/>
        <v xml:space="preserve">Lapster </v>
      </c>
      <c r="D554" t="s">
        <v>2689</v>
      </c>
      <c r="E554">
        <v>699</v>
      </c>
      <c r="F554" s="2">
        <v>1199</v>
      </c>
      <c r="G554" s="1">
        <v>0.42</v>
      </c>
      <c r="H554" s="1">
        <f t="shared" si="89"/>
        <v>0.4170141784820684</v>
      </c>
      <c r="I554" s="4">
        <f t="shared" si="90"/>
        <v>42</v>
      </c>
      <c r="J554">
        <v>4</v>
      </c>
      <c r="K554" s="21">
        <v>14404</v>
      </c>
      <c r="L554" s="2">
        <f t="shared" si="91"/>
        <v>10068396</v>
      </c>
      <c r="M554" s="19">
        <f t="shared" si="92"/>
        <v>17270396</v>
      </c>
      <c r="N554" t="str">
        <f t="shared" si="95"/>
        <v>₹1,500–₹5,000</v>
      </c>
      <c r="O554" s="24">
        <f t="shared" si="93"/>
        <v>2067.2413793103447</v>
      </c>
      <c r="P554" t="str">
        <f t="shared" si="94"/>
        <v>41-60%</v>
      </c>
      <c r="Q554">
        <f t="shared" si="96"/>
        <v>198</v>
      </c>
      <c r="R554" t="str">
        <f t="shared" si="97"/>
        <v>1,000+</v>
      </c>
      <c r="S554">
        <f t="shared" si="98"/>
        <v>57616</v>
      </c>
    </row>
    <row r="555" spans="1:19">
      <c r="A555" t="s">
        <v>559</v>
      </c>
      <c r="B555" t="s">
        <v>1924</v>
      </c>
      <c r="C555" t="str">
        <f t="shared" si="88"/>
        <v xml:space="preserve">Mi </v>
      </c>
      <c r="D555" t="s">
        <v>2689</v>
      </c>
      <c r="E555">
        <v>99</v>
      </c>
      <c r="F555">
        <v>999</v>
      </c>
      <c r="G555" s="1">
        <v>0.9</v>
      </c>
      <c r="H555" s="1">
        <f t="shared" si="89"/>
        <v>0.90090090090090091</v>
      </c>
      <c r="I555" s="4">
        <f t="shared" si="90"/>
        <v>90</v>
      </c>
      <c r="J555">
        <v>4</v>
      </c>
      <c r="K555" s="21">
        <v>305</v>
      </c>
      <c r="L555" s="2">
        <f t="shared" si="91"/>
        <v>30195</v>
      </c>
      <c r="M555" s="19">
        <f t="shared" si="92"/>
        <v>304695</v>
      </c>
      <c r="N555" t="str">
        <f t="shared" si="95"/>
        <v>&gt;₹5,000</v>
      </c>
      <c r="O555" s="24">
        <f t="shared" si="93"/>
        <v>9990.0000000000018</v>
      </c>
      <c r="P555" t="str">
        <f t="shared" si="94"/>
        <v>81-100%</v>
      </c>
      <c r="Q555">
        <f t="shared" si="96"/>
        <v>198</v>
      </c>
      <c r="R555" t="str">
        <f t="shared" si="97"/>
        <v>Below 1,000</v>
      </c>
      <c r="S555">
        <f t="shared" si="98"/>
        <v>1220</v>
      </c>
    </row>
    <row r="556" spans="1:19">
      <c r="A556" t="s">
        <v>560</v>
      </c>
      <c r="B556" t="s">
        <v>1925</v>
      </c>
      <c r="C556" t="str">
        <f t="shared" si="88"/>
        <v xml:space="preserve">Fire-Boltt </v>
      </c>
      <c r="D556" t="s">
        <v>2689</v>
      </c>
      <c r="E556" s="2">
        <v>7915</v>
      </c>
      <c r="F556" s="2">
        <v>9999</v>
      </c>
      <c r="G556" s="1">
        <v>0.21</v>
      </c>
      <c r="H556" s="1">
        <f t="shared" si="89"/>
        <v>0.20842084208420841</v>
      </c>
      <c r="I556" s="4">
        <f t="shared" si="90"/>
        <v>21</v>
      </c>
      <c r="J556">
        <v>4</v>
      </c>
      <c r="K556" s="21">
        <v>1376</v>
      </c>
      <c r="L556" s="2">
        <f t="shared" si="91"/>
        <v>10891040</v>
      </c>
      <c r="M556" s="19">
        <f t="shared" si="92"/>
        <v>13758624</v>
      </c>
      <c r="N556" t="str">
        <f t="shared" si="95"/>
        <v>&gt;₹5,000</v>
      </c>
      <c r="O556" s="24">
        <f t="shared" si="93"/>
        <v>12656.962025316456</v>
      </c>
      <c r="P556" t="str">
        <f t="shared" si="94"/>
        <v>21-40%</v>
      </c>
      <c r="Q556">
        <f t="shared" si="96"/>
        <v>197</v>
      </c>
      <c r="R556" t="str">
        <f t="shared" si="97"/>
        <v>1,000+</v>
      </c>
      <c r="S556">
        <f t="shared" si="98"/>
        <v>5504</v>
      </c>
    </row>
    <row r="557" spans="1:19">
      <c r="A557" t="s">
        <v>561</v>
      </c>
      <c r="B557" t="s">
        <v>1926</v>
      </c>
      <c r="C557" t="str">
        <f t="shared" si="88"/>
        <v xml:space="preserve">Lava </v>
      </c>
      <c r="D557" t="s">
        <v>2689</v>
      </c>
      <c r="E557" s="2">
        <v>1499</v>
      </c>
      <c r="F557" s="2">
        <v>7999</v>
      </c>
      <c r="G557" s="1">
        <v>0.81</v>
      </c>
      <c r="H557" s="1">
        <f t="shared" si="89"/>
        <v>0.81260157519689957</v>
      </c>
      <c r="I557" s="4">
        <f t="shared" si="90"/>
        <v>81</v>
      </c>
      <c r="J557">
        <v>4</v>
      </c>
      <c r="K557" s="21">
        <v>22638</v>
      </c>
      <c r="L557" s="2">
        <f t="shared" si="91"/>
        <v>33934362</v>
      </c>
      <c r="M557" s="19">
        <f t="shared" si="92"/>
        <v>181081362</v>
      </c>
      <c r="N557" t="str">
        <f t="shared" si="95"/>
        <v>&gt;₹5,000</v>
      </c>
      <c r="O557" s="24">
        <f t="shared" si="93"/>
        <v>42100.000000000015</v>
      </c>
      <c r="P557" t="str">
        <f t="shared" si="94"/>
        <v>81-100%</v>
      </c>
      <c r="Q557">
        <f t="shared" si="96"/>
        <v>197</v>
      </c>
      <c r="R557" t="str">
        <f t="shared" si="97"/>
        <v>1,000+</v>
      </c>
      <c r="S557">
        <f t="shared" si="98"/>
        <v>90552</v>
      </c>
    </row>
    <row r="558" spans="1:19">
      <c r="A558" t="s">
        <v>562</v>
      </c>
      <c r="B558" t="s">
        <v>1927</v>
      </c>
      <c r="C558" t="str">
        <f t="shared" si="88"/>
        <v xml:space="preserve">Popio </v>
      </c>
      <c r="D558" t="s">
        <v>2689</v>
      </c>
      <c r="E558" s="2">
        <v>1055</v>
      </c>
      <c r="F558" s="2">
        <v>1249</v>
      </c>
      <c r="G558" s="1">
        <v>0.16</v>
      </c>
      <c r="H558" s="1">
        <f t="shared" si="89"/>
        <v>0.15532425940752603</v>
      </c>
      <c r="I558" s="4">
        <f t="shared" si="90"/>
        <v>16</v>
      </c>
      <c r="J558">
        <v>4</v>
      </c>
      <c r="K558" s="21">
        <v>2352</v>
      </c>
      <c r="L558" s="2">
        <f t="shared" si="91"/>
        <v>2481360</v>
      </c>
      <c r="M558" s="19">
        <f t="shared" si="92"/>
        <v>2937648</v>
      </c>
      <c r="N558" t="str">
        <f t="shared" si="95"/>
        <v>₹500–₹1,500</v>
      </c>
      <c r="O558" s="24">
        <f t="shared" si="93"/>
        <v>1486.9047619047619</v>
      </c>
      <c r="P558" t="str">
        <f t="shared" si="94"/>
        <v>0-20%</v>
      </c>
      <c r="Q558">
        <f t="shared" si="96"/>
        <v>197</v>
      </c>
      <c r="R558" t="str">
        <f t="shared" si="97"/>
        <v>1,000+</v>
      </c>
      <c r="S558">
        <f t="shared" si="98"/>
        <v>9408</v>
      </c>
    </row>
    <row r="559" spans="1:19">
      <c r="A559" t="s">
        <v>563</v>
      </c>
      <c r="B559" t="s">
        <v>1497</v>
      </c>
      <c r="C559" t="str">
        <f t="shared" si="88"/>
        <v xml:space="preserve">Amazon </v>
      </c>
      <c r="D559" t="s">
        <v>2689</v>
      </c>
      <c r="E559">
        <v>150</v>
      </c>
      <c r="F559">
        <v>599</v>
      </c>
      <c r="G559" s="1">
        <v>0.75</v>
      </c>
      <c r="H559" s="1">
        <f t="shared" si="89"/>
        <v>0.74958263772954925</v>
      </c>
      <c r="I559" s="4">
        <f t="shared" si="90"/>
        <v>75</v>
      </c>
      <c r="J559">
        <v>4</v>
      </c>
      <c r="K559" s="21">
        <v>714</v>
      </c>
      <c r="L559" s="2">
        <f t="shared" si="91"/>
        <v>107100</v>
      </c>
      <c r="M559" s="19">
        <f t="shared" si="92"/>
        <v>427686</v>
      </c>
      <c r="N559" t="str">
        <f t="shared" si="95"/>
        <v>₹1,500–₹5,000</v>
      </c>
      <c r="O559" s="24">
        <f t="shared" si="93"/>
        <v>2396</v>
      </c>
      <c r="P559" t="str">
        <f t="shared" si="94"/>
        <v>61-80%</v>
      </c>
      <c r="Q559">
        <f t="shared" si="96"/>
        <v>197</v>
      </c>
      <c r="R559" t="str">
        <f t="shared" si="97"/>
        <v>Below 1,000</v>
      </c>
      <c r="S559">
        <f t="shared" si="98"/>
        <v>2856</v>
      </c>
    </row>
    <row r="560" spans="1:19">
      <c r="A560" t="s">
        <v>73</v>
      </c>
      <c r="B560" t="s">
        <v>1928</v>
      </c>
      <c r="C560" t="str">
        <f t="shared" si="88"/>
        <v xml:space="preserve">Amozo </v>
      </c>
      <c r="D560" t="s">
        <v>2688</v>
      </c>
      <c r="E560">
        <v>219</v>
      </c>
      <c r="F560">
        <v>700</v>
      </c>
      <c r="G560" s="1">
        <v>0.69</v>
      </c>
      <c r="H560" s="1">
        <f t="shared" si="89"/>
        <v>0.68714285714285717</v>
      </c>
      <c r="I560" s="4">
        <f t="shared" si="90"/>
        <v>69</v>
      </c>
      <c r="J560">
        <v>4</v>
      </c>
      <c r="K560" s="21">
        <v>20052</v>
      </c>
      <c r="L560" s="2">
        <f t="shared" si="91"/>
        <v>4391388</v>
      </c>
      <c r="M560" s="19">
        <f t="shared" si="92"/>
        <v>14036400</v>
      </c>
      <c r="N560" t="str">
        <f t="shared" si="95"/>
        <v>₹1,500–₹5,000</v>
      </c>
      <c r="O560" s="24">
        <f t="shared" si="93"/>
        <v>2258.0645161290317</v>
      </c>
      <c r="P560" t="str">
        <f t="shared" si="94"/>
        <v>61-80%</v>
      </c>
      <c r="Q560">
        <f t="shared" si="96"/>
        <v>196</v>
      </c>
      <c r="R560" t="str">
        <f t="shared" si="97"/>
        <v>1,000+</v>
      </c>
      <c r="S560">
        <f t="shared" si="98"/>
        <v>80208</v>
      </c>
    </row>
    <row r="561" spans="1:19">
      <c r="A561" t="s">
        <v>564</v>
      </c>
      <c r="B561" t="s">
        <v>1501</v>
      </c>
      <c r="C561" t="str">
        <f t="shared" si="88"/>
        <v xml:space="preserve">Pinnaclz </v>
      </c>
      <c r="D561" t="s">
        <v>2689</v>
      </c>
      <c r="E561">
        <v>474</v>
      </c>
      <c r="F561" s="2">
        <v>1799</v>
      </c>
      <c r="G561" s="1">
        <v>0.74</v>
      </c>
      <c r="H561" s="1">
        <f t="shared" si="89"/>
        <v>0.73652028904947198</v>
      </c>
      <c r="I561" s="4">
        <f t="shared" si="90"/>
        <v>74</v>
      </c>
      <c r="J561">
        <v>4</v>
      </c>
      <c r="K561" s="21">
        <v>1454</v>
      </c>
      <c r="L561" s="2">
        <f t="shared" si="91"/>
        <v>689196</v>
      </c>
      <c r="M561" s="19">
        <f t="shared" si="92"/>
        <v>2615746</v>
      </c>
      <c r="N561" t="str">
        <f t="shared" si="95"/>
        <v>&gt;₹5,000</v>
      </c>
      <c r="O561" s="24">
        <f t="shared" si="93"/>
        <v>6919.2307692307686</v>
      </c>
      <c r="P561" t="str">
        <f t="shared" si="94"/>
        <v>61-80%</v>
      </c>
      <c r="Q561">
        <f t="shared" si="96"/>
        <v>196</v>
      </c>
      <c r="R561" t="str">
        <f t="shared" si="97"/>
        <v>1,000+</v>
      </c>
      <c r="S561">
        <f t="shared" si="98"/>
        <v>5816</v>
      </c>
    </row>
    <row r="562" spans="1:19">
      <c r="A562" t="s">
        <v>77</v>
      </c>
      <c r="B562" t="s">
        <v>1929</v>
      </c>
      <c r="C562" t="str">
        <f t="shared" si="88"/>
        <v xml:space="preserve">Flix </v>
      </c>
      <c r="D562" t="s">
        <v>2688</v>
      </c>
      <c r="E562">
        <v>115</v>
      </c>
      <c r="F562">
        <v>499</v>
      </c>
      <c r="G562" s="1">
        <v>0.77</v>
      </c>
      <c r="H562" s="1">
        <f t="shared" si="89"/>
        <v>0.76953907815631262</v>
      </c>
      <c r="I562" s="4">
        <f t="shared" si="90"/>
        <v>77</v>
      </c>
      <c r="J562">
        <v>4</v>
      </c>
      <c r="K562" s="21">
        <v>7732</v>
      </c>
      <c r="L562" s="2">
        <f t="shared" si="91"/>
        <v>889180</v>
      </c>
      <c r="M562" s="19">
        <f t="shared" si="92"/>
        <v>3858268</v>
      </c>
      <c r="N562" t="str">
        <f t="shared" si="95"/>
        <v>₹1,500–₹5,000</v>
      </c>
      <c r="O562" s="24">
        <f t="shared" si="93"/>
        <v>2169.5652173913045</v>
      </c>
      <c r="P562" t="str">
        <f t="shared" si="94"/>
        <v>61-80%</v>
      </c>
      <c r="Q562">
        <f t="shared" si="96"/>
        <v>196</v>
      </c>
      <c r="R562" t="str">
        <f t="shared" si="97"/>
        <v>1,000+</v>
      </c>
      <c r="S562">
        <f t="shared" si="98"/>
        <v>30928</v>
      </c>
    </row>
    <row r="563" spans="1:19">
      <c r="A563" t="s">
        <v>565</v>
      </c>
      <c r="B563" t="s">
        <v>1930</v>
      </c>
      <c r="C563" t="str">
        <f t="shared" si="88"/>
        <v xml:space="preserve">Redmi </v>
      </c>
      <c r="D563" t="s">
        <v>2689</v>
      </c>
      <c r="E563">
        <v>239</v>
      </c>
      <c r="F563">
        <v>599</v>
      </c>
      <c r="G563" s="1">
        <v>0.6</v>
      </c>
      <c r="H563" s="1">
        <f t="shared" si="89"/>
        <v>0.60100166944908184</v>
      </c>
      <c r="I563" s="4">
        <f t="shared" si="90"/>
        <v>60</v>
      </c>
      <c r="J563">
        <v>4</v>
      </c>
      <c r="K563" s="21">
        <v>2147</v>
      </c>
      <c r="L563" s="2">
        <f t="shared" si="91"/>
        <v>513133</v>
      </c>
      <c r="M563" s="19">
        <f t="shared" si="92"/>
        <v>1286053</v>
      </c>
      <c r="N563" t="str">
        <f t="shared" si="95"/>
        <v>₹500–₹1,500</v>
      </c>
      <c r="O563" s="24">
        <f t="shared" si="93"/>
        <v>1497.5</v>
      </c>
      <c r="P563" t="str">
        <f t="shared" si="94"/>
        <v>61-80%</v>
      </c>
      <c r="Q563">
        <f t="shared" si="96"/>
        <v>196</v>
      </c>
      <c r="R563" t="str">
        <f t="shared" si="97"/>
        <v>1,000+</v>
      </c>
      <c r="S563">
        <f t="shared" si="98"/>
        <v>8588</v>
      </c>
    </row>
    <row r="564" spans="1:19">
      <c r="A564" t="s">
        <v>566</v>
      </c>
      <c r="B564" t="s">
        <v>1931</v>
      </c>
      <c r="C564" t="str">
        <f t="shared" si="88"/>
        <v xml:space="preserve">Prolet </v>
      </c>
      <c r="D564" t="s">
        <v>2689</v>
      </c>
      <c r="E564" s="2">
        <v>7499</v>
      </c>
      <c r="F564" s="2">
        <v>9499</v>
      </c>
      <c r="G564" s="1">
        <v>0.21</v>
      </c>
      <c r="H564" s="1">
        <f t="shared" si="89"/>
        <v>0.21054847878724076</v>
      </c>
      <c r="I564" s="4">
        <f t="shared" si="90"/>
        <v>21</v>
      </c>
      <c r="J564">
        <v>4</v>
      </c>
      <c r="K564" s="21">
        <v>313832</v>
      </c>
      <c r="L564" s="2">
        <f t="shared" si="91"/>
        <v>2353426168</v>
      </c>
      <c r="M564" s="19">
        <f t="shared" si="92"/>
        <v>2981090168</v>
      </c>
      <c r="N564" t="str">
        <f t="shared" si="95"/>
        <v>&gt;₹5,000</v>
      </c>
      <c r="O564" s="24">
        <f t="shared" si="93"/>
        <v>12024.050632911392</v>
      </c>
      <c r="P564" t="str">
        <f t="shared" si="94"/>
        <v>21-40%</v>
      </c>
      <c r="Q564">
        <f t="shared" si="96"/>
        <v>196</v>
      </c>
      <c r="R564" t="str">
        <f t="shared" si="97"/>
        <v>1,000+</v>
      </c>
      <c r="S564">
        <f t="shared" si="98"/>
        <v>1255328</v>
      </c>
    </row>
    <row r="565" spans="1:19">
      <c r="A565" t="s">
        <v>567</v>
      </c>
      <c r="B565" t="s">
        <v>1932</v>
      </c>
      <c r="C565" t="str">
        <f t="shared" si="88"/>
        <v xml:space="preserve">Samsung </v>
      </c>
      <c r="D565" t="s">
        <v>2689</v>
      </c>
      <c r="E565">
        <v>265</v>
      </c>
      <c r="F565">
        <v>999</v>
      </c>
      <c r="G565" s="1">
        <v>0.73</v>
      </c>
      <c r="H565" s="1">
        <f t="shared" si="89"/>
        <v>0.73473473473473472</v>
      </c>
      <c r="I565" s="4">
        <f t="shared" si="90"/>
        <v>73</v>
      </c>
      <c r="J565">
        <v>4</v>
      </c>
      <c r="K565" s="21">
        <v>465</v>
      </c>
      <c r="L565" s="2">
        <f t="shared" si="91"/>
        <v>123225</v>
      </c>
      <c r="M565" s="19">
        <f t="shared" si="92"/>
        <v>464535</v>
      </c>
      <c r="N565" t="str">
        <f t="shared" si="95"/>
        <v>₹1,500–₹5,000</v>
      </c>
      <c r="O565" s="24">
        <f t="shared" si="93"/>
        <v>3699.9999999999995</v>
      </c>
      <c r="P565" t="str">
        <f t="shared" si="94"/>
        <v>61-80%</v>
      </c>
      <c r="Q565">
        <f t="shared" si="96"/>
        <v>196</v>
      </c>
      <c r="R565" t="str">
        <f t="shared" si="97"/>
        <v>Below 1,000</v>
      </c>
      <c r="S565">
        <f t="shared" si="98"/>
        <v>1860</v>
      </c>
    </row>
    <row r="566" spans="1:19">
      <c r="A566" t="s">
        <v>568</v>
      </c>
      <c r="B566" t="s">
        <v>1503</v>
      </c>
      <c r="C566" t="str">
        <f t="shared" si="88"/>
        <v xml:space="preserve">Ambrane </v>
      </c>
      <c r="D566" t="s">
        <v>2689</v>
      </c>
      <c r="E566" s="2">
        <v>37990</v>
      </c>
      <c r="F566" s="2">
        <v>74999</v>
      </c>
      <c r="G566" s="1">
        <v>0.49</v>
      </c>
      <c r="H566" s="1">
        <f t="shared" si="89"/>
        <v>0.49345991279883733</v>
      </c>
      <c r="I566" s="4">
        <f t="shared" si="90"/>
        <v>49</v>
      </c>
      <c r="J566">
        <v>4</v>
      </c>
      <c r="K566" s="21">
        <v>27790</v>
      </c>
      <c r="L566" s="2">
        <f t="shared" si="91"/>
        <v>1055742100</v>
      </c>
      <c r="M566" s="19">
        <f t="shared" si="92"/>
        <v>2084222210</v>
      </c>
      <c r="N566" t="str">
        <f t="shared" si="95"/>
        <v>&gt;₹5,000</v>
      </c>
      <c r="O566" s="24">
        <f t="shared" si="93"/>
        <v>147056.86274509804</v>
      </c>
      <c r="P566" t="str">
        <f t="shared" si="94"/>
        <v>41-60%</v>
      </c>
      <c r="Q566">
        <f t="shared" si="96"/>
        <v>195</v>
      </c>
      <c r="R566" t="str">
        <f t="shared" si="97"/>
        <v>1,000+</v>
      </c>
      <c r="S566">
        <f t="shared" si="98"/>
        <v>111160</v>
      </c>
    </row>
    <row r="567" spans="1:19">
      <c r="A567" t="s">
        <v>79</v>
      </c>
      <c r="B567" t="s">
        <v>1504</v>
      </c>
      <c r="C567" t="str">
        <f t="shared" si="88"/>
        <v xml:space="preserve">Ambrane </v>
      </c>
      <c r="D567" t="s">
        <v>2688</v>
      </c>
      <c r="E567">
        <v>199</v>
      </c>
      <c r="F567">
        <v>499</v>
      </c>
      <c r="G567" s="1">
        <v>0.6</v>
      </c>
      <c r="H567" s="1">
        <f t="shared" si="89"/>
        <v>0.60120240480961928</v>
      </c>
      <c r="I567" s="4">
        <f t="shared" si="90"/>
        <v>60</v>
      </c>
      <c r="J567">
        <v>4</v>
      </c>
      <c r="K567" s="21">
        <v>602</v>
      </c>
      <c r="L567" s="2">
        <f t="shared" si="91"/>
        <v>119798</v>
      </c>
      <c r="M567" s="19">
        <f t="shared" si="92"/>
        <v>300398</v>
      </c>
      <c r="N567" t="str">
        <f t="shared" si="95"/>
        <v>₹500–₹1,500</v>
      </c>
      <c r="O567" s="24">
        <f t="shared" si="93"/>
        <v>1247.5</v>
      </c>
      <c r="P567" t="str">
        <f t="shared" si="94"/>
        <v>61-80%</v>
      </c>
      <c r="Q567">
        <f t="shared" si="96"/>
        <v>195</v>
      </c>
      <c r="R567" t="str">
        <f t="shared" si="97"/>
        <v>Below 1,000</v>
      </c>
      <c r="S567">
        <f t="shared" si="98"/>
        <v>2408</v>
      </c>
    </row>
    <row r="568" spans="1:19">
      <c r="A568" t="s">
        <v>80</v>
      </c>
      <c r="B568" t="s">
        <v>1933</v>
      </c>
      <c r="C568" t="str">
        <f t="shared" si="88"/>
        <v xml:space="preserve">Wecool </v>
      </c>
      <c r="D568" t="s">
        <v>2688</v>
      </c>
      <c r="E568">
        <v>179</v>
      </c>
      <c r="F568">
        <v>399</v>
      </c>
      <c r="G568" s="1">
        <v>0.55000000000000004</v>
      </c>
      <c r="H568" s="1">
        <f t="shared" si="89"/>
        <v>0.55137844611528819</v>
      </c>
      <c r="I568" s="4">
        <f t="shared" si="90"/>
        <v>55</v>
      </c>
      <c r="J568">
        <v>4</v>
      </c>
      <c r="K568" s="21">
        <v>1423</v>
      </c>
      <c r="L568" s="2">
        <f t="shared" si="91"/>
        <v>254717</v>
      </c>
      <c r="M568" s="19">
        <f t="shared" si="92"/>
        <v>567777</v>
      </c>
      <c r="N568" t="str">
        <f t="shared" si="95"/>
        <v>₹500–₹1,500</v>
      </c>
      <c r="O568" s="24">
        <f t="shared" si="93"/>
        <v>886.66666666666674</v>
      </c>
      <c r="P568" t="str">
        <f t="shared" si="94"/>
        <v>41-60%</v>
      </c>
      <c r="Q568">
        <f t="shared" si="96"/>
        <v>194</v>
      </c>
      <c r="R568" t="str">
        <f t="shared" si="97"/>
        <v>1,000+</v>
      </c>
      <c r="S568">
        <f t="shared" si="98"/>
        <v>5692</v>
      </c>
    </row>
    <row r="569" spans="1:19">
      <c r="A569" t="s">
        <v>569</v>
      </c>
      <c r="B569" t="s">
        <v>1934</v>
      </c>
      <c r="C569" t="str">
        <f t="shared" si="88"/>
        <v xml:space="preserve">Poco </v>
      </c>
      <c r="D569" t="s">
        <v>2689</v>
      </c>
      <c r="E569" s="2">
        <v>1799</v>
      </c>
      <c r="F569" s="2">
        <v>3999</v>
      </c>
      <c r="G569" s="1">
        <v>0.55000000000000004</v>
      </c>
      <c r="H569" s="1">
        <f t="shared" si="89"/>
        <v>0.55013753438359592</v>
      </c>
      <c r="I569" s="4">
        <f t="shared" si="90"/>
        <v>55</v>
      </c>
      <c r="J569">
        <v>5</v>
      </c>
      <c r="K569" s="21">
        <v>245</v>
      </c>
      <c r="L569" s="2">
        <f t="shared" si="91"/>
        <v>440755</v>
      </c>
      <c r="M569" s="19">
        <f t="shared" si="92"/>
        <v>979755</v>
      </c>
      <c r="N569" t="str">
        <f t="shared" si="95"/>
        <v>&gt;₹5,000</v>
      </c>
      <c r="O569" s="24">
        <f t="shared" si="93"/>
        <v>8886.6666666666679</v>
      </c>
      <c r="P569" t="str">
        <f t="shared" si="94"/>
        <v>41-60%</v>
      </c>
      <c r="Q569">
        <f t="shared" si="96"/>
        <v>194</v>
      </c>
      <c r="R569" t="str">
        <f t="shared" si="97"/>
        <v>Below 1,000</v>
      </c>
      <c r="S569">
        <f t="shared" si="98"/>
        <v>1225</v>
      </c>
    </row>
    <row r="570" spans="1:19">
      <c r="A570" t="s">
        <v>570</v>
      </c>
      <c r="B570" t="s">
        <v>1935</v>
      </c>
      <c r="C570" t="str">
        <f t="shared" si="88"/>
        <v xml:space="preserve">Noise </v>
      </c>
      <c r="D570" t="s">
        <v>2689</v>
      </c>
      <c r="E570" s="2">
        <v>8499</v>
      </c>
      <c r="F570" s="2">
        <v>11999</v>
      </c>
      <c r="G570" s="1">
        <v>0.28999999999999998</v>
      </c>
      <c r="H570" s="1">
        <f t="shared" si="89"/>
        <v>0.29169097424785401</v>
      </c>
      <c r="I570" s="4">
        <f t="shared" si="90"/>
        <v>29</v>
      </c>
      <c r="J570">
        <v>4</v>
      </c>
      <c r="K570" s="21">
        <v>276</v>
      </c>
      <c r="L570" s="2">
        <f t="shared" si="91"/>
        <v>2345724</v>
      </c>
      <c r="M570" s="19">
        <f t="shared" si="92"/>
        <v>3311724</v>
      </c>
      <c r="N570" t="str">
        <f t="shared" si="95"/>
        <v>&gt;₹5,000</v>
      </c>
      <c r="O570" s="24">
        <f t="shared" si="93"/>
        <v>16900</v>
      </c>
      <c r="P570" t="str">
        <f t="shared" si="94"/>
        <v>21-40%</v>
      </c>
      <c r="Q570">
        <f t="shared" si="96"/>
        <v>193</v>
      </c>
      <c r="R570" t="str">
        <f t="shared" si="97"/>
        <v>Below 1,000</v>
      </c>
      <c r="S570">
        <f t="shared" si="98"/>
        <v>1104</v>
      </c>
    </row>
    <row r="571" spans="1:19">
      <c r="A571" t="s">
        <v>571</v>
      </c>
      <c r="B571" t="s">
        <v>1776</v>
      </c>
      <c r="C571" t="str">
        <f t="shared" si="88"/>
        <v xml:space="preserve">Fire-Boltt </v>
      </c>
      <c r="D571" t="s">
        <v>2689</v>
      </c>
      <c r="E571" s="2">
        <v>1999</v>
      </c>
      <c r="F571" s="2">
        <v>3999</v>
      </c>
      <c r="G571" s="1">
        <v>0.5</v>
      </c>
      <c r="H571" s="1">
        <f t="shared" si="89"/>
        <v>0.50012503125781449</v>
      </c>
      <c r="I571" s="4">
        <f t="shared" si="90"/>
        <v>50</v>
      </c>
      <c r="J571">
        <v>4</v>
      </c>
      <c r="K571" s="21">
        <v>30254</v>
      </c>
      <c r="L571" s="2">
        <f t="shared" si="91"/>
        <v>60477746</v>
      </c>
      <c r="M571" s="19">
        <f t="shared" si="92"/>
        <v>120985746</v>
      </c>
      <c r="N571" t="str">
        <f t="shared" si="95"/>
        <v>&gt;₹5,000</v>
      </c>
      <c r="O571" s="24">
        <f t="shared" si="93"/>
        <v>7998</v>
      </c>
      <c r="P571" t="str">
        <f t="shared" si="94"/>
        <v>41-60%</v>
      </c>
      <c r="Q571">
        <f t="shared" si="96"/>
        <v>192</v>
      </c>
      <c r="R571" t="str">
        <f t="shared" si="97"/>
        <v>1,000+</v>
      </c>
      <c r="S571">
        <f t="shared" si="98"/>
        <v>121016</v>
      </c>
    </row>
    <row r="572" spans="1:19">
      <c r="A572" t="s">
        <v>572</v>
      </c>
      <c r="B572" t="s">
        <v>1936</v>
      </c>
      <c r="C572" t="str">
        <f t="shared" si="88"/>
        <v xml:space="preserve">Amazon </v>
      </c>
      <c r="D572" t="s">
        <v>2689</v>
      </c>
      <c r="E572" s="2">
        <v>3999</v>
      </c>
      <c r="F572" s="2">
        <v>17999</v>
      </c>
      <c r="G572" s="1">
        <v>0.78</v>
      </c>
      <c r="H572" s="1">
        <f t="shared" si="89"/>
        <v>0.77782099005500305</v>
      </c>
      <c r="I572" s="4">
        <f t="shared" si="90"/>
        <v>78</v>
      </c>
      <c r="J572">
        <v>4</v>
      </c>
      <c r="K572" s="21">
        <v>17161</v>
      </c>
      <c r="L572" s="2">
        <f t="shared" si="91"/>
        <v>68626839</v>
      </c>
      <c r="M572" s="19">
        <f t="shared" si="92"/>
        <v>308880839</v>
      </c>
      <c r="N572" t="str">
        <f t="shared" si="95"/>
        <v>&gt;₹5,000</v>
      </c>
      <c r="O572" s="24">
        <f t="shared" si="93"/>
        <v>81813.636363636368</v>
      </c>
      <c r="P572" t="str">
        <f t="shared" si="94"/>
        <v>61-80%</v>
      </c>
      <c r="Q572">
        <f t="shared" si="96"/>
        <v>192</v>
      </c>
      <c r="R572" t="str">
        <f t="shared" si="97"/>
        <v>1,000+</v>
      </c>
      <c r="S572">
        <f t="shared" si="98"/>
        <v>68644</v>
      </c>
    </row>
    <row r="573" spans="1:19">
      <c r="A573" t="s">
        <v>573</v>
      </c>
      <c r="B573" t="s">
        <v>1937</v>
      </c>
      <c r="C573" t="str">
        <f t="shared" si="88"/>
        <v xml:space="preserve">Mobilife </v>
      </c>
      <c r="D573" t="s">
        <v>2689</v>
      </c>
      <c r="E573">
        <v>219</v>
      </c>
      <c r="F573">
        <v>499</v>
      </c>
      <c r="G573" s="1">
        <v>0.56000000000000005</v>
      </c>
      <c r="H573" s="1">
        <f t="shared" si="89"/>
        <v>0.56112224448897796</v>
      </c>
      <c r="I573" s="4">
        <f t="shared" si="90"/>
        <v>56</v>
      </c>
      <c r="J573">
        <v>4</v>
      </c>
      <c r="K573" s="21">
        <v>14</v>
      </c>
      <c r="L573" s="2">
        <f t="shared" si="91"/>
        <v>3066</v>
      </c>
      <c r="M573" s="19">
        <f t="shared" si="92"/>
        <v>6986</v>
      </c>
      <c r="N573" t="str">
        <f t="shared" si="95"/>
        <v>₹500–₹1,500</v>
      </c>
      <c r="O573" s="24">
        <f t="shared" si="93"/>
        <v>1134.0909090909092</v>
      </c>
      <c r="P573" t="str">
        <f t="shared" si="94"/>
        <v>41-60%</v>
      </c>
      <c r="Q573">
        <f t="shared" si="96"/>
        <v>192</v>
      </c>
      <c r="R573" t="str">
        <f t="shared" si="97"/>
        <v>Below 1,000</v>
      </c>
      <c r="S573">
        <f t="shared" si="98"/>
        <v>56</v>
      </c>
    </row>
    <row r="574" spans="1:19">
      <c r="A574" t="s">
        <v>574</v>
      </c>
      <c r="B574" t="s">
        <v>1938</v>
      </c>
      <c r="C574" t="str">
        <f t="shared" si="88"/>
        <v xml:space="preserve">Ambrane </v>
      </c>
      <c r="D574" t="s">
        <v>2689</v>
      </c>
      <c r="E574">
        <v>599</v>
      </c>
      <c r="F574" s="2">
        <v>1399</v>
      </c>
      <c r="G574" s="1">
        <v>0.56999999999999995</v>
      </c>
      <c r="H574" s="1">
        <f t="shared" si="89"/>
        <v>0.57183702644746248</v>
      </c>
      <c r="I574" s="4">
        <f t="shared" si="90"/>
        <v>57</v>
      </c>
      <c r="J574">
        <v>4</v>
      </c>
      <c r="K574" s="21">
        <v>14560</v>
      </c>
      <c r="L574" s="2">
        <f t="shared" si="91"/>
        <v>8721440</v>
      </c>
      <c r="M574" s="19">
        <f t="shared" si="92"/>
        <v>20369440</v>
      </c>
      <c r="N574" t="str">
        <f t="shared" si="95"/>
        <v>₹1,500–₹5,000</v>
      </c>
      <c r="O574" s="24">
        <f t="shared" si="93"/>
        <v>3253.4883720930229</v>
      </c>
      <c r="P574" t="str">
        <f t="shared" si="94"/>
        <v>41-60%</v>
      </c>
      <c r="Q574">
        <f t="shared" si="96"/>
        <v>191</v>
      </c>
      <c r="R574" t="str">
        <f t="shared" si="97"/>
        <v>1,000+</v>
      </c>
      <c r="S574">
        <f t="shared" si="98"/>
        <v>58240</v>
      </c>
    </row>
    <row r="575" spans="1:19">
      <c r="A575" t="s">
        <v>575</v>
      </c>
      <c r="B575" t="s">
        <v>1939</v>
      </c>
      <c r="C575" t="str">
        <f t="shared" si="88"/>
        <v xml:space="preserve">Striff </v>
      </c>
      <c r="D575" t="s">
        <v>2689</v>
      </c>
      <c r="E575" s="2">
        <v>2499</v>
      </c>
      <c r="F575" s="2">
        <v>2999</v>
      </c>
      <c r="G575" s="1">
        <v>0.17</v>
      </c>
      <c r="H575" s="1">
        <f t="shared" si="89"/>
        <v>0.16672224074691563</v>
      </c>
      <c r="I575" s="4">
        <f t="shared" si="90"/>
        <v>17</v>
      </c>
      <c r="J575">
        <v>4</v>
      </c>
      <c r="K575" s="21">
        <v>3156</v>
      </c>
      <c r="L575" s="2">
        <f t="shared" si="91"/>
        <v>7886844</v>
      </c>
      <c r="M575" s="19">
        <f t="shared" si="92"/>
        <v>9464844</v>
      </c>
      <c r="N575" t="str">
        <f t="shared" si="95"/>
        <v>₹1,500–₹5,000</v>
      </c>
      <c r="O575" s="24">
        <f t="shared" si="93"/>
        <v>3613.2530120481929</v>
      </c>
      <c r="P575" t="str">
        <f t="shared" si="94"/>
        <v>0-20%</v>
      </c>
      <c r="Q575">
        <f t="shared" si="96"/>
        <v>191</v>
      </c>
      <c r="R575" t="str">
        <f t="shared" si="97"/>
        <v>1,000+</v>
      </c>
      <c r="S575">
        <f t="shared" si="98"/>
        <v>12624</v>
      </c>
    </row>
    <row r="576" spans="1:19">
      <c r="A576" t="s">
        <v>576</v>
      </c>
      <c r="B576" t="s">
        <v>1940</v>
      </c>
      <c r="C576" t="str">
        <f t="shared" si="88"/>
        <v xml:space="preserve">Fire-Boltt </v>
      </c>
      <c r="D576" t="s">
        <v>2689</v>
      </c>
      <c r="E576">
        <v>89</v>
      </c>
      <c r="F576">
        <v>499</v>
      </c>
      <c r="G576" s="1">
        <v>0.82</v>
      </c>
      <c r="H576" s="1">
        <f t="shared" si="89"/>
        <v>0.82164328657314634</v>
      </c>
      <c r="I576" s="4">
        <f t="shared" si="90"/>
        <v>82</v>
      </c>
      <c r="J576">
        <v>4</v>
      </c>
      <c r="K576" s="21">
        <v>9340</v>
      </c>
      <c r="L576" s="2">
        <f t="shared" si="91"/>
        <v>831260</v>
      </c>
      <c r="M576" s="19">
        <f t="shared" si="92"/>
        <v>4660660</v>
      </c>
      <c r="N576" t="str">
        <f t="shared" si="95"/>
        <v>₹1,500–₹5,000</v>
      </c>
      <c r="O576" s="24">
        <f t="shared" si="93"/>
        <v>2772.2222222222213</v>
      </c>
      <c r="P576" t="str">
        <f t="shared" si="94"/>
        <v>81-100%</v>
      </c>
      <c r="Q576">
        <f t="shared" si="96"/>
        <v>191</v>
      </c>
      <c r="R576" t="str">
        <f t="shared" si="97"/>
        <v>1,000+</v>
      </c>
      <c r="S576">
        <f t="shared" si="98"/>
        <v>37360</v>
      </c>
    </row>
    <row r="577" spans="1:19">
      <c r="A577" t="s">
        <v>577</v>
      </c>
      <c r="B577" t="s">
        <v>1941</v>
      </c>
      <c r="C577" t="str">
        <f t="shared" ref="C577:C640" si="99">LEFT(B577,FIND(" ",B577))</f>
        <v xml:space="preserve">Elv </v>
      </c>
      <c r="D577" t="s">
        <v>2689</v>
      </c>
      <c r="E577" s="2">
        <v>2999</v>
      </c>
      <c r="F577" s="2">
        <v>11999</v>
      </c>
      <c r="G577" s="1">
        <v>0.75</v>
      </c>
      <c r="H577" s="1">
        <f t="shared" si="89"/>
        <v>0.75006250520876738</v>
      </c>
      <c r="I577" s="4">
        <f t="shared" si="90"/>
        <v>75</v>
      </c>
      <c r="J577">
        <v>4</v>
      </c>
      <c r="K577" s="21">
        <v>768</v>
      </c>
      <c r="L577" s="2">
        <f t="shared" si="91"/>
        <v>2303232</v>
      </c>
      <c r="M577" s="19">
        <f t="shared" si="92"/>
        <v>9215232</v>
      </c>
      <c r="N577" t="str">
        <f t="shared" si="95"/>
        <v>&gt;₹5,000</v>
      </c>
      <c r="O577" s="24">
        <f t="shared" si="93"/>
        <v>47996</v>
      </c>
      <c r="P577" t="str">
        <f t="shared" si="94"/>
        <v>61-80%</v>
      </c>
      <c r="Q577">
        <f t="shared" si="96"/>
        <v>191</v>
      </c>
      <c r="R577" t="str">
        <f t="shared" si="97"/>
        <v>Below 1,000</v>
      </c>
      <c r="S577">
        <f t="shared" si="98"/>
        <v>3072</v>
      </c>
    </row>
    <row r="578" spans="1:19">
      <c r="A578" t="s">
        <v>578</v>
      </c>
      <c r="B578" t="s">
        <v>1942</v>
      </c>
      <c r="C578" t="str">
        <f t="shared" si="99"/>
        <v xml:space="preserve">Samsung </v>
      </c>
      <c r="D578" t="s">
        <v>2689</v>
      </c>
      <c r="E578">
        <v>314</v>
      </c>
      <c r="F578" s="2">
        <v>1499</v>
      </c>
      <c r="G578" s="1">
        <v>0.79</v>
      </c>
      <c r="H578" s="1">
        <f t="shared" ref="H578:H641" si="100">IF(F578 =0, 0, ((F578 - E578) / F578))</f>
        <v>0.79052701801200798</v>
      </c>
      <c r="I578" s="4">
        <f t="shared" ref="I578:I641" si="101">ROUND(((F578 -E578) / F578) * 100, 0)</f>
        <v>79</v>
      </c>
      <c r="J578">
        <v>5</v>
      </c>
      <c r="K578" s="21">
        <v>28978</v>
      </c>
      <c r="L578" s="2">
        <f t="shared" ref="L578:L641" si="102">E578 * K578</f>
        <v>9099092</v>
      </c>
      <c r="M578" s="19">
        <f t="shared" ref="M578:M641" si="103">(F578 * K578)</f>
        <v>43438022</v>
      </c>
      <c r="N578" t="str">
        <f t="shared" si="95"/>
        <v>&gt;₹5,000</v>
      </c>
      <c r="O578" s="24">
        <f t="shared" ref="O578:O641" si="104">F578 / (1 - G578)</f>
        <v>7138.0952380952394</v>
      </c>
      <c r="P578" t="str">
        <f t="shared" ref="P578:P641" si="105">IF(H578 &lt;= 0.2, "0-20%",
 IF(H578 &lt;= 0.4, "21-40%",
 IF(H578 &lt;= 0.6, "41-60%",
 IF(H578 &lt;= 0.8, "61-80%", "81-100%"))))</f>
        <v>61-80%</v>
      </c>
      <c r="Q578">
        <f t="shared" si="96"/>
        <v>190</v>
      </c>
      <c r="R578" t="str">
        <f t="shared" si="97"/>
        <v>1,000+</v>
      </c>
      <c r="S578">
        <f t="shared" si="98"/>
        <v>144890</v>
      </c>
    </row>
    <row r="579" spans="1:19">
      <c r="A579" t="s">
        <v>579</v>
      </c>
      <c r="B579" t="s">
        <v>1943</v>
      </c>
      <c r="C579" t="str">
        <f t="shared" si="99"/>
        <v xml:space="preserve">Dyazo </v>
      </c>
      <c r="D579" t="s">
        <v>2689</v>
      </c>
      <c r="E579" s="2">
        <v>13999</v>
      </c>
      <c r="F579" s="2">
        <v>19499</v>
      </c>
      <c r="G579" s="1">
        <v>0.28000000000000003</v>
      </c>
      <c r="H579" s="1">
        <f t="shared" si="100"/>
        <v>0.28206574696138265</v>
      </c>
      <c r="I579" s="4">
        <f t="shared" si="101"/>
        <v>28</v>
      </c>
      <c r="J579">
        <v>4</v>
      </c>
      <c r="K579" s="21">
        <v>18998</v>
      </c>
      <c r="L579" s="2">
        <f t="shared" si="102"/>
        <v>265953002</v>
      </c>
      <c r="M579" s="19">
        <f t="shared" si="103"/>
        <v>370442002</v>
      </c>
      <c r="N579" t="str">
        <f t="shared" ref="N579:N642" si="106">IF(O579 &lt; 500, "&lt;₹500",
 IF(O579 &lt;= 1500, "₹500–₹1,500",
 IF(O579&lt;= 5000, "₹1,500–₹5,000",
 "&gt;₹5,000")))</f>
        <v>&gt;₹5,000</v>
      </c>
      <c r="O579" s="24">
        <f t="shared" si="104"/>
        <v>27081.944444444445</v>
      </c>
      <c r="P579" t="str">
        <f t="shared" si="105"/>
        <v>21-40%</v>
      </c>
      <c r="Q579">
        <f t="shared" ref="Q579:Q642" si="107">COUNTIF(K579:K2037, "&lt;1000")</f>
        <v>190</v>
      </c>
      <c r="R579" t="str">
        <f t="shared" ref="R579:R642" si="108">IF(K579 &lt; 1000, "Below 1,000", "1,000+")</f>
        <v>1,000+</v>
      </c>
      <c r="S579">
        <f t="shared" ref="S579:S642" si="109">J579 *K579</f>
        <v>75992</v>
      </c>
    </row>
    <row r="580" spans="1:19">
      <c r="A580" t="s">
        <v>580</v>
      </c>
      <c r="B580" t="s">
        <v>1944</v>
      </c>
      <c r="C580" t="str">
        <f t="shared" si="99"/>
        <v xml:space="preserve">Kingone </v>
      </c>
      <c r="D580" t="s">
        <v>2689</v>
      </c>
      <c r="E580">
        <v>139</v>
      </c>
      <c r="F580">
        <v>499</v>
      </c>
      <c r="G580" s="1">
        <v>0.72</v>
      </c>
      <c r="H580" s="1">
        <f t="shared" si="100"/>
        <v>0.72144288577154314</v>
      </c>
      <c r="I580" s="4">
        <f t="shared" si="101"/>
        <v>72</v>
      </c>
      <c r="J580">
        <v>4</v>
      </c>
      <c r="K580" s="21">
        <v>4971</v>
      </c>
      <c r="L580" s="2">
        <f t="shared" si="102"/>
        <v>690969</v>
      </c>
      <c r="M580" s="19">
        <f t="shared" si="103"/>
        <v>2480529</v>
      </c>
      <c r="N580" t="str">
        <f t="shared" si="106"/>
        <v>₹1,500–₹5,000</v>
      </c>
      <c r="O580" s="24">
        <f t="shared" si="104"/>
        <v>1782.1428571428569</v>
      </c>
      <c r="P580" t="str">
        <f t="shared" si="105"/>
        <v>61-80%</v>
      </c>
      <c r="Q580">
        <f t="shared" si="107"/>
        <v>190</v>
      </c>
      <c r="R580" t="str">
        <f t="shared" si="108"/>
        <v>1,000+</v>
      </c>
      <c r="S580">
        <f t="shared" si="109"/>
        <v>19884</v>
      </c>
    </row>
    <row r="581" spans="1:19">
      <c r="A581" t="s">
        <v>581</v>
      </c>
      <c r="B581" t="s">
        <v>1945</v>
      </c>
      <c r="C581" t="str">
        <f t="shared" si="99"/>
        <v xml:space="preserve">Boat </v>
      </c>
      <c r="D581" t="s">
        <v>2689</v>
      </c>
      <c r="E581" s="2">
        <v>2599</v>
      </c>
      <c r="F581" s="2">
        <v>6999</v>
      </c>
      <c r="G581" s="1">
        <v>0.63</v>
      </c>
      <c r="H581" s="1">
        <f t="shared" si="100"/>
        <v>0.62866123731961709</v>
      </c>
      <c r="I581" s="4">
        <f t="shared" si="101"/>
        <v>63</v>
      </c>
      <c r="J581">
        <v>5</v>
      </c>
      <c r="K581" s="21">
        <v>1526</v>
      </c>
      <c r="L581" s="2">
        <f t="shared" si="102"/>
        <v>3966074</v>
      </c>
      <c r="M581" s="19">
        <f t="shared" si="103"/>
        <v>10680474</v>
      </c>
      <c r="N581" t="str">
        <f t="shared" si="106"/>
        <v>&gt;₹5,000</v>
      </c>
      <c r="O581" s="24">
        <f t="shared" si="104"/>
        <v>18916.216216216217</v>
      </c>
      <c r="P581" t="str">
        <f t="shared" si="105"/>
        <v>61-80%</v>
      </c>
      <c r="Q581">
        <f t="shared" si="107"/>
        <v>190</v>
      </c>
      <c r="R581" t="str">
        <f t="shared" si="108"/>
        <v>1,000+</v>
      </c>
      <c r="S581">
        <f t="shared" si="109"/>
        <v>7630</v>
      </c>
    </row>
    <row r="582" spans="1:19">
      <c r="A582" t="s">
        <v>582</v>
      </c>
      <c r="B582" t="s">
        <v>1946</v>
      </c>
      <c r="C582" t="str">
        <f t="shared" si="99"/>
        <v xml:space="preserve">Boat </v>
      </c>
      <c r="D582" t="s">
        <v>2689</v>
      </c>
      <c r="E582">
        <v>365</v>
      </c>
      <c r="F582">
        <v>999</v>
      </c>
      <c r="G582" s="1">
        <v>0.63</v>
      </c>
      <c r="H582" s="1">
        <f t="shared" si="100"/>
        <v>0.63463463463463465</v>
      </c>
      <c r="I582" s="4">
        <f t="shared" si="101"/>
        <v>63</v>
      </c>
      <c r="J582">
        <v>4</v>
      </c>
      <c r="K582" s="21">
        <v>363711</v>
      </c>
      <c r="L582" s="2">
        <f t="shared" si="102"/>
        <v>132754515</v>
      </c>
      <c r="M582" s="19">
        <f t="shared" si="103"/>
        <v>363347289</v>
      </c>
      <c r="N582" t="str">
        <f t="shared" si="106"/>
        <v>₹1,500–₹5,000</v>
      </c>
      <c r="O582" s="24">
        <f t="shared" si="104"/>
        <v>2700</v>
      </c>
      <c r="P582" t="str">
        <f t="shared" si="105"/>
        <v>61-80%</v>
      </c>
      <c r="Q582">
        <f t="shared" si="107"/>
        <v>190</v>
      </c>
      <c r="R582" t="str">
        <f t="shared" si="108"/>
        <v>1,000+</v>
      </c>
      <c r="S582">
        <f t="shared" si="109"/>
        <v>1454844</v>
      </c>
    </row>
    <row r="583" spans="1:19">
      <c r="A583" t="s">
        <v>583</v>
      </c>
      <c r="B583" t="s">
        <v>1740</v>
      </c>
      <c r="C583" t="str">
        <f t="shared" si="99"/>
        <v xml:space="preserve">Fire-Boltt </v>
      </c>
      <c r="D583" t="s">
        <v>2689</v>
      </c>
      <c r="E583" s="2">
        <v>1499</v>
      </c>
      <c r="F583" s="2">
        <v>4490</v>
      </c>
      <c r="G583" s="1">
        <v>0.67</v>
      </c>
      <c r="H583" s="1">
        <f t="shared" si="100"/>
        <v>0.66614699331848548</v>
      </c>
      <c r="I583" s="4">
        <f t="shared" si="101"/>
        <v>67</v>
      </c>
      <c r="J583">
        <v>4</v>
      </c>
      <c r="K583" s="21">
        <v>136954</v>
      </c>
      <c r="L583" s="2">
        <f t="shared" si="102"/>
        <v>205294046</v>
      </c>
      <c r="M583" s="19">
        <f t="shared" si="103"/>
        <v>614923460</v>
      </c>
      <c r="N583" t="str">
        <f t="shared" si="106"/>
        <v>&gt;₹5,000</v>
      </c>
      <c r="O583" s="24">
        <f t="shared" si="104"/>
        <v>13606.060606060608</v>
      </c>
      <c r="P583" t="str">
        <f t="shared" si="105"/>
        <v>61-80%</v>
      </c>
      <c r="Q583">
        <f t="shared" si="107"/>
        <v>190</v>
      </c>
      <c r="R583" t="str">
        <f t="shared" si="108"/>
        <v>1,000+</v>
      </c>
      <c r="S583">
        <f t="shared" si="109"/>
        <v>547816</v>
      </c>
    </row>
    <row r="584" spans="1:19">
      <c r="A584" t="s">
        <v>355</v>
      </c>
      <c r="B584" t="s">
        <v>1741</v>
      </c>
      <c r="C584" t="str">
        <f t="shared" si="99"/>
        <v xml:space="preserve">Boat </v>
      </c>
      <c r="D584" t="s">
        <v>2689</v>
      </c>
      <c r="E584" s="2">
        <v>1998</v>
      </c>
      <c r="F584" s="2">
        <v>9999</v>
      </c>
      <c r="G584" s="1">
        <v>0.8</v>
      </c>
      <c r="H584" s="1">
        <f t="shared" si="100"/>
        <v>0.80018001800180016</v>
      </c>
      <c r="I584" s="4">
        <f t="shared" si="101"/>
        <v>80</v>
      </c>
      <c r="J584">
        <v>4</v>
      </c>
      <c r="K584" s="21">
        <v>27709</v>
      </c>
      <c r="L584" s="2">
        <f t="shared" si="102"/>
        <v>55362582</v>
      </c>
      <c r="M584" s="19">
        <f t="shared" si="103"/>
        <v>277062291</v>
      </c>
      <c r="N584" t="str">
        <f t="shared" si="106"/>
        <v>&gt;₹5,000</v>
      </c>
      <c r="O584" s="24">
        <f t="shared" si="104"/>
        <v>49995.000000000015</v>
      </c>
      <c r="P584" t="str">
        <f t="shared" si="105"/>
        <v>81-100%</v>
      </c>
      <c r="Q584">
        <f t="shared" si="107"/>
        <v>190</v>
      </c>
      <c r="R584" t="str">
        <f t="shared" si="108"/>
        <v>1,000+</v>
      </c>
      <c r="S584">
        <f t="shared" si="109"/>
        <v>110836</v>
      </c>
    </row>
    <row r="585" spans="1:19">
      <c r="A585" t="s">
        <v>356</v>
      </c>
      <c r="B585" t="s">
        <v>1947</v>
      </c>
      <c r="C585" t="str">
        <f t="shared" si="99"/>
        <v xml:space="preserve">Sandisk </v>
      </c>
      <c r="D585" t="s">
        <v>2689</v>
      </c>
      <c r="E585" s="2">
        <v>1799</v>
      </c>
      <c r="F585" s="2">
        <v>7990</v>
      </c>
      <c r="G585" s="1">
        <v>0.77</v>
      </c>
      <c r="H585" s="1">
        <f t="shared" si="100"/>
        <v>0.77484355444305386</v>
      </c>
      <c r="I585" s="4">
        <f t="shared" si="101"/>
        <v>77</v>
      </c>
      <c r="J585">
        <v>4</v>
      </c>
      <c r="K585" s="21">
        <v>17833</v>
      </c>
      <c r="L585" s="2">
        <f t="shared" si="102"/>
        <v>32081567</v>
      </c>
      <c r="M585" s="19">
        <f t="shared" si="103"/>
        <v>142485670</v>
      </c>
      <c r="N585" t="str">
        <f t="shared" si="106"/>
        <v>&gt;₹5,000</v>
      </c>
      <c r="O585" s="24">
        <f t="shared" si="104"/>
        <v>34739.130434782608</v>
      </c>
      <c r="P585" t="str">
        <f t="shared" si="105"/>
        <v>61-80%</v>
      </c>
      <c r="Q585">
        <f t="shared" si="107"/>
        <v>190</v>
      </c>
      <c r="R585" t="str">
        <f t="shared" si="108"/>
        <v>1,000+</v>
      </c>
      <c r="S585">
        <f t="shared" si="109"/>
        <v>71332</v>
      </c>
    </row>
    <row r="586" spans="1:19">
      <c r="A586" t="s">
        <v>584</v>
      </c>
      <c r="B586" t="s">
        <v>1948</v>
      </c>
      <c r="C586" t="str">
        <f t="shared" si="99"/>
        <v xml:space="preserve">Logitech </v>
      </c>
      <c r="D586" t="s">
        <v>2688</v>
      </c>
      <c r="E586">
        <v>289</v>
      </c>
      <c r="F586">
        <v>650</v>
      </c>
      <c r="G586" s="1">
        <v>0.56000000000000005</v>
      </c>
      <c r="H586" s="1">
        <f t="shared" si="100"/>
        <v>0.55538461538461537</v>
      </c>
      <c r="I586" s="4">
        <f t="shared" si="101"/>
        <v>56</v>
      </c>
      <c r="J586">
        <v>4</v>
      </c>
      <c r="K586" s="21">
        <v>253105</v>
      </c>
      <c r="L586" s="2">
        <f t="shared" si="102"/>
        <v>73147345</v>
      </c>
      <c r="M586" s="19">
        <f t="shared" si="103"/>
        <v>164518250</v>
      </c>
      <c r="N586" t="str">
        <f t="shared" si="106"/>
        <v>₹500–₹1,500</v>
      </c>
      <c r="O586" s="24">
        <f t="shared" si="104"/>
        <v>1477.2727272727275</v>
      </c>
      <c r="P586" t="str">
        <f t="shared" si="105"/>
        <v>41-60%</v>
      </c>
      <c r="Q586">
        <f t="shared" si="107"/>
        <v>190</v>
      </c>
      <c r="R586" t="str">
        <f t="shared" si="108"/>
        <v>1,000+</v>
      </c>
      <c r="S586">
        <f t="shared" si="109"/>
        <v>1012420</v>
      </c>
    </row>
    <row r="587" spans="1:19">
      <c r="A587" t="s">
        <v>585</v>
      </c>
      <c r="B587" t="s">
        <v>1949</v>
      </c>
      <c r="C587" t="str">
        <f t="shared" si="99"/>
        <v xml:space="preserve">Storio </v>
      </c>
      <c r="D587" t="s">
        <v>2688</v>
      </c>
      <c r="E587">
        <v>599</v>
      </c>
      <c r="F587">
        <v>895</v>
      </c>
      <c r="G587" s="1">
        <v>0.33</v>
      </c>
      <c r="H587" s="1">
        <f t="shared" si="100"/>
        <v>0.33072625698324021</v>
      </c>
      <c r="I587" s="4">
        <f t="shared" si="101"/>
        <v>33</v>
      </c>
      <c r="J587">
        <v>4</v>
      </c>
      <c r="K587" s="21">
        <v>61314</v>
      </c>
      <c r="L587" s="2">
        <f t="shared" si="102"/>
        <v>36727086</v>
      </c>
      <c r="M587" s="19">
        <f t="shared" si="103"/>
        <v>54876030</v>
      </c>
      <c r="N587" t="str">
        <f t="shared" si="106"/>
        <v>₹500–₹1,500</v>
      </c>
      <c r="O587" s="24">
        <f t="shared" si="104"/>
        <v>1335.8208955223881</v>
      </c>
      <c r="P587" t="str">
        <f t="shared" si="105"/>
        <v>21-40%</v>
      </c>
      <c r="Q587">
        <f t="shared" si="107"/>
        <v>190</v>
      </c>
      <c r="R587" t="str">
        <f t="shared" si="108"/>
        <v>1,000+</v>
      </c>
      <c r="S587">
        <f t="shared" si="109"/>
        <v>245256</v>
      </c>
    </row>
    <row r="588" spans="1:19">
      <c r="A588" t="s">
        <v>586</v>
      </c>
      <c r="B588" t="s">
        <v>1950</v>
      </c>
      <c r="C588" t="str">
        <f t="shared" si="99"/>
        <v xml:space="preserve">Boat </v>
      </c>
      <c r="D588" t="s">
        <v>2688</v>
      </c>
      <c r="E588">
        <v>217</v>
      </c>
      <c r="F588">
        <v>237</v>
      </c>
      <c r="G588" s="1">
        <v>0.08</v>
      </c>
      <c r="H588" s="1">
        <f t="shared" si="100"/>
        <v>8.4388185654008435E-2</v>
      </c>
      <c r="I588" s="4">
        <f t="shared" si="101"/>
        <v>8</v>
      </c>
      <c r="J588">
        <v>4</v>
      </c>
      <c r="K588" s="21">
        <v>7354</v>
      </c>
      <c r="L588" s="2">
        <f t="shared" si="102"/>
        <v>1595818</v>
      </c>
      <c r="M588" s="19">
        <f t="shared" si="103"/>
        <v>1742898</v>
      </c>
      <c r="N588" t="str">
        <f t="shared" si="106"/>
        <v>&lt;₹500</v>
      </c>
      <c r="O588" s="24">
        <f t="shared" si="104"/>
        <v>257.60869565217388</v>
      </c>
      <c r="P588" t="str">
        <f t="shared" si="105"/>
        <v>0-20%</v>
      </c>
      <c r="Q588">
        <f t="shared" si="107"/>
        <v>190</v>
      </c>
      <c r="R588" t="str">
        <f t="shared" si="108"/>
        <v>1,000+</v>
      </c>
      <c r="S588">
        <f t="shared" si="109"/>
        <v>29416</v>
      </c>
    </row>
    <row r="589" spans="1:19">
      <c r="A589" t="s">
        <v>587</v>
      </c>
      <c r="B589" t="s">
        <v>1951</v>
      </c>
      <c r="C589" t="str">
        <f t="shared" si="99"/>
        <v xml:space="preserve">Ske </v>
      </c>
      <c r="D589" t="s">
        <v>2689</v>
      </c>
      <c r="E589" s="2">
        <v>1299</v>
      </c>
      <c r="F589" s="2">
        <v>2990</v>
      </c>
      <c r="G589" s="1">
        <v>0.56999999999999995</v>
      </c>
      <c r="H589" s="1">
        <f t="shared" si="100"/>
        <v>0.56555183946488297</v>
      </c>
      <c r="I589" s="4">
        <f t="shared" si="101"/>
        <v>57</v>
      </c>
      <c r="J589">
        <v>4</v>
      </c>
      <c r="K589" s="21">
        <v>180998</v>
      </c>
      <c r="L589" s="2">
        <f t="shared" si="102"/>
        <v>235116402</v>
      </c>
      <c r="M589" s="19">
        <f t="shared" si="103"/>
        <v>541184020</v>
      </c>
      <c r="N589" t="str">
        <f t="shared" si="106"/>
        <v>&gt;₹5,000</v>
      </c>
      <c r="O589" s="24">
        <f t="shared" si="104"/>
        <v>6953.4883720930229</v>
      </c>
      <c r="P589" t="str">
        <f t="shared" si="105"/>
        <v>41-60%</v>
      </c>
      <c r="Q589">
        <f t="shared" si="107"/>
        <v>190</v>
      </c>
      <c r="R589" t="str">
        <f t="shared" si="108"/>
        <v>1,000+</v>
      </c>
      <c r="S589">
        <f t="shared" si="109"/>
        <v>723992</v>
      </c>
    </row>
    <row r="590" spans="1:19">
      <c r="A590" t="s">
        <v>588</v>
      </c>
      <c r="B590" t="s">
        <v>1748</v>
      </c>
      <c r="C590" t="str">
        <f t="shared" si="99"/>
        <v xml:space="preserve">Sandisk </v>
      </c>
      <c r="D590" t="s">
        <v>2688</v>
      </c>
      <c r="E590">
        <v>263</v>
      </c>
      <c r="F590">
        <v>699</v>
      </c>
      <c r="G590" s="1">
        <v>0.62</v>
      </c>
      <c r="H590" s="1">
        <f t="shared" si="100"/>
        <v>0.62374821173104433</v>
      </c>
      <c r="I590" s="4">
        <f t="shared" si="101"/>
        <v>62</v>
      </c>
      <c r="J590">
        <v>4</v>
      </c>
      <c r="K590" s="21">
        <v>690</v>
      </c>
      <c r="L590" s="2">
        <f t="shared" si="102"/>
        <v>181470</v>
      </c>
      <c r="M590" s="19">
        <f t="shared" si="103"/>
        <v>482310</v>
      </c>
      <c r="N590" t="str">
        <f t="shared" si="106"/>
        <v>₹1,500–₹5,000</v>
      </c>
      <c r="O590" s="24">
        <f t="shared" si="104"/>
        <v>1839.4736842105262</v>
      </c>
      <c r="P590" t="str">
        <f t="shared" si="105"/>
        <v>61-80%</v>
      </c>
      <c r="Q590">
        <f t="shared" si="107"/>
        <v>190</v>
      </c>
      <c r="R590" t="str">
        <f t="shared" si="108"/>
        <v>Below 1,000</v>
      </c>
      <c r="S590">
        <f t="shared" si="109"/>
        <v>2760</v>
      </c>
    </row>
    <row r="591" spans="1:19">
      <c r="A591" t="s">
        <v>363</v>
      </c>
      <c r="B591" t="s">
        <v>1749</v>
      </c>
      <c r="C591" t="str">
        <f t="shared" si="99"/>
        <v xml:space="preserve">Noise </v>
      </c>
      <c r="D591" t="s">
        <v>2689</v>
      </c>
      <c r="E591">
        <v>569</v>
      </c>
      <c r="F591" s="2">
        <v>1000</v>
      </c>
      <c r="G591" s="1">
        <v>0.43</v>
      </c>
      <c r="H591" s="1">
        <f t="shared" si="100"/>
        <v>0.43099999999999999</v>
      </c>
      <c r="I591" s="4">
        <f t="shared" si="101"/>
        <v>43</v>
      </c>
      <c r="J591">
        <v>4</v>
      </c>
      <c r="K591" s="21">
        <v>67262</v>
      </c>
      <c r="L591" s="2">
        <f t="shared" si="102"/>
        <v>38272078</v>
      </c>
      <c r="M591" s="19">
        <f t="shared" si="103"/>
        <v>67262000</v>
      </c>
      <c r="N591" t="str">
        <f t="shared" si="106"/>
        <v>₹1,500–₹5,000</v>
      </c>
      <c r="O591" s="24">
        <f t="shared" si="104"/>
        <v>1754.3859649122805</v>
      </c>
      <c r="P591" t="str">
        <f t="shared" si="105"/>
        <v>41-60%</v>
      </c>
      <c r="Q591">
        <f t="shared" si="107"/>
        <v>189</v>
      </c>
      <c r="R591" t="str">
        <f t="shared" si="108"/>
        <v>1,000+</v>
      </c>
      <c r="S591">
        <f t="shared" si="109"/>
        <v>269048</v>
      </c>
    </row>
    <row r="592" spans="1:19">
      <c r="A592" t="s">
        <v>364</v>
      </c>
      <c r="B592" t="s">
        <v>1952</v>
      </c>
      <c r="C592" t="str">
        <f t="shared" si="99"/>
        <v xml:space="preserve">Boat </v>
      </c>
      <c r="D592" t="s">
        <v>2689</v>
      </c>
      <c r="E592" s="2">
        <v>1999</v>
      </c>
      <c r="F592" s="2">
        <v>4999</v>
      </c>
      <c r="G592" s="1">
        <v>0.6</v>
      </c>
      <c r="H592" s="1">
        <f t="shared" si="100"/>
        <v>0.60012002400480091</v>
      </c>
      <c r="I592" s="4">
        <f t="shared" si="101"/>
        <v>60</v>
      </c>
      <c r="J592">
        <v>4</v>
      </c>
      <c r="K592" s="21">
        <v>10689</v>
      </c>
      <c r="L592" s="2">
        <f t="shared" si="102"/>
        <v>21367311</v>
      </c>
      <c r="M592" s="19">
        <f t="shared" si="103"/>
        <v>53434311</v>
      </c>
      <c r="N592" t="str">
        <f t="shared" si="106"/>
        <v>&gt;₹5,000</v>
      </c>
      <c r="O592" s="24">
        <f t="shared" si="104"/>
        <v>12497.5</v>
      </c>
      <c r="P592" t="str">
        <f t="shared" si="105"/>
        <v>61-80%</v>
      </c>
      <c r="Q592">
        <f t="shared" si="107"/>
        <v>189</v>
      </c>
      <c r="R592" t="str">
        <f t="shared" si="108"/>
        <v>1,000+</v>
      </c>
      <c r="S592">
        <f t="shared" si="109"/>
        <v>42756</v>
      </c>
    </row>
    <row r="593" spans="1:19">
      <c r="A593" t="s">
        <v>589</v>
      </c>
      <c r="B593" t="s">
        <v>1953</v>
      </c>
      <c r="C593" t="str">
        <f t="shared" si="99"/>
        <v xml:space="preserve">Striff </v>
      </c>
      <c r="D593" t="s">
        <v>2689</v>
      </c>
      <c r="E593" s="2">
        <v>1399</v>
      </c>
      <c r="F593" s="2">
        <v>3990</v>
      </c>
      <c r="G593" s="1">
        <v>0.65</v>
      </c>
      <c r="H593" s="1">
        <f t="shared" si="100"/>
        <v>0.64937343358395994</v>
      </c>
      <c r="I593" s="4">
        <f t="shared" si="101"/>
        <v>65</v>
      </c>
      <c r="J593">
        <v>4</v>
      </c>
      <c r="K593" s="21">
        <v>141841</v>
      </c>
      <c r="L593" s="2">
        <f t="shared" si="102"/>
        <v>198435559</v>
      </c>
      <c r="M593" s="19">
        <f t="shared" si="103"/>
        <v>565945590</v>
      </c>
      <c r="N593" t="str">
        <f t="shared" si="106"/>
        <v>&gt;₹5,000</v>
      </c>
      <c r="O593" s="24">
        <f t="shared" si="104"/>
        <v>11400</v>
      </c>
      <c r="P593" t="str">
        <f t="shared" si="105"/>
        <v>61-80%</v>
      </c>
      <c r="Q593">
        <f t="shared" si="107"/>
        <v>189</v>
      </c>
      <c r="R593" t="str">
        <f t="shared" si="108"/>
        <v>1,000+</v>
      </c>
      <c r="S593">
        <f t="shared" si="109"/>
        <v>567364</v>
      </c>
    </row>
    <row r="594" spans="1:19">
      <c r="A594" t="s">
        <v>590</v>
      </c>
      <c r="B594" t="s">
        <v>1954</v>
      </c>
      <c r="C594" t="str">
        <f t="shared" si="99"/>
        <v xml:space="preserve">Zebronics </v>
      </c>
      <c r="D594" t="s">
        <v>2688</v>
      </c>
      <c r="E594">
        <v>349</v>
      </c>
      <c r="F594" s="2">
        <v>1499</v>
      </c>
      <c r="G594" s="1">
        <v>0.77</v>
      </c>
      <c r="H594" s="1">
        <f t="shared" si="100"/>
        <v>0.76717811874583053</v>
      </c>
      <c r="I594" s="4">
        <f t="shared" si="101"/>
        <v>77</v>
      </c>
      <c r="J594">
        <v>4</v>
      </c>
      <c r="K594" s="21">
        <v>24791</v>
      </c>
      <c r="L594" s="2">
        <f t="shared" si="102"/>
        <v>8652059</v>
      </c>
      <c r="M594" s="19">
        <f t="shared" si="103"/>
        <v>37161709</v>
      </c>
      <c r="N594" t="str">
        <f t="shared" si="106"/>
        <v>&gt;₹5,000</v>
      </c>
      <c r="O594" s="24">
        <f t="shared" si="104"/>
        <v>6517.3913043478269</v>
      </c>
      <c r="P594" t="str">
        <f t="shared" si="105"/>
        <v>61-80%</v>
      </c>
      <c r="Q594">
        <f t="shared" si="107"/>
        <v>189</v>
      </c>
      <c r="R594" t="str">
        <f t="shared" si="108"/>
        <v>1,000+</v>
      </c>
      <c r="S594">
        <f t="shared" si="109"/>
        <v>99164</v>
      </c>
    </row>
    <row r="595" spans="1:19">
      <c r="A595" t="s">
        <v>591</v>
      </c>
      <c r="B595" t="s">
        <v>1752</v>
      </c>
      <c r="C595" t="str">
        <f t="shared" si="99"/>
        <v xml:space="preserve">Jbl </v>
      </c>
      <c r="D595" t="s">
        <v>2689</v>
      </c>
      <c r="E595">
        <v>149</v>
      </c>
      <c r="F595">
        <v>399</v>
      </c>
      <c r="G595" s="1">
        <v>0.63</v>
      </c>
      <c r="H595" s="1">
        <f t="shared" si="100"/>
        <v>0.62656641604010022</v>
      </c>
      <c r="I595" s="4">
        <f t="shared" si="101"/>
        <v>63</v>
      </c>
      <c r="J595">
        <v>4</v>
      </c>
      <c r="K595" s="21">
        <v>21764</v>
      </c>
      <c r="L595" s="2">
        <f t="shared" si="102"/>
        <v>3242836</v>
      </c>
      <c r="M595" s="19">
        <f t="shared" si="103"/>
        <v>8683836</v>
      </c>
      <c r="N595" t="str">
        <f t="shared" si="106"/>
        <v>₹500–₹1,500</v>
      </c>
      <c r="O595" s="24">
        <f t="shared" si="104"/>
        <v>1078.3783783783783</v>
      </c>
      <c r="P595" t="str">
        <f t="shared" si="105"/>
        <v>61-80%</v>
      </c>
      <c r="Q595">
        <f t="shared" si="107"/>
        <v>189</v>
      </c>
      <c r="R595" t="str">
        <f t="shared" si="108"/>
        <v>1,000+</v>
      </c>
      <c r="S595">
        <f t="shared" si="109"/>
        <v>87056</v>
      </c>
    </row>
    <row r="596" spans="1:19">
      <c r="A596" t="s">
        <v>367</v>
      </c>
      <c r="B596" t="s">
        <v>1955</v>
      </c>
      <c r="C596" t="str">
        <f t="shared" si="99"/>
        <v xml:space="preserve">Boat </v>
      </c>
      <c r="D596" t="s">
        <v>2689</v>
      </c>
      <c r="E596">
        <v>599</v>
      </c>
      <c r="F596">
        <v>999</v>
      </c>
      <c r="G596" s="1">
        <v>0.4</v>
      </c>
      <c r="H596" s="1">
        <f t="shared" si="100"/>
        <v>0.40040040040040042</v>
      </c>
      <c r="I596" s="4">
        <f t="shared" si="101"/>
        <v>40</v>
      </c>
      <c r="J596">
        <v>4</v>
      </c>
      <c r="K596" s="21">
        <v>192587</v>
      </c>
      <c r="L596" s="2">
        <f t="shared" si="102"/>
        <v>115359613</v>
      </c>
      <c r="M596" s="19">
        <f t="shared" si="103"/>
        <v>192394413</v>
      </c>
      <c r="N596" t="str">
        <f t="shared" si="106"/>
        <v>₹1,500–₹5,000</v>
      </c>
      <c r="O596" s="24">
        <f t="shared" si="104"/>
        <v>1665</v>
      </c>
      <c r="P596" t="str">
        <f t="shared" si="105"/>
        <v>41-60%</v>
      </c>
      <c r="Q596">
        <f t="shared" si="107"/>
        <v>189</v>
      </c>
      <c r="R596" t="str">
        <f t="shared" si="108"/>
        <v>1,000+</v>
      </c>
      <c r="S596">
        <f t="shared" si="109"/>
        <v>770348</v>
      </c>
    </row>
    <row r="597" spans="1:19">
      <c r="A597" t="s">
        <v>592</v>
      </c>
      <c r="B597" t="s">
        <v>1751</v>
      </c>
      <c r="C597" t="str">
        <f t="shared" si="99"/>
        <v xml:space="preserve">Boat </v>
      </c>
      <c r="D597" t="s">
        <v>2689</v>
      </c>
      <c r="E597" s="2">
        <v>1220</v>
      </c>
      <c r="F597" s="2">
        <v>3990</v>
      </c>
      <c r="G597" s="1">
        <v>0.69</v>
      </c>
      <c r="H597" s="1">
        <f t="shared" si="100"/>
        <v>0.69423558897243109</v>
      </c>
      <c r="I597" s="4">
        <f t="shared" si="101"/>
        <v>69</v>
      </c>
      <c r="J597">
        <v>4</v>
      </c>
      <c r="K597" s="21">
        <v>107151</v>
      </c>
      <c r="L597" s="2">
        <f t="shared" si="102"/>
        <v>130724220</v>
      </c>
      <c r="M597" s="19">
        <f t="shared" si="103"/>
        <v>427532490</v>
      </c>
      <c r="N597" t="str">
        <f t="shared" si="106"/>
        <v>&gt;₹5,000</v>
      </c>
      <c r="O597" s="24">
        <f t="shared" si="104"/>
        <v>12870.967741935481</v>
      </c>
      <c r="P597" t="str">
        <f t="shared" si="105"/>
        <v>61-80%</v>
      </c>
      <c r="Q597">
        <f t="shared" si="107"/>
        <v>189</v>
      </c>
      <c r="R597" t="str">
        <f t="shared" si="108"/>
        <v>1,000+</v>
      </c>
      <c r="S597">
        <f t="shared" si="109"/>
        <v>428604</v>
      </c>
    </row>
    <row r="598" spans="1:19">
      <c r="A598" t="s">
        <v>366</v>
      </c>
      <c r="B598" t="s">
        <v>1956</v>
      </c>
      <c r="C598" t="str">
        <f t="shared" si="99"/>
        <v xml:space="preserve">Jbl </v>
      </c>
      <c r="D598" t="s">
        <v>2689</v>
      </c>
      <c r="E598" s="2">
        <v>1499</v>
      </c>
      <c r="F598" s="2">
        <v>6990</v>
      </c>
      <c r="G598" s="1">
        <v>0.79</v>
      </c>
      <c r="H598" s="1">
        <f t="shared" si="100"/>
        <v>0.78555078683834045</v>
      </c>
      <c r="I598" s="4">
        <f t="shared" si="101"/>
        <v>79</v>
      </c>
      <c r="J598">
        <v>4</v>
      </c>
      <c r="K598" s="21">
        <v>21797</v>
      </c>
      <c r="L598" s="2">
        <f t="shared" si="102"/>
        <v>32673703</v>
      </c>
      <c r="M598" s="19">
        <f t="shared" si="103"/>
        <v>152361030</v>
      </c>
      <c r="N598" t="str">
        <f t="shared" si="106"/>
        <v>&gt;₹5,000</v>
      </c>
      <c r="O598" s="24">
        <f t="shared" si="104"/>
        <v>33285.71428571429</v>
      </c>
      <c r="P598" t="str">
        <f t="shared" si="105"/>
        <v>61-80%</v>
      </c>
      <c r="Q598">
        <f t="shared" si="107"/>
        <v>189</v>
      </c>
      <c r="R598" t="str">
        <f t="shared" si="108"/>
        <v>1,000+</v>
      </c>
      <c r="S598">
        <f t="shared" si="109"/>
        <v>87188</v>
      </c>
    </row>
    <row r="599" spans="1:19">
      <c r="A599" t="s">
        <v>593</v>
      </c>
      <c r="B599" t="s">
        <v>1957</v>
      </c>
      <c r="C599" t="str">
        <f t="shared" si="99"/>
        <v xml:space="preserve">Lapster </v>
      </c>
      <c r="D599" t="s">
        <v>2689</v>
      </c>
      <c r="E599">
        <v>499</v>
      </c>
      <c r="F599">
        <v>999</v>
      </c>
      <c r="G599" s="1">
        <v>0.5</v>
      </c>
      <c r="H599" s="1">
        <f t="shared" si="100"/>
        <v>0.50050050050050054</v>
      </c>
      <c r="I599" s="4">
        <f t="shared" si="101"/>
        <v>50</v>
      </c>
      <c r="J599">
        <v>4</v>
      </c>
      <c r="K599" s="21">
        <v>92995</v>
      </c>
      <c r="L599" s="2">
        <f t="shared" si="102"/>
        <v>46404505</v>
      </c>
      <c r="M599" s="19">
        <f t="shared" si="103"/>
        <v>92902005</v>
      </c>
      <c r="N599" t="str">
        <f t="shared" si="106"/>
        <v>₹1,500–₹5,000</v>
      </c>
      <c r="O599" s="24">
        <f t="shared" si="104"/>
        <v>1998</v>
      </c>
      <c r="P599" t="str">
        <f t="shared" si="105"/>
        <v>41-60%</v>
      </c>
      <c r="Q599">
        <f t="shared" si="107"/>
        <v>189</v>
      </c>
      <c r="R599" t="str">
        <f t="shared" si="108"/>
        <v>1,000+</v>
      </c>
      <c r="S599">
        <f t="shared" si="109"/>
        <v>371980</v>
      </c>
    </row>
    <row r="600" spans="1:19">
      <c r="A600" t="s">
        <v>594</v>
      </c>
      <c r="B600" t="s">
        <v>1756</v>
      </c>
      <c r="C600" t="str">
        <f t="shared" si="99"/>
        <v xml:space="preserve">Ptron </v>
      </c>
      <c r="D600" t="s">
        <v>2688</v>
      </c>
      <c r="E600">
        <v>99</v>
      </c>
      <c r="F600">
        <v>999</v>
      </c>
      <c r="G600" s="1">
        <v>0.9</v>
      </c>
      <c r="H600" s="1">
        <f t="shared" si="100"/>
        <v>0.90090090090090091</v>
      </c>
      <c r="I600" s="4">
        <f t="shared" si="101"/>
        <v>90</v>
      </c>
      <c r="J600">
        <v>4</v>
      </c>
      <c r="K600" s="21">
        <v>8751</v>
      </c>
      <c r="L600" s="2">
        <f t="shared" si="102"/>
        <v>866349</v>
      </c>
      <c r="M600" s="19">
        <f t="shared" si="103"/>
        <v>8742249</v>
      </c>
      <c r="N600" t="str">
        <f t="shared" si="106"/>
        <v>&gt;₹5,000</v>
      </c>
      <c r="O600" s="24">
        <f t="shared" si="104"/>
        <v>9990.0000000000018</v>
      </c>
      <c r="P600" t="str">
        <f t="shared" si="105"/>
        <v>81-100%</v>
      </c>
      <c r="Q600">
        <f t="shared" si="107"/>
        <v>189</v>
      </c>
      <c r="R600" t="str">
        <f t="shared" si="108"/>
        <v>1,000+</v>
      </c>
      <c r="S600">
        <f t="shared" si="109"/>
        <v>35004</v>
      </c>
    </row>
    <row r="601" spans="1:19">
      <c r="A601" t="s">
        <v>371</v>
      </c>
      <c r="B601" t="s">
        <v>1958</v>
      </c>
      <c r="C601" t="str">
        <f t="shared" si="99"/>
        <v xml:space="preserve">Hp </v>
      </c>
      <c r="D601" t="s">
        <v>2689</v>
      </c>
      <c r="E601">
        <v>349</v>
      </c>
      <c r="F601" s="2">
        <v>1299</v>
      </c>
      <c r="G601" s="1">
        <v>0.73</v>
      </c>
      <c r="H601" s="1">
        <f t="shared" si="100"/>
        <v>0.73133179368745194</v>
      </c>
      <c r="I601" s="4">
        <f t="shared" si="101"/>
        <v>73</v>
      </c>
      <c r="J601">
        <v>4</v>
      </c>
      <c r="K601" s="21">
        <v>14283</v>
      </c>
      <c r="L601" s="2">
        <f t="shared" si="102"/>
        <v>4984767</v>
      </c>
      <c r="M601" s="19">
        <f t="shared" si="103"/>
        <v>18553617</v>
      </c>
      <c r="N601" t="str">
        <f t="shared" si="106"/>
        <v>₹1,500–₹5,000</v>
      </c>
      <c r="O601" s="24">
        <f t="shared" si="104"/>
        <v>4811.1111111111104</v>
      </c>
      <c r="P601" t="str">
        <f t="shared" si="105"/>
        <v>61-80%</v>
      </c>
      <c r="Q601">
        <f t="shared" si="107"/>
        <v>189</v>
      </c>
      <c r="R601" t="str">
        <f t="shared" si="108"/>
        <v>1,000+</v>
      </c>
      <c r="S601">
        <f t="shared" si="109"/>
        <v>57132</v>
      </c>
    </row>
    <row r="602" spans="1:19">
      <c r="A602" t="s">
        <v>595</v>
      </c>
      <c r="B602" t="s">
        <v>1959</v>
      </c>
      <c r="C602" t="str">
        <f t="shared" si="99"/>
        <v xml:space="preserve">Hp </v>
      </c>
      <c r="D602" t="s">
        <v>2688</v>
      </c>
      <c r="E602">
        <v>475</v>
      </c>
      <c r="F602" s="2">
        <v>1500</v>
      </c>
      <c r="G602" s="1">
        <v>0.68</v>
      </c>
      <c r="H602" s="1">
        <f t="shared" si="100"/>
        <v>0.68333333333333335</v>
      </c>
      <c r="I602" s="4">
        <f t="shared" si="101"/>
        <v>68</v>
      </c>
      <c r="J602">
        <v>4</v>
      </c>
      <c r="K602" s="21">
        <v>64273</v>
      </c>
      <c r="L602" s="2">
        <f t="shared" si="102"/>
        <v>30529675</v>
      </c>
      <c r="M602" s="19">
        <f t="shared" si="103"/>
        <v>96409500</v>
      </c>
      <c r="N602" t="str">
        <f t="shared" si="106"/>
        <v>₹1,500–₹5,000</v>
      </c>
      <c r="O602" s="24">
        <f t="shared" si="104"/>
        <v>4687.5000000000009</v>
      </c>
      <c r="P602" t="str">
        <f t="shared" si="105"/>
        <v>61-80%</v>
      </c>
      <c r="Q602">
        <f t="shared" si="107"/>
        <v>189</v>
      </c>
      <c r="R602" t="str">
        <f t="shared" si="108"/>
        <v>1,000+</v>
      </c>
      <c r="S602">
        <f t="shared" si="109"/>
        <v>257092</v>
      </c>
    </row>
    <row r="603" spans="1:19">
      <c r="A603" t="s">
        <v>596</v>
      </c>
      <c r="B603" t="s">
        <v>1960</v>
      </c>
      <c r="C603" t="str">
        <f t="shared" si="99"/>
        <v xml:space="preserve">Portronics </v>
      </c>
      <c r="D603" t="s">
        <v>2688</v>
      </c>
      <c r="E603">
        <v>269</v>
      </c>
      <c r="F603">
        <v>649</v>
      </c>
      <c r="G603" s="1">
        <v>0.59</v>
      </c>
      <c r="H603" s="1">
        <f t="shared" si="100"/>
        <v>0.58551617873651773</v>
      </c>
      <c r="I603" s="4">
        <f t="shared" si="101"/>
        <v>59</v>
      </c>
      <c r="J603">
        <v>4</v>
      </c>
      <c r="K603" s="21">
        <v>54315</v>
      </c>
      <c r="L603" s="2">
        <f t="shared" si="102"/>
        <v>14610735</v>
      </c>
      <c r="M603" s="19">
        <f t="shared" si="103"/>
        <v>35250435</v>
      </c>
      <c r="N603" t="str">
        <f t="shared" si="106"/>
        <v>₹1,500–₹5,000</v>
      </c>
      <c r="O603" s="24">
        <f t="shared" si="104"/>
        <v>1582.9268292682925</v>
      </c>
      <c r="P603" t="str">
        <f t="shared" si="105"/>
        <v>41-60%</v>
      </c>
      <c r="Q603">
        <f t="shared" si="107"/>
        <v>189</v>
      </c>
      <c r="R603" t="str">
        <f t="shared" si="108"/>
        <v>1,000+</v>
      </c>
      <c r="S603">
        <f t="shared" si="109"/>
        <v>217260</v>
      </c>
    </row>
    <row r="604" spans="1:19">
      <c r="A604" t="s">
        <v>597</v>
      </c>
      <c r="B604" t="s">
        <v>1764</v>
      </c>
      <c r="C604" t="str">
        <f t="shared" si="99"/>
        <v xml:space="preserve">Noise </v>
      </c>
      <c r="D604" t="s">
        <v>2688</v>
      </c>
      <c r="E604">
        <v>299</v>
      </c>
      <c r="F604">
        <v>599</v>
      </c>
      <c r="G604" s="1">
        <v>0.5</v>
      </c>
      <c r="H604" s="1">
        <f t="shared" si="100"/>
        <v>0.5008347245409015</v>
      </c>
      <c r="I604" s="4">
        <f t="shared" si="101"/>
        <v>50</v>
      </c>
      <c r="J604">
        <v>4</v>
      </c>
      <c r="K604" s="21">
        <v>1597</v>
      </c>
      <c r="L604" s="2">
        <f t="shared" si="102"/>
        <v>477503</v>
      </c>
      <c r="M604" s="19">
        <f t="shared" si="103"/>
        <v>956603</v>
      </c>
      <c r="N604" t="str">
        <f t="shared" si="106"/>
        <v>₹500–₹1,500</v>
      </c>
      <c r="O604" s="24">
        <f t="shared" si="104"/>
        <v>1198</v>
      </c>
      <c r="P604" t="str">
        <f t="shared" si="105"/>
        <v>41-60%</v>
      </c>
      <c r="Q604">
        <f t="shared" si="107"/>
        <v>189</v>
      </c>
      <c r="R604" t="str">
        <f t="shared" si="108"/>
        <v>1,000+</v>
      </c>
      <c r="S604">
        <f t="shared" si="109"/>
        <v>6388</v>
      </c>
    </row>
    <row r="605" spans="1:19">
      <c r="A605" t="s">
        <v>379</v>
      </c>
      <c r="B605" t="s">
        <v>1765</v>
      </c>
      <c r="C605" t="str">
        <f t="shared" si="99"/>
        <v xml:space="preserve">Fire-Boltt </v>
      </c>
      <c r="D605" t="s">
        <v>2689</v>
      </c>
      <c r="E605" s="2">
        <v>1599</v>
      </c>
      <c r="F605" s="2">
        <v>3999</v>
      </c>
      <c r="G605" s="1">
        <v>0.6</v>
      </c>
      <c r="H605" s="1">
        <f t="shared" si="100"/>
        <v>0.60015003750937734</v>
      </c>
      <c r="I605" s="4">
        <f t="shared" si="101"/>
        <v>60</v>
      </c>
      <c r="J605">
        <v>4</v>
      </c>
      <c r="K605" s="21">
        <v>30254</v>
      </c>
      <c r="L605" s="2">
        <f t="shared" si="102"/>
        <v>48376146</v>
      </c>
      <c r="M605" s="19">
        <f t="shared" si="103"/>
        <v>120985746</v>
      </c>
      <c r="N605" t="str">
        <f t="shared" si="106"/>
        <v>&gt;₹5,000</v>
      </c>
      <c r="O605" s="24">
        <f t="shared" si="104"/>
        <v>9997.5</v>
      </c>
      <c r="P605" t="str">
        <f t="shared" si="105"/>
        <v>61-80%</v>
      </c>
      <c r="Q605">
        <f t="shared" si="107"/>
        <v>189</v>
      </c>
      <c r="R605" t="str">
        <f t="shared" si="108"/>
        <v>1,000+</v>
      </c>
      <c r="S605">
        <f t="shared" si="109"/>
        <v>121016</v>
      </c>
    </row>
    <row r="606" spans="1:19">
      <c r="A606" t="s">
        <v>380</v>
      </c>
      <c r="B606" t="s">
        <v>1961</v>
      </c>
      <c r="C606" t="str">
        <f t="shared" si="99"/>
        <v xml:space="preserve">Boult </v>
      </c>
      <c r="D606" t="s">
        <v>2689</v>
      </c>
      <c r="E606" s="2">
        <v>1499</v>
      </c>
      <c r="F606" s="2">
        <v>7999</v>
      </c>
      <c r="G606" s="1">
        <v>0.81</v>
      </c>
      <c r="H606" s="1">
        <f t="shared" si="100"/>
        <v>0.81260157519689957</v>
      </c>
      <c r="I606" s="4">
        <f t="shared" si="101"/>
        <v>81</v>
      </c>
      <c r="J606">
        <v>4</v>
      </c>
      <c r="K606" s="21">
        <v>22638</v>
      </c>
      <c r="L606" s="2">
        <f t="shared" si="102"/>
        <v>33934362</v>
      </c>
      <c r="M606" s="19">
        <f t="shared" si="103"/>
        <v>181081362</v>
      </c>
      <c r="N606" t="str">
        <f t="shared" si="106"/>
        <v>&gt;₹5,000</v>
      </c>
      <c r="O606" s="24">
        <f t="shared" si="104"/>
        <v>42100.000000000015</v>
      </c>
      <c r="P606" t="str">
        <f t="shared" si="105"/>
        <v>81-100%</v>
      </c>
      <c r="Q606">
        <f t="shared" si="107"/>
        <v>189</v>
      </c>
      <c r="R606" t="str">
        <f t="shared" si="108"/>
        <v>1,000+</v>
      </c>
      <c r="S606">
        <f t="shared" si="109"/>
        <v>90552</v>
      </c>
    </row>
    <row r="607" spans="1:19">
      <c r="A607" t="s">
        <v>598</v>
      </c>
      <c r="B607" t="s">
        <v>1962</v>
      </c>
      <c r="C607" t="str">
        <f t="shared" si="99"/>
        <v xml:space="preserve">Dell </v>
      </c>
      <c r="D607" t="s">
        <v>2689</v>
      </c>
      <c r="E607">
        <v>329</v>
      </c>
      <c r="F607">
        <v>999</v>
      </c>
      <c r="G607" s="1">
        <v>0.67</v>
      </c>
      <c r="H607" s="1">
        <f t="shared" si="100"/>
        <v>0.67067067067067065</v>
      </c>
      <c r="I607" s="4">
        <f t="shared" si="101"/>
        <v>67</v>
      </c>
      <c r="J607">
        <v>4</v>
      </c>
      <c r="K607" s="21">
        <v>77027</v>
      </c>
      <c r="L607" s="2">
        <f t="shared" si="102"/>
        <v>25341883</v>
      </c>
      <c r="M607" s="19">
        <f t="shared" si="103"/>
        <v>76949973</v>
      </c>
      <c r="N607" t="str">
        <f t="shared" si="106"/>
        <v>₹1,500–₹5,000</v>
      </c>
      <c r="O607" s="24">
        <f t="shared" si="104"/>
        <v>3027.2727272727275</v>
      </c>
      <c r="P607" t="str">
        <f t="shared" si="105"/>
        <v>61-80%</v>
      </c>
      <c r="Q607">
        <f t="shared" si="107"/>
        <v>189</v>
      </c>
      <c r="R607" t="str">
        <f t="shared" si="108"/>
        <v>1,000+</v>
      </c>
      <c r="S607">
        <f t="shared" si="109"/>
        <v>308108</v>
      </c>
    </row>
    <row r="608" spans="1:19">
      <c r="A608" t="s">
        <v>599</v>
      </c>
      <c r="B608" t="s">
        <v>1769</v>
      </c>
      <c r="C608" t="str">
        <f t="shared" si="99"/>
        <v xml:space="preserve">Fire-Boltt </v>
      </c>
      <c r="D608" t="s">
        <v>2688</v>
      </c>
      <c r="E608">
        <v>549</v>
      </c>
      <c r="F608" s="2">
        <v>1799</v>
      </c>
      <c r="G608" s="1">
        <v>0.69</v>
      </c>
      <c r="H608" s="1">
        <f t="shared" si="100"/>
        <v>0.69483046136742632</v>
      </c>
      <c r="I608" s="4">
        <f t="shared" si="101"/>
        <v>69</v>
      </c>
      <c r="J608">
        <v>4</v>
      </c>
      <c r="K608" s="21">
        <v>28829</v>
      </c>
      <c r="L608" s="2">
        <f t="shared" si="102"/>
        <v>15827121</v>
      </c>
      <c r="M608" s="19">
        <f t="shared" si="103"/>
        <v>51863371</v>
      </c>
      <c r="N608" t="str">
        <f t="shared" si="106"/>
        <v>&gt;₹5,000</v>
      </c>
      <c r="O608" s="24">
        <f t="shared" si="104"/>
        <v>5803.2258064516118</v>
      </c>
      <c r="P608" t="str">
        <f t="shared" si="105"/>
        <v>61-80%</v>
      </c>
      <c r="Q608">
        <f t="shared" si="107"/>
        <v>189</v>
      </c>
      <c r="R608" t="str">
        <f t="shared" si="108"/>
        <v>1,000+</v>
      </c>
      <c r="S608">
        <f t="shared" si="109"/>
        <v>115316</v>
      </c>
    </row>
    <row r="609" spans="1:19">
      <c r="A609" t="s">
        <v>385</v>
      </c>
      <c r="B609" t="s">
        <v>1963</v>
      </c>
      <c r="C609" t="str">
        <f t="shared" si="99"/>
        <v xml:space="preserve">Dell </v>
      </c>
      <c r="D609" t="s">
        <v>2689</v>
      </c>
      <c r="E609" s="2">
        <v>2199</v>
      </c>
      <c r="F609" s="2">
        <v>9999</v>
      </c>
      <c r="G609" s="1">
        <v>0.78</v>
      </c>
      <c r="H609" s="1">
        <f t="shared" si="100"/>
        <v>0.78007800780078007</v>
      </c>
      <c r="I609" s="4">
        <f t="shared" si="101"/>
        <v>78</v>
      </c>
      <c r="J609">
        <v>4</v>
      </c>
      <c r="K609" s="21">
        <v>29478</v>
      </c>
      <c r="L609" s="2">
        <f t="shared" si="102"/>
        <v>64822122</v>
      </c>
      <c r="M609" s="19">
        <f t="shared" si="103"/>
        <v>294750522</v>
      </c>
      <c r="N609" t="str">
        <f t="shared" si="106"/>
        <v>&gt;₹5,000</v>
      </c>
      <c r="O609" s="24">
        <f t="shared" si="104"/>
        <v>45450.000000000007</v>
      </c>
      <c r="P609" t="str">
        <f t="shared" si="105"/>
        <v>61-80%</v>
      </c>
      <c r="Q609">
        <f t="shared" si="107"/>
        <v>189</v>
      </c>
      <c r="R609" t="str">
        <f t="shared" si="108"/>
        <v>1,000+</v>
      </c>
      <c r="S609">
        <f t="shared" si="109"/>
        <v>117912</v>
      </c>
    </row>
    <row r="610" spans="1:19">
      <c r="A610" t="s">
        <v>600</v>
      </c>
      <c r="B610" t="s">
        <v>1964</v>
      </c>
      <c r="C610" t="str">
        <f t="shared" si="99"/>
        <v xml:space="preserve">Boya </v>
      </c>
      <c r="D610" t="s">
        <v>2688</v>
      </c>
      <c r="E610">
        <v>299</v>
      </c>
      <c r="F610">
        <v>650</v>
      </c>
      <c r="G610" s="1">
        <v>0.54</v>
      </c>
      <c r="H610" s="1">
        <f t="shared" si="100"/>
        <v>0.54</v>
      </c>
      <c r="I610" s="4">
        <f t="shared" si="101"/>
        <v>54</v>
      </c>
      <c r="J610">
        <v>5</v>
      </c>
      <c r="K610" s="21">
        <v>33176</v>
      </c>
      <c r="L610" s="2">
        <f t="shared" si="102"/>
        <v>9919624</v>
      </c>
      <c r="M610" s="19">
        <f t="shared" si="103"/>
        <v>21564400</v>
      </c>
      <c r="N610" t="str">
        <f t="shared" si="106"/>
        <v>₹500–₹1,500</v>
      </c>
      <c r="O610" s="24">
        <f t="shared" si="104"/>
        <v>1413.0434782608697</v>
      </c>
      <c r="P610" t="str">
        <f t="shared" si="105"/>
        <v>41-60%</v>
      </c>
      <c r="Q610">
        <f t="shared" si="107"/>
        <v>189</v>
      </c>
      <c r="R610" t="str">
        <f t="shared" si="108"/>
        <v>1,000+</v>
      </c>
      <c r="S610">
        <f t="shared" si="109"/>
        <v>165880</v>
      </c>
    </row>
    <row r="611" spans="1:19">
      <c r="A611" t="s">
        <v>601</v>
      </c>
      <c r="B611" t="s">
        <v>1433</v>
      </c>
      <c r="C611" t="str">
        <f t="shared" si="99"/>
        <v xml:space="preserve">Wayona </v>
      </c>
      <c r="D611" t="s">
        <v>2690</v>
      </c>
      <c r="E611">
        <v>798</v>
      </c>
      <c r="F611" s="2">
        <v>1995</v>
      </c>
      <c r="G611" s="1">
        <v>0.6</v>
      </c>
      <c r="H611" s="1">
        <f t="shared" si="100"/>
        <v>0.6</v>
      </c>
      <c r="I611" s="4">
        <f t="shared" si="101"/>
        <v>60</v>
      </c>
      <c r="J611">
        <v>4</v>
      </c>
      <c r="K611" s="21">
        <v>68664</v>
      </c>
      <c r="L611" s="2">
        <f t="shared" si="102"/>
        <v>54793872</v>
      </c>
      <c r="M611" s="19">
        <f t="shared" si="103"/>
        <v>136984680</v>
      </c>
      <c r="N611" t="str">
        <f t="shared" si="106"/>
        <v>₹1,500–₹5,000</v>
      </c>
      <c r="O611" s="24">
        <f t="shared" si="104"/>
        <v>4987.5</v>
      </c>
      <c r="P611" t="str">
        <f t="shared" si="105"/>
        <v>41-60%</v>
      </c>
      <c r="Q611">
        <f t="shared" si="107"/>
        <v>189</v>
      </c>
      <c r="R611" t="str">
        <f t="shared" si="108"/>
        <v>1,000+</v>
      </c>
      <c r="S611">
        <f t="shared" si="109"/>
        <v>274656</v>
      </c>
    </row>
    <row r="612" spans="1:19">
      <c r="A612" t="s">
        <v>0</v>
      </c>
      <c r="B612" t="s">
        <v>1965</v>
      </c>
      <c r="C612" t="str">
        <f t="shared" si="99"/>
        <v xml:space="preserve">Duracell </v>
      </c>
      <c r="D612" t="s">
        <v>2688</v>
      </c>
      <c r="E612">
        <v>399</v>
      </c>
      <c r="F612" s="2">
        <v>1099</v>
      </c>
      <c r="G612" s="1">
        <v>0.64</v>
      </c>
      <c r="H612" s="1">
        <f t="shared" si="100"/>
        <v>0.63694267515923564</v>
      </c>
      <c r="I612" s="4">
        <f t="shared" si="101"/>
        <v>64</v>
      </c>
      <c r="J612">
        <v>4</v>
      </c>
      <c r="K612" s="21">
        <v>24269</v>
      </c>
      <c r="L612" s="2">
        <f t="shared" si="102"/>
        <v>9683331</v>
      </c>
      <c r="M612" s="19">
        <f t="shared" si="103"/>
        <v>26671631</v>
      </c>
      <c r="N612" t="str">
        <f t="shared" si="106"/>
        <v>₹1,500–₹5,000</v>
      </c>
      <c r="O612" s="24">
        <f t="shared" si="104"/>
        <v>3052.7777777777778</v>
      </c>
      <c r="P612" t="str">
        <f t="shared" si="105"/>
        <v>61-80%</v>
      </c>
      <c r="Q612">
        <f t="shared" si="107"/>
        <v>189</v>
      </c>
      <c r="R612" t="str">
        <f t="shared" si="108"/>
        <v>1,000+</v>
      </c>
      <c r="S612">
        <f t="shared" si="109"/>
        <v>97076</v>
      </c>
    </row>
    <row r="613" spans="1:19">
      <c r="A613" t="s">
        <v>602</v>
      </c>
      <c r="B613" t="s">
        <v>1966</v>
      </c>
      <c r="C613" t="str">
        <f t="shared" si="99"/>
        <v xml:space="preserve">Classmate </v>
      </c>
      <c r="D613" t="s">
        <v>2689</v>
      </c>
      <c r="E613">
        <v>266</v>
      </c>
      <c r="F613">
        <v>315</v>
      </c>
      <c r="G613" s="1">
        <v>0.16</v>
      </c>
      <c r="H613" s="1">
        <f t="shared" si="100"/>
        <v>0.15555555555555556</v>
      </c>
      <c r="I613" s="4">
        <f t="shared" si="101"/>
        <v>16</v>
      </c>
      <c r="J613">
        <v>5</v>
      </c>
      <c r="K613" s="21">
        <v>28030</v>
      </c>
      <c r="L613" s="2">
        <f t="shared" si="102"/>
        <v>7455980</v>
      </c>
      <c r="M613" s="19">
        <f t="shared" si="103"/>
        <v>8829450</v>
      </c>
      <c r="N613" t="str">
        <f t="shared" si="106"/>
        <v>&lt;₹500</v>
      </c>
      <c r="O613" s="24">
        <f t="shared" si="104"/>
        <v>375</v>
      </c>
      <c r="P613" t="str">
        <f t="shared" si="105"/>
        <v>0-20%</v>
      </c>
      <c r="Q613">
        <f t="shared" si="107"/>
        <v>189</v>
      </c>
      <c r="R613" t="str">
        <f t="shared" si="108"/>
        <v>1,000+</v>
      </c>
      <c r="S613">
        <f t="shared" si="109"/>
        <v>140150</v>
      </c>
    </row>
    <row r="614" spans="1:19">
      <c r="A614" t="s">
        <v>603</v>
      </c>
      <c r="B614" t="s">
        <v>1967</v>
      </c>
      <c r="C614" t="str">
        <f t="shared" si="99"/>
        <v xml:space="preserve">3M </v>
      </c>
      <c r="D614" t="s">
        <v>2691</v>
      </c>
      <c r="E614">
        <v>50</v>
      </c>
      <c r="F614">
        <v>50</v>
      </c>
      <c r="G614" s="1">
        <v>0</v>
      </c>
      <c r="H614" s="1">
        <f t="shared" si="100"/>
        <v>0</v>
      </c>
      <c r="I614" s="4">
        <f t="shared" si="101"/>
        <v>0</v>
      </c>
      <c r="J614">
        <v>4</v>
      </c>
      <c r="K614" s="21">
        <v>5792</v>
      </c>
      <c r="L614" s="2">
        <f t="shared" si="102"/>
        <v>289600</v>
      </c>
      <c r="M614" s="19">
        <f t="shared" si="103"/>
        <v>289600</v>
      </c>
      <c r="N614" t="str">
        <f t="shared" si="106"/>
        <v>&lt;₹500</v>
      </c>
      <c r="O614" s="24">
        <f t="shared" si="104"/>
        <v>50</v>
      </c>
      <c r="P614" t="str">
        <f t="shared" si="105"/>
        <v>0-20%</v>
      </c>
      <c r="Q614">
        <f t="shared" si="107"/>
        <v>189</v>
      </c>
      <c r="R614" t="str">
        <f t="shared" si="108"/>
        <v>1,000+</v>
      </c>
      <c r="S614">
        <f t="shared" si="109"/>
        <v>23168</v>
      </c>
    </row>
    <row r="615" spans="1:19">
      <c r="A615" t="s">
        <v>604</v>
      </c>
      <c r="B615" t="s">
        <v>1968</v>
      </c>
      <c r="C615" t="str">
        <f t="shared" si="99"/>
        <v xml:space="preserve">Boat </v>
      </c>
      <c r="D615" t="s">
        <v>2692</v>
      </c>
      <c r="E615">
        <v>130</v>
      </c>
      <c r="F615">
        <v>165</v>
      </c>
      <c r="G615" s="1">
        <v>0.21</v>
      </c>
      <c r="H615" s="1">
        <f t="shared" si="100"/>
        <v>0.21212121212121213</v>
      </c>
      <c r="I615" s="4">
        <f t="shared" si="101"/>
        <v>21</v>
      </c>
      <c r="J615">
        <v>4</v>
      </c>
      <c r="K615" s="21">
        <v>14778</v>
      </c>
      <c r="L615" s="2">
        <f t="shared" si="102"/>
        <v>1921140</v>
      </c>
      <c r="M615" s="19">
        <f t="shared" si="103"/>
        <v>2438370</v>
      </c>
      <c r="N615" t="str">
        <f t="shared" si="106"/>
        <v>&lt;₹500</v>
      </c>
      <c r="O615" s="24">
        <f t="shared" si="104"/>
        <v>208.86075949367088</v>
      </c>
      <c r="P615" t="str">
        <f t="shared" si="105"/>
        <v>21-40%</v>
      </c>
      <c r="Q615">
        <f t="shared" si="107"/>
        <v>189</v>
      </c>
      <c r="R615" t="str">
        <f t="shared" si="108"/>
        <v>1,000+</v>
      </c>
      <c r="S615">
        <f t="shared" si="109"/>
        <v>59112</v>
      </c>
    </row>
    <row r="616" spans="1:19">
      <c r="A616" t="s">
        <v>605</v>
      </c>
      <c r="B616" t="s">
        <v>1776</v>
      </c>
      <c r="C616" t="str">
        <f t="shared" si="99"/>
        <v xml:space="preserve">Fire-Boltt </v>
      </c>
      <c r="D616" t="s">
        <v>2689</v>
      </c>
      <c r="E616">
        <v>449</v>
      </c>
      <c r="F616" s="2">
        <v>1290</v>
      </c>
      <c r="G616" s="1">
        <v>0.65</v>
      </c>
      <c r="H616" s="1">
        <f t="shared" si="100"/>
        <v>0.65193798449612406</v>
      </c>
      <c r="I616" s="4">
        <f t="shared" si="101"/>
        <v>65</v>
      </c>
      <c r="J616">
        <v>4</v>
      </c>
      <c r="K616" s="21">
        <v>91770</v>
      </c>
      <c r="L616" s="2">
        <f t="shared" si="102"/>
        <v>41204730</v>
      </c>
      <c r="M616" s="19">
        <f t="shared" si="103"/>
        <v>118383300</v>
      </c>
      <c r="N616" t="str">
        <f t="shared" si="106"/>
        <v>₹1,500–₹5,000</v>
      </c>
      <c r="O616" s="24">
        <f t="shared" si="104"/>
        <v>3685.7142857142858</v>
      </c>
      <c r="P616" t="str">
        <f t="shared" si="105"/>
        <v>61-80%</v>
      </c>
      <c r="Q616">
        <f t="shared" si="107"/>
        <v>189</v>
      </c>
      <c r="R616" t="str">
        <f t="shared" si="108"/>
        <v>1,000+</v>
      </c>
      <c r="S616">
        <f t="shared" si="109"/>
        <v>367080</v>
      </c>
    </row>
    <row r="617" spans="1:19">
      <c r="A617" t="s">
        <v>394</v>
      </c>
      <c r="B617" t="s">
        <v>1969</v>
      </c>
      <c r="C617" t="str">
        <f t="shared" si="99"/>
        <v xml:space="preserve">Boat </v>
      </c>
      <c r="D617" t="s">
        <v>2689</v>
      </c>
      <c r="E617" s="2">
        <v>3999</v>
      </c>
      <c r="F617" s="2">
        <v>16999</v>
      </c>
      <c r="G617" s="1">
        <v>0.76</v>
      </c>
      <c r="H617" s="1">
        <f t="shared" si="100"/>
        <v>0.76475086769809986</v>
      </c>
      <c r="I617" s="4">
        <f t="shared" si="101"/>
        <v>76</v>
      </c>
      <c r="J617">
        <v>4</v>
      </c>
      <c r="K617" s="21">
        <v>17162</v>
      </c>
      <c r="L617" s="2">
        <f t="shared" si="102"/>
        <v>68630838</v>
      </c>
      <c r="M617" s="19">
        <f t="shared" si="103"/>
        <v>291736838</v>
      </c>
      <c r="N617" t="str">
        <f t="shared" si="106"/>
        <v>&gt;₹5,000</v>
      </c>
      <c r="O617" s="24">
        <f t="shared" si="104"/>
        <v>70829.166666666672</v>
      </c>
      <c r="P617" t="str">
        <f t="shared" si="105"/>
        <v>61-80%</v>
      </c>
      <c r="Q617">
        <f t="shared" si="107"/>
        <v>189</v>
      </c>
      <c r="R617" t="str">
        <f t="shared" si="108"/>
        <v>1,000+</v>
      </c>
      <c r="S617">
        <f t="shared" si="109"/>
        <v>68648</v>
      </c>
    </row>
    <row r="618" spans="1:19">
      <c r="A618" t="s">
        <v>606</v>
      </c>
      <c r="B618" t="s">
        <v>1970</v>
      </c>
      <c r="C618" t="str">
        <f t="shared" si="99"/>
        <v xml:space="preserve">Dell </v>
      </c>
      <c r="D618" t="s">
        <v>2689</v>
      </c>
      <c r="E618">
        <v>399</v>
      </c>
      <c r="F618" s="2">
        <v>1290</v>
      </c>
      <c r="G618" s="1">
        <v>0.69</v>
      </c>
      <c r="H618" s="1">
        <f t="shared" si="100"/>
        <v>0.69069767441860463</v>
      </c>
      <c r="I618" s="4">
        <f t="shared" si="101"/>
        <v>69</v>
      </c>
      <c r="J618">
        <v>4</v>
      </c>
      <c r="K618" s="21">
        <v>206</v>
      </c>
      <c r="L618" s="2">
        <f t="shared" si="102"/>
        <v>82194</v>
      </c>
      <c r="M618" s="19">
        <f t="shared" si="103"/>
        <v>265740</v>
      </c>
      <c r="N618" t="str">
        <f t="shared" si="106"/>
        <v>₹1,500–₹5,000</v>
      </c>
      <c r="O618" s="24">
        <f t="shared" si="104"/>
        <v>4161.2903225806449</v>
      </c>
      <c r="P618" t="str">
        <f t="shared" si="105"/>
        <v>61-80%</v>
      </c>
      <c r="Q618">
        <f t="shared" si="107"/>
        <v>189</v>
      </c>
      <c r="R618" t="str">
        <f t="shared" si="108"/>
        <v>Below 1,000</v>
      </c>
      <c r="S618">
        <f t="shared" si="109"/>
        <v>824</v>
      </c>
    </row>
    <row r="619" spans="1:19">
      <c r="A619" t="s">
        <v>607</v>
      </c>
      <c r="B619" t="s">
        <v>1434</v>
      </c>
      <c r="C619" t="str">
        <f t="shared" si="99"/>
        <v xml:space="preserve">Ambrane </v>
      </c>
      <c r="D619" t="s">
        <v>2688</v>
      </c>
      <c r="E619" s="2">
        <v>1399</v>
      </c>
      <c r="F619" s="2">
        <v>2498</v>
      </c>
      <c r="G619" s="1">
        <v>0.44</v>
      </c>
      <c r="H619" s="1">
        <f t="shared" si="100"/>
        <v>0.43995196156925542</v>
      </c>
      <c r="I619" s="4">
        <f t="shared" si="101"/>
        <v>44</v>
      </c>
      <c r="J619">
        <v>4</v>
      </c>
      <c r="K619" s="21">
        <v>33717</v>
      </c>
      <c r="L619" s="2">
        <f t="shared" si="102"/>
        <v>47170083</v>
      </c>
      <c r="M619" s="19">
        <f t="shared" si="103"/>
        <v>84225066</v>
      </c>
      <c r="N619" t="str">
        <f t="shared" si="106"/>
        <v>₹1,500–₹5,000</v>
      </c>
      <c r="O619" s="24">
        <f t="shared" si="104"/>
        <v>4460.7142857142853</v>
      </c>
      <c r="P619" t="str">
        <f t="shared" si="105"/>
        <v>41-60%</v>
      </c>
      <c r="Q619">
        <f t="shared" si="107"/>
        <v>188</v>
      </c>
      <c r="R619" t="str">
        <f t="shared" si="108"/>
        <v>1,000+</v>
      </c>
      <c r="S619">
        <f t="shared" si="109"/>
        <v>134868</v>
      </c>
    </row>
    <row r="620" spans="1:19">
      <c r="A620" t="s">
        <v>1</v>
      </c>
      <c r="B620" t="s">
        <v>1435</v>
      </c>
      <c r="C620" t="str">
        <f t="shared" si="99"/>
        <v xml:space="preserve">Sounce </v>
      </c>
      <c r="D620" t="s">
        <v>2688</v>
      </c>
      <c r="E620">
        <v>199</v>
      </c>
      <c r="F620">
        <v>349</v>
      </c>
      <c r="G620" s="1">
        <v>0.43</v>
      </c>
      <c r="H620" s="1">
        <f t="shared" si="100"/>
        <v>0.42979942693409739</v>
      </c>
      <c r="I620" s="4">
        <f t="shared" si="101"/>
        <v>43</v>
      </c>
      <c r="J620">
        <v>4</v>
      </c>
      <c r="K620" s="21">
        <v>43994</v>
      </c>
      <c r="L620" s="2">
        <f t="shared" si="102"/>
        <v>8754806</v>
      </c>
      <c r="M620" s="19">
        <f t="shared" si="103"/>
        <v>15353906</v>
      </c>
      <c r="N620" t="str">
        <f t="shared" si="106"/>
        <v>₹500–₹1,500</v>
      </c>
      <c r="O620" s="24">
        <f t="shared" si="104"/>
        <v>612.28070175438586</v>
      </c>
      <c r="P620" t="str">
        <f t="shared" si="105"/>
        <v>41-60%</v>
      </c>
      <c r="Q620">
        <f t="shared" si="107"/>
        <v>188</v>
      </c>
      <c r="R620" t="str">
        <f t="shared" si="108"/>
        <v>1,000+</v>
      </c>
      <c r="S620">
        <f t="shared" si="109"/>
        <v>175976</v>
      </c>
    </row>
    <row r="621" spans="1:19">
      <c r="A621" t="s">
        <v>2</v>
      </c>
      <c r="B621" t="s">
        <v>1777</v>
      </c>
      <c r="C621" t="str">
        <f t="shared" si="99"/>
        <v xml:space="preserve">Noise </v>
      </c>
      <c r="D621" t="s">
        <v>2688</v>
      </c>
      <c r="E621">
        <v>199</v>
      </c>
      <c r="F621">
        <v>999</v>
      </c>
      <c r="G621" s="1">
        <v>0.8</v>
      </c>
      <c r="H621" s="1">
        <f t="shared" si="100"/>
        <v>0.80080080080080085</v>
      </c>
      <c r="I621" s="4">
        <f t="shared" si="101"/>
        <v>80</v>
      </c>
      <c r="J621">
        <v>4</v>
      </c>
      <c r="K621" s="21">
        <v>7928</v>
      </c>
      <c r="L621" s="2">
        <f t="shared" si="102"/>
        <v>1577672</v>
      </c>
      <c r="M621" s="19">
        <f t="shared" si="103"/>
        <v>7920072</v>
      </c>
      <c r="N621" t="str">
        <f t="shared" si="106"/>
        <v>₹1,500–₹5,000</v>
      </c>
      <c r="O621" s="24">
        <f t="shared" si="104"/>
        <v>4995.0000000000009</v>
      </c>
      <c r="P621" t="str">
        <f t="shared" si="105"/>
        <v>81-100%</v>
      </c>
      <c r="Q621">
        <f t="shared" si="107"/>
        <v>188</v>
      </c>
      <c r="R621" t="str">
        <f t="shared" si="108"/>
        <v>1,000+</v>
      </c>
      <c r="S621">
        <f t="shared" si="109"/>
        <v>31712</v>
      </c>
    </row>
    <row r="622" spans="1:19">
      <c r="A622" t="s">
        <v>395</v>
      </c>
      <c r="B622" t="s">
        <v>1971</v>
      </c>
      <c r="C622" t="str">
        <f t="shared" si="99"/>
        <v xml:space="preserve">Seagate </v>
      </c>
      <c r="D622" t="s">
        <v>2689</v>
      </c>
      <c r="E622" s="2">
        <v>2998</v>
      </c>
      <c r="F622" s="2">
        <v>5999</v>
      </c>
      <c r="G622" s="1">
        <v>0.5</v>
      </c>
      <c r="H622" s="1">
        <f t="shared" si="100"/>
        <v>0.50025004167361231</v>
      </c>
      <c r="I622" s="4">
        <f t="shared" si="101"/>
        <v>50</v>
      </c>
      <c r="J622">
        <v>4</v>
      </c>
      <c r="K622" s="21">
        <v>5179</v>
      </c>
      <c r="L622" s="2">
        <f t="shared" si="102"/>
        <v>15526642</v>
      </c>
      <c r="M622" s="19">
        <f t="shared" si="103"/>
        <v>31068821</v>
      </c>
      <c r="N622" t="str">
        <f t="shared" si="106"/>
        <v>&gt;₹5,000</v>
      </c>
      <c r="O622" s="24">
        <f t="shared" si="104"/>
        <v>11998</v>
      </c>
      <c r="P622" t="str">
        <f t="shared" si="105"/>
        <v>41-60%</v>
      </c>
      <c r="Q622">
        <f t="shared" si="107"/>
        <v>188</v>
      </c>
      <c r="R622" t="str">
        <f t="shared" si="108"/>
        <v>1,000+</v>
      </c>
      <c r="S622">
        <f t="shared" si="109"/>
        <v>20716</v>
      </c>
    </row>
    <row r="623" spans="1:19">
      <c r="A623" t="s">
        <v>608</v>
      </c>
      <c r="B623" t="s">
        <v>1972</v>
      </c>
      <c r="C623" t="str">
        <f t="shared" si="99"/>
        <v xml:space="preserve">Hp </v>
      </c>
      <c r="D623" t="s">
        <v>2688</v>
      </c>
      <c r="E623" s="2">
        <v>4098</v>
      </c>
      <c r="F623" s="2">
        <v>4999</v>
      </c>
      <c r="G623" s="1">
        <v>0.18</v>
      </c>
      <c r="H623" s="1">
        <f t="shared" si="100"/>
        <v>0.18023604720944189</v>
      </c>
      <c r="I623" s="4">
        <f t="shared" si="101"/>
        <v>18</v>
      </c>
      <c r="J623">
        <v>5</v>
      </c>
      <c r="K623" s="21">
        <v>50810</v>
      </c>
      <c r="L623" s="2">
        <f t="shared" si="102"/>
        <v>208219380</v>
      </c>
      <c r="M623" s="19">
        <f t="shared" si="103"/>
        <v>253999190</v>
      </c>
      <c r="N623" t="str">
        <f t="shared" si="106"/>
        <v>&gt;₹5,000</v>
      </c>
      <c r="O623" s="24">
        <f t="shared" si="104"/>
        <v>6096.3414634146338</v>
      </c>
      <c r="P623" t="str">
        <f t="shared" si="105"/>
        <v>0-20%</v>
      </c>
      <c r="Q623">
        <f t="shared" si="107"/>
        <v>188</v>
      </c>
      <c r="R623" t="str">
        <f t="shared" si="108"/>
        <v>1,000+</v>
      </c>
      <c r="S623">
        <f t="shared" si="109"/>
        <v>254050</v>
      </c>
    </row>
    <row r="624" spans="1:19">
      <c r="A624" t="s">
        <v>609</v>
      </c>
      <c r="B624" t="s">
        <v>1973</v>
      </c>
      <c r="C624" t="str">
        <f t="shared" si="99"/>
        <v xml:space="preserve">Zebronics </v>
      </c>
      <c r="D624" t="s">
        <v>2689</v>
      </c>
      <c r="E624">
        <v>499</v>
      </c>
      <c r="F624" s="2">
        <v>1999</v>
      </c>
      <c r="G624" s="1">
        <v>0.75</v>
      </c>
      <c r="H624" s="1">
        <f t="shared" si="100"/>
        <v>0.75037518759379684</v>
      </c>
      <c r="I624" s="4">
        <f t="shared" si="101"/>
        <v>75</v>
      </c>
      <c r="J624">
        <v>4</v>
      </c>
      <c r="K624" s="21">
        <v>3369</v>
      </c>
      <c r="L624" s="2">
        <f t="shared" si="102"/>
        <v>1681131</v>
      </c>
      <c r="M624" s="19">
        <f t="shared" si="103"/>
        <v>6734631</v>
      </c>
      <c r="N624" t="str">
        <f t="shared" si="106"/>
        <v>&gt;₹5,000</v>
      </c>
      <c r="O624" s="24">
        <f t="shared" si="104"/>
        <v>7996</v>
      </c>
      <c r="P624" t="str">
        <f t="shared" si="105"/>
        <v>61-80%</v>
      </c>
      <c r="Q624">
        <f t="shared" si="107"/>
        <v>188</v>
      </c>
      <c r="R624" t="str">
        <f t="shared" si="108"/>
        <v>1,000+</v>
      </c>
      <c r="S624">
        <f t="shared" si="109"/>
        <v>13476</v>
      </c>
    </row>
    <row r="625" spans="1:19">
      <c r="A625" t="s">
        <v>610</v>
      </c>
      <c r="B625" t="s">
        <v>1436</v>
      </c>
      <c r="C625" t="str">
        <f t="shared" si="99"/>
        <v xml:space="preserve">Boat </v>
      </c>
      <c r="D625" t="s">
        <v>2688</v>
      </c>
      <c r="E625">
        <v>299</v>
      </c>
      <c r="F625">
        <v>449</v>
      </c>
      <c r="G625" s="1">
        <v>0.33</v>
      </c>
      <c r="H625" s="1">
        <f t="shared" si="100"/>
        <v>0.33407572383073497</v>
      </c>
      <c r="I625" s="4">
        <f t="shared" si="101"/>
        <v>33</v>
      </c>
      <c r="J625">
        <v>4</v>
      </c>
      <c r="K625" s="21">
        <v>11827</v>
      </c>
      <c r="L625" s="2">
        <f t="shared" si="102"/>
        <v>3536273</v>
      </c>
      <c r="M625" s="19">
        <f t="shared" si="103"/>
        <v>5310323</v>
      </c>
      <c r="N625" t="str">
        <f t="shared" si="106"/>
        <v>₹500–₹1,500</v>
      </c>
      <c r="O625" s="24">
        <f t="shared" si="104"/>
        <v>670.14925373134338</v>
      </c>
      <c r="P625" t="str">
        <f t="shared" si="105"/>
        <v>21-40%</v>
      </c>
      <c r="Q625">
        <f t="shared" si="107"/>
        <v>188</v>
      </c>
      <c r="R625" t="str">
        <f t="shared" si="108"/>
        <v>1,000+</v>
      </c>
      <c r="S625">
        <f t="shared" si="109"/>
        <v>47308</v>
      </c>
    </row>
    <row r="626" spans="1:19">
      <c r="A626" t="s">
        <v>3</v>
      </c>
      <c r="B626" t="s">
        <v>1974</v>
      </c>
      <c r="C626" t="str">
        <f t="shared" si="99"/>
        <v xml:space="preserve">Zebronics </v>
      </c>
      <c r="D626" t="s">
        <v>2688</v>
      </c>
      <c r="E626">
        <v>329</v>
      </c>
      <c r="F626">
        <v>699</v>
      </c>
      <c r="G626" s="1">
        <v>0.53</v>
      </c>
      <c r="H626" s="1">
        <f t="shared" si="100"/>
        <v>0.52932761087267521</v>
      </c>
      <c r="I626" s="4">
        <f t="shared" si="101"/>
        <v>53</v>
      </c>
      <c r="J626">
        <v>4</v>
      </c>
      <c r="K626" s="21">
        <v>94364</v>
      </c>
      <c r="L626" s="2">
        <f t="shared" si="102"/>
        <v>31045756</v>
      </c>
      <c r="M626" s="19">
        <f t="shared" si="103"/>
        <v>65960436</v>
      </c>
      <c r="N626" t="str">
        <f t="shared" si="106"/>
        <v>₹500–₹1,500</v>
      </c>
      <c r="O626" s="24">
        <f t="shared" si="104"/>
        <v>1487.2340425531916</v>
      </c>
      <c r="P626" t="str">
        <f t="shared" si="105"/>
        <v>41-60%</v>
      </c>
      <c r="Q626">
        <f t="shared" si="107"/>
        <v>188</v>
      </c>
      <c r="R626" t="str">
        <f t="shared" si="108"/>
        <v>1,000+</v>
      </c>
      <c r="S626">
        <f t="shared" si="109"/>
        <v>377456</v>
      </c>
    </row>
    <row r="627" spans="1:19">
      <c r="A627" t="s">
        <v>611</v>
      </c>
      <c r="B627" t="s">
        <v>1975</v>
      </c>
      <c r="C627" t="str">
        <f t="shared" si="99"/>
        <v xml:space="preserve">Syvo </v>
      </c>
      <c r="D627" t="s">
        <v>2688</v>
      </c>
      <c r="E627">
        <v>699</v>
      </c>
      <c r="F627">
        <v>999</v>
      </c>
      <c r="G627" s="1">
        <v>0.3</v>
      </c>
      <c r="H627" s="1">
        <f t="shared" si="100"/>
        <v>0.3003003003003003</v>
      </c>
      <c r="I627" s="4">
        <f t="shared" si="101"/>
        <v>30</v>
      </c>
      <c r="J627">
        <v>4</v>
      </c>
      <c r="K627" s="21">
        <v>15295</v>
      </c>
      <c r="L627" s="2">
        <f t="shared" si="102"/>
        <v>10691205</v>
      </c>
      <c r="M627" s="19">
        <f t="shared" si="103"/>
        <v>15279705</v>
      </c>
      <c r="N627" t="str">
        <f t="shared" si="106"/>
        <v>₹500–₹1,500</v>
      </c>
      <c r="O627" s="24">
        <f t="shared" si="104"/>
        <v>1427.1428571428573</v>
      </c>
      <c r="P627" t="str">
        <f t="shared" si="105"/>
        <v>21-40%</v>
      </c>
      <c r="Q627">
        <f t="shared" si="107"/>
        <v>188</v>
      </c>
      <c r="R627" t="str">
        <f t="shared" si="108"/>
        <v>1,000+</v>
      </c>
      <c r="S627">
        <f t="shared" si="109"/>
        <v>61180</v>
      </c>
    </row>
    <row r="628" spans="1:19">
      <c r="A628" t="s">
        <v>612</v>
      </c>
      <c r="B628" t="s">
        <v>1976</v>
      </c>
      <c r="C628" t="str">
        <f t="shared" si="99"/>
        <v xml:space="preserve">Boult </v>
      </c>
      <c r="D628" t="s">
        <v>2689</v>
      </c>
      <c r="E628">
        <v>799</v>
      </c>
      <c r="F628" s="2">
        <v>3990</v>
      </c>
      <c r="G628" s="1">
        <v>0.8</v>
      </c>
      <c r="H628" s="1">
        <f t="shared" si="100"/>
        <v>0.79974937343358399</v>
      </c>
      <c r="I628" s="4">
        <f t="shared" si="101"/>
        <v>80</v>
      </c>
      <c r="J628">
        <v>4</v>
      </c>
      <c r="K628" s="21">
        <v>27139</v>
      </c>
      <c r="L628" s="2">
        <f t="shared" si="102"/>
        <v>21684061</v>
      </c>
      <c r="M628" s="19">
        <f t="shared" si="103"/>
        <v>108284610</v>
      </c>
      <c r="N628" t="str">
        <f t="shared" si="106"/>
        <v>&gt;₹5,000</v>
      </c>
      <c r="O628" s="24">
        <f t="shared" si="104"/>
        <v>19950.000000000004</v>
      </c>
      <c r="P628" t="str">
        <f t="shared" si="105"/>
        <v>61-80%</v>
      </c>
      <c r="Q628">
        <f t="shared" si="107"/>
        <v>188</v>
      </c>
      <c r="R628" t="str">
        <f t="shared" si="108"/>
        <v>1,000+</v>
      </c>
      <c r="S628">
        <f t="shared" si="109"/>
        <v>108556</v>
      </c>
    </row>
    <row r="629" spans="1:19">
      <c r="A629" t="s">
        <v>613</v>
      </c>
      <c r="B629" t="s">
        <v>1437</v>
      </c>
      <c r="C629" t="str">
        <f t="shared" si="99"/>
        <v xml:space="preserve">Portronics </v>
      </c>
      <c r="D629" t="s">
        <v>2689</v>
      </c>
      <c r="E629" s="2">
        <v>1399</v>
      </c>
      <c r="F629" s="2">
        <v>5499</v>
      </c>
      <c r="G629" s="1">
        <v>0.75</v>
      </c>
      <c r="H629" s="1">
        <f t="shared" si="100"/>
        <v>0.74559010729223496</v>
      </c>
      <c r="I629" s="4">
        <f t="shared" si="101"/>
        <v>75</v>
      </c>
      <c r="J629">
        <v>4</v>
      </c>
      <c r="K629" s="21">
        <v>9504</v>
      </c>
      <c r="L629" s="2">
        <f t="shared" si="102"/>
        <v>13296096</v>
      </c>
      <c r="M629" s="19">
        <f t="shared" si="103"/>
        <v>52262496</v>
      </c>
      <c r="N629" t="str">
        <f t="shared" si="106"/>
        <v>&gt;₹5,000</v>
      </c>
      <c r="O629" s="24">
        <f t="shared" si="104"/>
        <v>21996</v>
      </c>
      <c r="P629" t="str">
        <f t="shared" si="105"/>
        <v>61-80%</v>
      </c>
      <c r="Q629">
        <f t="shared" si="107"/>
        <v>188</v>
      </c>
      <c r="R629" t="str">
        <f t="shared" si="108"/>
        <v>1,000+</v>
      </c>
      <c r="S629">
        <f t="shared" si="109"/>
        <v>38016</v>
      </c>
    </row>
    <row r="630" spans="1:19">
      <c r="A630" t="s">
        <v>4</v>
      </c>
      <c r="B630" t="s">
        <v>1977</v>
      </c>
      <c r="C630" t="str">
        <f t="shared" si="99"/>
        <v xml:space="preserve">Sandisk </v>
      </c>
      <c r="D630" t="s">
        <v>2688</v>
      </c>
      <c r="E630">
        <v>154</v>
      </c>
      <c r="F630">
        <v>399</v>
      </c>
      <c r="G630" s="1">
        <v>0.61</v>
      </c>
      <c r="H630" s="1">
        <f t="shared" si="100"/>
        <v>0.61403508771929827</v>
      </c>
      <c r="I630" s="4">
        <f t="shared" si="101"/>
        <v>61</v>
      </c>
      <c r="J630">
        <v>4</v>
      </c>
      <c r="K630" s="21">
        <v>16905</v>
      </c>
      <c r="L630" s="2">
        <f t="shared" si="102"/>
        <v>2603370</v>
      </c>
      <c r="M630" s="19">
        <f t="shared" si="103"/>
        <v>6745095</v>
      </c>
      <c r="N630" t="str">
        <f t="shared" si="106"/>
        <v>₹500–₹1,500</v>
      </c>
      <c r="O630" s="24">
        <f t="shared" si="104"/>
        <v>1023.0769230769231</v>
      </c>
      <c r="P630" t="str">
        <f t="shared" si="105"/>
        <v>61-80%</v>
      </c>
      <c r="Q630">
        <f t="shared" si="107"/>
        <v>188</v>
      </c>
      <c r="R630" t="str">
        <f t="shared" si="108"/>
        <v>1,000+</v>
      </c>
      <c r="S630">
        <f t="shared" si="109"/>
        <v>67620</v>
      </c>
    </row>
    <row r="631" spans="1:19">
      <c r="A631" t="s">
        <v>614</v>
      </c>
      <c r="B631" t="s">
        <v>1790</v>
      </c>
      <c r="C631" t="str">
        <f t="shared" si="99"/>
        <v xml:space="preserve">Boat </v>
      </c>
      <c r="D631" t="s">
        <v>2688</v>
      </c>
      <c r="E631">
        <v>519</v>
      </c>
      <c r="F631" s="2">
        <v>1350</v>
      </c>
      <c r="G631" s="1">
        <v>0.62</v>
      </c>
      <c r="H631" s="1">
        <f t="shared" si="100"/>
        <v>0.61555555555555552</v>
      </c>
      <c r="I631" s="4">
        <f t="shared" si="101"/>
        <v>62</v>
      </c>
      <c r="J631">
        <v>4</v>
      </c>
      <c r="K631" s="21">
        <v>30058</v>
      </c>
      <c r="L631" s="2">
        <f t="shared" si="102"/>
        <v>15600102</v>
      </c>
      <c r="M631" s="19">
        <f t="shared" si="103"/>
        <v>40578300</v>
      </c>
      <c r="N631" t="str">
        <f t="shared" si="106"/>
        <v>₹1,500–₹5,000</v>
      </c>
      <c r="O631" s="24">
        <f t="shared" si="104"/>
        <v>3552.6315789473683</v>
      </c>
      <c r="P631" t="str">
        <f t="shared" si="105"/>
        <v>61-80%</v>
      </c>
      <c r="Q631">
        <f t="shared" si="107"/>
        <v>188</v>
      </c>
      <c r="R631" t="str">
        <f t="shared" si="108"/>
        <v>1,000+</v>
      </c>
      <c r="S631">
        <f t="shared" si="109"/>
        <v>120232</v>
      </c>
    </row>
    <row r="632" spans="1:19">
      <c r="A632" t="s">
        <v>410</v>
      </c>
      <c r="B632" t="s">
        <v>1791</v>
      </c>
      <c r="C632" t="str">
        <f t="shared" si="99"/>
        <v xml:space="preserve">Tygot </v>
      </c>
      <c r="D632" t="s">
        <v>2689</v>
      </c>
      <c r="E632" s="2">
        <v>2299</v>
      </c>
      <c r="F632" s="2">
        <v>7990</v>
      </c>
      <c r="G632" s="1">
        <v>0.71</v>
      </c>
      <c r="H632" s="1">
        <f t="shared" si="100"/>
        <v>0.71226533166458073</v>
      </c>
      <c r="I632" s="4">
        <f t="shared" si="101"/>
        <v>71</v>
      </c>
      <c r="J632">
        <v>4</v>
      </c>
      <c r="K632" s="21">
        <v>69619</v>
      </c>
      <c r="L632" s="2">
        <f t="shared" si="102"/>
        <v>160054081</v>
      </c>
      <c r="M632" s="19">
        <f t="shared" si="103"/>
        <v>556255810</v>
      </c>
      <c r="N632" t="str">
        <f t="shared" si="106"/>
        <v>&gt;₹5,000</v>
      </c>
      <c r="O632" s="24">
        <f t="shared" si="104"/>
        <v>27551.724137931033</v>
      </c>
      <c r="P632" t="str">
        <f t="shared" si="105"/>
        <v>61-80%</v>
      </c>
      <c r="Q632">
        <f t="shared" si="107"/>
        <v>188</v>
      </c>
      <c r="R632" t="str">
        <f t="shared" si="108"/>
        <v>1,000+</v>
      </c>
      <c r="S632">
        <f t="shared" si="109"/>
        <v>278476</v>
      </c>
    </row>
    <row r="633" spans="1:19">
      <c r="A633" t="s">
        <v>411</v>
      </c>
      <c r="B633" t="s">
        <v>1978</v>
      </c>
      <c r="C633" t="str">
        <f t="shared" si="99"/>
        <v xml:space="preserve">Boat </v>
      </c>
      <c r="D633" t="s">
        <v>2689</v>
      </c>
      <c r="E633">
        <v>399</v>
      </c>
      <c r="F633" s="2">
        <v>1999</v>
      </c>
      <c r="G633" s="1">
        <v>0.8</v>
      </c>
      <c r="H633" s="1">
        <f t="shared" si="100"/>
        <v>0.80040020010004997</v>
      </c>
      <c r="I633" s="4">
        <f t="shared" si="101"/>
        <v>80</v>
      </c>
      <c r="J633">
        <v>4</v>
      </c>
      <c r="K633" s="21">
        <v>3382</v>
      </c>
      <c r="L633" s="2">
        <f t="shared" si="102"/>
        <v>1349418</v>
      </c>
      <c r="M633" s="19">
        <f t="shared" si="103"/>
        <v>6760618</v>
      </c>
      <c r="N633" t="str">
        <f t="shared" si="106"/>
        <v>&gt;₹5,000</v>
      </c>
      <c r="O633" s="24">
        <f t="shared" si="104"/>
        <v>9995.0000000000018</v>
      </c>
      <c r="P633" t="str">
        <f t="shared" si="105"/>
        <v>81-100%</v>
      </c>
      <c r="Q633">
        <f t="shared" si="107"/>
        <v>188</v>
      </c>
      <c r="R633" t="str">
        <f t="shared" si="108"/>
        <v>1,000+</v>
      </c>
      <c r="S633">
        <f t="shared" si="109"/>
        <v>13528</v>
      </c>
    </row>
    <row r="634" spans="1:19">
      <c r="A634" t="s">
        <v>615</v>
      </c>
      <c r="B634" t="s">
        <v>1979</v>
      </c>
      <c r="C634" t="str">
        <f t="shared" si="99"/>
        <v xml:space="preserve">Casio </v>
      </c>
      <c r="D634" t="s">
        <v>2689</v>
      </c>
      <c r="E634" s="2">
        <v>1499</v>
      </c>
      <c r="F634" s="2">
        <v>3990</v>
      </c>
      <c r="G634" s="1">
        <v>0.62</v>
      </c>
      <c r="H634" s="1">
        <f t="shared" si="100"/>
        <v>0.62431077694235593</v>
      </c>
      <c r="I634" s="4">
        <f t="shared" si="101"/>
        <v>62</v>
      </c>
      <c r="J634">
        <v>4</v>
      </c>
      <c r="K634" s="21">
        <v>109864</v>
      </c>
      <c r="L634" s="2">
        <f t="shared" si="102"/>
        <v>164686136</v>
      </c>
      <c r="M634" s="19">
        <f t="shared" si="103"/>
        <v>438357360</v>
      </c>
      <c r="N634" t="str">
        <f t="shared" si="106"/>
        <v>&gt;₹5,000</v>
      </c>
      <c r="O634" s="24">
        <f t="shared" si="104"/>
        <v>10500</v>
      </c>
      <c r="P634" t="str">
        <f t="shared" si="105"/>
        <v>61-80%</v>
      </c>
      <c r="Q634">
        <f t="shared" si="107"/>
        <v>188</v>
      </c>
      <c r="R634" t="str">
        <f t="shared" si="108"/>
        <v>1,000+</v>
      </c>
      <c r="S634">
        <f t="shared" si="109"/>
        <v>439456</v>
      </c>
    </row>
    <row r="635" spans="1:19">
      <c r="A635" t="s">
        <v>616</v>
      </c>
      <c r="B635" t="s">
        <v>1980</v>
      </c>
      <c r="C635" t="str">
        <f t="shared" si="99"/>
        <v xml:space="preserve">Tp-Link </v>
      </c>
      <c r="D635" t="s">
        <v>2691</v>
      </c>
      <c r="E635" s="2">
        <v>1295</v>
      </c>
      <c r="F635" s="2">
        <v>1295</v>
      </c>
      <c r="G635" s="1">
        <v>0</v>
      </c>
      <c r="H635" s="1">
        <f t="shared" si="100"/>
        <v>0</v>
      </c>
      <c r="I635" s="4">
        <f t="shared" si="101"/>
        <v>0</v>
      </c>
      <c r="J635">
        <v>5</v>
      </c>
      <c r="K635" s="21">
        <v>5760</v>
      </c>
      <c r="L635" s="2">
        <f t="shared" si="102"/>
        <v>7459200</v>
      </c>
      <c r="M635" s="19">
        <f t="shared" si="103"/>
        <v>7459200</v>
      </c>
      <c r="N635" t="str">
        <f t="shared" si="106"/>
        <v>₹500–₹1,500</v>
      </c>
      <c r="O635" s="24">
        <f t="shared" si="104"/>
        <v>1295</v>
      </c>
      <c r="P635" t="str">
        <f t="shared" si="105"/>
        <v>0-20%</v>
      </c>
      <c r="Q635">
        <f t="shared" si="107"/>
        <v>188</v>
      </c>
      <c r="R635" t="str">
        <f t="shared" si="108"/>
        <v>1,000+</v>
      </c>
      <c r="S635">
        <f t="shared" si="109"/>
        <v>28800</v>
      </c>
    </row>
    <row r="636" spans="1:19">
      <c r="A636" t="s">
        <v>617</v>
      </c>
      <c r="B636" t="s">
        <v>1981</v>
      </c>
      <c r="C636" t="str">
        <f t="shared" si="99"/>
        <v xml:space="preserve">Boat </v>
      </c>
      <c r="D636" t="s">
        <v>2688</v>
      </c>
      <c r="E636" s="2">
        <v>1889</v>
      </c>
      <c r="F636" s="2">
        <v>5499</v>
      </c>
      <c r="G636" s="1">
        <v>0.66</v>
      </c>
      <c r="H636" s="1">
        <f t="shared" si="100"/>
        <v>0.65648299690852885</v>
      </c>
      <c r="I636" s="4">
        <f t="shared" si="101"/>
        <v>66</v>
      </c>
      <c r="J636">
        <v>4</v>
      </c>
      <c r="K636" s="21">
        <v>49551</v>
      </c>
      <c r="L636" s="2">
        <f t="shared" si="102"/>
        <v>93601839</v>
      </c>
      <c r="M636" s="19">
        <f t="shared" si="103"/>
        <v>272480949</v>
      </c>
      <c r="N636" t="str">
        <f t="shared" si="106"/>
        <v>&gt;₹5,000</v>
      </c>
      <c r="O636" s="24">
        <f t="shared" si="104"/>
        <v>16173.529411764708</v>
      </c>
      <c r="P636" t="str">
        <f t="shared" si="105"/>
        <v>61-80%</v>
      </c>
      <c r="Q636">
        <f t="shared" si="107"/>
        <v>188</v>
      </c>
      <c r="R636" t="str">
        <f t="shared" si="108"/>
        <v>1,000+</v>
      </c>
      <c r="S636">
        <f t="shared" si="109"/>
        <v>198204</v>
      </c>
    </row>
    <row r="637" spans="1:19">
      <c r="A637" t="s">
        <v>618</v>
      </c>
      <c r="B637" t="s">
        <v>1982</v>
      </c>
      <c r="C637" t="str">
        <f t="shared" si="99"/>
        <v xml:space="preserve">Digitek¬Æ </v>
      </c>
      <c r="D637" t="s">
        <v>2689</v>
      </c>
      <c r="E637">
        <v>455</v>
      </c>
      <c r="F637" s="2">
        <v>1490</v>
      </c>
      <c r="G637" s="1">
        <v>0.69</v>
      </c>
      <c r="H637" s="1">
        <f t="shared" si="100"/>
        <v>0.69463087248322153</v>
      </c>
      <c r="I637" s="4">
        <f t="shared" si="101"/>
        <v>69</v>
      </c>
      <c r="J637">
        <v>4</v>
      </c>
      <c r="K637" s="21">
        <v>161677</v>
      </c>
      <c r="L637" s="2">
        <f t="shared" si="102"/>
        <v>73563035</v>
      </c>
      <c r="M637" s="19">
        <f t="shared" si="103"/>
        <v>240898730</v>
      </c>
      <c r="N637" t="str">
        <f t="shared" si="106"/>
        <v>₹1,500–₹5,000</v>
      </c>
      <c r="O637" s="24">
        <f t="shared" si="104"/>
        <v>4806.4516129032254</v>
      </c>
      <c r="P637" t="str">
        <f t="shared" si="105"/>
        <v>61-80%</v>
      </c>
      <c r="Q637">
        <f t="shared" si="107"/>
        <v>188</v>
      </c>
      <c r="R637" t="str">
        <f t="shared" si="108"/>
        <v>1,000+</v>
      </c>
      <c r="S637">
        <f t="shared" si="109"/>
        <v>646708</v>
      </c>
    </row>
    <row r="638" spans="1:19">
      <c r="A638" t="s">
        <v>619</v>
      </c>
      <c r="B638" t="s">
        <v>1792</v>
      </c>
      <c r="C638" t="str">
        <f t="shared" si="99"/>
        <v xml:space="preserve">Samsung </v>
      </c>
      <c r="D638" t="s">
        <v>2689</v>
      </c>
      <c r="E638">
        <v>399</v>
      </c>
      <c r="F638">
        <v>995</v>
      </c>
      <c r="G638" s="1">
        <v>0.6</v>
      </c>
      <c r="H638" s="1">
        <f t="shared" si="100"/>
        <v>0.59899497487437181</v>
      </c>
      <c r="I638" s="4">
        <f t="shared" si="101"/>
        <v>60</v>
      </c>
      <c r="J638">
        <v>4</v>
      </c>
      <c r="K638" s="21">
        <v>21372</v>
      </c>
      <c r="L638" s="2">
        <f t="shared" si="102"/>
        <v>8527428</v>
      </c>
      <c r="M638" s="19">
        <f t="shared" si="103"/>
        <v>21265140</v>
      </c>
      <c r="N638" t="str">
        <f t="shared" si="106"/>
        <v>₹1,500–₹5,000</v>
      </c>
      <c r="O638" s="24">
        <f t="shared" si="104"/>
        <v>2487.5</v>
      </c>
      <c r="P638" t="str">
        <f t="shared" si="105"/>
        <v>41-60%</v>
      </c>
      <c r="Q638">
        <f t="shared" si="107"/>
        <v>188</v>
      </c>
      <c r="R638" t="str">
        <f t="shared" si="108"/>
        <v>1,000+</v>
      </c>
      <c r="S638">
        <f t="shared" si="109"/>
        <v>85488</v>
      </c>
    </row>
    <row r="639" spans="1:19">
      <c r="A639" t="s">
        <v>412</v>
      </c>
      <c r="B639" t="s">
        <v>1438</v>
      </c>
      <c r="C639" t="str">
        <f t="shared" si="99"/>
        <v xml:space="preserve">Ptron </v>
      </c>
      <c r="D639" t="s">
        <v>2689</v>
      </c>
      <c r="E639" s="2">
        <v>1059</v>
      </c>
      <c r="F639" s="2">
        <v>3999</v>
      </c>
      <c r="G639" s="1">
        <v>0.74</v>
      </c>
      <c r="H639" s="1">
        <f t="shared" si="100"/>
        <v>0.7351837959489872</v>
      </c>
      <c r="I639" s="4">
        <f t="shared" si="101"/>
        <v>74</v>
      </c>
      <c r="J639">
        <v>4</v>
      </c>
      <c r="K639" s="21">
        <v>140035</v>
      </c>
      <c r="L639" s="2">
        <f t="shared" si="102"/>
        <v>148297065</v>
      </c>
      <c r="M639" s="19">
        <f t="shared" si="103"/>
        <v>559999965</v>
      </c>
      <c r="N639" t="str">
        <f t="shared" si="106"/>
        <v>&gt;₹5,000</v>
      </c>
      <c r="O639" s="24">
        <f t="shared" si="104"/>
        <v>15380.76923076923</v>
      </c>
      <c r="P639" t="str">
        <f t="shared" si="105"/>
        <v>61-80%</v>
      </c>
      <c r="Q639">
        <f t="shared" si="107"/>
        <v>188</v>
      </c>
      <c r="R639" t="str">
        <f t="shared" si="108"/>
        <v>1,000+</v>
      </c>
      <c r="S639">
        <f t="shared" si="109"/>
        <v>560140</v>
      </c>
    </row>
    <row r="640" spans="1:19">
      <c r="A640" t="s">
        <v>5</v>
      </c>
      <c r="B640" t="s">
        <v>1983</v>
      </c>
      <c r="C640" t="str">
        <f t="shared" si="99"/>
        <v xml:space="preserve">Hp </v>
      </c>
      <c r="D640" t="s">
        <v>2688</v>
      </c>
      <c r="E640">
        <v>149</v>
      </c>
      <c r="F640" s="2">
        <v>1000</v>
      </c>
      <c r="G640" s="1">
        <v>0.85</v>
      </c>
      <c r="H640" s="1">
        <f t="shared" si="100"/>
        <v>0.85099999999999998</v>
      </c>
      <c r="I640" s="4">
        <f t="shared" si="101"/>
        <v>85</v>
      </c>
      <c r="J640">
        <v>4</v>
      </c>
      <c r="K640" s="21">
        <v>24870</v>
      </c>
      <c r="L640" s="2">
        <f t="shared" si="102"/>
        <v>3705630</v>
      </c>
      <c r="M640" s="19">
        <f t="shared" si="103"/>
        <v>24870000</v>
      </c>
      <c r="N640" t="str">
        <f t="shared" si="106"/>
        <v>&gt;₹5,000</v>
      </c>
      <c r="O640" s="24">
        <f t="shared" si="104"/>
        <v>6666.6666666666661</v>
      </c>
      <c r="P640" t="str">
        <f t="shared" si="105"/>
        <v>81-100%</v>
      </c>
      <c r="Q640">
        <f t="shared" si="107"/>
        <v>188</v>
      </c>
      <c r="R640" t="str">
        <f t="shared" si="108"/>
        <v>1,000+</v>
      </c>
      <c r="S640">
        <f t="shared" si="109"/>
        <v>99480</v>
      </c>
    </row>
    <row r="641" spans="1:19">
      <c r="A641" t="s">
        <v>620</v>
      </c>
      <c r="B641" t="s">
        <v>1801</v>
      </c>
      <c r="C641" t="str">
        <f t="shared" ref="C641:C704" si="110">LEFT(B641,FIND(" ",B641))</f>
        <v xml:space="preserve">Sounce </v>
      </c>
      <c r="D641" t="s">
        <v>2688</v>
      </c>
      <c r="E641">
        <v>717</v>
      </c>
      <c r="F641">
        <v>761</v>
      </c>
      <c r="G641" s="1">
        <v>0.06</v>
      </c>
      <c r="H641" s="1">
        <f t="shared" si="100"/>
        <v>5.7818659658344283E-2</v>
      </c>
      <c r="I641" s="4">
        <f t="shared" si="101"/>
        <v>6</v>
      </c>
      <c r="J641">
        <v>4</v>
      </c>
      <c r="K641" s="21">
        <v>7199</v>
      </c>
      <c r="L641" s="2">
        <f t="shared" si="102"/>
        <v>5161683</v>
      </c>
      <c r="M641" s="19">
        <f t="shared" si="103"/>
        <v>5478439</v>
      </c>
      <c r="N641" t="str">
        <f t="shared" si="106"/>
        <v>₹500–₹1,500</v>
      </c>
      <c r="O641" s="24">
        <f t="shared" si="104"/>
        <v>809.57446808510645</v>
      </c>
      <c r="P641" t="str">
        <f t="shared" si="105"/>
        <v>0-20%</v>
      </c>
      <c r="Q641">
        <f t="shared" si="107"/>
        <v>188</v>
      </c>
      <c r="R641" t="str">
        <f t="shared" si="108"/>
        <v>1,000+</v>
      </c>
      <c r="S641">
        <f t="shared" si="109"/>
        <v>28796</v>
      </c>
    </row>
    <row r="642" spans="1:19">
      <c r="A642" t="s">
        <v>421</v>
      </c>
      <c r="B642" t="s">
        <v>1984</v>
      </c>
      <c r="C642" t="str">
        <f t="shared" si="110"/>
        <v xml:space="preserve">Gizga </v>
      </c>
      <c r="D642" t="s">
        <v>2688</v>
      </c>
      <c r="E642">
        <v>99</v>
      </c>
      <c r="F642">
        <v>999</v>
      </c>
      <c r="G642" s="1">
        <v>0.9</v>
      </c>
      <c r="H642" s="1">
        <f t="shared" ref="H642:H705" si="111">IF(F642 =0, 0, ((F642 - E642) / F642))</f>
        <v>0.90090090090090091</v>
      </c>
      <c r="I642" s="4">
        <f t="shared" ref="I642:I705" si="112">ROUND(((F642 -E642) / F642) * 100, 0)</f>
        <v>90</v>
      </c>
      <c r="J642">
        <v>4</v>
      </c>
      <c r="K642" s="21">
        <v>1396</v>
      </c>
      <c r="L642" s="2">
        <f t="shared" ref="L642:L705" si="113">E642 * K642</f>
        <v>138204</v>
      </c>
      <c r="M642" s="19">
        <f t="shared" ref="M642:M705" si="114">(F642 * K642)</f>
        <v>1394604</v>
      </c>
      <c r="N642" t="str">
        <f t="shared" si="106"/>
        <v>&gt;₹5,000</v>
      </c>
      <c r="O642" s="24">
        <f t="shared" ref="O642:O705" si="115">F642 / (1 - G642)</f>
        <v>9990.0000000000018</v>
      </c>
      <c r="P642" t="str">
        <f t="shared" ref="P642:P705" si="116">IF(H642 &lt;= 0.2, "0-20%",
 IF(H642 &lt;= 0.4, "21-40%",
 IF(H642 &lt;= 0.6, "41-60%",
 IF(H642 &lt;= 0.8, "61-80%", "81-100%"))))</f>
        <v>81-100%</v>
      </c>
      <c r="Q642">
        <f t="shared" si="107"/>
        <v>188</v>
      </c>
      <c r="R642" t="str">
        <f t="shared" si="108"/>
        <v>1,000+</v>
      </c>
      <c r="S642">
        <f t="shared" si="109"/>
        <v>5584</v>
      </c>
    </row>
    <row r="643" spans="1:19">
      <c r="A643" t="s">
        <v>621</v>
      </c>
      <c r="B643" t="s">
        <v>1985</v>
      </c>
      <c r="C643" t="str">
        <f t="shared" si="110"/>
        <v xml:space="preserve">Sandisk </v>
      </c>
      <c r="D643" t="s">
        <v>2688</v>
      </c>
      <c r="E643">
        <v>39</v>
      </c>
      <c r="F643">
        <v>299</v>
      </c>
      <c r="G643" s="1">
        <v>0.87</v>
      </c>
      <c r="H643" s="1">
        <f t="shared" si="111"/>
        <v>0.86956521739130432</v>
      </c>
      <c r="I643" s="4">
        <f t="shared" si="112"/>
        <v>87</v>
      </c>
      <c r="J643">
        <v>4</v>
      </c>
      <c r="K643" s="21">
        <v>15233</v>
      </c>
      <c r="L643" s="2">
        <f t="shared" si="113"/>
        <v>594087</v>
      </c>
      <c r="M643" s="19">
        <f t="shared" si="114"/>
        <v>4554667</v>
      </c>
      <c r="N643" t="str">
        <f t="shared" ref="N643:N706" si="117">IF(O643 &lt; 500, "&lt;₹500",
 IF(O643 &lt;= 1500, "₹500–₹1,500",
 IF(O643&lt;= 5000, "₹1,500–₹5,000",
 "&gt;₹5,000")))</f>
        <v>₹1,500–₹5,000</v>
      </c>
      <c r="O643" s="24">
        <f t="shared" si="115"/>
        <v>2300</v>
      </c>
      <c r="P643" t="str">
        <f t="shared" si="116"/>
        <v>81-100%</v>
      </c>
      <c r="Q643">
        <f t="shared" ref="Q643:Q706" si="118">COUNTIF(K643:K2101, "&lt;1000")</f>
        <v>188</v>
      </c>
      <c r="R643" t="str">
        <f t="shared" ref="R643:R706" si="119">IF(K643 &lt; 1000, "Below 1,000", "1,000+")</f>
        <v>1,000+</v>
      </c>
      <c r="S643">
        <f t="shared" ref="S643:S706" si="120">J643 *K643</f>
        <v>60932</v>
      </c>
    </row>
    <row r="644" spans="1:19">
      <c r="A644" t="s">
        <v>622</v>
      </c>
      <c r="B644" t="s">
        <v>1986</v>
      </c>
      <c r="C644" t="str">
        <f t="shared" si="110"/>
        <v xml:space="preserve">Boult </v>
      </c>
      <c r="D644" t="s">
        <v>2688</v>
      </c>
      <c r="E644">
        <v>889</v>
      </c>
      <c r="F644" s="2">
        <v>2500</v>
      </c>
      <c r="G644" s="1">
        <v>0.64</v>
      </c>
      <c r="H644" s="1">
        <f t="shared" si="111"/>
        <v>0.64439999999999997</v>
      </c>
      <c r="I644" s="4">
        <f t="shared" si="112"/>
        <v>64</v>
      </c>
      <c r="J644">
        <v>4</v>
      </c>
      <c r="K644" s="21">
        <v>55747</v>
      </c>
      <c r="L644" s="2">
        <f t="shared" si="113"/>
        <v>49559083</v>
      </c>
      <c r="M644" s="19">
        <f t="shared" si="114"/>
        <v>139367500</v>
      </c>
      <c r="N644" t="str">
        <f t="shared" si="117"/>
        <v>&gt;₹5,000</v>
      </c>
      <c r="O644" s="24">
        <f t="shared" si="115"/>
        <v>6944.4444444444443</v>
      </c>
      <c r="P644" t="str">
        <f t="shared" si="116"/>
        <v>61-80%</v>
      </c>
      <c r="Q644">
        <f t="shared" si="118"/>
        <v>188</v>
      </c>
      <c r="R644" t="str">
        <f t="shared" si="119"/>
        <v>1,000+</v>
      </c>
      <c r="S644">
        <f t="shared" si="120"/>
        <v>222988</v>
      </c>
    </row>
    <row r="645" spans="1:19">
      <c r="A645" t="s">
        <v>623</v>
      </c>
      <c r="B645" t="s">
        <v>1987</v>
      </c>
      <c r="C645" t="str">
        <f t="shared" si="110"/>
        <v xml:space="preserve">Dell </v>
      </c>
      <c r="D645" t="s">
        <v>2689</v>
      </c>
      <c r="E645" s="2">
        <v>1199</v>
      </c>
      <c r="F645" s="2">
        <v>4999</v>
      </c>
      <c r="G645" s="1">
        <v>0.76</v>
      </c>
      <c r="H645" s="1">
        <f t="shared" si="111"/>
        <v>0.76015203040608126</v>
      </c>
      <c r="I645" s="4">
        <f t="shared" si="112"/>
        <v>76</v>
      </c>
      <c r="J645">
        <v>4</v>
      </c>
      <c r="K645" s="21">
        <v>14961</v>
      </c>
      <c r="L645" s="2">
        <f t="shared" si="113"/>
        <v>17938239</v>
      </c>
      <c r="M645" s="19">
        <f t="shared" si="114"/>
        <v>74790039</v>
      </c>
      <c r="N645" t="str">
        <f t="shared" si="117"/>
        <v>&gt;₹5,000</v>
      </c>
      <c r="O645" s="24">
        <f t="shared" si="115"/>
        <v>20829.166666666668</v>
      </c>
      <c r="P645" t="str">
        <f t="shared" si="116"/>
        <v>61-80%</v>
      </c>
      <c r="Q645">
        <f t="shared" si="118"/>
        <v>188</v>
      </c>
      <c r="R645" t="str">
        <f t="shared" si="119"/>
        <v>1,000+</v>
      </c>
      <c r="S645">
        <f t="shared" si="120"/>
        <v>59844</v>
      </c>
    </row>
    <row r="646" spans="1:19">
      <c r="A646" t="s">
        <v>624</v>
      </c>
      <c r="B646" t="s">
        <v>1988</v>
      </c>
      <c r="C646" t="str">
        <f t="shared" si="110"/>
        <v xml:space="preserve">Boult </v>
      </c>
      <c r="D646" t="s">
        <v>2688</v>
      </c>
      <c r="E646">
        <v>569</v>
      </c>
      <c r="F646" s="2">
        <v>1299</v>
      </c>
      <c r="G646" s="1">
        <v>0.56000000000000005</v>
      </c>
      <c r="H646" s="1">
        <f t="shared" si="111"/>
        <v>0.56197074672825253</v>
      </c>
      <c r="I646" s="4">
        <f t="shared" si="112"/>
        <v>56</v>
      </c>
      <c r="J646">
        <v>4</v>
      </c>
      <c r="K646" s="21">
        <v>9275</v>
      </c>
      <c r="L646" s="2">
        <f t="shared" si="113"/>
        <v>5277475</v>
      </c>
      <c r="M646" s="19">
        <f t="shared" si="114"/>
        <v>12048225</v>
      </c>
      <c r="N646" t="str">
        <f t="shared" si="117"/>
        <v>₹1,500–₹5,000</v>
      </c>
      <c r="O646" s="24">
        <f t="shared" si="115"/>
        <v>2952.2727272727275</v>
      </c>
      <c r="P646" t="str">
        <f t="shared" si="116"/>
        <v>41-60%</v>
      </c>
      <c r="Q646">
        <f t="shared" si="118"/>
        <v>188</v>
      </c>
      <c r="R646" t="str">
        <f t="shared" si="119"/>
        <v>1,000+</v>
      </c>
      <c r="S646">
        <f t="shared" si="120"/>
        <v>37100</v>
      </c>
    </row>
    <row r="647" spans="1:19">
      <c r="A647" t="s">
        <v>625</v>
      </c>
      <c r="B647" t="s">
        <v>1989</v>
      </c>
      <c r="C647" t="str">
        <f t="shared" si="110"/>
        <v xml:space="preserve">Eveready </v>
      </c>
      <c r="D647" t="s">
        <v>2689</v>
      </c>
      <c r="E647" s="2">
        <v>1499</v>
      </c>
      <c r="F647" s="2">
        <v>8999</v>
      </c>
      <c r="G647" s="1">
        <v>0.83</v>
      </c>
      <c r="H647" s="1">
        <f t="shared" si="111"/>
        <v>0.83342593621513505</v>
      </c>
      <c r="I647" s="4">
        <f t="shared" si="112"/>
        <v>83</v>
      </c>
      <c r="J647">
        <v>4</v>
      </c>
      <c r="K647" s="21">
        <v>28324</v>
      </c>
      <c r="L647" s="2">
        <f t="shared" si="113"/>
        <v>42457676</v>
      </c>
      <c r="M647" s="19">
        <f t="shared" si="114"/>
        <v>254887676</v>
      </c>
      <c r="N647" t="str">
        <f t="shared" si="117"/>
        <v>&gt;₹5,000</v>
      </c>
      <c r="O647" s="24">
        <f t="shared" si="115"/>
        <v>52935.294117647049</v>
      </c>
      <c r="P647" t="str">
        <f t="shared" si="116"/>
        <v>81-100%</v>
      </c>
      <c r="Q647">
        <f t="shared" si="118"/>
        <v>188</v>
      </c>
      <c r="R647" t="str">
        <f t="shared" si="119"/>
        <v>1,000+</v>
      </c>
      <c r="S647">
        <f t="shared" si="120"/>
        <v>113296</v>
      </c>
    </row>
    <row r="648" spans="1:19">
      <c r="A648" t="s">
        <v>626</v>
      </c>
      <c r="B648" t="s">
        <v>1990</v>
      </c>
      <c r="C648" t="str">
        <f t="shared" si="110"/>
        <v xml:space="preserve">Zebronics </v>
      </c>
      <c r="D648" t="s">
        <v>2689</v>
      </c>
      <c r="E648">
        <v>149</v>
      </c>
      <c r="F648">
        <v>180</v>
      </c>
      <c r="G648" s="1">
        <v>0.17</v>
      </c>
      <c r="H648" s="1">
        <f t="shared" si="111"/>
        <v>0.17222222222222222</v>
      </c>
      <c r="I648" s="4">
        <f t="shared" si="112"/>
        <v>17</v>
      </c>
      <c r="J648">
        <v>4</v>
      </c>
      <c r="K648" s="21">
        <v>644</v>
      </c>
      <c r="L648" s="2">
        <f t="shared" si="113"/>
        <v>95956</v>
      </c>
      <c r="M648" s="19">
        <f t="shared" si="114"/>
        <v>115920</v>
      </c>
      <c r="N648" t="str">
        <f t="shared" si="117"/>
        <v>&lt;₹500</v>
      </c>
      <c r="O648" s="24">
        <f t="shared" si="115"/>
        <v>216.86746987951807</v>
      </c>
      <c r="P648" t="str">
        <f t="shared" si="116"/>
        <v>0-20%</v>
      </c>
      <c r="Q648">
        <f t="shared" si="118"/>
        <v>188</v>
      </c>
      <c r="R648" t="str">
        <f t="shared" si="119"/>
        <v>Below 1,000</v>
      </c>
      <c r="S648">
        <f t="shared" si="120"/>
        <v>2576</v>
      </c>
    </row>
    <row r="649" spans="1:19">
      <c r="A649" t="s">
        <v>627</v>
      </c>
      <c r="B649" t="s">
        <v>1991</v>
      </c>
      <c r="C649" t="str">
        <f t="shared" si="110"/>
        <v xml:space="preserve">Pidilite </v>
      </c>
      <c r="D649" t="s">
        <v>2688</v>
      </c>
      <c r="E649">
        <v>399</v>
      </c>
      <c r="F649">
        <v>549</v>
      </c>
      <c r="G649" s="1">
        <v>0.27</v>
      </c>
      <c r="H649" s="1">
        <f t="shared" si="111"/>
        <v>0.27322404371584702</v>
      </c>
      <c r="I649" s="4">
        <f t="shared" si="112"/>
        <v>27</v>
      </c>
      <c r="J649">
        <v>4</v>
      </c>
      <c r="K649" s="21">
        <v>18139</v>
      </c>
      <c r="L649" s="2">
        <f t="shared" si="113"/>
        <v>7237461</v>
      </c>
      <c r="M649" s="19">
        <f t="shared" si="114"/>
        <v>9958311</v>
      </c>
      <c r="N649" t="str">
        <f t="shared" si="117"/>
        <v>₹500–₹1,500</v>
      </c>
      <c r="O649" s="24">
        <f t="shared" si="115"/>
        <v>752.05479452054794</v>
      </c>
      <c r="P649" t="str">
        <f t="shared" si="116"/>
        <v>21-40%</v>
      </c>
      <c r="Q649">
        <f t="shared" si="118"/>
        <v>187</v>
      </c>
      <c r="R649" t="str">
        <f t="shared" si="119"/>
        <v>1,000+</v>
      </c>
      <c r="S649">
        <f t="shared" si="120"/>
        <v>72556</v>
      </c>
    </row>
    <row r="650" spans="1:19">
      <c r="A650" t="s">
        <v>628</v>
      </c>
      <c r="B650" t="s">
        <v>1992</v>
      </c>
      <c r="C650" t="str">
        <f t="shared" si="110"/>
        <v xml:space="preserve">Striff </v>
      </c>
      <c r="D650" t="s">
        <v>2692</v>
      </c>
      <c r="E650">
        <v>191</v>
      </c>
      <c r="F650">
        <v>225</v>
      </c>
      <c r="G650" s="1">
        <v>0.15</v>
      </c>
      <c r="H650" s="1">
        <f t="shared" si="111"/>
        <v>0.15111111111111111</v>
      </c>
      <c r="I650" s="4">
        <f t="shared" si="112"/>
        <v>15</v>
      </c>
      <c r="J650">
        <v>4</v>
      </c>
      <c r="K650" s="21">
        <v>7203</v>
      </c>
      <c r="L650" s="2">
        <f t="shared" si="113"/>
        <v>1375773</v>
      </c>
      <c r="M650" s="19">
        <f t="shared" si="114"/>
        <v>1620675</v>
      </c>
      <c r="N650" t="str">
        <f t="shared" si="117"/>
        <v>&lt;₹500</v>
      </c>
      <c r="O650" s="24">
        <f t="shared" si="115"/>
        <v>264.70588235294116</v>
      </c>
      <c r="P650" t="str">
        <f t="shared" si="116"/>
        <v>0-20%</v>
      </c>
      <c r="Q650">
        <f t="shared" si="118"/>
        <v>187</v>
      </c>
      <c r="R650" t="str">
        <f t="shared" si="119"/>
        <v>1,000+</v>
      </c>
      <c r="S650">
        <f t="shared" si="120"/>
        <v>28812</v>
      </c>
    </row>
    <row r="651" spans="1:19">
      <c r="A651" t="s">
        <v>629</v>
      </c>
      <c r="B651" t="s">
        <v>1993</v>
      </c>
      <c r="C651" t="str">
        <f t="shared" si="110"/>
        <v xml:space="preserve">Gizga </v>
      </c>
      <c r="D651" t="s">
        <v>2688</v>
      </c>
      <c r="E651">
        <v>129</v>
      </c>
      <c r="F651">
        <v>999</v>
      </c>
      <c r="G651" s="1">
        <v>0.87</v>
      </c>
      <c r="H651" s="1">
        <f t="shared" si="111"/>
        <v>0.87087087087087089</v>
      </c>
      <c r="I651" s="4">
        <f t="shared" si="112"/>
        <v>87</v>
      </c>
      <c r="J651">
        <v>4</v>
      </c>
      <c r="K651" s="21">
        <v>491</v>
      </c>
      <c r="L651" s="2">
        <f t="shared" si="113"/>
        <v>63339</v>
      </c>
      <c r="M651" s="19">
        <f t="shared" si="114"/>
        <v>490509</v>
      </c>
      <c r="N651" t="str">
        <f t="shared" si="117"/>
        <v>&gt;₹5,000</v>
      </c>
      <c r="O651" s="24">
        <f t="shared" si="115"/>
        <v>7684.6153846153848</v>
      </c>
      <c r="P651" t="str">
        <f t="shared" si="116"/>
        <v>81-100%</v>
      </c>
      <c r="Q651">
        <f t="shared" si="118"/>
        <v>187</v>
      </c>
      <c r="R651" t="str">
        <f t="shared" si="119"/>
        <v>Below 1,000</v>
      </c>
      <c r="S651">
        <f t="shared" si="120"/>
        <v>1964</v>
      </c>
    </row>
    <row r="652" spans="1:19">
      <c r="A652" t="s">
        <v>630</v>
      </c>
      <c r="B652" t="s">
        <v>1994</v>
      </c>
      <c r="C652" t="str">
        <f t="shared" si="110"/>
        <v xml:space="preserve">Boult </v>
      </c>
      <c r="D652" t="s">
        <v>2688</v>
      </c>
      <c r="E652">
        <v>199</v>
      </c>
      <c r="F652">
        <v>599</v>
      </c>
      <c r="G652" s="1">
        <v>0.67</v>
      </c>
      <c r="H652" s="1">
        <f t="shared" si="111"/>
        <v>0.667779632721202</v>
      </c>
      <c r="I652" s="4">
        <f t="shared" si="112"/>
        <v>67</v>
      </c>
      <c r="J652">
        <v>5</v>
      </c>
      <c r="K652" s="21">
        <v>13568</v>
      </c>
      <c r="L652" s="2">
        <f t="shared" si="113"/>
        <v>2700032</v>
      </c>
      <c r="M652" s="19">
        <f t="shared" si="114"/>
        <v>8127232</v>
      </c>
      <c r="N652" t="str">
        <f t="shared" si="117"/>
        <v>₹1,500–₹5,000</v>
      </c>
      <c r="O652" s="24">
        <f t="shared" si="115"/>
        <v>1815.1515151515155</v>
      </c>
      <c r="P652" t="str">
        <f t="shared" si="116"/>
        <v>61-80%</v>
      </c>
      <c r="Q652">
        <f t="shared" si="118"/>
        <v>186</v>
      </c>
      <c r="R652" t="str">
        <f t="shared" si="119"/>
        <v>1,000+</v>
      </c>
      <c r="S652">
        <f t="shared" si="120"/>
        <v>67840</v>
      </c>
    </row>
    <row r="653" spans="1:19">
      <c r="A653" t="s">
        <v>631</v>
      </c>
      <c r="B653" t="s">
        <v>1995</v>
      </c>
      <c r="C653" t="str">
        <f t="shared" si="110"/>
        <v xml:space="preserve">Boult </v>
      </c>
      <c r="D653" t="s">
        <v>2689</v>
      </c>
      <c r="E653">
        <v>999</v>
      </c>
      <c r="F653" s="2">
        <v>4499</v>
      </c>
      <c r="G653" s="1">
        <v>0.78</v>
      </c>
      <c r="H653" s="1">
        <f t="shared" si="111"/>
        <v>0.77795065570126698</v>
      </c>
      <c r="I653" s="4">
        <f t="shared" si="112"/>
        <v>78</v>
      </c>
      <c r="J653">
        <v>4</v>
      </c>
      <c r="K653" s="21">
        <v>3390</v>
      </c>
      <c r="L653" s="2">
        <f t="shared" si="113"/>
        <v>3386610</v>
      </c>
      <c r="M653" s="19">
        <f t="shared" si="114"/>
        <v>15251610</v>
      </c>
      <c r="N653" t="str">
        <f t="shared" si="117"/>
        <v>&gt;₹5,000</v>
      </c>
      <c r="O653" s="24">
        <f t="shared" si="115"/>
        <v>20450.000000000004</v>
      </c>
      <c r="P653" t="str">
        <f t="shared" si="116"/>
        <v>61-80%</v>
      </c>
      <c r="Q653">
        <f t="shared" si="118"/>
        <v>186</v>
      </c>
      <c r="R653" t="str">
        <f t="shared" si="119"/>
        <v>1,000+</v>
      </c>
      <c r="S653">
        <f t="shared" si="120"/>
        <v>13560</v>
      </c>
    </row>
    <row r="654" spans="1:19">
      <c r="A654" t="s">
        <v>632</v>
      </c>
      <c r="B654" t="s">
        <v>1809</v>
      </c>
      <c r="C654" t="str">
        <f t="shared" si="110"/>
        <v xml:space="preserve">Ambrane </v>
      </c>
      <c r="D654" t="s">
        <v>2689</v>
      </c>
      <c r="E654">
        <v>899</v>
      </c>
      <c r="F654" s="2">
        <v>4499</v>
      </c>
      <c r="G654" s="1">
        <v>0.8</v>
      </c>
      <c r="H654" s="1">
        <f t="shared" si="111"/>
        <v>0.80017781729273174</v>
      </c>
      <c r="I654" s="4">
        <f t="shared" si="112"/>
        <v>80</v>
      </c>
      <c r="J654">
        <v>4</v>
      </c>
      <c r="K654" s="21">
        <v>103052</v>
      </c>
      <c r="L654" s="2">
        <f t="shared" si="113"/>
        <v>92643748</v>
      </c>
      <c r="M654" s="19">
        <f t="shared" si="114"/>
        <v>463630948</v>
      </c>
      <c r="N654" t="str">
        <f t="shared" si="117"/>
        <v>&gt;₹5,000</v>
      </c>
      <c r="O654" s="24">
        <f t="shared" si="115"/>
        <v>22495.000000000004</v>
      </c>
      <c r="P654" t="str">
        <f t="shared" si="116"/>
        <v>81-100%</v>
      </c>
      <c r="Q654">
        <f t="shared" si="118"/>
        <v>186</v>
      </c>
      <c r="R654" t="str">
        <f t="shared" si="119"/>
        <v>1,000+</v>
      </c>
      <c r="S654">
        <f t="shared" si="120"/>
        <v>412208</v>
      </c>
    </row>
    <row r="655" spans="1:19">
      <c r="A655" t="s">
        <v>432</v>
      </c>
      <c r="B655" t="s">
        <v>1439</v>
      </c>
      <c r="C655" t="str">
        <f t="shared" si="110"/>
        <v xml:space="preserve">Boat </v>
      </c>
      <c r="D655" t="s">
        <v>2689</v>
      </c>
      <c r="E655" s="2">
        <v>1799</v>
      </c>
      <c r="F655" s="2">
        <v>2499</v>
      </c>
      <c r="G655" s="1">
        <v>0.28000000000000003</v>
      </c>
      <c r="H655" s="1">
        <f t="shared" si="111"/>
        <v>0.28011204481792717</v>
      </c>
      <c r="I655" s="4">
        <f t="shared" si="112"/>
        <v>28</v>
      </c>
      <c r="J655">
        <v>4</v>
      </c>
      <c r="K655" s="21">
        <v>18678</v>
      </c>
      <c r="L655" s="2">
        <f t="shared" si="113"/>
        <v>33601722</v>
      </c>
      <c r="M655" s="19">
        <f t="shared" si="114"/>
        <v>46676322</v>
      </c>
      <c r="N655" t="str">
        <f t="shared" si="117"/>
        <v>₹1,500–₹5,000</v>
      </c>
      <c r="O655" s="24">
        <f t="shared" si="115"/>
        <v>3470.8333333333335</v>
      </c>
      <c r="P655" t="str">
        <f t="shared" si="116"/>
        <v>21-40%</v>
      </c>
      <c r="Q655">
        <f t="shared" si="118"/>
        <v>186</v>
      </c>
      <c r="R655" t="str">
        <f t="shared" si="119"/>
        <v>1,000+</v>
      </c>
      <c r="S655">
        <f t="shared" si="120"/>
        <v>74712</v>
      </c>
    </row>
    <row r="656" spans="1:19">
      <c r="A656" t="s">
        <v>6</v>
      </c>
      <c r="B656" t="s">
        <v>1996</v>
      </c>
      <c r="C656" t="str">
        <f t="shared" si="110"/>
        <v xml:space="preserve">Casio </v>
      </c>
      <c r="D656" t="s">
        <v>2688</v>
      </c>
      <c r="E656">
        <v>176.63</v>
      </c>
      <c r="F656">
        <v>499</v>
      </c>
      <c r="G656" s="1">
        <v>0.65</v>
      </c>
      <c r="H656" s="1">
        <f t="shared" si="111"/>
        <v>0.64603206412825653</v>
      </c>
      <c r="I656" s="4">
        <f t="shared" si="112"/>
        <v>65</v>
      </c>
      <c r="J656">
        <v>4</v>
      </c>
      <c r="K656" s="21">
        <v>15189</v>
      </c>
      <c r="L656" s="2">
        <f t="shared" si="113"/>
        <v>2682833.0699999998</v>
      </c>
      <c r="M656" s="19">
        <f t="shared" si="114"/>
        <v>7579311</v>
      </c>
      <c r="N656" t="str">
        <f t="shared" si="117"/>
        <v>₹500–₹1,500</v>
      </c>
      <c r="O656" s="24">
        <f t="shared" si="115"/>
        <v>1425.7142857142858</v>
      </c>
      <c r="P656" t="str">
        <f t="shared" si="116"/>
        <v>61-80%</v>
      </c>
      <c r="Q656">
        <f t="shared" si="118"/>
        <v>186</v>
      </c>
      <c r="R656" t="str">
        <f t="shared" si="119"/>
        <v>1,000+</v>
      </c>
      <c r="S656">
        <f t="shared" si="120"/>
        <v>60756</v>
      </c>
    </row>
    <row r="657" spans="1:19">
      <c r="A657" t="s">
        <v>633</v>
      </c>
      <c r="B657" t="s">
        <v>1997</v>
      </c>
      <c r="C657" t="str">
        <f t="shared" si="110"/>
        <v xml:space="preserve">Tygot </v>
      </c>
      <c r="D657" t="s">
        <v>2691</v>
      </c>
      <c r="E657">
        <v>522</v>
      </c>
      <c r="F657">
        <v>550</v>
      </c>
      <c r="G657" s="1">
        <v>0.05</v>
      </c>
      <c r="H657" s="1">
        <f t="shared" si="111"/>
        <v>5.0909090909090911E-2</v>
      </c>
      <c r="I657" s="4">
        <f t="shared" si="112"/>
        <v>5</v>
      </c>
      <c r="J657">
        <v>4</v>
      </c>
      <c r="K657" s="21">
        <v>12179</v>
      </c>
      <c r="L657" s="2">
        <f t="shared" si="113"/>
        <v>6357438</v>
      </c>
      <c r="M657" s="19">
        <f t="shared" si="114"/>
        <v>6698450</v>
      </c>
      <c r="N657" t="str">
        <f t="shared" si="117"/>
        <v>₹500–₹1,500</v>
      </c>
      <c r="O657" s="24">
        <f t="shared" si="115"/>
        <v>578.94736842105272</v>
      </c>
      <c r="P657" t="str">
        <f t="shared" si="116"/>
        <v>0-20%</v>
      </c>
      <c r="Q657">
        <f t="shared" si="118"/>
        <v>186</v>
      </c>
      <c r="R657" t="str">
        <f t="shared" si="119"/>
        <v>1,000+</v>
      </c>
      <c r="S657">
        <f t="shared" si="120"/>
        <v>48716</v>
      </c>
    </row>
    <row r="658" spans="1:19">
      <c r="A658" t="s">
        <v>634</v>
      </c>
      <c r="B658" t="s">
        <v>1998</v>
      </c>
      <c r="C658" t="str">
        <f t="shared" si="110"/>
        <v xml:space="preserve">Hp </v>
      </c>
      <c r="D658" t="s">
        <v>2689</v>
      </c>
      <c r="E658">
        <v>799</v>
      </c>
      <c r="F658" s="2">
        <v>1999</v>
      </c>
      <c r="G658" s="1">
        <v>0.6</v>
      </c>
      <c r="H658" s="1">
        <f t="shared" si="111"/>
        <v>0.60030015007503756</v>
      </c>
      <c r="I658" s="4">
        <f t="shared" si="112"/>
        <v>60</v>
      </c>
      <c r="J658">
        <v>4</v>
      </c>
      <c r="K658" s="21">
        <v>12958</v>
      </c>
      <c r="L658" s="2">
        <f t="shared" si="113"/>
        <v>10353442</v>
      </c>
      <c r="M658" s="19">
        <f t="shared" si="114"/>
        <v>25903042</v>
      </c>
      <c r="N658" t="str">
        <f t="shared" si="117"/>
        <v>₹1,500–₹5,000</v>
      </c>
      <c r="O658" s="24">
        <f t="shared" si="115"/>
        <v>4997.5</v>
      </c>
      <c r="P658" t="str">
        <f t="shared" si="116"/>
        <v>61-80%</v>
      </c>
      <c r="Q658">
        <f t="shared" si="118"/>
        <v>186</v>
      </c>
      <c r="R658" t="str">
        <f t="shared" si="119"/>
        <v>1,000+</v>
      </c>
      <c r="S658">
        <f t="shared" si="120"/>
        <v>51832</v>
      </c>
    </row>
    <row r="659" spans="1:19">
      <c r="A659" t="s">
        <v>635</v>
      </c>
      <c r="B659" t="s">
        <v>1999</v>
      </c>
      <c r="C659" t="str">
        <f t="shared" si="110"/>
        <v xml:space="preserve">Oakter </v>
      </c>
      <c r="D659" t="s">
        <v>2688</v>
      </c>
      <c r="E659">
        <v>681</v>
      </c>
      <c r="F659" s="2">
        <v>1199</v>
      </c>
      <c r="G659" s="1">
        <v>0.43</v>
      </c>
      <c r="H659" s="1">
        <f t="shared" si="111"/>
        <v>0.43202668890742285</v>
      </c>
      <c r="I659" s="4">
        <f t="shared" si="112"/>
        <v>43</v>
      </c>
      <c r="J659">
        <v>4</v>
      </c>
      <c r="K659" s="21">
        <v>8258</v>
      </c>
      <c r="L659" s="2">
        <f t="shared" si="113"/>
        <v>5623698</v>
      </c>
      <c r="M659" s="19">
        <f t="shared" si="114"/>
        <v>9901342</v>
      </c>
      <c r="N659" t="str">
        <f t="shared" si="117"/>
        <v>₹1,500–₹5,000</v>
      </c>
      <c r="O659" s="24">
        <f t="shared" si="115"/>
        <v>2103.5087719298244</v>
      </c>
      <c r="P659" t="str">
        <f t="shared" si="116"/>
        <v>41-60%</v>
      </c>
      <c r="Q659">
        <f t="shared" si="118"/>
        <v>186</v>
      </c>
      <c r="R659" t="str">
        <f t="shared" si="119"/>
        <v>1,000+</v>
      </c>
      <c r="S659">
        <f t="shared" si="120"/>
        <v>33032</v>
      </c>
    </row>
    <row r="660" spans="1:19">
      <c r="A660" t="s">
        <v>636</v>
      </c>
      <c r="B660" t="s">
        <v>2000</v>
      </c>
      <c r="C660" t="str">
        <f t="shared" si="110"/>
        <v xml:space="preserve">Tp-Link </v>
      </c>
      <c r="D660" t="s">
        <v>2688</v>
      </c>
      <c r="E660" s="2">
        <v>1199</v>
      </c>
      <c r="F660" s="2">
        <v>3490</v>
      </c>
      <c r="G660" s="1">
        <v>0.66</v>
      </c>
      <c r="H660" s="1">
        <f t="shared" si="111"/>
        <v>0.65644699140401142</v>
      </c>
      <c r="I660" s="4">
        <f t="shared" si="112"/>
        <v>66</v>
      </c>
      <c r="J660">
        <v>4</v>
      </c>
      <c r="K660" s="21">
        <v>11716</v>
      </c>
      <c r="L660" s="2">
        <f t="shared" si="113"/>
        <v>14047484</v>
      </c>
      <c r="M660" s="19">
        <f t="shared" si="114"/>
        <v>40888840</v>
      </c>
      <c r="N660" t="str">
        <f t="shared" si="117"/>
        <v>&gt;₹5,000</v>
      </c>
      <c r="O660" s="24">
        <f t="shared" si="115"/>
        <v>10264.705882352942</v>
      </c>
      <c r="P660" t="str">
        <f t="shared" si="116"/>
        <v>61-80%</v>
      </c>
      <c r="Q660">
        <f t="shared" si="118"/>
        <v>186</v>
      </c>
      <c r="R660" t="str">
        <f t="shared" si="119"/>
        <v>1,000+</v>
      </c>
      <c r="S660">
        <f t="shared" si="120"/>
        <v>46864</v>
      </c>
    </row>
    <row r="661" spans="1:19">
      <c r="A661" t="s">
        <v>637</v>
      </c>
      <c r="B661" t="s">
        <v>2001</v>
      </c>
      <c r="C661" t="str">
        <f t="shared" si="110"/>
        <v xml:space="preserve">Boat </v>
      </c>
      <c r="D661" t="s">
        <v>2688</v>
      </c>
      <c r="E661" s="2">
        <v>2499</v>
      </c>
      <c r="F661" s="2">
        <v>4999</v>
      </c>
      <c r="G661" s="1">
        <v>0.5</v>
      </c>
      <c r="H661" s="1">
        <f t="shared" si="111"/>
        <v>0.50010002000400078</v>
      </c>
      <c r="I661" s="4">
        <f t="shared" si="112"/>
        <v>50</v>
      </c>
      <c r="J661">
        <v>4</v>
      </c>
      <c r="K661" s="21">
        <v>35024</v>
      </c>
      <c r="L661" s="2">
        <f t="shared" si="113"/>
        <v>87524976</v>
      </c>
      <c r="M661" s="19">
        <f t="shared" si="114"/>
        <v>175084976</v>
      </c>
      <c r="N661" t="str">
        <f t="shared" si="117"/>
        <v>&gt;₹5,000</v>
      </c>
      <c r="O661" s="24">
        <f t="shared" si="115"/>
        <v>9998</v>
      </c>
      <c r="P661" t="str">
        <f t="shared" si="116"/>
        <v>41-60%</v>
      </c>
      <c r="Q661">
        <f t="shared" si="118"/>
        <v>186</v>
      </c>
      <c r="R661" t="str">
        <f t="shared" si="119"/>
        <v>1,000+</v>
      </c>
      <c r="S661">
        <f t="shared" si="120"/>
        <v>140096</v>
      </c>
    </row>
    <row r="662" spans="1:19">
      <c r="A662" t="s">
        <v>638</v>
      </c>
      <c r="B662" t="s">
        <v>2002</v>
      </c>
      <c r="C662" t="str">
        <f t="shared" si="110"/>
        <v xml:space="preserve">Xiaomi </v>
      </c>
      <c r="D662" t="s">
        <v>2689</v>
      </c>
      <c r="E662" s="2">
        <v>1799</v>
      </c>
      <c r="F662" s="2">
        <v>4999</v>
      </c>
      <c r="G662" s="1">
        <v>0.64</v>
      </c>
      <c r="H662" s="1">
        <f t="shared" si="111"/>
        <v>0.64012802560512105</v>
      </c>
      <c r="I662" s="4">
        <f t="shared" si="112"/>
        <v>64</v>
      </c>
      <c r="J662">
        <v>4</v>
      </c>
      <c r="K662" s="21">
        <v>55192</v>
      </c>
      <c r="L662" s="2">
        <f t="shared" si="113"/>
        <v>99290408</v>
      </c>
      <c r="M662" s="19">
        <f t="shared" si="114"/>
        <v>275904808</v>
      </c>
      <c r="N662" t="str">
        <f t="shared" si="117"/>
        <v>&gt;₹5,000</v>
      </c>
      <c r="O662" s="24">
        <f t="shared" si="115"/>
        <v>13886.111111111111</v>
      </c>
      <c r="P662" t="str">
        <f t="shared" si="116"/>
        <v>61-80%</v>
      </c>
      <c r="Q662">
        <f t="shared" si="118"/>
        <v>186</v>
      </c>
      <c r="R662" t="str">
        <f t="shared" si="119"/>
        <v>1,000+</v>
      </c>
      <c r="S662">
        <f t="shared" si="120"/>
        <v>220768</v>
      </c>
    </row>
    <row r="663" spans="1:19">
      <c r="A663" t="s">
        <v>639</v>
      </c>
      <c r="B663" t="s">
        <v>2003</v>
      </c>
      <c r="C663" t="str">
        <f t="shared" si="110"/>
        <v xml:space="preserve">Zodo </v>
      </c>
      <c r="D663" t="s">
        <v>2689</v>
      </c>
      <c r="E663">
        <v>429</v>
      </c>
      <c r="F663">
        <v>599</v>
      </c>
      <c r="G663" s="1">
        <v>0.28000000000000003</v>
      </c>
      <c r="H663" s="1">
        <f t="shared" si="111"/>
        <v>0.28380634390651083</v>
      </c>
      <c r="I663" s="4">
        <f t="shared" si="112"/>
        <v>28</v>
      </c>
      <c r="J663">
        <v>4</v>
      </c>
      <c r="K663" s="21">
        <v>119466</v>
      </c>
      <c r="L663" s="2">
        <f t="shared" si="113"/>
        <v>51250914</v>
      </c>
      <c r="M663" s="19">
        <f t="shared" si="114"/>
        <v>71560134</v>
      </c>
      <c r="N663" t="str">
        <f t="shared" si="117"/>
        <v>₹500–₹1,500</v>
      </c>
      <c r="O663" s="24">
        <f t="shared" si="115"/>
        <v>831.94444444444446</v>
      </c>
      <c r="P663" t="str">
        <f t="shared" si="116"/>
        <v>21-40%</v>
      </c>
      <c r="Q663">
        <f t="shared" si="118"/>
        <v>186</v>
      </c>
      <c r="R663" t="str">
        <f t="shared" si="119"/>
        <v>1,000+</v>
      </c>
      <c r="S663">
        <f t="shared" si="120"/>
        <v>477864</v>
      </c>
    </row>
    <row r="664" spans="1:19">
      <c r="A664" t="s">
        <v>640</v>
      </c>
      <c r="B664" t="s">
        <v>2004</v>
      </c>
      <c r="C664" t="str">
        <f t="shared" si="110"/>
        <v xml:space="preserve">Zebronics </v>
      </c>
      <c r="D664" t="s">
        <v>2688</v>
      </c>
      <c r="E664">
        <v>100</v>
      </c>
      <c r="F664">
        <v>499</v>
      </c>
      <c r="G664" s="1">
        <v>0.8</v>
      </c>
      <c r="H664" s="1">
        <f t="shared" si="111"/>
        <v>0.79959919839679361</v>
      </c>
      <c r="I664" s="4">
        <f t="shared" si="112"/>
        <v>80</v>
      </c>
      <c r="J664">
        <v>4</v>
      </c>
      <c r="K664" s="21">
        <v>9638</v>
      </c>
      <c r="L664" s="2">
        <f t="shared" si="113"/>
        <v>963800</v>
      </c>
      <c r="M664" s="19">
        <f t="shared" si="114"/>
        <v>4809362</v>
      </c>
      <c r="N664" t="str">
        <f t="shared" si="117"/>
        <v>₹1,500–₹5,000</v>
      </c>
      <c r="O664" s="24">
        <f t="shared" si="115"/>
        <v>2495.0000000000005</v>
      </c>
      <c r="P664" t="str">
        <f t="shared" si="116"/>
        <v>61-80%</v>
      </c>
      <c r="Q664">
        <f t="shared" si="118"/>
        <v>186</v>
      </c>
      <c r="R664" t="str">
        <f t="shared" si="119"/>
        <v>1,000+</v>
      </c>
      <c r="S664">
        <f t="shared" si="120"/>
        <v>38552</v>
      </c>
    </row>
    <row r="665" spans="1:19">
      <c r="A665" t="s">
        <v>641</v>
      </c>
      <c r="B665" t="s">
        <v>1440</v>
      </c>
      <c r="C665" t="str">
        <f t="shared" si="110"/>
        <v xml:space="preserve">Mi </v>
      </c>
      <c r="D665" t="s">
        <v>2688</v>
      </c>
      <c r="E665">
        <v>329</v>
      </c>
      <c r="F665">
        <v>399</v>
      </c>
      <c r="G665" s="1">
        <v>0.18</v>
      </c>
      <c r="H665" s="1">
        <f t="shared" si="111"/>
        <v>0.17543859649122806</v>
      </c>
      <c r="I665" s="4">
        <f t="shared" si="112"/>
        <v>18</v>
      </c>
      <c r="J665">
        <v>4</v>
      </c>
      <c r="K665" s="21">
        <v>33735</v>
      </c>
      <c r="L665" s="2">
        <f t="shared" si="113"/>
        <v>11098815</v>
      </c>
      <c r="M665" s="19">
        <f t="shared" si="114"/>
        <v>13460265</v>
      </c>
      <c r="N665" t="str">
        <f t="shared" si="117"/>
        <v>&lt;₹500</v>
      </c>
      <c r="O665" s="24">
        <f t="shared" si="115"/>
        <v>486.58536585365852</v>
      </c>
      <c r="P665" t="str">
        <f t="shared" si="116"/>
        <v>0-20%</v>
      </c>
      <c r="Q665">
        <f t="shared" si="118"/>
        <v>186</v>
      </c>
      <c r="R665" t="str">
        <f t="shared" si="119"/>
        <v>1,000+</v>
      </c>
      <c r="S665">
        <f t="shared" si="120"/>
        <v>134940</v>
      </c>
    </row>
    <row r="666" spans="1:19">
      <c r="A666" t="s">
        <v>7</v>
      </c>
      <c r="B666" t="s">
        <v>2005</v>
      </c>
      <c r="C666" t="str">
        <f t="shared" si="110"/>
        <v xml:space="preserve">Zebronics </v>
      </c>
      <c r="D666" t="s">
        <v>2688</v>
      </c>
      <c r="E666">
        <v>229</v>
      </c>
      <c r="F666">
        <v>299</v>
      </c>
      <c r="G666" s="1">
        <v>0.23</v>
      </c>
      <c r="H666" s="1">
        <f t="shared" si="111"/>
        <v>0.23411371237458195</v>
      </c>
      <c r="I666" s="4">
        <f t="shared" si="112"/>
        <v>23</v>
      </c>
      <c r="J666">
        <v>4</v>
      </c>
      <c r="K666" s="21">
        <v>30411</v>
      </c>
      <c r="L666" s="2">
        <f t="shared" si="113"/>
        <v>6964119</v>
      </c>
      <c r="M666" s="19">
        <f t="shared" si="114"/>
        <v>9092889</v>
      </c>
      <c r="N666" t="str">
        <f t="shared" si="117"/>
        <v>&lt;₹500</v>
      </c>
      <c r="O666" s="24">
        <f t="shared" si="115"/>
        <v>388.31168831168833</v>
      </c>
      <c r="P666" t="str">
        <f t="shared" si="116"/>
        <v>21-40%</v>
      </c>
      <c r="Q666">
        <f t="shared" si="118"/>
        <v>186</v>
      </c>
      <c r="R666" t="str">
        <f t="shared" si="119"/>
        <v>1,000+</v>
      </c>
      <c r="S666">
        <f t="shared" si="120"/>
        <v>121644</v>
      </c>
    </row>
    <row r="667" spans="1:19">
      <c r="A667" t="s">
        <v>642</v>
      </c>
      <c r="B667" t="s">
        <v>2006</v>
      </c>
      <c r="C667" t="str">
        <f t="shared" si="110"/>
        <v xml:space="preserve">Boat </v>
      </c>
      <c r="D667" t="s">
        <v>2688</v>
      </c>
      <c r="E667">
        <v>139</v>
      </c>
      <c r="F667">
        <v>299</v>
      </c>
      <c r="G667" s="1">
        <v>0.54</v>
      </c>
      <c r="H667" s="1">
        <f t="shared" si="111"/>
        <v>0.53511705685618727</v>
      </c>
      <c r="I667" s="4">
        <f t="shared" si="112"/>
        <v>54</v>
      </c>
      <c r="J667">
        <v>4</v>
      </c>
      <c r="K667" s="21">
        <v>3044</v>
      </c>
      <c r="L667" s="2">
        <f t="shared" si="113"/>
        <v>423116</v>
      </c>
      <c r="M667" s="19">
        <f t="shared" si="114"/>
        <v>910156</v>
      </c>
      <c r="N667" t="str">
        <f t="shared" si="117"/>
        <v>₹500–₹1,500</v>
      </c>
      <c r="O667" s="24">
        <f t="shared" si="115"/>
        <v>650</v>
      </c>
      <c r="P667" t="str">
        <f t="shared" si="116"/>
        <v>41-60%</v>
      </c>
      <c r="Q667">
        <f t="shared" si="118"/>
        <v>186</v>
      </c>
      <c r="R667" t="str">
        <f t="shared" si="119"/>
        <v>1,000+</v>
      </c>
      <c r="S667">
        <f t="shared" si="120"/>
        <v>12176</v>
      </c>
    </row>
    <row r="668" spans="1:19">
      <c r="A668" t="s">
        <v>643</v>
      </c>
      <c r="B668" t="s">
        <v>2007</v>
      </c>
      <c r="C668" t="str">
        <f t="shared" si="110"/>
        <v xml:space="preserve">Zebronics </v>
      </c>
      <c r="D668" t="s">
        <v>2689</v>
      </c>
      <c r="E668" s="2">
        <v>1199</v>
      </c>
      <c r="F668" s="2">
        <v>2499</v>
      </c>
      <c r="G668" s="1">
        <v>0.52</v>
      </c>
      <c r="H668" s="1">
        <f t="shared" si="111"/>
        <v>0.52020808323329337</v>
      </c>
      <c r="I668" s="4">
        <f t="shared" si="112"/>
        <v>52</v>
      </c>
      <c r="J668">
        <v>4</v>
      </c>
      <c r="K668" s="21">
        <v>33584</v>
      </c>
      <c r="L668" s="2">
        <f t="shared" si="113"/>
        <v>40267216</v>
      </c>
      <c r="M668" s="19">
        <f t="shared" si="114"/>
        <v>83926416</v>
      </c>
      <c r="N668" t="str">
        <f t="shared" si="117"/>
        <v>&gt;₹5,000</v>
      </c>
      <c r="O668" s="24">
        <f t="shared" si="115"/>
        <v>5206.25</v>
      </c>
      <c r="P668" t="str">
        <f t="shared" si="116"/>
        <v>41-60%</v>
      </c>
      <c r="Q668">
        <f t="shared" si="118"/>
        <v>186</v>
      </c>
      <c r="R668" t="str">
        <f t="shared" si="119"/>
        <v>1,000+</v>
      </c>
      <c r="S668">
        <f t="shared" si="120"/>
        <v>134336</v>
      </c>
    </row>
    <row r="669" spans="1:19">
      <c r="A669" t="s">
        <v>644</v>
      </c>
      <c r="B669" t="s">
        <v>1814</v>
      </c>
      <c r="C669" t="str">
        <f t="shared" si="110"/>
        <v xml:space="preserve">Gizga </v>
      </c>
      <c r="D669" t="s">
        <v>2689</v>
      </c>
      <c r="E669" s="2">
        <v>1049</v>
      </c>
      <c r="F669" s="2">
        <v>2299</v>
      </c>
      <c r="G669" s="1">
        <v>0.54</v>
      </c>
      <c r="H669" s="1">
        <f t="shared" si="111"/>
        <v>0.54371465854719447</v>
      </c>
      <c r="I669" s="4">
        <f t="shared" si="112"/>
        <v>54</v>
      </c>
      <c r="J669">
        <v>4</v>
      </c>
      <c r="K669" s="21">
        <v>1779</v>
      </c>
      <c r="L669" s="2">
        <f t="shared" si="113"/>
        <v>1866171</v>
      </c>
      <c r="M669" s="19">
        <f t="shared" si="114"/>
        <v>4089921</v>
      </c>
      <c r="N669" t="str">
        <f t="shared" si="117"/>
        <v>₹1,500–₹5,000</v>
      </c>
      <c r="O669" s="24">
        <f t="shared" si="115"/>
        <v>4997.826086956522</v>
      </c>
      <c r="P669" t="str">
        <f t="shared" si="116"/>
        <v>41-60%</v>
      </c>
      <c r="Q669">
        <f t="shared" si="118"/>
        <v>186</v>
      </c>
      <c r="R669" t="str">
        <f t="shared" si="119"/>
        <v>1,000+</v>
      </c>
      <c r="S669">
        <f t="shared" si="120"/>
        <v>7116</v>
      </c>
    </row>
    <row r="670" spans="1:19">
      <c r="A670" t="s">
        <v>438</v>
      </c>
      <c r="B670" t="s">
        <v>1443</v>
      </c>
      <c r="C670" t="str">
        <f t="shared" si="110"/>
        <v xml:space="preserve">Portronics </v>
      </c>
      <c r="D670" t="s">
        <v>2689</v>
      </c>
      <c r="E670">
        <v>119</v>
      </c>
      <c r="F670">
        <v>299</v>
      </c>
      <c r="G670" s="1">
        <v>0.6</v>
      </c>
      <c r="H670" s="1">
        <f t="shared" si="111"/>
        <v>0.60200668896321075</v>
      </c>
      <c r="I670" s="4">
        <f t="shared" si="112"/>
        <v>60</v>
      </c>
      <c r="J670">
        <v>4</v>
      </c>
      <c r="K670" s="21">
        <v>5999</v>
      </c>
      <c r="L670" s="2">
        <f t="shared" si="113"/>
        <v>713881</v>
      </c>
      <c r="M670" s="19">
        <f t="shared" si="114"/>
        <v>1793701</v>
      </c>
      <c r="N670" t="str">
        <f t="shared" si="117"/>
        <v>₹500–₹1,500</v>
      </c>
      <c r="O670" s="24">
        <f t="shared" si="115"/>
        <v>747.5</v>
      </c>
      <c r="P670" t="str">
        <f t="shared" si="116"/>
        <v>61-80%</v>
      </c>
      <c r="Q670">
        <f t="shared" si="118"/>
        <v>186</v>
      </c>
      <c r="R670" t="str">
        <f t="shared" si="119"/>
        <v>1,000+</v>
      </c>
      <c r="S670">
        <f t="shared" si="120"/>
        <v>23996</v>
      </c>
    </row>
    <row r="671" spans="1:19">
      <c r="A671" t="s">
        <v>10</v>
      </c>
      <c r="B671" t="s">
        <v>2008</v>
      </c>
      <c r="C671" t="str">
        <f t="shared" si="110"/>
        <v xml:space="preserve">Panasonic </v>
      </c>
      <c r="D671" t="s">
        <v>2688</v>
      </c>
      <c r="E671">
        <v>154</v>
      </c>
      <c r="F671">
        <v>339</v>
      </c>
      <c r="G671" s="1">
        <v>0.55000000000000004</v>
      </c>
      <c r="H671" s="1">
        <f t="shared" si="111"/>
        <v>0.54572271386430682</v>
      </c>
      <c r="I671" s="4">
        <f t="shared" si="112"/>
        <v>55</v>
      </c>
      <c r="J671">
        <v>4</v>
      </c>
      <c r="K671" s="21">
        <v>13391</v>
      </c>
      <c r="L671" s="2">
        <f t="shared" si="113"/>
        <v>2062214</v>
      </c>
      <c r="M671" s="19">
        <f t="shared" si="114"/>
        <v>4539549</v>
      </c>
      <c r="N671" t="str">
        <f t="shared" si="117"/>
        <v>₹500–₹1,500</v>
      </c>
      <c r="O671" s="24">
        <f t="shared" si="115"/>
        <v>753.33333333333337</v>
      </c>
      <c r="P671" t="str">
        <f t="shared" si="116"/>
        <v>41-60%</v>
      </c>
      <c r="Q671">
        <f t="shared" si="118"/>
        <v>186</v>
      </c>
      <c r="R671" t="str">
        <f t="shared" si="119"/>
        <v>1,000+</v>
      </c>
      <c r="S671">
        <f t="shared" si="120"/>
        <v>53564</v>
      </c>
    </row>
    <row r="672" spans="1:19">
      <c r="A672" t="s">
        <v>645</v>
      </c>
      <c r="B672" t="s">
        <v>2009</v>
      </c>
      <c r="C672" t="str">
        <f t="shared" si="110"/>
        <v xml:space="preserve">Memeho¬Æ </v>
      </c>
      <c r="D672" t="s">
        <v>2689</v>
      </c>
      <c r="E672">
        <v>225</v>
      </c>
      <c r="F672">
        <v>250</v>
      </c>
      <c r="G672" s="1">
        <v>0.1</v>
      </c>
      <c r="H672" s="1">
        <f t="shared" si="111"/>
        <v>0.1</v>
      </c>
      <c r="I672" s="4">
        <f t="shared" si="112"/>
        <v>10</v>
      </c>
      <c r="J672">
        <v>4</v>
      </c>
      <c r="K672" s="21">
        <v>26556</v>
      </c>
      <c r="L672" s="2">
        <f t="shared" si="113"/>
        <v>5975100</v>
      </c>
      <c r="M672" s="19">
        <f t="shared" si="114"/>
        <v>6639000</v>
      </c>
      <c r="N672" t="str">
        <f t="shared" si="117"/>
        <v>&lt;₹500</v>
      </c>
      <c r="O672" s="24">
        <f t="shared" si="115"/>
        <v>277.77777777777777</v>
      </c>
      <c r="P672" t="str">
        <f t="shared" si="116"/>
        <v>0-20%</v>
      </c>
      <c r="Q672">
        <f t="shared" si="118"/>
        <v>186</v>
      </c>
      <c r="R672" t="str">
        <f t="shared" si="119"/>
        <v>1,000+</v>
      </c>
      <c r="S672">
        <f t="shared" si="120"/>
        <v>106224</v>
      </c>
    </row>
    <row r="673" spans="1:19">
      <c r="A673" t="s">
        <v>646</v>
      </c>
      <c r="B673" t="s">
        <v>2010</v>
      </c>
      <c r="C673" t="str">
        <f t="shared" si="110"/>
        <v xml:space="preserve">Sandisk </v>
      </c>
      <c r="D673" t="s">
        <v>2688</v>
      </c>
      <c r="E673">
        <v>656</v>
      </c>
      <c r="F673" s="2">
        <v>1499</v>
      </c>
      <c r="G673" s="1">
        <v>0.56000000000000005</v>
      </c>
      <c r="H673" s="1">
        <f t="shared" si="111"/>
        <v>0.56237491661107408</v>
      </c>
      <c r="I673" s="4">
        <f t="shared" si="112"/>
        <v>56</v>
      </c>
      <c r="J673">
        <v>4</v>
      </c>
      <c r="K673" s="21">
        <v>25903</v>
      </c>
      <c r="L673" s="2">
        <f t="shared" si="113"/>
        <v>16992368</v>
      </c>
      <c r="M673" s="19">
        <f t="shared" si="114"/>
        <v>38828597</v>
      </c>
      <c r="N673" t="str">
        <f t="shared" si="117"/>
        <v>₹1,500–₹5,000</v>
      </c>
      <c r="O673" s="24">
        <f t="shared" si="115"/>
        <v>3406.8181818181824</v>
      </c>
      <c r="P673" t="str">
        <f t="shared" si="116"/>
        <v>41-60%</v>
      </c>
      <c r="Q673">
        <f t="shared" si="118"/>
        <v>186</v>
      </c>
      <c r="R673" t="str">
        <f t="shared" si="119"/>
        <v>1,000+</v>
      </c>
      <c r="S673">
        <f t="shared" si="120"/>
        <v>103612</v>
      </c>
    </row>
    <row r="674" spans="1:19">
      <c r="A674" t="s">
        <v>647</v>
      </c>
      <c r="B674" t="s">
        <v>1811</v>
      </c>
      <c r="C674" t="str">
        <f t="shared" si="110"/>
        <v xml:space="preserve">Boat </v>
      </c>
      <c r="D674" t="s">
        <v>2688</v>
      </c>
      <c r="E674" s="2">
        <v>1109</v>
      </c>
      <c r="F674" s="2">
        <v>2800</v>
      </c>
      <c r="G674" s="1">
        <v>0.6</v>
      </c>
      <c r="H674" s="1">
        <f t="shared" si="111"/>
        <v>0.60392857142857148</v>
      </c>
      <c r="I674" s="4">
        <f t="shared" si="112"/>
        <v>60</v>
      </c>
      <c r="J674">
        <v>4</v>
      </c>
      <c r="K674" s="21">
        <v>53464</v>
      </c>
      <c r="L674" s="2">
        <f t="shared" si="113"/>
        <v>59291576</v>
      </c>
      <c r="M674" s="19">
        <f t="shared" si="114"/>
        <v>149699200</v>
      </c>
      <c r="N674" t="str">
        <f t="shared" si="117"/>
        <v>&gt;₹5,000</v>
      </c>
      <c r="O674" s="24">
        <f t="shared" si="115"/>
        <v>7000</v>
      </c>
      <c r="P674" t="str">
        <f t="shared" si="116"/>
        <v>61-80%</v>
      </c>
      <c r="Q674">
        <f t="shared" si="118"/>
        <v>186</v>
      </c>
      <c r="R674" t="str">
        <f t="shared" si="119"/>
        <v>1,000+</v>
      </c>
      <c r="S674">
        <f t="shared" si="120"/>
        <v>213856</v>
      </c>
    </row>
    <row r="675" spans="1:19">
      <c r="A675" t="s">
        <v>434</v>
      </c>
      <c r="B675" t="s">
        <v>2011</v>
      </c>
      <c r="C675" t="str">
        <f t="shared" si="110"/>
        <v xml:space="preserve">Tizum </v>
      </c>
      <c r="D675" t="s">
        <v>2689</v>
      </c>
      <c r="E675" s="2">
        <v>2999</v>
      </c>
      <c r="F675" s="2">
        <v>7990</v>
      </c>
      <c r="G675" s="1">
        <v>0.62</v>
      </c>
      <c r="H675" s="1">
        <f t="shared" si="111"/>
        <v>0.6246558197747184</v>
      </c>
      <c r="I675" s="4">
        <f t="shared" si="112"/>
        <v>62</v>
      </c>
      <c r="J675">
        <v>4</v>
      </c>
      <c r="K675" s="21">
        <v>48448</v>
      </c>
      <c r="L675" s="2">
        <f t="shared" si="113"/>
        <v>145295552</v>
      </c>
      <c r="M675" s="19">
        <f t="shared" si="114"/>
        <v>387099520</v>
      </c>
      <c r="N675" t="str">
        <f t="shared" si="117"/>
        <v>&gt;₹5,000</v>
      </c>
      <c r="O675" s="24">
        <f t="shared" si="115"/>
        <v>21026.315789473683</v>
      </c>
      <c r="P675" t="str">
        <f t="shared" si="116"/>
        <v>61-80%</v>
      </c>
      <c r="Q675">
        <f t="shared" si="118"/>
        <v>186</v>
      </c>
      <c r="R675" t="str">
        <f t="shared" si="119"/>
        <v>1,000+</v>
      </c>
      <c r="S675">
        <f t="shared" si="120"/>
        <v>193792</v>
      </c>
    </row>
    <row r="676" spans="1:19">
      <c r="A676" t="s">
        <v>648</v>
      </c>
      <c r="B676" t="s">
        <v>2012</v>
      </c>
      <c r="C676" t="str">
        <f t="shared" si="110"/>
        <v xml:space="preserve">Epson </v>
      </c>
      <c r="D676" t="s">
        <v>2688</v>
      </c>
      <c r="E676">
        <v>169</v>
      </c>
      <c r="F676">
        <v>299</v>
      </c>
      <c r="G676" s="1">
        <v>0.43</v>
      </c>
      <c r="H676" s="1">
        <f t="shared" si="111"/>
        <v>0.43478260869565216</v>
      </c>
      <c r="I676" s="4">
        <f t="shared" si="112"/>
        <v>43</v>
      </c>
      <c r="J676">
        <v>4</v>
      </c>
      <c r="K676" s="21">
        <v>5176</v>
      </c>
      <c r="L676" s="2">
        <f t="shared" si="113"/>
        <v>874744</v>
      </c>
      <c r="M676" s="19">
        <f t="shared" si="114"/>
        <v>1547624</v>
      </c>
      <c r="N676" t="str">
        <f t="shared" si="117"/>
        <v>₹500–₹1,500</v>
      </c>
      <c r="O676" s="24">
        <f t="shared" si="115"/>
        <v>524.56140350877183</v>
      </c>
      <c r="P676" t="str">
        <f t="shared" si="116"/>
        <v>41-60%</v>
      </c>
      <c r="Q676">
        <f t="shared" si="118"/>
        <v>186</v>
      </c>
      <c r="R676" t="str">
        <f t="shared" si="119"/>
        <v>1,000+</v>
      </c>
      <c r="S676">
        <f t="shared" si="120"/>
        <v>20704</v>
      </c>
    </row>
    <row r="677" spans="1:19">
      <c r="A677" t="s">
        <v>649</v>
      </c>
      <c r="B677" t="s">
        <v>2013</v>
      </c>
      <c r="C677" t="str">
        <f t="shared" si="110"/>
        <v xml:space="preserve">Zebronics </v>
      </c>
      <c r="D677" t="s">
        <v>2688</v>
      </c>
      <c r="E677">
        <v>309</v>
      </c>
      <c r="F677">
        <v>404</v>
      </c>
      <c r="G677" s="1">
        <v>0.24</v>
      </c>
      <c r="H677" s="1">
        <f t="shared" si="111"/>
        <v>0.23514851485148514</v>
      </c>
      <c r="I677" s="4">
        <f t="shared" si="112"/>
        <v>24</v>
      </c>
      <c r="J677">
        <v>4</v>
      </c>
      <c r="K677" s="21">
        <v>8614</v>
      </c>
      <c r="L677" s="2">
        <f t="shared" si="113"/>
        <v>2661726</v>
      </c>
      <c r="M677" s="19">
        <f t="shared" si="114"/>
        <v>3480056</v>
      </c>
      <c r="N677" t="str">
        <f t="shared" si="117"/>
        <v>₹500–₹1,500</v>
      </c>
      <c r="O677" s="24">
        <f t="shared" si="115"/>
        <v>531.57894736842104</v>
      </c>
      <c r="P677" t="str">
        <f t="shared" si="116"/>
        <v>21-40%</v>
      </c>
      <c r="Q677">
        <f t="shared" si="118"/>
        <v>186</v>
      </c>
      <c r="R677" t="str">
        <f t="shared" si="119"/>
        <v>1,000+</v>
      </c>
      <c r="S677">
        <f t="shared" si="120"/>
        <v>34456</v>
      </c>
    </row>
    <row r="678" spans="1:19">
      <c r="A678" t="s">
        <v>650</v>
      </c>
      <c r="B678" t="s">
        <v>2014</v>
      </c>
      <c r="C678" t="str">
        <f t="shared" si="110"/>
        <v xml:space="preserve">Quantum </v>
      </c>
      <c r="D678" t="s">
        <v>2689</v>
      </c>
      <c r="E678">
        <v>599</v>
      </c>
      <c r="F678" s="2">
        <v>1399</v>
      </c>
      <c r="G678" s="1">
        <v>0.56999999999999995</v>
      </c>
      <c r="H678" s="1">
        <f t="shared" si="111"/>
        <v>0.57183702644746248</v>
      </c>
      <c r="I678" s="4">
        <f t="shared" si="112"/>
        <v>57</v>
      </c>
      <c r="J678">
        <v>4</v>
      </c>
      <c r="K678" s="21">
        <v>60026</v>
      </c>
      <c r="L678" s="2">
        <f t="shared" si="113"/>
        <v>35955574</v>
      </c>
      <c r="M678" s="19">
        <f t="shared" si="114"/>
        <v>83976374</v>
      </c>
      <c r="N678" t="str">
        <f t="shared" si="117"/>
        <v>₹1,500–₹5,000</v>
      </c>
      <c r="O678" s="24">
        <f t="shared" si="115"/>
        <v>3253.4883720930229</v>
      </c>
      <c r="P678" t="str">
        <f t="shared" si="116"/>
        <v>41-60%</v>
      </c>
      <c r="Q678">
        <f t="shared" si="118"/>
        <v>186</v>
      </c>
      <c r="R678" t="str">
        <f t="shared" si="119"/>
        <v>1,000+</v>
      </c>
      <c r="S678">
        <f t="shared" si="120"/>
        <v>240104</v>
      </c>
    </row>
    <row r="679" spans="1:19">
      <c r="A679" t="s">
        <v>651</v>
      </c>
      <c r="B679" t="s">
        <v>2015</v>
      </c>
      <c r="C679" t="str">
        <f t="shared" si="110"/>
        <v xml:space="preserve">Striff </v>
      </c>
      <c r="D679" t="s">
        <v>2688</v>
      </c>
      <c r="E679">
        <v>299</v>
      </c>
      <c r="F679">
        <v>599</v>
      </c>
      <c r="G679" s="1">
        <v>0.5</v>
      </c>
      <c r="H679" s="1">
        <f t="shared" si="111"/>
        <v>0.5008347245409015</v>
      </c>
      <c r="I679" s="4">
        <f t="shared" si="112"/>
        <v>50</v>
      </c>
      <c r="J679">
        <v>4</v>
      </c>
      <c r="K679" s="21">
        <v>3066</v>
      </c>
      <c r="L679" s="2">
        <f t="shared" si="113"/>
        <v>916734</v>
      </c>
      <c r="M679" s="19">
        <f t="shared" si="114"/>
        <v>1836534</v>
      </c>
      <c r="N679" t="str">
        <f t="shared" si="117"/>
        <v>₹500–₹1,500</v>
      </c>
      <c r="O679" s="24">
        <f t="shared" si="115"/>
        <v>1198</v>
      </c>
      <c r="P679" t="str">
        <f t="shared" si="116"/>
        <v>41-60%</v>
      </c>
      <c r="Q679">
        <f t="shared" si="118"/>
        <v>186</v>
      </c>
      <c r="R679" t="str">
        <f t="shared" si="119"/>
        <v>1,000+</v>
      </c>
      <c r="S679">
        <f t="shared" si="120"/>
        <v>12264</v>
      </c>
    </row>
    <row r="680" spans="1:19">
      <c r="A680" t="s">
        <v>652</v>
      </c>
      <c r="B680" t="s">
        <v>2016</v>
      </c>
      <c r="C680" t="str">
        <f t="shared" si="110"/>
        <v xml:space="preserve">Logitech </v>
      </c>
      <c r="D680" t="s">
        <v>2688</v>
      </c>
      <c r="E680">
        <v>449</v>
      </c>
      <c r="F680">
        <v>999</v>
      </c>
      <c r="G680" s="1">
        <v>0.55000000000000004</v>
      </c>
      <c r="H680" s="1">
        <f t="shared" si="111"/>
        <v>0.55055055055055058</v>
      </c>
      <c r="I680" s="4">
        <f t="shared" si="112"/>
        <v>55</v>
      </c>
      <c r="J680">
        <v>4</v>
      </c>
      <c r="K680" s="21">
        <v>2102</v>
      </c>
      <c r="L680" s="2">
        <f t="shared" si="113"/>
        <v>943798</v>
      </c>
      <c r="M680" s="19">
        <f t="shared" si="114"/>
        <v>2099898</v>
      </c>
      <c r="N680" t="str">
        <f t="shared" si="117"/>
        <v>₹1,500–₹5,000</v>
      </c>
      <c r="O680" s="24">
        <f t="shared" si="115"/>
        <v>2220</v>
      </c>
      <c r="P680" t="str">
        <f t="shared" si="116"/>
        <v>41-60%</v>
      </c>
      <c r="Q680">
        <f t="shared" si="118"/>
        <v>186</v>
      </c>
      <c r="R680" t="str">
        <f t="shared" si="119"/>
        <v>1,000+</v>
      </c>
      <c r="S680">
        <f t="shared" si="120"/>
        <v>8408</v>
      </c>
    </row>
    <row r="681" spans="1:19">
      <c r="A681" t="s">
        <v>653</v>
      </c>
      <c r="B681" t="s">
        <v>1445</v>
      </c>
      <c r="C681" t="str">
        <f t="shared" si="110"/>
        <v xml:space="preserve">Amazonbasics </v>
      </c>
      <c r="D681" t="s">
        <v>2688</v>
      </c>
      <c r="E681">
        <v>799</v>
      </c>
      <c r="F681" s="2">
        <v>1295</v>
      </c>
      <c r="G681" s="1">
        <v>0.38</v>
      </c>
      <c r="H681" s="1">
        <f t="shared" si="111"/>
        <v>0.383011583011583</v>
      </c>
      <c r="I681" s="4">
        <f t="shared" si="112"/>
        <v>38</v>
      </c>
      <c r="J681">
        <v>4</v>
      </c>
      <c r="K681" s="21">
        <v>34852</v>
      </c>
      <c r="L681" s="2">
        <f t="shared" si="113"/>
        <v>27846748</v>
      </c>
      <c r="M681" s="19">
        <f t="shared" si="114"/>
        <v>45133340</v>
      </c>
      <c r="N681" t="str">
        <f t="shared" si="117"/>
        <v>₹1,500–₹5,000</v>
      </c>
      <c r="O681" s="24">
        <f t="shared" si="115"/>
        <v>2088.7096774193546</v>
      </c>
      <c r="P681" t="str">
        <f t="shared" si="116"/>
        <v>21-40%</v>
      </c>
      <c r="Q681">
        <f t="shared" si="118"/>
        <v>186</v>
      </c>
      <c r="R681" t="str">
        <f t="shared" si="119"/>
        <v>1,000+</v>
      </c>
      <c r="S681">
        <f t="shared" si="120"/>
        <v>139408</v>
      </c>
    </row>
    <row r="682" spans="1:19">
      <c r="A682" t="s">
        <v>12</v>
      </c>
      <c r="B682" t="s">
        <v>655</v>
      </c>
      <c r="C682" t="str">
        <f t="shared" si="110"/>
        <v xml:space="preserve">Classmate </v>
      </c>
      <c r="D682" t="s">
        <v>2689</v>
      </c>
      <c r="E682">
        <v>219</v>
      </c>
      <c r="F682">
        <v>700</v>
      </c>
      <c r="G682" s="1">
        <v>0.69</v>
      </c>
      <c r="H682" s="1">
        <f t="shared" si="111"/>
        <v>0.68714285714285717</v>
      </c>
      <c r="I682" s="4">
        <f t="shared" si="112"/>
        <v>69</v>
      </c>
      <c r="J682">
        <v>4</v>
      </c>
      <c r="K682" s="21">
        <v>426972</v>
      </c>
      <c r="L682" s="2">
        <f t="shared" si="113"/>
        <v>93506868</v>
      </c>
      <c r="M682" s="19">
        <f t="shared" si="114"/>
        <v>298880400</v>
      </c>
      <c r="N682" t="str">
        <f t="shared" si="117"/>
        <v>₹1,500–₹5,000</v>
      </c>
      <c r="O682" s="24">
        <f t="shared" si="115"/>
        <v>2258.0645161290317</v>
      </c>
      <c r="P682" t="str">
        <f t="shared" si="116"/>
        <v>61-80%</v>
      </c>
      <c r="Q682">
        <f t="shared" si="118"/>
        <v>186</v>
      </c>
      <c r="R682" t="str">
        <f t="shared" si="119"/>
        <v>1,000+</v>
      </c>
      <c r="S682">
        <f t="shared" si="120"/>
        <v>1707888</v>
      </c>
    </row>
    <row r="683" spans="1:19">
      <c r="A683" t="s">
        <v>654</v>
      </c>
      <c r="B683" t="s">
        <v>1819</v>
      </c>
      <c r="C683" t="str">
        <f t="shared" si="110"/>
        <v xml:space="preserve">Hp </v>
      </c>
      <c r="D683" t="s">
        <v>2691</v>
      </c>
      <c r="E683">
        <v>157</v>
      </c>
      <c r="F683">
        <v>160</v>
      </c>
      <c r="G683" s="1">
        <v>0.02</v>
      </c>
      <c r="H683" s="1">
        <f t="shared" si="111"/>
        <v>1.8749999999999999E-2</v>
      </c>
      <c r="I683" s="4">
        <f t="shared" si="112"/>
        <v>2</v>
      </c>
      <c r="J683">
        <v>5</v>
      </c>
      <c r="K683" s="21">
        <v>8618</v>
      </c>
      <c r="L683" s="2">
        <f t="shared" si="113"/>
        <v>1353026</v>
      </c>
      <c r="M683" s="19">
        <f t="shared" si="114"/>
        <v>1378880</v>
      </c>
      <c r="N683" t="str">
        <f t="shared" si="117"/>
        <v>&lt;₹500</v>
      </c>
      <c r="O683" s="24">
        <f t="shared" si="115"/>
        <v>163.26530612244898</v>
      </c>
      <c r="P683" t="str">
        <f t="shared" si="116"/>
        <v>0-20%</v>
      </c>
      <c r="Q683">
        <f t="shared" si="118"/>
        <v>186</v>
      </c>
      <c r="R683" t="str">
        <f t="shared" si="119"/>
        <v>1,000+</v>
      </c>
      <c r="S683">
        <f t="shared" si="120"/>
        <v>43090</v>
      </c>
    </row>
    <row r="684" spans="1:19">
      <c r="A684" t="s">
        <v>445</v>
      </c>
      <c r="B684" t="s">
        <v>2017</v>
      </c>
      <c r="C684" t="str">
        <f t="shared" si="110"/>
        <v xml:space="preserve">Hp </v>
      </c>
      <c r="D684" t="s">
        <v>2689</v>
      </c>
      <c r="E684">
        <v>369</v>
      </c>
      <c r="F684" s="2">
        <v>1600</v>
      </c>
      <c r="G684" s="1">
        <v>0.77</v>
      </c>
      <c r="H684" s="1">
        <f t="shared" si="111"/>
        <v>0.76937500000000003</v>
      </c>
      <c r="I684" s="4">
        <f t="shared" si="112"/>
        <v>77</v>
      </c>
      <c r="J684">
        <v>4</v>
      </c>
      <c r="K684" s="21">
        <v>32625</v>
      </c>
      <c r="L684" s="2">
        <f t="shared" si="113"/>
        <v>12038625</v>
      </c>
      <c r="M684" s="19">
        <f t="shared" si="114"/>
        <v>52200000</v>
      </c>
      <c r="N684" t="str">
        <f t="shared" si="117"/>
        <v>&gt;₹5,000</v>
      </c>
      <c r="O684" s="24">
        <f t="shared" si="115"/>
        <v>6956.521739130435</v>
      </c>
      <c r="P684" t="str">
        <f t="shared" si="116"/>
        <v>61-80%</v>
      </c>
      <c r="Q684">
        <f t="shared" si="118"/>
        <v>186</v>
      </c>
      <c r="R684" t="str">
        <f t="shared" si="119"/>
        <v>1,000+</v>
      </c>
      <c r="S684">
        <f t="shared" si="120"/>
        <v>130500</v>
      </c>
    </row>
    <row r="685" spans="1:19">
      <c r="A685" t="s">
        <v>656</v>
      </c>
      <c r="B685" t="s">
        <v>2018</v>
      </c>
      <c r="C685" t="str">
        <f t="shared" si="110"/>
        <v xml:space="preserve">Duracell </v>
      </c>
      <c r="D685" t="s">
        <v>2688</v>
      </c>
      <c r="E685">
        <v>599</v>
      </c>
      <c r="F685">
        <v>899</v>
      </c>
      <c r="G685" s="1">
        <v>0.33</v>
      </c>
      <c r="H685" s="1">
        <f t="shared" si="111"/>
        <v>0.33370411568409342</v>
      </c>
      <c r="I685" s="4">
        <f t="shared" si="112"/>
        <v>33</v>
      </c>
      <c r="J685">
        <v>4</v>
      </c>
      <c r="K685" s="21">
        <v>4018</v>
      </c>
      <c r="L685" s="2">
        <f t="shared" si="113"/>
        <v>2406782</v>
      </c>
      <c r="M685" s="19">
        <f t="shared" si="114"/>
        <v>3612182</v>
      </c>
      <c r="N685" t="str">
        <f t="shared" si="117"/>
        <v>₹500–₹1,500</v>
      </c>
      <c r="O685" s="24">
        <f t="shared" si="115"/>
        <v>1341.7910447761196</v>
      </c>
      <c r="P685" t="str">
        <f t="shared" si="116"/>
        <v>21-40%</v>
      </c>
      <c r="Q685">
        <f t="shared" si="118"/>
        <v>186</v>
      </c>
      <c r="R685" t="str">
        <f t="shared" si="119"/>
        <v>1,000+</v>
      </c>
      <c r="S685">
        <f t="shared" si="120"/>
        <v>16072</v>
      </c>
    </row>
    <row r="686" spans="1:19">
      <c r="A686" t="s">
        <v>657</v>
      </c>
      <c r="B686" t="s">
        <v>1446</v>
      </c>
      <c r="C686" t="str">
        <f t="shared" si="110"/>
        <v xml:space="preserve">Portronics </v>
      </c>
      <c r="D686" t="s">
        <v>2689</v>
      </c>
      <c r="E686">
        <v>479</v>
      </c>
      <c r="F686">
        <v>599</v>
      </c>
      <c r="G686" s="1">
        <v>0.2</v>
      </c>
      <c r="H686" s="1">
        <f t="shared" si="111"/>
        <v>0.20033388981636061</v>
      </c>
      <c r="I686" s="4">
        <f t="shared" si="112"/>
        <v>20</v>
      </c>
      <c r="J686">
        <v>4</v>
      </c>
      <c r="K686" s="21">
        <v>11687</v>
      </c>
      <c r="L686" s="2">
        <f t="shared" si="113"/>
        <v>5598073</v>
      </c>
      <c r="M686" s="19">
        <f t="shared" si="114"/>
        <v>7000513</v>
      </c>
      <c r="N686" t="str">
        <f t="shared" si="117"/>
        <v>₹500–₹1,500</v>
      </c>
      <c r="O686" s="24">
        <f t="shared" si="115"/>
        <v>748.75</v>
      </c>
      <c r="P686" t="str">
        <f t="shared" si="116"/>
        <v>21-40%</v>
      </c>
      <c r="Q686">
        <f t="shared" si="118"/>
        <v>186</v>
      </c>
      <c r="R686" t="str">
        <f t="shared" si="119"/>
        <v>1,000+</v>
      </c>
      <c r="S686">
        <f t="shared" si="120"/>
        <v>46748</v>
      </c>
    </row>
    <row r="687" spans="1:19">
      <c r="A687" t="s">
        <v>13</v>
      </c>
      <c r="B687" t="s">
        <v>2019</v>
      </c>
      <c r="C687" t="str">
        <f t="shared" si="110"/>
        <v xml:space="preserve">Boat </v>
      </c>
      <c r="D687" t="s">
        <v>2688</v>
      </c>
      <c r="E687">
        <v>350</v>
      </c>
      <c r="F687">
        <v>899</v>
      </c>
      <c r="G687" s="1">
        <v>0.61</v>
      </c>
      <c r="H687" s="1">
        <f t="shared" si="111"/>
        <v>0.61067853170189101</v>
      </c>
      <c r="I687" s="4">
        <f t="shared" si="112"/>
        <v>61</v>
      </c>
      <c r="J687">
        <v>4</v>
      </c>
      <c r="K687" s="21">
        <v>2262</v>
      </c>
      <c r="L687" s="2">
        <f t="shared" si="113"/>
        <v>791700</v>
      </c>
      <c r="M687" s="19">
        <f t="shared" si="114"/>
        <v>2033538</v>
      </c>
      <c r="N687" t="str">
        <f t="shared" si="117"/>
        <v>₹1,500–₹5,000</v>
      </c>
      <c r="O687" s="24">
        <f t="shared" si="115"/>
        <v>2305.1282051282051</v>
      </c>
      <c r="P687" t="str">
        <f t="shared" si="116"/>
        <v>61-80%</v>
      </c>
      <c r="Q687">
        <f t="shared" si="118"/>
        <v>186</v>
      </c>
      <c r="R687" t="str">
        <f t="shared" si="119"/>
        <v>1,000+</v>
      </c>
      <c r="S687">
        <f t="shared" si="120"/>
        <v>9048</v>
      </c>
    </row>
    <row r="688" spans="1:19">
      <c r="A688" t="s">
        <v>658</v>
      </c>
      <c r="B688" t="s">
        <v>2020</v>
      </c>
      <c r="C688" t="str">
        <f t="shared" si="110"/>
        <v xml:space="preserve">Tp-Link </v>
      </c>
      <c r="D688" t="s">
        <v>2689</v>
      </c>
      <c r="E688" s="2">
        <v>1598</v>
      </c>
      <c r="F688" s="2">
        <v>2990</v>
      </c>
      <c r="G688" s="1">
        <v>0.47</v>
      </c>
      <c r="H688" s="1">
        <f t="shared" si="111"/>
        <v>0.46555183946488293</v>
      </c>
      <c r="I688" s="4">
        <f t="shared" si="112"/>
        <v>47</v>
      </c>
      <c r="J688">
        <v>4</v>
      </c>
      <c r="K688" s="21">
        <v>11015</v>
      </c>
      <c r="L688" s="2">
        <f t="shared" si="113"/>
        <v>17601970</v>
      </c>
      <c r="M688" s="19">
        <f t="shared" si="114"/>
        <v>32934850</v>
      </c>
      <c r="N688" t="str">
        <f t="shared" si="117"/>
        <v>&gt;₹5,000</v>
      </c>
      <c r="O688" s="24">
        <f t="shared" si="115"/>
        <v>5641.5094339622638</v>
      </c>
      <c r="P688" t="str">
        <f t="shared" si="116"/>
        <v>41-60%</v>
      </c>
      <c r="Q688">
        <f t="shared" si="118"/>
        <v>186</v>
      </c>
      <c r="R688" t="str">
        <f t="shared" si="119"/>
        <v>1,000+</v>
      </c>
      <c r="S688">
        <f t="shared" si="120"/>
        <v>44060</v>
      </c>
    </row>
    <row r="689" spans="1:19">
      <c r="A689" t="s">
        <v>659</v>
      </c>
      <c r="B689" t="s">
        <v>1447</v>
      </c>
      <c r="C689" t="str">
        <f t="shared" si="110"/>
        <v xml:space="preserve">Portronics </v>
      </c>
      <c r="D689" t="s">
        <v>2688</v>
      </c>
      <c r="E689">
        <v>599</v>
      </c>
      <c r="F689">
        <v>899</v>
      </c>
      <c r="G689" s="1">
        <v>0.33</v>
      </c>
      <c r="H689" s="1">
        <f t="shared" si="111"/>
        <v>0.33370411568409342</v>
      </c>
      <c r="I689" s="4">
        <f t="shared" si="112"/>
        <v>33</v>
      </c>
      <c r="J689">
        <v>4</v>
      </c>
      <c r="K689" s="21">
        <v>95116</v>
      </c>
      <c r="L689" s="2">
        <f t="shared" si="113"/>
        <v>56974484</v>
      </c>
      <c r="M689" s="19">
        <f t="shared" si="114"/>
        <v>85509284</v>
      </c>
      <c r="N689" t="str">
        <f t="shared" si="117"/>
        <v>₹500–₹1,500</v>
      </c>
      <c r="O689" s="24">
        <f t="shared" si="115"/>
        <v>1341.7910447761196</v>
      </c>
      <c r="P689" t="str">
        <f t="shared" si="116"/>
        <v>21-40%</v>
      </c>
      <c r="Q689">
        <f t="shared" si="118"/>
        <v>186</v>
      </c>
      <c r="R689" t="str">
        <f t="shared" si="119"/>
        <v>1,000+</v>
      </c>
      <c r="S689">
        <f t="shared" si="120"/>
        <v>380464</v>
      </c>
    </row>
    <row r="690" spans="1:19">
      <c r="A690" t="s">
        <v>14</v>
      </c>
      <c r="B690" t="s">
        <v>2021</v>
      </c>
      <c r="C690" t="str">
        <f t="shared" si="110"/>
        <v xml:space="preserve">Sandisk </v>
      </c>
      <c r="D690" t="s">
        <v>2688</v>
      </c>
      <c r="E690">
        <v>159</v>
      </c>
      <c r="F690">
        <v>399</v>
      </c>
      <c r="G690" s="1">
        <v>0.6</v>
      </c>
      <c r="H690" s="1">
        <f t="shared" si="111"/>
        <v>0.60150375939849621</v>
      </c>
      <c r="I690" s="4">
        <f t="shared" si="112"/>
        <v>60</v>
      </c>
      <c r="J690">
        <v>4</v>
      </c>
      <c r="K690" s="21">
        <v>4768</v>
      </c>
      <c r="L690" s="2">
        <f t="shared" si="113"/>
        <v>758112</v>
      </c>
      <c r="M690" s="19">
        <f t="shared" si="114"/>
        <v>1902432</v>
      </c>
      <c r="N690" t="str">
        <f t="shared" si="117"/>
        <v>₹500–₹1,500</v>
      </c>
      <c r="O690" s="24">
        <f t="shared" si="115"/>
        <v>997.5</v>
      </c>
      <c r="P690" t="str">
        <f t="shared" si="116"/>
        <v>61-80%</v>
      </c>
      <c r="Q690">
        <f t="shared" si="118"/>
        <v>186</v>
      </c>
      <c r="R690" t="str">
        <f t="shared" si="119"/>
        <v>1,000+</v>
      </c>
      <c r="S690">
        <f t="shared" si="120"/>
        <v>19072</v>
      </c>
    </row>
    <row r="691" spans="1:19">
      <c r="A691" t="s">
        <v>660</v>
      </c>
      <c r="B691" t="s">
        <v>1833</v>
      </c>
      <c r="C691" t="str">
        <f t="shared" si="110"/>
        <v xml:space="preserve">Noise </v>
      </c>
      <c r="D691" t="s">
        <v>2688</v>
      </c>
      <c r="E691" s="2">
        <v>1299</v>
      </c>
      <c r="F691" s="2">
        <v>3000</v>
      </c>
      <c r="G691" s="1">
        <v>0.56999999999999995</v>
      </c>
      <c r="H691" s="1">
        <f t="shared" si="111"/>
        <v>0.56699999999999995</v>
      </c>
      <c r="I691" s="4">
        <f t="shared" si="112"/>
        <v>57</v>
      </c>
      <c r="J691">
        <v>4</v>
      </c>
      <c r="K691" s="21">
        <v>23022</v>
      </c>
      <c r="L691" s="2">
        <f t="shared" si="113"/>
        <v>29905578</v>
      </c>
      <c r="M691" s="19">
        <f t="shared" si="114"/>
        <v>69066000</v>
      </c>
      <c r="N691" t="str">
        <f t="shared" si="117"/>
        <v>&gt;₹5,000</v>
      </c>
      <c r="O691" s="24">
        <f t="shared" si="115"/>
        <v>6976.7441860465105</v>
      </c>
      <c r="P691" t="str">
        <f t="shared" si="116"/>
        <v>41-60%</v>
      </c>
      <c r="Q691">
        <f t="shared" si="118"/>
        <v>186</v>
      </c>
      <c r="R691" t="str">
        <f t="shared" si="119"/>
        <v>1,000+</v>
      </c>
      <c r="S691">
        <f t="shared" si="120"/>
        <v>92088</v>
      </c>
    </row>
    <row r="692" spans="1:19">
      <c r="A692" t="s">
        <v>459</v>
      </c>
      <c r="B692" t="s">
        <v>2022</v>
      </c>
      <c r="C692" t="str">
        <f t="shared" si="110"/>
        <v xml:space="preserve">Rts </v>
      </c>
      <c r="D692" t="s">
        <v>2689</v>
      </c>
      <c r="E692" s="2">
        <v>1599</v>
      </c>
      <c r="F692" s="2">
        <v>4999</v>
      </c>
      <c r="G692" s="1">
        <v>0.68</v>
      </c>
      <c r="H692" s="1">
        <f t="shared" si="111"/>
        <v>0.68013602720544108</v>
      </c>
      <c r="I692" s="4">
        <f t="shared" si="112"/>
        <v>68</v>
      </c>
      <c r="J692">
        <v>4</v>
      </c>
      <c r="K692" s="21">
        <v>67951</v>
      </c>
      <c r="L692" s="2">
        <f t="shared" si="113"/>
        <v>108653649</v>
      </c>
      <c r="M692" s="19">
        <f t="shared" si="114"/>
        <v>339687049</v>
      </c>
      <c r="N692" t="str">
        <f t="shared" si="117"/>
        <v>&gt;₹5,000</v>
      </c>
      <c r="O692" s="24">
        <f t="shared" si="115"/>
        <v>15621.875000000002</v>
      </c>
      <c r="P692" t="str">
        <f t="shared" si="116"/>
        <v>61-80%</v>
      </c>
      <c r="Q692">
        <f t="shared" si="118"/>
        <v>186</v>
      </c>
      <c r="R692" t="str">
        <f t="shared" si="119"/>
        <v>1,000+</v>
      </c>
      <c r="S692">
        <f t="shared" si="120"/>
        <v>271804</v>
      </c>
    </row>
    <row r="693" spans="1:19">
      <c r="A693" t="s">
        <v>661</v>
      </c>
      <c r="B693" t="s">
        <v>2023</v>
      </c>
      <c r="C693" t="str">
        <f t="shared" si="110"/>
        <v xml:space="preserve">Hp </v>
      </c>
      <c r="D693" t="s">
        <v>2688</v>
      </c>
      <c r="E693">
        <v>294</v>
      </c>
      <c r="F693" s="2">
        <v>4999</v>
      </c>
      <c r="G693" s="1">
        <v>0.94</v>
      </c>
      <c r="H693" s="1">
        <f t="shared" si="111"/>
        <v>0.94118823764752946</v>
      </c>
      <c r="I693" s="4">
        <f t="shared" si="112"/>
        <v>94</v>
      </c>
      <c r="J693">
        <v>4</v>
      </c>
      <c r="K693" s="21">
        <v>4426</v>
      </c>
      <c r="L693" s="2">
        <f t="shared" si="113"/>
        <v>1301244</v>
      </c>
      <c r="M693" s="19">
        <f t="shared" si="114"/>
        <v>22125574</v>
      </c>
      <c r="N693" t="str">
        <f t="shared" si="117"/>
        <v>&gt;₹5,000</v>
      </c>
      <c r="O693" s="24">
        <f t="shared" si="115"/>
        <v>83316.666666666599</v>
      </c>
      <c r="P693" t="str">
        <f t="shared" si="116"/>
        <v>81-100%</v>
      </c>
      <c r="Q693">
        <f t="shared" si="118"/>
        <v>186</v>
      </c>
      <c r="R693" t="str">
        <f t="shared" si="119"/>
        <v>1,000+</v>
      </c>
      <c r="S693">
        <f t="shared" si="120"/>
        <v>17704</v>
      </c>
    </row>
    <row r="694" spans="1:19">
      <c r="A694" t="s">
        <v>662</v>
      </c>
      <c r="B694" t="s">
        <v>664</v>
      </c>
      <c r="C694" t="str">
        <f t="shared" si="110"/>
        <v xml:space="preserve">Logitech </v>
      </c>
      <c r="D694" t="s">
        <v>2688</v>
      </c>
      <c r="E694">
        <v>828</v>
      </c>
      <c r="F694">
        <v>861</v>
      </c>
      <c r="G694" s="1">
        <v>0.04</v>
      </c>
      <c r="H694" s="1">
        <f t="shared" si="111"/>
        <v>3.8327526132404179E-2</v>
      </c>
      <c r="I694" s="4">
        <f t="shared" si="112"/>
        <v>4</v>
      </c>
      <c r="J694">
        <v>4</v>
      </c>
      <c r="K694" s="21">
        <v>4567</v>
      </c>
      <c r="L694" s="2">
        <f t="shared" si="113"/>
        <v>3781476</v>
      </c>
      <c r="M694" s="19">
        <f t="shared" si="114"/>
        <v>3932187</v>
      </c>
      <c r="N694" t="str">
        <f t="shared" si="117"/>
        <v>₹500–₹1,500</v>
      </c>
      <c r="O694" s="24">
        <f t="shared" si="115"/>
        <v>896.875</v>
      </c>
      <c r="P694" t="str">
        <f t="shared" si="116"/>
        <v>0-20%</v>
      </c>
      <c r="Q694">
        <f t="shared" si="118"/>
        <v>186</v>
      </c>
      <c r="R694" t="str">
        <f t="shared" si="119"/>
        <v>1,000+</v>
      </c>
      <c r="S694">
        <f t="shared" si="120"/>
        <v>18268</v>
      </c>
    </row>
    <row r="695" spans="1:19">
      <c r="A695" t="s">
        <v>663</v>
      </c>
      <c r="B695" t="s">
        <v>2024</v>
      </c>
      <c r="C695" t="str">
        <f t="shared" si="110"/>
        <v xml:space="preserve">Digitek </v>
      </c>
      <c r="D695" t="s">
        <v>2689</v>
      </c>
      <c r="E695">
        <v>745</v>
      </c>
      <c r="F695">
        <v>795</v>
      </c>
      <c r="G695" s="1">
        <v>0.06</v>
      </c>
      <c r="H695" s="1">
        <f t="shared" si="111"/>
        <v>6.2893081761006289E-2</v>
      </c>
      <c r="I695" s="4">
        <f t="shared" si="112"/>
        <v>6</v>
      </c>
      <c r="J695">
        <v>4</v>
      </c>
      <c r="K695" s="21">
        <v>13797</v>
      </c>
      <c r="L695" s="2">
        <f t="shared" si="113"/>
        <v>10278765</v>
      </c>
      <c r="M695" s="19">
        <f t="shared" si="114"/>
        <v>10968615</v>
      </c>
      <c r="N695" t="str">
        <f t="shared" si="117"/>
        <v>₹500–₹1,500</v>
      </c>
      <c r="O695" s="24">
        <f t="shared" si="115"/>
        <v>845.74468085106389</v>
      </c>
      <c r="P695" t="str">
        <f t="shared" si="116"/>
        <v>0-20%</v>
      </c>
      <c r="Q695">
        <f t="shared" si="118"/>
        <v>186</v>
      </c>
      <c r="R695" t="str">
        <f t="shared" si="119"/>
        <v>1,000+</v>
      </c>
      <c r="S695">
        <f t="shared" si="120"/>
        <v>55188</v>
      </c>
    </row>
    <row r="696" spans="1:19">
      <c r="A696" t="s">
        <v>665</v>
      </c>
      <c r="B696" t="s">
        <v>1448</v>
      </c>
      <c r="C696" t="str">
        <f t="shared" si="110"/>
        <v xml:space="preserve">Mi </v>
      </c>
      <c r="D696" t="s">
        <v>2689</v>
      </c>
      <c r="E696" s="2">
        <v>1549</v>
      </c>
      <c r="F696" s="2">
        <v>2495</v>
      </c>
      <c r="G696" s="1">
        <v>0.38</v>
      </c>
      <c r="H696" s="1">
        <f t="shared" si="111"/>
        <v>0.37915831663326655</v>
      </c>
      <c r="I696" s="4">
        <f t="shared" si="112"/>
        <v>38</v>
      </c>
      <c r="J696">
        <v>4</v>
      </c>
      <c r="K696" s="21">
        <v>15137</v>
      </c>
      <c r="L696" s="2">
        <f t="shared" si="113"/>
        <v>23447213</v>
      </c>
      <c r="M696" s="19">
        <f t="shared" si="114"/>
        <v>37766815</v>
      </c>
      <c r="N696" t="str">
        <f t="shared" si="117"/>
        <v>₹1,500–₹5,000</v>
      </c>
      <c r="O696" s="24">
        <f t="shared" si="115"/>
        <v>4024.1935483870966</v>
      </c>
      <c r="P696" t="str">
        <f t="shared" si="116"/>
        <v>21-40%</v>
      </c>
      <c r="Q696">
        <f t="shared" si="118"/>
        <v>186</v>
      </c>
      <c r="R696" t="str">
        <f t="shared" si="119"/>
        <v>1,000+</v>
      </c>
      <c r="S696">
        <f t="shared" si="120"/>
        <v>60548</v>
      </c>
    </row>
    <row r="697" spans="1:19">
      <c r="A697" t="s">
        <v>15</v>
      </c>
      <c r="B697" t="s">
        <v>1453</v>
      </c>
      <c r="C697" t="str">
        <f t="shared" si="110"/>
        <v xml:space="preserve">Duracell </v>
      </c>
      <c r="D697" t="s">
        <v>2688</v>
      </c>
      <c r="E697">
        <v>349</v>
      </c>
      <c r="F697">
        <v>399</v>
      </c>
      <c r="G697" s="1">
        <v>0.13</v>
      </c>
      <c r="H697" s="1">
        <f t="shared" si="111"/>
        <v>0.12531328320802004</v>
      </c>
      <c r="I697" s="4">
        <f t="shared" si="112"/>
        <v>13</v>
      </c>
      <c r="J697">
        <v>4</v>
      </c>
      <c r="K697" s="21">
        <v>18757</v>
      </c>
      <c r="L697" s="2">
        <f t="shared" si="113"/>
        <v>6546193</v>
      </c>
      <c r="M697" s="19">
        <f t="shared" si="114"/>
        <v>7484043</v>
      </c>
      <c r="N697" t="str">
        <f t="shared" si="117"/>
        <v>&lt;₹500</v>
      </c>
      <c r="O697" s="24">
        <f t="shared" si="115"/>
        <v>458.62068965517244</v>
      </c>
      <c r="P697" t="str">
        <f t="shared" si="116"/>
        <v>0-20%</v>
      </c>
      <c r="Q697">
        <f t="shared" si="118"/>
        <v>186</v>
      </c>
      <c r="R697" t="str">
        <f t="shared" si="119"/>
        <v>1,000+</v>
      </c>
      <c r="S697">
        <f t="shared" si="120"/>
        <v>75028</v>
      </c>
    </row>
    <row r="698" spans="1:19">
      <c r="A698" t="s">
        <v>20</v>
      </c>
      <c r="B698" t="s">
        <v>2025</v>
      </c>
      <c r="C698" t="str">
        <f t="shared" si="110"/>
        <v xml:space="preserve">Tp-Link </v>
      </c>
      <c r="D698" t="s">
        <v>2688</v>
      </c>
      <c r="E698">
        <v>970</v>
      </c>
      <c r="F698" s="2">
        <v>1799</v>
      </c>
      <c r="G698" s="1">
        <v>0.46</v>
      </c>
      <c r="H698" s="1">
        <f t="shared" si="111"/>
        <v>0.46081156197887713</v>
      </c>
      <c r="I698" s="4">
        <f t="shared" si="112"/>
        <v>46</v>
      </c>
      <c r="J698">
        <v>5</v>
      </c>
      <c r="K698" s="21">
        <v>815</v>
      </c>
      <c r="L698" s="2">
        <f t="shared" si="113"/>
        <v>790550</v>
      </c>
      <c r="M698" s="19">
        <f t="shared" si="114"/>
        <v>1466185</v>
      </c>
      <c r="N698" t="str">
        <f t="shared" si="117"/>
        <v>₹1,500–₹5,000</v>
      </c>
      <c r="O698" s="24">
        <f t="shared" si="115"/>
        <v>3331.4814814814813</v>
      </c>
      <c r="P698" t="str">
        <f t="shared" si="116"/>
        <v>41-60%</v>
      </c>
      <c r="Q698">
        <f t="shared" si="118"/>
        <v>186</v>
      </c>
      <c r="R698" t="str">
        <f t="shared" si="119"/>
        <v>Below 1,000</v>
      </c>
      <c r="S698">
        <f t="shared" si="120"/>
        <v>4075</v>
      </c>
    </row>
    <row r="699" spans="1:19">
      <c r="A699" t="s">
        <v>666</v>
      </c>
      <c r="B699" t="s">
        <v>2026</v>
      </c>
      <c r="C699" t="str">
        <f t="shared" si="110"/>
        <v xml:space="preserve">Coi </v>
      </c>
      <c r="D699" t="s">
        <v>2688</v>
      </c>
      <c r="E699" s="2">
        <v>1469</v>
      </c>
      <c r="F699" s="2">
        <v>2499</v>
      </c>
      <c r="G699" s="1">
        <v>0.41</v>
      </c>
      <c r="H699" s="1">
        <f t="shared" si="111"/>
        <v>0.41216486594637858</v>
      </c>
      <c r="I699" s="4">
        <f t="shared" si="112"/>
        <v>41</v>
      </c>
      <c r="J699">
        <v>4</v>
      </c>
      <c r="K699" s="21">
        <v>156638</v>
      </c>
      <c r="L699" s="2">
        <f t="shared" si="113"/>
        <v>230101222</v>
      </c>
      <c r="M699" s="19">
        <f t="shared" si="114"/>
        <v>391438362</v>
      </c>
      <c r="N699" t="str">
        <f t="shared" si="117"/>
        <v>₹1,500–₹5,000</v>
      </c>
      <c r="O699" s="24">
        <f t="shared" si="115"/>
        <v>4235.5932203389821</v>
      </c>
      <c r="P699" t="str">
        <f t="shared" si="116"/>
        <v>41-60%</v>
      </c>
      <c r="Q699">
        <f t="shared" si="118"/>
        <v>185</v>
      </c>
      <c r="R699" t="str">
        <f t="shared" si="119"/>
        <v>1,000+</v>
      </c>
      <c r="S699">
        <f t="shared" si="120"/>
        <v>626552</v>
      </c>
    </row>
    <row r="700" spans="1:19">
      <c r="A700" t="s">
        <v>667</v>
      </c>
      <c r="B700" t="s">
        <v>2027</v>
      </c>
      <c r="C700" t="str">
        <f t="shared" si="110"/>
        <v xml:space="preserve">Fujifilm </v>
      </c>
      <c r="D700" t="s">
        <v>2691</v>
      </c>
      <c r="E700">
        <v>198</v>
      </c>
      <c r="F700">
        <v>800</v>
      </c>
      <c r="G700" s="1">
        <v>0.75</v>
      </c>
      <c r="H700" s="1">
        <f t="shared" si="111"/>
        <v>0.75249999999999995</v>
      </c>
      <c r="I700" s="4">
        <f t="shared" si="112"/>
        <v>75</v>
      </c>
      <c r="J700">
        <v>4</v>
      </c>
      <c r="K700" s="21">
        <v>9344</v>
      </c>
      <c r="L700" s="2">
        <f t="shared" si="113"/>
        <v>1850112</v>
      </c>
      <c r="M700" s="19">
        <f t="shared" si="114"/>
        <v>7475200</v>
      </c>
      <c r="N700" t="str">
        <f t="shared" si="117"/>
        <v>₹1,500–₹5,000</v>
      </c>
      <c r="O700" s="24">
        <f t="shared" si="115"/>
        <v>3200</v>
      </c>
      <c r="P700" t="str">
        <f t="shared" si="116"/>
        <v>61-80%</v>
      </c>
      <c r="Q700">
        <f t="shared" si="118"/>
        <v>185</v>
      </c>
      <c r="R700" t="str">
        <f t="shared" si="119"/>
        <v>1,000+</v>
      </c>
      <c r="S700">
        <f t="shared" si="120"/>
        <v>37376</v>
      </c>
    </row>
    <row r="701" spans="1:19">
      <c r="A701" t="s">
        <v>668</v>
      </c>
      <c r="B701" t="s">
        <v>1852</v>
      </c>
      <c r="C701" t="str">
        <f t="shared" si="110"/>
        <v xml:space="preserve">Fire-Boltt </v>
      </c>
      <c r="D701" t="s">
        <v>2689</v>
      </c>
      <c r="E701">
        <v>549</v>
      </c>
      <c r="F701">
        <v>549</v>
      </c>
      <c r="G701" s="1">
        <v>0</v>
      </c>
      <c r="H701" s="1">
        <f t="shared" si="111"/>
        <v>0</v>
      </c>
      <c r="I701" s="4">
        <f t="shared" si="112"/>
        <v>0</v>
      </c>
      <c r="J701">
        <v>5</v>
      </c>
      <c r="K701" s="21">
        <v>4875</v>
      </c>
      <c r="L701" s="2">
        <f t="shared" si="113"/>
        <v>2676375</v>
      </c>
      <c r="M701" s="19">
        <f t="shared" si="114"/>
        <v>2676375</v>
      </c>
      <c r="N701" t="str">
        <f t="shared" si="117"/>
        <v>₹500–₹1,500</v>
      </c>
      <c r="O701" s="24">
        <f t="shared" si="115"/>
        <v>549</v>
      </c>
      <c r="P701" t="str">
        <f t="shared" si="116"/>
        <v>0-20%</v>
      </c>
      <c r="Q701">
        <f t="shared" si="118"/>
        <v>185</v>
      </c>
      <c r="R701" t="str">
        <f t="shared" si="119"/>
        <v>1,000+</v>
      </c>
      <c r="S701">
        <f t="shared" si="120"/>
        <v>24375</v>
      </c>
    </row>
    <row r="702" spans="1:19">
      <c r="A702" t="s">
        <v>480</v>
      </c>
      <c r="B702" t="s">
        <v>2028</v>
      </c>
      <c r="C702" t="str">
        <f t="shared" si="110"/>
        <v xml:space="preserve">Samsung </v>
      </c>
      <c r="D702" t="s">
        <v>2689</v>
      </c>
      <c r="E702" s="2">
        <v>2999</v>
      </c>
      <c r="F702" s="2">
        <v>9999</v>
      </c>
      <c r="G702" s="1">
        <v>0.7</v>
      </c>
      <c r="H702" s="1">
        <f t="shared" si="111"/>
        <v>0.7000700070007001</v>
      </c>
      <c r="I702" s="4">
        <f t="shared" si="112"/>
        <v>70</v>
      </c>
      <c r="J702">
        <v>4</v>
      </c>
      <c r="K702" s="21">
        <v>20881</v>
      </c>
      <c r="L702" s="2">
        <f t="shared" si="113"/>
        <v>62622119</v>
      </c>
      <c r="M702" s="19">
        <f t="shared" si="114"/>
        <v>208789119</v>
      </c>
      <c r="N702" t="str">
        <f t="shared" si="117"/>
        <v>&gt;₹5,000</v>
      </c>
      <c r="O702" s="24">
        <f t="shared" si="115"/>
        <v>33329.999999999993</v>
      </c>
      <c r="P702" t="str">
        <f t="shared" si="116"/>
        <v>61-80%</v>
      </c>
      <c r="Q702">
        <f t="shared" si="118"/>
        <v>185</v>
      </c>
      <c r="R702" t="str">
        <f t="shared" si="119"/>
        <v>1,000+</v>
      </c>
      <c r="S702">
        <f t="shared" si="120"/>
        <v>83524</v>
      </c>
    </row>
    <row r="703" spans="1:19">
      <c r="A703" t="s">
        <v>669</v>
      </c>
      <c r="B703" t="s">
        <v>2029</v>
      </c>
      <c r="C703" t="str">
        <f t="shared" si="110"/>
        <v xml:space="preserve">Noise </v>
      </c>
      <c r="D703" t="s">
        <v>2689</v>
      </c>
      <c r="E703" s="2">
        <v>12000</v>
      </c>
      <c r="F703" s="2">
        <v>29999</v>
      </c>
      <c r="G703" s="1">
        <v>0.6</v>
      </c>
      <c r="H703" s="1">
        <f t="shared" si="111"/>
        <v>0.59998666622220742</v>
      </c>
      <c r="I703" s="4">
        <f t="shared" si="112"/>
        <v>60</v>
      </c>
      <c r="J703">
        <v>4</v>
      </c>
      <c r="K703" s="21">
        <v>4744</v>
      </c>
      <c r="L703" s="2">
        <f t="shared" si="113"/>
        <v>56928000</v>
      </c>
      <c r="M703" s="19">
        <f t="shared" si="114"/>
        <v>142315256</v>
      </c>
      <c r="N703" t="str">
        <f t="shared" si="117"/>
        <v>&gt;₹5,000</v>
      </c>
      <c r="O703" s="24">
        <f t="shared" si="115"/>
        <v>74997.5</v>
      </c>
      <c r="P703" t="str">
        <f t="shared" si="116"/>
        <v>41-60%</v>
      </c>
      <c r="Q703">
        <f t="shared" si="118"/>
        <v>185</v>
      </c>
      <c r="R703" t="str">
        <f t="shared" si="119"/>
        <v>1,000+</v>
      </c>
      <c r="S703">
        <f t="shared" si="120"/>
        <v>18976</v>
      </c>
    </row>
    <row r="704" spans="1:19">
      <c r="A704" t="s">
        <v>670</v>
      </c>
      <c r="B704" t="s">
        <v>2030</v>
      </c>
      <c r="C704" t="str">
        <f t="shared" si="110"/>
        <v xml:space="preserve">Duracell </v>
      </c>
      <c r="D704" t="s">
        <v>2689</v>
      </c>
      <c r="E704" s="2">
        <v>1299</v>
      </c>
      <c r="F704" s="2">
        <v>3499</v>
      </c>
      <c r="G704" s="1">
        <v>0.63</v>
      </c>
      <c r="H704" s="1">
        <f t="shared" si="111"/>
        <v>0.6287510717347814</v>
      </c>
      <c r="I704" s="4">
        <f t="shared" si="112"/>
        <v>63</v>
      </c>
      <c r="J704">
        <v>4</v>
      </c>
      <c r="K704" s="21">
        <v>12452</v>
      </c>
      <c r="L704" s="2">
        <f t="shared" si="113"/>
        <v>16175148</v>
      </c>
      <c r="M704" s="19">
        <f t="shared" si="114"/>
        <v>43569548</v>
      </c>
      <c r="N704" t="str">
        <f t="shared" si="117"/>
        <v>&gt;₹5,000</v>
      </c>
      <c r="O704" s="24">
        <f t="shared" si="115"/>
        <v>9456.7567567567567</v>
      </c>
      <c r="P704" t="str">
        <f t="shared" si="116"/>
        <v>61-80%</v>
      </c>
      <c r="Q704">
        <f t="shared" si="118"/>
        <v>185</v>
      </c>
      <c r="R704" t="str">
        <f t="shared" si="119"/>
        <v>1,000+</v>
      </c>
      <c r="S704">
        <f t="shared" si="120"/>
        <v>49808</v>
      </c>
    </row>
    <row r="705" spans="1:19">
      <c r="A705" t="s">
        <v>671</v>
      </c>
      <c r="B705" t="s">
        <v>2031</v>
      </c>
      <c r="C705" t="str">
        <f t="shared" ref="C705:C768" si="121">LEFT(B705,FIND(" ",B705))</f>
        <v xml:space="preserve">Jbl </v>
      </c>
      <c r="D705" t="s">
        <v>2689</v>
      </c>
      <c r="E705">
        <v>269</v>
      </c>
      <c r="F705">
        <v>315</v>
      </c>
      <c r="G705" s="1">
        <v>0.15</v>
      </c>
      <c r="H705" s="1">
        <f t="shared" si="111"/>
        <v>0.14603174603174604</v>
      </c>
      <c r="I705" s="4">
        <f t="shared" si="112"/>
        <v>15</v>
      </c>
      <c r="J705">
        <v>5</v>
      </c>
      <c r="K705" s="21">
        <v>17810</v>
      </c>
      <c r="L705" s="2">
        <f t="shared" si="113"/>
        <v>4790890</v>
      </c>
      <c r="M705" s="19">
        <f t="shared" si="114"/>
        <v>5610150</v>
      </c>
      <c r="N705" t="str">
        <f t="shared" si="117"/>
        <v>&lt;₹500</v>
      </c>
      <c r="O705" s="24">
        <f t="shared" si="115"/>
        <v>370.58823529411768</v>
      </c>
      <c r="P705" t="str">
        <f t="shared" si="116"/>
        <v>0-20%</v>
      </c>
      <c r="Q705">
        <f t="shared" si="118"/>
        <v>185</v>
      </c>
      <c r="R705" t="str">
        <f t="shared" si="119"/>
        <v>1,000+</v>
      </c>
      <c r="S705">
        <f t="shared" si="120"/>
        <v>89050</v>
      </c>
    </row>
    <row r="706" spans="1:19">
      <c r="A706" t="s">
        <v>672</v>
      </c>
      <c r="B706" t="s">
        <v>2032</v>
      </c>
      <c r="C706" t="str">
        <f t="shared" si="121"/>
        <v xml:space="preserve">Acer </v>
      </c>
      <c r="D706" t="s">
        <v>2689</v>
      </c>
      <c r="E706">
        <v>799</v>
      </c>
      <c r="F706" s="2">
        <v>1499</v>
      </c>
      <c r="G706" s="1">
        <v>0.47</v>
      </c>
      <c r="H706" s="1">
        <f t="shared" ref="H706:H769" si="122">IF(F706 =0, 0, ((F706 - E706) / F706))</f>
        <v>0.46697798532354901</v>
      </c>
      <c r="I706" s="4">
        <f t="shared" ref="I706:I769" si="123">ROUND(((F706 -E706) / F706) * 100, 0)</f>
        <v>47</v>
      </c>
      <c r="J706">
        <v>4</v>
      </c>
      <c r="K706" s="21">
        <v>53648</v>
      </c>
      <c r="L706" s="2">
        <f t="shared" ref="L706:L769" si="124">E706 * K706</f>
        <v>42864752</v>
      </c>
      <c r="M706" s="19">
        <f t="shared" ref="M706:M769" si="125">(F706 * K706)</f>
        <v>80418352</v>
      </c>
      <c r="N706" t="str">
        <f t="shared" si="117"/>
        <v>₹1,500–₹5,000</v>
      </c>
      <c r="O706" s="24">
        <f t="shared" ref="O706:O769" si="126">F706 / (1 - G706)</f>
        <v>2828.3018867924525</v>
      </c>
      <c r="P706" t="str">
        <f t="shared" ref="P706:P769" si="127">IF(H706 &lt;= 0.2, "0-20%",
 IF(H706 &lt;= 0.4, "21-40%",
 IF(H706 &lt;= 0.6, "41-60%",
 IF(H706 &lt;= 0.8, "61-80%", "81-100%"))))</f>
        <v>41-60%</v>
      </c>
      <c r="Q706">
        <f t="shared" si="118"/>
        <v>185</v>
      </c>
      <c r="R706" t="str">
        <f t="shared" si="119"/>
        <v>1,000+</v>
      </c>
      <c r="S706">
        <f t="shared" si="120"/>
        <v>214592</v>
      </c>
    </row>
    <row r="707" spans="1:19">
      <c r="A707" t="s">
        <v>673</v>
      </c>
      <c r="B707" t="s">
        <v>2033</v>
      </c>
      <c r="C707" t="str">
        <f t="shared" si="121"/>
        <v xml:space="preserve">E-Cosmos </v>
      </c>
      <c r="D707" t="s">
        <v>2688</v>
      </c>
      <c r="E707" s="2">
        <v>6299</v>
      </c>
      <c r="F707" s="2">
        <v>13750</v>
      </c>
      <c r="G707" s="1">
        <v>0.54</v>
      </c>
      <c r="H707" s="1">
        <f t="shared" si="122"/>
        <v>0.54189090909090909</v>
      </c>
      <c r="I707" s="4">
        <f t="shared" si="123"/>
        <v>54</v>
      </c>
      <c r="J707">
        <v>4</v>
      </c>
      <c r="K707" s="21">
        <v>2014</v>
      </c>
      <c r="L707" s="2">
        <f t="shared" si="124"/>
        <v>12686186</v>
      </c>
      <c r="M707" s="19">
        <f t="shared" si="125"/>
        <v>27692500</v>
      </c>
      <c r="N707" t="str">
        <f t="shared" ref="N707:N770" si="128">IF(O707 &lt; 500, "&lt;₹500",
 IF(O707 &lt;= 1500, "₹500–₹1,500",
 IF(O707&lt;= 5000, "₹1,500–₹5,000",
 "&gt;₹5,000")))</f>
        <v>&gt;₹5,000</v>
      </c>
      <c r="O707" s="24">
        <f t="shared" si="126"/>
        <v>29891.304347826088</v>
      </c>
      <c r="P707" t="str">
        <f t="shared" si="127"/>
        <v>41-60%</v>
      </c>
      <c r="Q707">
        <f t="shared" ref="Q707:Q770" si="129">COUNTIF(K707:K2165, "&lt;1000")</f>
        <v>185</v>
      </c>
      <c r="R707" t="str">
        <f t="shared" ref="R707:R770" si="130">IF(K707 &lt; 1000, "Below 1,000", "1,000+")</f>
        <v>1,000+</v>
      </c>
      <c r="S707">
        <f t="shared" ref="S707:S770" si="131">J707 *K707</f>
        <v>8056</v>
      </c>
    </row>
    <row r="708" spans="1:19">
      <c r="A708" t="s">
        <v>674</v>
      </c>
      <c r="B708" t="s">
        <v>2034</v>
      </c>
      <c r="C708" t="str">
        <f t="shared" si="121"/>
        <v xml:space="preserve">Boat </v>
      </c>
      <c r="D708" t="s">
        <v>2688</v>
      </c>
      <c r="E708">
        <v>59</v>
      </c>
      <c r="F708">
        <v>59</v>
      </c>
      <c r="G708" s="1">
        <v>0</v>
      </c>
      <c r="H708" s="1">
        <f t="shared" si="122"/>
        <v>0</v>
      </c>
      <c r="I708" s="4">
        <f t="shared" si="123"/>
        <v>0</v>
      </c>
      <c r="J708">
        <v>4</v>
      </c>
      <c r="K708" s="21">
        <v>5958</v>
      </c>
      <c r="L708" s="2">
        <f t="shared" si="124"/>
        <v>351522</v>
      </c>
      <c r="M708" s="19">
        <f t="shared" si="125"/>
        <v>351522</v>
      </c>
      <c r="N708" t="str">
        <f t="shared" si="128"/>
        <v>&lt;₹500</v>
      </c>
      <c r="O708" s="24">
        <f t="shared" si="126"/>
        <v>59</v>
      </c>
      <c r="P708" t="str">
        <f t="shared" si="127"/>
        <v>0-20%</v>
      </c>
      <c r="Q708">
        <f t="shared" si="129"/>
        <v>185</v>
      </c>
      <c r="R708" t="str">
        <f t="shared" si="130"/>
        <v>1,000+</v>
      </c>
      <c r="S708">
        <f t="shared" si="131"/>
        <v>23832</v>
      </c>
    </row>
    <row r="709" spans="1:19">
      <c r="A709" t="s">
        <v>675</v>
      </c>
      <c r="B709" t="s">
        <v>2035</v>
      </c>
      <c r="C709" t="str">
        <f t="shared" si="121"/>
        <v xml:space="preserve">Zebronics </v>
      </c>
      <c r="D709" t="s">
        <v>2689</v>
      </c>
      <c r="E709">
        <v>571</v>
      </c>
      <c r="F709">
        <v>999</v>
      </c>
      <c r="G709" s="1">
        <v>0.43</v>
      </c>
      <c r="H709" s="1">
        <f t="shared" si="122"/>
        <v>0.42842842842842843</v>
      </c>
      <c r="I709" s="4">
        <f t="shared" si="123"/>
        <v>43</v>
      </c>
      <c r="J709">
        <v>4</v>
      </c>
      <c r="K709" s="21">
        <v>38221</v>
      </c>
      <c r="L709" s="2">
        <f t="shared" si="124"/>
        <v>21824191</v>
      </c>
      <c r="M709" s="19">
        <f t="shared" si="125"/>
        <v>38182779</v>
      </c>
      <c r="N709" t="str">
        <f t="shared" si="128"/>
        <v>₹1,500–₹5,000</v>
      </c>
      <c r="O709" s="24">
        <f t="shared" si="126"/>
        <v>1752.6315789473683</v>
      </c>
      <c r="P709" t="str">
        <f t="shared" si="127"/>
        <v>41-60%</v>
      </c>
      <c r="Q709">
        <f t="shared" si="129"/>
        <v>185</v>
      </c>
      <c r="R709" t="str">
        <f t="shared" si="130"/>
        <v>1,000+</v>
      </c>
      <c r="S709">
        <f t="shared" si="131"/>
        <v>152884</v>
      </c>
    </row>
    <row r="710" spans="1:19">
      <c r="A710" t="s">
        <v>676</v>
      </c>
      <c r="B710" t="s">
        <v>1843</v>
      </c>
      <c r="C710" t="str">
        <f t="shared" si="121"/>
        <v xml:space="preserve">Kingone </v>
      </c>
      <c r="D710" t="s">
        <v>2689</v>
      </c>
      <c r="E710">
        <v>549</v>
      </c>
      <c r="F710">
        <v>999</v>
      </c>
      <c r="G710" s="1">
        <v>0.45</v>
      </c>
      <c r="H710" s="1">
        <f t="shared" si="122"/>
        <v>0.45045045045045046</v>
      </c>
      <c r="I710" s="4">
        <f t="shared" si="123"/>
        <v>45</v>
      </c>
      <c r="J710">
        <v>4</v>
      </c>
      <c r="K710" s="21">
        <v>64705</v>
      </c>
      <c r="L710" s="2">
        <f t="shared" si="124"/>
        <v>35523045</v>
      </c>
      <c r="M710" s="19">
        <f t="shared" si="125"/>
        <v>64640295</v>
      </c>
      <c r="N710" t="str">
        <f t="shared" si="128"/>
        <v>₹1,500–₹5,000</v>
      </c>
      <c r="O710" s="24">
        <f t="shared" si="126"/>
        <v>1816.3636363636363</v>
      </c>
      <c r="P710" t="str">
        <f t="shared" si="127"/>
        <v>41-60%</v>
      </c>
      <c r="Q710">
        <f t="shared" si="129"/>
        <v>185</v>
      </c>
      <c r="R710" t="str">
        <f t="shared" si="130"/>
        <v>1,000+</v>
      </c>
      <c r="S710">
        <f t="shared" si="131"/>
        <v>258820</v>
      </c>
    </row>
    <row r="711" spans="1:19">
      <c r="A711" t="s">
        <v>469</v>
      </c>
      <c r="B711" t="s">
        <v>1452</v>
      </c>
      <c r="C711" t="str">
        <f t="shared" si="121"/>
        <v xml:space="preserve">Lg </v>
      </c>
      <c r="D711" t="s">
        <v>2689</v>
      </c>
      <c r="E711" s="2">
        <v>2099</v>
      </c>
      <c r="F711" s="2">
        <v>5999</v>
      </c>
      <c r="G711" s="1">
        <v>0.65</v>
      </c>
      <c r="H711" s="1">
        <f t="shared" si="122"/>
        <v>0.6501083513918986</v>
      </c>
      <c r="I711" s="4">
        <f t="shared" si="123"/>
        <v>65</v>
      </c>
      <c r="J711">
        <v>4</v>
      </c>
      <c r="K711" s="21">
        <v>17129</v>
      </c>
      <c r="L711" s="2">
        <f t="shared" si="124"/>
        <v>35953771</v>
      </c>
      <c r="M711" s="19">
        <f t="shared" si="125"/>
        <v>102756871</v>
      </c>
      <c r="N711" t="str">
        <f t="shared" si="128"/>
        <v>&gt;₹5,000</v>
      </c>
      <c r="O711" s="24">
        <f t="shared" si="126"/>
        <v>17140</v>
      </c>
      <c r="P711" t="str">
        <f t="shared" si="127"/>
        <v>61-80%</v>
      </c>
      <c r="Q711">
        <f t="shared" si="129"/>
        <v>185</v>
      </c>
      <c r="R711" t="str">
        <f t="shared" si="130"/>
        <v>1,000+</v>
      </c>
      <c r="S711">
        <f t="shared" si="131"/>
        <v>68516</v>
      </c>
    </row>
    <row r="712" spans="1:19">
      <c r="A712" t="s">
        <v>19</v>
      </c>
      <c r="B712" t="s">
        <v>2036</v>
      </c>
      <c r="C712" t="str">
        <f t="shared" si="121"/>
        <v xml:space="preserve">Zebronics </v>
      </c>
      <c r="D712" t="s">
        <v>2689</v>
      </c>
      <c r="E712" s="2">
        <v>13490</v>
      </c>
      <c r="F712" s="2">
        <v>21990</v>
      </c>
      <c r="G712" s="1">
        <v>0.39</v>
      </c>
      <c r="H712" s="1">
        <f t="shared" si="122"/>
        <v>0.38653933606184632</v>
      </c>
      <c r="I712" s="4">
        <f t="shared" si="123"/>
        <v>39</v>
      </c>
      <c r="J712">
        <v>4</v>
      </c>
      <c r="K712" s="21">
        <v>11976</v>
      </c>
      <c r="L712" s="2">
        <f t="shared" si="124"/>
        <v>161556240</v>
      </c>
      <c r="M712" s="19">
        <f t="shared" si="125"/>
        <v>263352240</v>
      </c>
      <c r="N712" t="str">
        <f t="shared" si="128"/>
        <v>&gt;₹5,000</v>
      </c>
      <c r="O712" s="24">
        <f t="shared" si="126"/>
        <v>36049.180327868853</v>
      </c>
      <c r="P712" t="str">
        <f t="shared" si="127"/>
        <v>21-40%</v>
      </c>
      <c r="Q712">
        <f t="shared" si="129"/>
        <v>185</v>
      </c>
      <c r="R712" t="str">
        <f t="shared" si="130"/>
        <v>1,000+</v>
      </c>
      <c r="S712">
        <f t="shared" si="131"/>
        <v>47904</v>
      </c>
    </row>
    <row r="713" spans="1:19">
      <c r="A713" t="s">
        <v>677</v>
      </c>
      <c r="B713" t="s">
        <v>2037</v>
      </c>
      <c r="C713" t="str">
        <f t="shared" si="121"/>
        <v xml:space="preserve">Jbl </v>
      </c>
      <c r="D713" t="s">
        <v>2688</v>
      </c>
      <c r="E713">
        <v>448</v>
      </c>
      <c r="F713">
        <v>699</v>
      </c>
      <c r="G713" s="1">
        <v>0.36</v>
      </c>
      <c r="H713" s="1">
        <f t="shared" si="122"/>
        <v>0.35908440629470673</v>
      </c>
      <c r="I713" s="4">
        <f t="shared" si="123"/>
        <v>36</v>
      </c>
      <c r="J713">
        <v>4</v>
      </c>
      <c r="K713" s="21">
        <v>17348</v>
      </c>
      <c r="L713" s="2">
        <f t="shared" si="124"/>
        <v>7771904</v>
      </c>
      <c r="M713" s="19">
        <f t="shared" si="125"/>
        <v>12126252</v>
      </c>
      <c r="N713" t="str">
        <f t="shared" si="128"/>
        <v>₹500–₹1,500</v>
      </c>
      <c r="O713" s="24">
        <f t="shared" si="126"/>
        <v>1092.1875</v>
      </c>
      <c r="P713" t="str">
        <f t="shared" si="127"/>
        <v>21-40%</v>
      </c>
      <c r="Q713">
        <f t="shared" si="129"/>
        <v>185</v>
      </c>
      <c r="R713" t="str">
        <f t="shared" si="130"/>
        <v>1,000+</v>
      </c>
      <c r="S713">
        <f t="shared" si="131"/>
        <v>69392</v>
      </c>
    </row>
    <row r="714" spans="1:19">
      <c r="A714" t="s">
        <v>678</v>
      </c>
      <c r="B714" t="s">
        <v>2038</v>
      </c>
      <c r="C714" t="str">
        <f t="shared" si="121"/>
        <v xml:space="preserve">Gizga </v>
      </c>
      <c r="D714" t="s">
        <v>2689</v>
      </c>
      <c r="E714" s="2">
        <v>1499</v>
      </c>
      <c r="F714" s="2">
        <v>2999</v>
      </c>
      <c r="G714" s="1">
        <v>0.5</v>
      </c>
      <c r="H714" s="1">
        <f t="shared" si="122"/>
        <v>0.50016672224074687</v>
      </c>
      <c r="I714" s="4">
        <f t="shared" si="123"/>
        <v>50</v>
      </c>
      <c r="J714">
        <v>4</v>
      </c>
      <c r="K714" s="21">
        <v>87798</v>
      </c>
      <c r="L714" s="2">
        <f t="shared" si="124"/>
        <v>131609202</v>
      </c>
      <c r="M714" s="19">
        <f t="shared" si="125"/>
        <v>263306202</v>
      </c>
      <c r="N714" t="str">
        <f t="shared" si="128"/>
        <v>&gt;₹5,000</v>
      </c>
      <c r="O714" s="24">
        <f t="shared" si="126"/>
        <v>5998</v>
      </c>
      <c r="P714" t="str">
        <f t="shared" si="127"/>
        <v>41-60%</v>
      </c>
      <c r="Q714">
        <f t="shared" si="129"/>
        <v>185</v>
      </c>
      <c r="R714" t="str">
        <f t="shared" si="130"/>
        <v>1,000+</v>
      </c>
      <c r="S714">
        <f t="shared" si="131"/>
        <v>351192</v>
      </c>
    </row>
    <row r="715" spans="1:19">
      <c r="A715" t="s">
        <v>679</v>
      </c>
      <c r="B715" t="s">
        <v>2039</v>
      </c>
      <c r="C715" t="str">
        <f t="shared" si="121"/>
        <v xml:space="preserve">Sandisk </v>
      </c>
      <c r="D715" t="s">
        <v>2689</v>
      </c>
      <c r="E715">
        <v>299</v>
      </c>
      <c r="F715">
        <v>499</v>
      </c>
      <c r="G715" s="1">
        <v>0.4</v>
      </c>
      <c r="H715" s="1">
        <f t="shared" si="122"/>
        <v>0.40080160320641284</v>
      </c>
      <c r="I715" s="4">
        <f t="shared" si="123"/>
        <v>40</v>
      </c>
      <c r="J715">
        <v>4</v>
      </c>
      <c r="K715" s="21">
        <v>24432</v>
      </c>
      <c r="L715" s="2">
        <f t="shared" si="124"/>
        <v>7305168</v>
      </c>
      <c r="M715" s="19">
        <f t="shared" si="125"/>
        <v>12191568</v>
      </c>
      <c r="N715" t="str">
        <f t="shared" si="128"/>
        <v>₹500–₹1,500</v>
      </c>
      <c r="O715" s="24">
        <f t="shared" si="126"/>
        <v>831.66666666666674</v>
      </c>
      <c r="P715" t="str">
        <f t="shared" si="127"/>
        <v>41-60%</v>
      </c>
      <c r="Q715">
        <f t="shared" si="129"/>
        <v>185</v>
      </c>
      <c r="R715" t="str">
        <f t="shared" si="130"/>
        <v>1,000+</v>
      </c>
      <c r="S715">
        <f t="shared" si="131"/>
        <v>97728</v>
      </c>
    </row>
    <row r="716" spans="1:19">
      <c r="A716" t="s">
        <v>680</v>
      </c>
      <c r="B716" t="s">
        <v>2040</v>
      </c>
      <c r="C716" t="str">
        <f t="shared" si="121"/>
        <v xml:space="preserve">Tp-Link </v>
      </c>
      <c r="D716" t="s">
        <v>2688</v>
      </c>
      <c r="E716">
        <v>579</v>
      </c>
      <c r="F716" s="2">
        <v>1400</v>
      </c>
      <c r="G716" s="1">
        <v>0.59</v>
      </c>
      <c r="H716" s="1">
        <f t="shared" si="122"/>
        <v>0.58642857142857141</v>
      </c>
      <c r="I716" s="4">
        <f t="shared" si="123"/>
        <v>59</v>
      </c>
      <c r="J716">
        <v>4</v>
      </c>
      <c r="K716" s="21">
        <v>189104</v>
      </c>
      <c r="L716" s="2">
        <f t="shared" si="124"/>
        <v>109491216</v>
      </c>
      <c r="M716" s="19">
        <f t="shared" si="125"/>
        <v>264745600</v>
      </c>
      <c r="N716" t="str">
        <f t="shared" si="128"/>
        <v>₹1,500–₹5,000</v>
      </c>
      <c r="O716" s="24">
        <f t="shared" si="126"/>
        <v>3414.6341463414633</v>
      </c>
      <c r="P716" t="str">
        <f t="shared" si="127"/>
        <v>41-60%</v>
      </c>
      <c r="Q716">
        <f t="shared" si="129"/>
        <v>185</v>
      </c>
      <c r="R716" t="str">
        <f t="shared" si="130"/>
        <v>1,000+</v>
      </c>
      <c r="S716">
        <f t="shared" si="131"/>
        <v>756416</v>
      </c>
    </row>
    <row r="717" spans="1:19">
      <c r="A717" t="s">
        <v>681</v>
      </c>
      <c r="B717" t="s">
        <v>2041</v>
      </c>
      <c r="C717" t="str">
        <f t="shared" si="121"/>
        <v xml:space="preserve">Boat </v>
      </c>
      <c r="D717" t="s">
        <v>2689</v>
      </c>
      <c r="E717" s="2">
        <v>2499</v>
      </c>
      <c r="F717" s="2">
        <v>3299</v>
      </c>
      <c r="G717" s="1">
        <v>0.24</v>
      </c>
      <c r="H717" s="1">
        <f t="shared" si="122"/>
        <v>0.24249772658381327</v>
      </c>
      <c r="I717" s="4">
        <f t="shared" si="123"/>
        <v>24</v>
      </c>
      <c r="J717">
        <v>4</v>
      </c>
      <c r="K717" s="21">
        <v>93112</v>
      </c>
      <c r="L717" s="2">
        <f t="shared" si="124"/>
        <v>232686888</v>
      </c>
      <c r="M717" s="19">
        <f t="shared" si="125"/>
        <v>307176488</v>
      </c>
      <c r="N717" t="str">
        <f t="shared" si="128"/>
        <v>₹1,500–₹5,000</v>
      </c>
      <c r="O717" s="24">
        <f t="shared" si="126"/>
        <v>4340.7894736842109</v>
      </c>
      <c r="P717" t="str">
        <f t="shared" si="127"/>
        <v>21-40%</v>
      </c>
      <c r="Q717">
        <f t="shared" si="129"/>
        <v>185</v>
      </c>
      <c r="R717" t="str">
        <f t="shared" si="130"/>
        <v>1,000+</v>
      </c>
      <c r="S717">
        <f t="shared" si="131"/>
        <v>372448</v>
      </c>
    </row>
    <row r="718" spans="1:19">
      <c r="A718" t="s">
        <v>682</v>
      </c>
      <c r="B718" t="s">
        <v>2042</v>
      </c>
      <c r="C718" t="str">
        <f t="shared" si="121"/>
        <v xml:space="preserve">Duracell </v>
      </c>
      <c r="D718" t="s">
        <v>2689</v>
      </c>
      <c r="E718" s="2">
        <v>1199</v>
      </c>
      <c r="F718" s="2">
        <v>5999</v>
      </c>
      <c r="G718" s="1">
        <v>0.8</v>
      </c>
      <c r="H718" s="1">
        <f t="shared" si="122"/>
        <v>0.80013335555925991</v>
      </c>
      <c r="I718" s="4">
        <f t="shared" si="123"/>
        <v>80</v>
      </c>
      <c r="J718">
        <v>4</v>
      </c>
      <c r="K718" s="21">
        <v>47521</v>
      </c>
      <c r="L718" s="2">
        <f t="shared" si="124"/>
        <v>56977679</v>
      </c>
      <c r="M718" s="19">
        <f t="shared" si="125"/>
        <v>285078479</v>
      </c>
      <c r="N718" t="str">
        <f t="shared" si="128"/>
        <v>&gt;₹5,000</v>
      </c>
      <c r="O718" s="24">
        <f t="shared" si="126"/>
        <v>29995.000000000007</v>
      </c>
      <c r="P718" t="str">
        <f t="shared" si="127"/>
        <v>81-100%</v>
      </c>
      <c r="Q718">
        <f t="shared" si="129"/>
        <v>185</v>
      </c>
      <c r="R718" t="str">
        <f t="shared" si="130"/>
        <v>1,000+</v>
      </c>
      <c r="S718">
        <f t="shared" si="131"/>
        <v>190084</v>
      </c>
    </row>
    <row r="719" spans="1:19">
      <c r="A719" t="s">
        <v>683</v>
      </c>
      <c r="B719" t="s">
        <v>1454</v>
      </c>
      <c r="C719" t="str">
        <f t="shared" si="121"/>
        <v xml:space="preserve">Tizum </v>
      </c>
      <c r="D719" t="s">
        <v>2689</v>
      </c>
      <c r="E719">
        <v>399</v>
      </c>
      <c r="F719">
        <v>499</v>
      </c>
      <c r="G719" s="1">
        <v>0.2</v>
      </c>
      <c r="H719" s="1">
        <f t="shared" si="122"/>
        <v>0.20040080160320642</v>
      </c>
      <c r="I719" s="4">
        <f t="shared" si="123"/>
        <v>20</v>
      </c>
      <c r="J719">
        <v>4</v>
      </c>
      <c r="K719" s="21">
        <v>27201</v>
      </c>
      <c r="L719" s="2">
        <f t="shared" si="124"/>
        <v>10853199</v>
      </c>
      <c r="M719" s="19">
        <f t="shared" si="125"/>
        <v>13573299</v>
      </c>
      <c r="N719" t="str">
        <f t="shared" si="128"/>
        <v>₹500–₹1,500</v>
      </c>
      <c r="O719" s="24">
        <f t="shared" si="126"/>
        <v>623.75</v>
      </c>
      <c r="P719" t="str">
        <f t="shared" si="127"/>
        <v>21-40%</v>
      </c>
      <c r="Q719">
        <f t="shared" si="129"/>
        <v>185</v>
      </c>
      <c r="R719" t="str">
        <f t="shared" si="130"/>
        <v>1,000+</v>
      </c>
      <c r="S719">
        <f t="shared" si="131"/>
        <v>108804</v>
      </c>
    </row>
    <row r="720" spans="1:19">
      <c r="A720" t="s">
        <v>21</v>
      </c>
      <c r="B720" t="s">
        <v>1455</v>
      </c>
      <c r="C720" t="str">
        <f t="shared" si="121"/>
        <v xml:space="preserve">Samsung </v>
      </c>
      <c r="D720" t="s">
        <v>2689</v>
      </c>
      <c r="E720">
        <v>279</v>
      </c>
      <c r="F720">
        <v>499</v>
      </c>
      <c r="G720" s="1">
        <v>0.44</v>
      </c>
      <c r="H720" s="1">
        <f t="shared" si="122"/>
        <v>0.4408817635270541</v>
      </c>
      <c r="I720" s="4">
        <f t="shared" si="123"/>
        <v>44</v>
      </c>
      <c r="J720">
        <v>4</v>
      </c>
      <c r="K720" s="21">
        <v>10962</v>
      </c>
      <c r="L720" s="2">
        <f t="shared" si="124"/>
        <v>3058398</v>
      </c>
      <c r="M720" s="19">
        <f t="shared" si="125"/>
        <v>5470038</v>
      </c>
      <c r="N720" t="str">
        <f t="shared" si="128"/>
        <v>₹500–₹1,500</v>
      </c>
      <c r="O720" s="24">
        <f t="shared" si="126"/>
        <v>891.07142857142844</v>
      </c>
      <c r="P720" t="str">
        <f t="shared" si="127"/>
        <v>41-60%</v>
      </c>
      <c r="Q720">
        <f t="shared" si="129"/>
        <v>185</v>
      </c>
      <c r="R720" t="str">
        <f t="shared" si="130"/>
        <v>1,000+</v>
      </c>
      <c r="S720">
        <f t="shared" si="131"/>
        <v>43848</v>
      </c>
    </row>
    <row r="721" spans="1:19">
      <c r="A721" t="s">
        <v>22</v>
      </c>
      <c r="B721" t="s">
        <v>2043</v>
      </c>
      <c r="C721" t="str">
        <f t="shared" si="121"/>
        <v xml:space="preserve">Logitech </v>
      </c>
      <c r="D721" t="s">
        <v>2689</v>
      </c>
      <c r="E721" s="2">
        <v>13490</v>
      </c>
      <c r="F721" s="2">
        <v>22900</v>
      </c>
      <c r="G721" s="1">
        <v>0.41</v>
      </c>
      <c r="H721" s="1">
        <f t="shared" si="122"/>
        <v>0.41091703056768558</v>
      </c>
      <c r="I721" s="4">
        <f t="shared" si="123"/>
        <v>41</v>
      </c>
      <c r="J721">
        <v>4</v>
      </c>
      <c r="K721" s="21">
        <v>16299</v>
      </c>
      <c r="L721" s="2">
        <f t="shared" si="124"/>
        <v>219873510</v>
      </c>
      <c r="M721" s="19">
        <f t="shared" si="125"/>
        <v>373247100</v>
      </c>
      <c r="N721" t="str">
        <f t="shared" si="128"/>
        <v>&gt;₹5,000</v>
      </c>
      <c r="O721" s="24">
        <f t="shared" si="126"/>
        <v>38813.559322033892</v>
      </c>
      <c r="P721" t="str">
        <f t="shared" si="127"/>
        <v>41-60%</v>
      </c>
      <c r="Q721">
        <f t="shared" si="129"/>
        <v>185</v>
      </c>
      <c r="R721" t="str">
        <f t="shared" si="130"/>
        <v>1,000+</v>
      </c>
      <c r="S721">
        <f t="shared" si="131"/>
        <v>65196</v>
      </c>
    </row>
    <row r="722" spans="1:19">
      <c r="A722" t="s">
        <v>684</v>
      </c>
      <c r="B722" t="s">
        <v>2044</v>
      </c>
      <c r="C722" t="str">
        <f t="shared" si="121"/>
        <v xml:space="preserve">Noise </v>
      </c>
      <c r="D722" t="s">
        <v>2688</v>
      </c>
      <c r="E722">
        <v>279</v>
      </c>
      <c r="F722">
        <v>375</v>
      </c>
      <c r="G722" s="1">
        <v>0.26</v>
      </c>
      <c r="H722" s="1">
        <f t="shared" si="122"/>
        <v>0.25600000000000001</v>
      </c>
      <c r="I722" s="4">
        <f t="shared" si="123"/>
        <v>26</v>
      </c>
      <c r="J722">
        <v>4</v>
      </c>
      <c r="K722" s="21">
        <v>31534</v>
      </c>
      <c r="L722" s="2">
        <f t="shared" si="124"/>
        <v>8797986</v>
      </c>
      <c r="M722" s="19">
        <f t="shared" si="125"/>
        <v>11825250</v>
      </c>
      <c r="N722" t="str">
        <f t="shared" si="128"/>
        <v>₹500–₹1,500</v>
      </c>
      <c r="O722" s="24">
        <f t="shared" si="126"/>
        <v>506.75675675675677</v>
      </c>
      <c r="P722" t="str">
        <f t="shared" si="127"/>
        <v>21-40%</v>
      </c>
      <c r="Q722">
        <f t="shared" si="129"/>
        <v>185</v>
      </c>
      <c r="R722" t="str">
        <f t="shared" si="130"/>
        <v>1,000+</v>
      </c>
      <c r="S722">
        <f t="shared" si="131"/>
        <v>126136</v>
      </c>
    </row>
    <row r="723" spans="1:19">
      <c r="A723" t="s">
        <v>685</v>
      </c>
      <c r="B723" t="s">
        <v>687</v>
      </c>
      <c r="C723" t="str">
        <f t="shared" si="121"/>
        <v xml:space="preserve">Classmate </v>
      </c>
      <c r="D723" t="s">
        <v>2689</v>
      </c>
      <c r="E723" s="2">
        <v>2499</v>
      </c>
      <c r="F723" s="2">
        <v>4999</v>
      </c>
      <c r="G723" s="1">
        <v>0.5</v>
      </c>
      <c r="H723" s="1">
        <f t="shared" si="122"/>
        <v>0.50010002000400078</v>
      </c>
      <c r="I723" s="4">
        <f t="shared" si="123"/>
        <v>50</v>
      </c>
      <c r="J723">
        <v>4</v>
      </c>
      <c r="K723" s="21">
        <v>7571</v>
      </c>
      <c r="L723" s="2">
        <f t="shared" si="124"/>
        <v>18919929</v>
      </c>
      <c r="M723" s="19">
        <f t="shared" si="125"/>
        <v>37847429</v>
      </c>
      <c r="N723" t="str">
        <f t="shared" si="128"/>
        <v>&gt;₹5,000</v>
      </c>
      <c r="O723" s="24">
        <f t="shared" si="126"/>
        <v>9998</v>
      </c>
      <c r="P723" t="str">
        <f t="shared" si="127"/>
        <v>41-60%</v>
      </c>
      <c r="Q723">
        <f t="shared" si="129"/>
        <v>185</v>
      </c>
      <c r="R723" t="str">
        <f t="shared" si="130"/>
        <v>1,000+</v>
      </c>
      <c r="S723">
        <f t="shared" si="131"/>
        <v>30284</v>
      </c>
    </row>
    <row r="724" spans="1:19">
      <c r="A724" t="s">
        <v>686</v>
      </c>
      <c r="B724" t="s">
        <v>24</v>
      </c>
      <c r="C724" t="str">
        <f t="shared" si="121"/>
        <v xml:space="preserve">Flix </v>
      </c>
      <c r="D724" t="s">
        <v>2691</v>
      </c>
      <c r="E724">
        <v>137</v>
      </c>
      <c r="F724">
        <v>160</v>
      </c>
      <c r="G724" s="1">
        <v>0.14000000000000001</v>
      </c>
      <c r="H724" s="1">
        <f t="shared" si="122"/>
        <v>0.14374999999999999</v>
      </c>
      <c r="I724" s="4">
        <f t="shared" si="123"/>
        <v>14</v>
      </c>
      <c r="J724">
        <v>4</v>
      </c>
      <c r="K724" s="21">
        <v>6537</v>
      </c>
      <c r="L724" s="2">
        <f t="shared" si="124"/>
        <v>895569</v>
      </c>
      <c r="M724" s="19">
        <f t="shared" si="125"/>
        <v>1045920</v>
      </c>
      <c r="N724" t="str">
        <f t="shared" si="128"/>
        <v>&lt;₹500</v>
      </c>
      <c r="O724" s="24">
        <f t="shared" si="126"/>
        <v>186.04651162790697</v>
      </c>
      <c r="P724" t="str">
        <f t="shared" si="127"/>
        <v>0-20%</v>
      </c>
      <c r="Q724">
        <f t="shared" si="129"/>
        <v>185</v>
      </c>
      <c r="R724" t="str">
        <f t="shared" si="130"/>
        <v>1,000+</v>
      </c>
      <c r="S724">
        <f t="shared" si="131"/>
        <v>26148</v>
      </c>
    </row>
    <row r="725" spans="1:19">
      <c r="A725" t="s">
        <v>23</v>
      </c>
      <c r="B725" t="s">
        <v>2045</v>
      </c>
      <c r="C725" t="str">
        <f t="shared" si="121"/>
        <v xml:space="preserve">Aircase </v>
      </c>
      <c r="D725" t="s">
        <v>2688</v>
      </c>
      <c r="E725">
        <v>59</v>
      </c>
      <c r="F725">
        <v>199</v>
      </c>
      <c r="G725" s="1">
        <v>0.7</v>
      </c>
      <c r="H725" s="1">
        <f t="shared" si="122"/>
        <v>0.70351758793969854</v>
      </c>
      <c r="I725" s="4">
        <f t="shared" si="123"/>
        <v>70</v>
      </c>
      <c r="J725">
        <v>4</v>
      </c>
      <c r="K725" s="21">
        <v>9377</v>
      </c>
      <c r="L725" s="2">
        <f t="shared" si="124"/>
        <v>553243</v>
      </c>
      <c r="M725" s="19">
        <f t="shared" si="125"/>
        <v>1866023</v>
      </c>
      <c r="N725" t="str">
        <f t="shared" si="128"/>
        <v>₹500–₹1,500</v>
      </c>
      <c r="O725" s="24">
        <f t="shared" si="126"/>
        <v>663.33333333333326</v>
      </c>
      <c r="P725" t="str">
        <f t="shared" si="127"/>
        <v>61-80%</v>
      </c>
      <c r="Q725">
        <f t="shared" si="129"/>
        <v>185</v>
      </c>
      <c r="R725" t="str">
        <f t="shared" si="130"/>
        <v>1,000+</v>
      </c>
      <c r="S725">
        <f t="shared" si="131"/>
        <v>37508</v>
      </c>
    </row>
    <row r="726" spans="1:19">
      <c r="A726" t="s">
        <v>688</v>
      </c>
      <c r="B726" t="s">
        <v>2046</v>
      </c>
      <c r="C726" t="str">
        <f t="shared" si="121"/>
        <v xml:space="preserve">Noise </v>
      </c>
      <c r="D726" t="s">
        <v>2688</v>
      </c>
      <c r="E726">
        <v>299</v>
      </c>
      <c r="F726">
        <v>499</v>
      </c>
      <c r="G726" s="1">
        <v>0.4</v>
      </c>
      <c r="H726" s="1">
        <f t="shared" si="122"/>
        <v>0.40080160320641284</v>
      </c>
      <c r="I726" s="4">
        <f t="shared" si="123"/>
        <v>40</v>
      </c>
      <c r="J726">
        <v>5</v>
      </c>
      <c r="K726" s="21">
        <v>21010</v>
      </c>
      <c r="L726" s="2">
        <f t="shared" si="124"/>
        <v>6281990</v>
      </c>
      <c r="M726" s="19">
        <f t="shared" si="125"/>
        <v>10483990</v>
      </c>
      <c r="N726" t="str">
        <f t="shared" si="128"/>
        <v>₹500–₹1,500</v>
      </c>
      <c r="O726" s="24">
        <f t="shared" si="126"/>
        <v>831.66666666666674</v>
      </c>
      <c r="P726" t="str">
        <f t="shared" si="127"/>
        <v>41-60%</v>
      </c>
      <c r="Q726">
        <f t="shared" si="129"/>
        <v>185</v>
      </c>
      <c r="R726" t="str">
        <f t="shared" si="130"/>
        <v>1,000+</v>
      </c>
      <c r="S726">
        <f t="shared" si="131"/>
        <v>105050</v>
      </c>
    </row>
    <row r="727" spans="1:19">
      <c r="A727" t="s">
        <v>689</v>
      </c>
      <c r="B727" t="s">
        <v>2047</v>
      </c>
      <c r="C727" t="str">
        <f t="shared" si="121"/>
        <v xml:space="preserve">Jbl </v>
      </c>
      <c r="D727" t="s">
        <v>2689</v>
      </c>
      <c r="E727" s="2">
        <v>1799</v>
      </c>
      <c r="F727" s="2">
        <v>3999</v>
      </c>
      <c r="G727" s="1">
        <v>0.55000000000000004</v>
      </c>
      <c r="H727" s="1">
        <f t="shared" si="122"/>
        <v>0.55013753438359592</v>
      </c>
      <c r="I727" s="4">
        <f t="shared" si="123"/>
        <v>55</v>
      </c>
      <c r="J727">
        <v>4</v>
      </c>
      <c r="K727" s="21">
        <v>3517</v>
      </c>
      <c r="L727" s="2">
        <f t="shared" si="124"/>
        <v>6327083</v>
      </c>
      <c r="M727" s="19">
        <f t="shared" si="125"/>
        <v>14064483</v>
      </c>
      <c r="N727" t="str">
        <f t="shared" si="128"/>
        <v>&gt;₹5,000</v>
      </c>
      <c r="O727" s="24">
        <f t="shared" si="126"/>
        <v>8886.6666666666679</v>
      </c>
      <c r="P727" t="str">
        <f t="shared" si="127"/>
        <v>41-60%</v>
      </c>
      <c r="Q727">
        <f t="shared" si="129"/>
        <v>185</v>
      </c>
      <c r="R727" t="str">
        <f t="shared" si="130"/>
        <v>1,000+</v>
      </c>
      <c r="S727">
        <f t="shared" si="131"/>
        <v>14068</v>
      </c>
    </row>
    <row r="728" spans="1:19">
      <c r="A728" t="s">
        <v>690</v>
      </c>
      <c r="B728" t="s">
        <v>1457</v>
      </c>
      <c r="C728" t="str">
        <f t="shared" si="121"/>
        <v xml:space="preserve">Tizum </v>
      </c>
      <c r="D728" t="s">
        <v>2689</v>
      </c>
      <c r="E728" s="2">
        <v>1999</v>
      </c>
      <c r="F728" s="2">
        <v>2999</v>
      </c>
      <c r="G728" s="1">
        <v>0.33</v>
      </c>
      <c r="H728" s="1">
        <f t="shared" si="122"/>
        <v>0.33344448149383127</v>
      </c>
      <c r="I728" s="4">
        <f t="shared" si="123"/>
        <v>33</v>
      </c>
      <c r="J728">
        <v>4</v>
      </c>
      <c r="K728" s="21">
        <v>63899</v>
      </c>
      <c r="L728" s="2">
        <f t="shared" si="124"/>
        <v>127734101</v>
      </c>
      <c r="M728" s="19">
        <f t="shared" si="125"/>
        <v>191633101</v>
      </c>
      <c r="N728" t="str">
        <f t="shared" si="128"/>
        <v>₹1,500–₹5,000</v>
      </c>
      <c r="O728" s="24">
        <f t="shared" si="126"/>
        <v>4476.1194029850749</v>
      </c>
      <c r="P728" t="str">
        <f t="shared" si="127"/>
        <v>21-40%</v>
      </c>
      <c r="Q728">
        <f t="shared" si="129"/>
        <v>185</v>
      </c>
      <c r="R728" t="str">
        <f t="shared" si="130"/>
        <v>1,000+</v>
      </c>
      <c r="S728">
        <f t="shared" si="131"/>
        <v>255596</v>
      </c>
    </row>
    <row r="729" spans="1:19">
      <c r="A729" t="s">
        <v>26</v>
      </c>
      <c r="B729" t="s">
        <v>2048</v>
      </c>
      <c r="C729" t="str">
        <f t="shared" si="121"/>
        <v xml:space="preserve">Robustrion </v>
      </c>
      <c r="D729" t="s">
        <v>2689</v>
      </c>
      <c r="E729">
        <v>199</v>
      </c>
      <c r="F729">
        <v>699</v>
      </c>
      <c r="G729" s="1">
        <v>0.72</v>
      </c>
      <c r="H729" s="1">
        <f t="shared" si="122"/>
        <v>0.71530758226037194</v>
      </c>
      <c r="I729" s="4">
        <f t="shared" si="123"/>
        <v>72</v>
      </c>
      <c r="J729">
        <v>4</v>
      </c>
      <c r="K729" s="21">
        <v>12153</v>
      </c>
      <c r="L729" s="2">
        <f t="shared" si="124"/>
        <v>2418447</v>
      </c>
      <c r="M729" s="19">
        <f t="shared" si="125"/>
        <v>8494947</v>
      </c>
      <c r="N729" t="str">
        <f t="shared" si="128"/>
        <v>₹1,500–₹5,000</v>
      </c>
      <c r="O729" s="24">
        <f t="shared" si="126"/>
        <v>2496.4285714285711</v>
      </c>
      <c r="P729" t="str">
        <f t="shared" si="127"/>
        <v>61-80%</v>
      </c>
      <c r="Q729">
        <f t="shared" si="129"/>
        <v>185</v>
      </c>
      <c r="R729" t="str">
        <f t="shared" si="130"/>
        <v>1,000+</v>
      </c>
      <c r="S729">
        <f t="shared" si="131"/>
        <v>48612</v>
      </c>
    </row>
    <row r="730" spans="1:19">
      <c r="A730" t="s">
        <v>691</v>
      </c>
      <c r="B730" t="s">
        <v>2049</v>
      </c>
      <c r="C730" t="str">
        <f t="shared" si="121"/>
        <v xml:space="preserve">Redgear </v>
      </c>
      <c r="D730" t="s">
        <v>2688</v>
      </c>
      <c r="E730">
        <v>399</v>
      </c>
      <c r="F730" s="2">
        <v>1499</v>
      </c>
      <c r="G730" s="1">
        <v>0.73</v>
      </c>
      <c r="H730" s="1">
        <f t="shared" si="122"/>
        <v>0.73382254836557703</v>
      </c>
      <c r="I730" s="4">
        <f t="shared" si="123"/>
        <v>73</v>
      </c>
      <c r="J730">
        <v>4</v>
      </c>
      <c r="K730" s="21">
        <v>5730</v>
      </c>
      <c r="L730" s="2">
        <f t="shared" si="124"/>
        <v>2286270</v>
      </c>
      <c r="M730" s="19">
        <f t="shared" si="125"/>
        <v>8589270</v>
      </c>
      <c r="N730" t="str">
        <f t="shared" si="128"/>
        <v>&gt;₹5,000</v>
      </c>
      <c r="O730" s="24">
        <f t="shared" si="126"/>
        <v>5551.8518518518513</v>
      </c>
      <c r="P730" t="str">
        <f t="shared" si="127"/>
        <v>61-80%</v>
      </c>
      <c r="Q730">
        <f t="shared" si="129"/>
        <v>185</v>
      </c>
      <c r="R730" t="str">
        <f t="shared" si="130"/>
        <v>1,000+</v>
      </c>
      <c r="S730">
        <f t="shared" si="131"/>
        <v>22920</v>
      </c>
    </row>
    <row r="731" spans="1:19">
      <c r="A731" t="s">
        <v>692</v>
      </c>
      <c r="B731" t="s">
        <v>2050</v>
      </c>
      <c r="C731" t="str">
        <f t="shared" si="121"/>
        <v xml:space="preserve">Logitech </v>
      </c>
      <c r="D731" t="s">
        <v>2688</v>
      </c>
      <c r="E731" s="2">
        <v>1699</v>
      </c>
      <c r="F731" s="2">
        <v>3999</v>
      </c>
      <c r="G731" s="1">
        <v>0.57999999999999996</v>
      </c>
      <c r="H731" s="1">
        <f t="shared" si="122"/>
        <v>0.57514378594648663</v>
      </c>
      <c r="I731" s="4">
        <f t="shared" si="123"/>
        <v>58</v>
      </c>
      <c r="J731">
        <v>4</v>
      </c>
      <c r="K731" s="21">
        <v>25488</v>
      </c>
      <c r="L731" s="2">
        <f t="shared" si="124"/>
        <v>43304112</v>
      </c>
      <c r="M731" s="19">
        <f t="shared" si="125"/>
        <v>101926512</v>
      </c>
      <c r="N731" t="str">
        <f t="shared" si="128"/>
        <v>&gt;₹5,000</v>
      </c>
      <c r="O731" s="24">
        <f t="shared" si="126"/>
        <v>9521.4285714285706</v>
      </c>
      <c r="P731" t="str">
        <f t="shared" si="127"/>
        <v>41-60%</v>
      </c>
      <c r="Q731">
        <f t="shared" si="129"/>
        <v>185</v>
      </c>
      <c r="R731" t="str">
        <f t="shared" si="130"/>
        <v>1,000+</v>
      </c>
      <c r="S731">
        <f t="shared" si="131"/>
        <v>101952</v>
      </c>
    </row>
    <row r="732" spans="1:19">
      <c r="A732" t="s">
        <v>693</v>
      </c>
      <c r="B732" t="s">
        <v>1860</v>
      </c>
      <c r="C732" t="str">
        <f t="shared" si="121"/>
        <v xml:space="preserve">Striff </v>
      </c>
      <c r="D732" t="s">
        <v>2688</v>
      </c>
      <c r="E732">
        <v>699</v>
      </c>
      <c r="F732">
        <v>995</v>
      </c>
      <c r="G732" s="1">
        <v>0.3</v>
      </c>
      <c r="H732" s="1">
        <f t="shared" si="122"/>
        <v>0.29748743718592963</v>
      </c>
      <c r="I732" s="4">
        <f t="shared" si="123"/>
        <v>30</v>
      </c>
      <c r="J732">
        <v>5</v>
      </c>
      <c r="K732" s="21">
        <v>54405</v>
      </c>
      <c r="L732" s="2">
        <f t="shared" si="124"/>
        <v>38029095</v>
      </c>
      <c r="M732" s="19">
        <f t="shared" si="125"/>
        <v>54132975</v>
      </c>
      <c r="N732" t="str">
        <f t="shared" si="128"/>
        <v>₹500–₹1,500</v>
      </c>
      <c r="O732" s="24">
        <f t="shared" si="126"/>
        <v>1421.4285714285716</v>
      </c>
      <c r="P732" t="str">
        <f t="shared" si="127"/>
        <v>21-40%</v>
      </c>
      <c r="Q732">
        <f t="shared" si="129"/>
        <v>185</v>
      </c>
      <c r="R732" t="str">
        <f t="shared" si="130"/>
        <v>1,000+</v>
      </c>
      <c r="S732">
        <f t="shared" si="131"/>
        <v>272025</v>
      </c>
    </row>
    <row r="733" spans="1:19">
      <c r="A733" t="s">
        <v>490</v>
      </c>
      <c r="B733" t="s">
        <v>2051</v>
      </c>
      <c r="C733" t="str">
        <f t="shared" si="121"/>
        <v xml:space="preserve">Tp-Link </v>
      </c>
      <c r="D733" t="s">
        <v>2689</v>
      </c>
      <c r="E733">
        <v>95</v>
      </c>
      <c r="F733">
        <v>499</v>
      </c>
      <c r="G733" s="1">
        <v>0.81</v>
      </c>
      <c r="H733" s="1">
        <f t="shared" si="122"/>
        <v>0.80961923847695394</v>
      </c>
      <c r="I733" s="4">
        <f t="shared" si="123"/>
        <v>81</v>
      </c>
      <c r="J733">
        <v>4</v>
      </c>
      <c r="K733" s="21">
        <v>1949</v>
      </c>
      <c r="L733" s="2">
        <f t="shared" si="124"/>
        <v>185155</v>
      </c>
      <c r="M733" s="19">
        <f t="shared" si="125"/>
        <v>972551</v>
      </c>
      <c r="N733" t="str">
        <f t="shared" si="128"/>
        <v>₹1,500–₹5,000</v>
      </c>
      <c r="O733" s="24">
        <f t="shared" si="126"/>
        <v>2626.3157894736851</v>
      </c>
      <c r="P733" t="str">
        <f t="shared" si="127"/>
        <v>81-100%</v>
      </c>
      <c r="Q733">
        <f t="shared" si="129"/>
        <v>185</v>
      </c>
      <c r="R733" t="str">
        <f t="shared" si="130"/>
        <v>1,000+</v>
      </c>
      <c r="S733">
        <f t="shared" si="131"/>
        <v>7796</v>
      </c>
    </row>
    <row r="734" spans="1:19">
      <c r="A734" t="s">
        <v>694</v>
      </c>
      <c r="B734" t="s">
        <v>2052</v>
      </c>
      <c r="C734" t="str">
        <f t="shared" si="121"/>
        <v xml:space="preserve">Logitech </v>
      </c>
      <c r="D734" t="s">
        <v>2688</v>
      </c>
      <c r="E734" s="2">
        <v>1149</v>
      </c>
      <c r="F734" s="2">
        <v>1699</v>
      </c>
      <c r="G734" s="1">
        <v>0.32</v>
      </c>
      <c r="H734" s="1">
        <f t="shared" si="122"/>
        <v>0.32371983519717479</v>
      </c>
      <c r="I734" s="4">
        <f t="shared" si="123"/>
        <v>32</v>
      </c>
      <c r="J734">
        <v>4</v>
      </c>
      <c r="K734" s="21">
        <v>122478</v>
      </c>
      <c r="L734" s="2">
        <f t="shared" si="124"/>
        <v>140727222</v>
      </c>
      <c r="M734" s="19">
        <f t="shared" si="125"/>
        <v>208090122</v>
      </c>
      <c r="N734" t="str">
        <f t="shared" si="128"/>
        <v>₹1,500–₹5,000</v>
      </c>
      <c r="O734" s="24">
        <f t="shared" si="126"/>
        <v>2498.5294117647063</v>
      </c>
      <c r="P734" t="str">
        <f t="shared" si="127"/>
        <v>21-40%</v>
      </c>
      <c r="Q734">
        <f t="shared" si="129"/>
        <v>185</v>
      </c>
      <c r="R734" t="str">
        <f t="shared" si="130"/>
        <v>1,000+</v>
      </c>
      <c r="S734">
        <f t="shared" si="131"/>
        <v>489912</v>
      </c>
    </row>
    <row r="735" spans="1:19">
      <c r="A735" t="s">
        <v>695</v>
      </c>
      <c r="B735" t="s">
        <v>2053</v>
      </c>
      <c r="C735" t="str">
        <f t="shared" si="121"/>
        <v xml:space="preserve">Callas </v>
      </c>
      <c r="D735" t="s">
        <v>2688</v>
      </c>
      <c r="E735" s="2">
        <v>1495</v>
      </c>
      <c r="F735" s="2">
        <v>1995</v>
      </c>
      <c r="G735" s="1">
        <v>0.25</v>
      </c>
      <c r="H735" s="1">
        <f t="shared" si="122"/>
        <v>0.25062656641604009</v>
      </c>
      <c r="I735" s="4">
        <f t="shared" si="123"/>
        <v>25</v>
      </c>
      <c r="J735">
        <v>4</v>
      </c>
      <c r="K735" s="21">
        <v>7241</v>
      </c>
      <c r="L735" s="2">
        <f t="shared" si="124"/>
        <v>10825295</v>
      </c>
      <c r="M735" s="19">
        <f t="shared" si="125"/>
        <v>14445795</v>
      </c>
      <c r="N735" t="str">
        <f t="shared" si="128"/>
        <v>₹1,500–₹5,000</v>
      </c>
      <c r="O735" s="24">
        <f t="shared" si="126"/>
        <v>2660</v>
      </c>
      <c r="P735" t="str">
        <f t="shared" si="127"/>
        <v>21-40%</v>
      </c>
      <c r="Q735">
        <f t="shared" si="129"/>
        <v>185</v>
      </c>
      <c r="R735" t="str">
        <f t="shared" si="130"/>
        <v>1,000+</v>
      </c>
      <c r="S735">
        <f t="shared" si="131"/>
        <v>28964</v>
      </c>
    </row>
    <row r="736" spans="1:19">
      <c r="A736" t="s">
        <v>696</v>
      </c>
      <c r="B736" t="s">
        <v>2054</v>
      </c>
      <c r="C736" t="str">
        <f t="shared" si="121"/>
        <v xml:space="preserve">Casio </v>
      </c>
      <c r="D736" t="s">
        <v>2688</v>
      </c>
      <c r="E736">
        <v>849</v>
      </c>
      <c r="F736" s="2">
        <v>4999</v>
      </c>
      <c r="G736" s="1">
        <v>0.83</v>
      </c>
      <c r="H736" s="1">
        <f t="shared" si="122"/>
        <v>0.83016603320664129</v>
      </c>
      <c r="I736" s="4">
        <f t="shared" si="123"/>
        <v>83</v>
      </c>
      <c r="J736">
        <v>4</v>
      </c>
      <c r="K736" s="21">
        <v>20457</v>
      </c>
      <c r="L736" s="2">
        <f t="shared" si="124"/>
        <v>17367993</v>
      </c>
      <c r="M736" s="19">
        <f t="shared" si="125"/>
        <v>102264543</v>
      </c>
      <c r="N736" t="str">
        <f t="shared" si="128"/>
        <v>&gt;₹5,000</v>
      </c>
      <c r="O736" s="24">
        <f t="shared" si="126"/>
        <v>29405.882352941171</v>
      </c>
      <c r="P736" t="str">
        <f t="shared" si="127"/>
        <v>81-100%</v>
      </c>
      <c r="Q736">
        <f t="shared" si="129"/>
        <v>185</v>
      </c>
      <c r="R736" t="str">
        <f t="shared" si="130"/>
        <v>1,000+</v>
      </c>
      <c r="S736">
        <f t="shared" si="131"/>
        <v>81828</v>
      </c>
    </row>
    <row r="737" spans="1:19">
      <c r="A737" t="s">
        <v>697</v>
      </c>
      <c r="B737" t="s">
        <v>1857</v>
      </c>
      <c r="C737" t="str">
        <f t="shared" si="121"/>
        <v xml:space="preserve">Tukzer </v>
      </c>
      <c r="D737" t="s">
        <v>2691</v>
      </c>
      <c r="E737">
        <v>440</v>
      </c>
      <c r="F737">
        <v>440</v>
      </c>
      <c r="G737" s="1">
        <v>0</v>
      </c>
      <c r="H737" s="1">
        <f t="shared" si="122"/>
        <v>0</v>
      </c>
      <c r="I737" s="4">
        <f t="shared" si="123"/>
        <v>0</v>
      </c>
      <c r="J737">
        <v>5</v>
      </c>
      <c r="K737" s="21">
        <v>8610</v>
      </c>
      <c r="L737" s="2">
        <f t="shared" si="124"/>
        <v>3788400</v>
      </c>
      <c r="M737" s="19">
        <f t="shared" si="125"/>
        <v>3788400</v>
      </c>
      <c r="N737" t="str">
        <f t="shared" si="128"/>
        <v>&lt;₹500</v>
      </c>
      <c r="O737" s="24">
        <f t="shared" si="126"/>
        <v>440</v>
      </c>
      <c r="P737" t="str">
        <f t="shared" si="127"/>
        <v>0-20%</v>
      </c>
      <c r="Q737">
        <f t="shared" si="129"/>
        <v>185</v>
      </c>
      <c r="R737" t="str">
        <f t="shared" si="130"/>
        <v>1,000+</v>
      </c>
      <c r="S737">
        <f t="shared" si="131"/>
        <v>43050</v>
      </c>
    </row>
    <row r="738" spans="1:19">
      <c r="A738" t="s">
        <v>485</v>
      </c>
      <c r="B738" t="s">
        <v>2055</v>
      </c>
      <c r="C738" t="str">
        <f t="shared" si="121"/>
        <v xml:space="preserve">Amazon </v>
      </c>
      <c r="D738" t="s">
        <v>2689</v>
      </c>
      <c r="E738">
        <v>349</v>
      </c>
      <c r="F738">
        <v>999</v>
      </c>
      <c r="G738" s="1">
        <v>0.65</v>
      </c>
      <c r="H738" s="1">
        <f t="shared" si="122"/>
        <v>0.65065065065065064</v>
      </c>
      <c r="I738" s="4">
        <f t="shared" si="123"/>
        <v>65</v>
      </c>
      <c r="J738">
        <v>4</v>
      </c>
      <c r="K738" s="21">
        <v>16557</v>
      </c>
      <c r="L738" s="2">
        <f t="shared" si="124"/>
        <v>5778393</v>
      </c>
      <c r="M738" s="19">
        <f t="shared" si="125"/>
        <v>16540443</v>
      </c>
      <c r="N738" t="str">
        <f t="shared" si="128"/>
        <v>₹1,500–₹5,000</v>
      </c>
      <c r="O738" s="24">
        <f t="shared" si="126"/>
        <v>2854.2857142857147</v>
      </c>
      <c r="P738" t="str">
        <f t="shared" si="127"/>
        <v>61-80%</v>
      </c>
      <c r="Q738">
        <f t="shared" si="129"/>
        <v>185</v>
      </c>
      <c r="R738" t="str">
        <f t="shared" si="130"/>
        <v>1,000+</v>
      </c>
      <c r="S738">
        <f t="shared" si="131"/>
        <v>66228</v>
      </c>
    </row>
    <row r="739" spans="1:19">
      <c r="A739" t="s">
        <v>698</v>
      </c>
      <c r="B739" t="s">
        <v>2056</v>
      </c>
      <c r="C739" t="str">
        <f t="shared" si="121"/>
        <v xml:space="preserve">Kanget </v>
      </c>
      <c r="D739" t="s">
        <v>2688</v>
      </c>
      <c r="E739">
        <v>599</v>
      </c>
      <c r="F739" s="2">
        <v>3999</v>
      </c>
      <c r="G739" s="1">
        <v>0.85</v>
      </c>
      <c r="H739" s="1">
        <f t="shared" si="122"/>
        <v>0.85021255313828459</v>
      </c>
      <c r="I739" s="4">
        <f t="shared" si="123"/>
        <v>85</v>
      </c>
      <c r="J739">
        <v>4</v>
      </c>
      <c r="K739" s="21">
        <v>1087</v>
      </c>
      <c r="L739" s="2">
        <f t="shared" si="124"/>
        <v>651113</v>
      </c>
      <c r="M739" s="19">
        <f t="shared" si="125"/>
        <v>4346913</v>
      </c>
      <c r="N739" t="str">
        <f t="shared" si="128"/>
        <v>&gt;₹5,000</v>
      </c>
      <c r="O739" s="24">
        <f t="shared" si="126"/>
        <v>26659.999999999996</v>
      </c>
      <c r="P739" t="str">
        <f t="shared" si="127"/>
        <v>81-100%</v>
      </c>
      <c r="Q739">
        <f t="shared" si="129"/>
        <v>185</v>
      </c>
      <c r="R739" t="str">
        <f t="shared" si="130"/>
        <v>1,000+</v>
      </c>
      <c r="S739">
        <f t="shared" si="131"/>
        <v>4348</v>
      </c>
    </row>
    <row r="740" spans="1:19">
      <c r="A740" t="s">
        <v>699</v>
      </c>
      <c r="B740" t="s">
        <v>2057</v>
      </c>
      <c r="C740" t="str">
        <f t="shared" si="121"/>
        <v xml:space="preserve">Amazon </v>
      </c>
      <c r="D740" t="s">
        <v>2688</v>
      </c>
      <c r="E740">
        <v>149</v>
      </c>
      <c r="F740">
        <v>399</v>
      </c>
      <c r="G740" s="1">
        <v>0.63</v>
      </c>
      <c r="H740" s="1">
        <f t="shared" si="122"/>
        <v>0.62656641604010022</v>
      </c>
      <c r="I740" s="4">
        <f t="shared" si="123"/>
        <v>63</v>
      </c>
      <c r="J740">
        <v>4</v>
      </c>
      <c r="K740" s="21">
        <v>1540</v>
      </c>
      <c r="L740" s="2">
        <f t="shared" si="124"/>
        <v>229460</v>
      </c>
      <c r="M740" s="19">
        <f t="shared" si="125"/>
        <v>614460</v>
      </c>
      <c r="N740" t="str">
        <f t="shared" si="128"/>
        <v>₹500–₹1,500</v>
      </c>
      <c r="O740" s="24">
        <f t="shared" si="126"/>
        <v>1078.3783783783783</v>
      </c>
      <c r="P740" t="str">
        <f t="shared" si="127"/>
        <v>61-80%</v>
      </c>
      <c r="Q740">
        <f t="shared" si="129"/>
        <v>185</v>
      </c>
      <c r="R740" t="str">
        <f t="shared" si="130"/>
        <v>1,000+</v>
      </c>
      <c r="S740">
        <f t="shared" si="131"/>
        <v>6160</v>
      </c>
    </row>
    <row r="741" spans="1:19">
      <c r="A741" t="s">
        <v>700</v>
      </c>
      <c r="B741" t="s">
        <v>2058</v>
      </c>
      <c r="C741" t="str">
        <f t="shared" si="121"/>
        <v xml:space="preserve">Zebronics </v>
      </c>
      <c r="D741" t="s">
        <v>2688</v>
      </c>
      <c r="E741">
        <v>289</v>
      </c>
      <c r="F741">
        <v>999</v>
      </c>
      <c r="G741" s="1">
        <v>0.71</v>
      </c>
      <c r="H741" s="1">
        <f t="shared" si="122"/>
        <v>0.71071071071071068</v>
      </c>
      <c r="I741" s="4">
        <f t="shared" si="123"/>
        <v>71</v>
      </c>
      <c r="J741">
        <v>4</v>
      </c>
      <c r="K741" s="21">
        <v>401</v>
      </c>
      <c r="L741" s="2">
        <f t="shared" si="124"/>
        <v>115889</v>
      </c>
      <c r="M741" s="19">
        <f t="shared" si="125"/>
        <v>400599</v>
      </c>
      <c r="N741" t="str">
        <f t="shared" si="128"/>
        <v>₹1,500–₹5,000</v>
      </c>
      <c r="O741" s="24">
        <f t="shared" si="126"/>
        <v>3444.8275862068963</v>
      </c>
      <c r="P741" t="str">
        <f t="shared" si="127"/>
        <v>61-80%</v>
      </c>
      <c r="Q741">
        <f t="shared" si="129"/>
        <v>185</v>
      </c>
      <c r="R741" t="str">
        <f t="shared" si="130"/>
        <v>Below 1,000</v>
      </c>
      <c r="S741">
        <f t="shared" si="131"/>
        <v>1604</v>
      </c>
    </row>
    <row r="742" spans="1:19">
      <c r="A742" t="s">
        <v>701</v>
      </c>
      <c r="B742" t="s">
        <v>2059</v>
      </c>
      <c r="C742" t="str">
        <f t="shared" si="121"/>
        <v xml:space="preserve">Noise </v>
      </c>
      <c r="D742" t="s">
        <v>2688</v>
      </c>
      <c r="E742">
        <v>179</v>
      </c>
      <c r="F742">
        <v>499</v>
      </c>
      <c r="G742" s="1">
        <v>0.64</v>
      </c>
      <c r="H742" s="1">
        <f t="shared" si="122"/>
        <v>0.6412825651302605</v>
      </c>
      <c r="I742" s="4">
        <f t="shared" si="123"/>
        <v>64</v>
      </c>
      <c r="J742">
        <v>3</v>
      </c>
      <c r="K742" s="21">
        <v>9385</v>
      </c>
      <c r="L742" s="2">
        <f t="shared" si="124"/>
        <v>1679915</v>
      </c>
      <c r="M742" s="19">
        <f t="shared" si="125"/>
        <v>4683115</v>
      </c>
      <c r="N742" t="str">
        <f t="shared" si="128"/>
        <v>₹500–₹1,500</v>
      </c>
      <c r="O742" s="24">
        <f t="shared" si="126"/>
        <v>1386.1111111111111</v>
      </c>
      <c r="P742" t="str">
        <f t="shared" si="127"/>
        <v>61-80%</v>
      </c>
      <c r="Q742">
        <f t="shared" si="129"/>
        <v>184</v>
      </c>
      <c r="R742" t="str">
        <f t="shared" si="130"/>
        <v>1,000+</v>
      </c>
      <c r="S742">
        <f t="shared" si="131"/>
        <v>28155</v>
      </c>
    </row>
    <row r="743" spans="1:19">
      <c r="A743" t="s">
        <v>702</v>
      </c>
      <c r="B743" t="s">
        <v>2060</v>
      </c>
      <c r="C743" t="str">
        <f t="shared" si="121"/>
        <v xml:space="preserve">Zebronics </v>
      </c>
      <c r="D743" t="s">
        <v>2689</v>
      </c>
      <c r="E743" s="2">
        <v>1499</v>
      </c>
      <c r="F743" s="2">
        <v>4999</v>
      </c>
      <c r="G743" s="1">
        <v>0.7</v>
      </c>
      <c r="H743" s="1">
        <f t="shared" si="122"/>
        <v>0.70014002800560116</v>
      </c>
      <c r="I743" s="4">
        <f t="shared" si="123"/>
        <v>70</v>
      </c>
      <c r="J743">
        <v>4</v>
      </c>
      <c r="K743" s="21">
        <v>92588</v>
      </c>
      <c r="L743" s="2">
        <f t="shared" si="124"/>
        <v>138789412</v>
      </c>
      <c r="M743" s="19">
        <f t="shared" si="125"/>
        <v>462847412</v>
      </c>
      <c r="N743" t="str">
        <f t="shared" si="128"/>
        <v>&gt;₹5,000</v>
      </c>
      <c r="O743" s="24">
        <f t="shared" si="126"/>
        <v>16663.333333333332</v>
      </c>
      <c r="P743" t="str">
        <f t="shared" si="127"/>
        <v>61-80%</v>
      </c>
      <c r="Q743">
        <f t="shared" si="129"/>
        <v>184</v>
      </c>
      <c r="R743" t="str">
        <f t="shared" si="130"/>
        <v>1,000+</v>
      </c>
      <c r="S743">
        <f t="shared" si="131"/>
        <v>370352</v>
      </c>
    </row>
    <row r="744" spans="1:19">
      <c r="A744" t="s">
        <v>703</v>
      </c>
      <c r="B744" t="s">
        <v>2061</v>
      </c>
      <c r="C744" t="str">
        <f t="shared" si="121"/>
        <v xml:space="preserve">Redgear </v>
      </c>
      <c r="D744" t="s">
        <v>2689</v>
      </c>
      <c r="E744">
        <v>399</v>
      </c>
      <c r="F744">
        <v>699</v>
      </c>
      <c r="G744" s="1">
        <v>0.43</v>
      </c>
      <c r="H744" s="1">
        <f t="shared" si="122"/>
        <v>0.42918454935622319</v>
      </c>
      <c r="I744" s="4">
        <f t="shared" si="123"/>
        <v>43</v>
      </c>
      <c r="J744">
        <v>3</v>
      </c>
      <c r="K744" s="21">
        <v>3454</v>
      </c>
      <c r="L744" s="2">
        <f t="shared" si="124"/>
        <v>1378146</v>
      </c>
      <c r="M744" s="19">
        <f t="shared" si="125"/>
        <v>2414346</v>
      </c>
      <c r="N744" t="str">
        <f t="shared" si="128"/>
        <v>₹500–₹1,500</v>
      </c>
      <c r="O744" s="24">
        <f t="shared" si="126"/>
        <v>1226.3157894736842</v>
      </c>
      <c r="P744" t="str">
        <f t="shared" si="127"/>
        <v>41-60%</v>
      </c>
      <c r="Q744">
        <f t="shared" si="129"/>
        <v>184</v>
      </c>
      <c r="R744" t="str">
        <f t="shared" si="130"/>
        <v>1,000+</v>
      </c>
      <c r="S744">
        <f t="shared" si="131"/>
        <v>10362</v>
      </c>
    </row>
    <row r="745" spans="1:19">
      <c r="A745" t="s">
        <v>704</v>
      </c>
      <c r="B745" t="s">
        <v>2062</v>
      </c>
      <c r="C745" t="str">
        <f t="shared" si="121"/>
        <v xml:space="preserve">Jbl </v>
      </c>
      <c r="D745" t="s">
        <v>2688</v>
      </c>
      <c r="E745">
        <v>599</v>
      </c>
      <c r="F745">
        <v>799</v>
      </c>
      <c r="G745" s="1">
        <v>0.25</v>
      </c>
      <c r="H745" s="1">
        <f t="shared" si="122"/>
        <v>0.25031289111389238</v>
      </c>
      <c r="I745" s="4">
        <f t="shared" si="123"/>
        <v>25</v>
      </c>
      <c r="J745">
        <v>4</v>
      </c>
      <c r="K745" s="21">
        <v>15790</v>
      </c>
      <c r="L745" s="2">
        <f t="shared" si="124"/>
        <v>9458210</v>
      </c>
      <c r="M745" s="19">
        <f t="shared" si="125"/>
        <v>12616210</v>
      </c>
      <c r="N745" t="str">
        <f t="shared" si="128"/>
        <v>₹500–₹1,500</v>
      </c>
      <c r="O745" s="24">
        <f t="shared" si="126"/>
        <v>1065.3333333333333</v>
      </c>
      <c r="P745" t="str">
        <f t="shared" si="127"/>
        <v>21-40%</v>
      </c>
      <c r="Q745">
        <f t="shared" si="129"/>
        <v>184</v>
      </c>
      <c r="R745" t="str">
        <f t="shared" si="130"/>
        <v>1,000+</v>
      </c>
      <c r="S745">
        <f t="shared" si="131"/>
        <v>63160</v>
      </c>
    </row>
    <row r="746" spans="1:19">
      <c r="A746" t="s">
        <v>705</v>
      </c>
      <c r="B746" t="s">
        <v>2063</v>
      </c>
      <c r="C746" t="str">
        <f t="shared" si="121"/>
        <v xml:space="preserve">Fire-Boltt </v>
      </c>
      <c r="D746" t="s">
        <v>2688</v>
      </c>
      <c r="E746">
        <v>949</v>
      </c>
      <c r="F746" s="2">
        <v>2000</v>
      </c>
      <c r="G746" s="1">
        <v>0.53</v>
      </c>
      <c r="H746" s="1">
        <f t="shared" si="122"/>
        <v>0.52549999999999997</v>
      </c>
      <c r="I746" s="4">
        <f t="shared" si="123"/>
        <v>53</v>
      </c>
      <c r="J746">
        <v>4</v>
      </c>
      <c r="K746" s="21">
        <v>14969</v>
      </c>
      <c r="L746" s="2">
        <f t="shared" si="124"/>
        <v>14205581</v>
      </c>
      <c r="M746" s="19">
        <f t="shared" si="125"/>
        <v>29938000</v>
      </c>
      <c r="N746" t="str">
        <f t="shared" si="128"/>
        <v>₹1,500–₹5,000</v>
      </c>
      <c r="O746" s="24">
        <f t="shared" si="126"/>
        <v>4255.3191489361707</v>
      </c>
      <c r="P746" t="str">
        <f t="shared" si="127"/>
        <v>41-60%</v>
      </c>
      <c r="Q746">
        <f t="shared" si="129"/>
        <v>184</v>
      </c>
      <c r="R746" t="str">
        <f t="shared" si="130"/>
        <v>1,000+</v>
      </c>
      <c r="S746">
        <f t="shared" si="131"/>
        <v>59876</v>
      </c>
    </row>
    <row r="747" spans="1:19">
      <c r="A747" t="s">
        <v>706</v>
      </c>
      <c r="B747" t="s">
        <v>2064</v>
      </c>
      <c r="C747" t="str">
        <f t="shared" si="121"/>
        <v xml:space="preserve">Eveready </v>
      </c>
      <c r="D747" t="s">
        <v>2689</v>
      </c>
      <c r="E747" s="2">
        <v>2499</v>
      </c>
      <c r="F747" s="2">
        <v>9999</v>
      </c>
      <c r="G747" s="1">
        <v>0.75</v>
      </c>
      <c r="H747" s="1">
        <f t="shared" si="122"/>
        <v>0.75007500750075007</v>
      </c>
      <c r="I747" s="4">
        <f t="shared" si="123"/>
        <v>75</v>
      </c>
      <c r="J747">
        <v>4</v>
      </c>
      <c r="K747" s="21">
        <v>42139</v>
      </c>
      <c r="L747" s="2">
        <f t="shared" si="124"/>
        <v>105305361</v>
      </c>
      <c r="M747" s="19">
        <f t="shared" si="125"/>
        <v>421347861</v>
      </c>
      <c r="N747" t="str">
        <f t="shared" si="128"/>
        <v>&gt;₹5,000</v>
      </c>
      <c r="O747" s="24">
        <f t="shared" si="126"/>
        <v>39996</v>
      </c>
      <c r="P747" t="str">
        <f t="shared" si="127"/>
        <v>61-80%</v>
      </c>
      <c r="Q747">
        <f t="shared" si="129"/>
        <v>184</v>
      </c>
      <c r="R747" t="str">
        <f t="shared" si="130"/>
        <v>1,000+</v>
      </c>
      <c r="S747">
        <f t="shared" si="131"/>
        <v>168556</v>
      </c>
    </row>
    <row r="748" spans="1:19">
      <c r="A748" t="s">
        <v>707</v>
      </c>
      <c r="B748" t="s">
        <v>2065</v>
      </c>
      <c r="C748" t="str">
        <f t="shared" si="121"/>
        <v xml:space="preserve">Sandisk </v>
      </c>
      <c r="D748" t="s">
        <v>2689</v>
      </c>
      <c r="E748">
        <v>159</v>
      </c>
      <c r="F748">
        <v>180</v>
      </c>
      <c r="G748" s="1">
        <v>0.12</v>
      </c>
      <c r="H748" s="1">
        <f t="shared" si="122"/>
        <v>0.11666666666666667</v>
      </c>
      <c r="I748" s="4">
        <f t="shared" si="123"/>
        <v>12</v>
      </c>
      <c r="J748">
        <v>4</v>
      </c>
      <c r="K748" s="21">
        <v>989</v>
      </c>
      <c r="L748" s="2">
        <f t="shared" si="124"/>
        <v>157251</v>
      </c>
      <c r="M748" s="19">
        <f t="shared" si="125"/>
        <v>178020</v>
      </c>
      <c r="N748" t="str">
        <f t="shared" si="128"/>
        <v>&lt;₹500</v>
      </c>
      <c r="O748" s="24">
        <f t="shared" si="126"/>
        <v>204.54545454545453</v>
      </c>
      <c r="P748" t="str">
        <f t="shared" si="127"/>
        <v>0-20%</v>
      </c>
      <c r="Q748">
        <f t="shared" si="129"/>
        <v>184</v>
      </c>
      <c r="R748" t="str">
        <f t="shared" si="130"/>
        <v>Below 1,000</v>
      </c>
      <c r="S748">
        <f t="shared" si="131"/>
        <v>3956</v>
      </c>
    </row>
    <row r="749" spans="1:19">
      <c r="A749" t="s">
        <v>708</v>
      </c>
      <c r="B749" t="s">
        <v>2066</v>
      </c>
      <c r="C749" t="str">
        <f t="shared" si="121"/>
        <v xml:space="preserve">Portronics </v>
      </c>
      <c r="D749" t="s">
        <v>2689</v>
      </c>
      <c r="E749" s="2">
        <v>1329</v>
      </c>
      <c r="F749" s="2">
        <v>2900</v>
      </c>
      <c r="G749" s="1">
        <v>0.54</v>
      </c>
      <c r="H749" s="1">
        <f t="shared" si="122"/>
        <v>0.54172413793103447</v>
      </c>
      <c r="I749" s="4">
        <f t="shared" si="123"/>
        <v>54</v>
      </c>
      <c r="J749">
        <v>5</v>
      </c>
      <c r="K749" s="21">
        <v>19624</v>
      </c>
      <c r="L749" s="2">
        <f t="shared" si="124"/>
        <v>26080296</v>
      </c>
      <c r="M749" s="19">
        <f t="shared" si="125"/>
        <v>56909600</v>
      </c>
      <c r="N749" t="str">
        <f t="shared" si="128"/>
        <v>&gt;₹5,000</v>
      </c>
      <c r="O749" s="24">
        <f t="shared" si="126"/>
        <v>6304.347826086957</v>
      </c>
      <c r="P749" t="str">
        <f t="shared" si="127"/>
        <v>41-60%</v>
      </c>
      <c r="Q749">
        <f t="shared" si="129"/>
        <v>183</v>
      </c>
      <c r="R749" t="str">
        <f t="shared" si="130"/>
        <v>1,000+</v>
      </c>
      <c r="S749">
        <f t="shared" si="131"/>
        <v>98120</v>
      </c>
    </row>
    <row r="750" spans="1:19">
      <c r="A750" t="s">
        <v>709</v>
      </c>
      <c r="B750" t="s">
        <v>2067</v>
      </c>
      <c r="C750" t="str">
        <f t="shared" si="121"/>
        <v xml:space="preserve">Infinity </v>
      </c>
      <c r="D750" t="s">
        <v>2688</v>
      </c>
      <c r="E750">
        <v>570</v>
      </c>
      <c r="F750">
        <v>999</v>
      </c>
      <c r="G750" s="1">
        <v>0.43</v>
      </c>
      <c r="H750" s="1">
        <f t="shared" si="122"/>
        <v>0.42942942942942941</v>
      </c>
      <c r="I750" s="4">
        <f t="shared" si="123"/>
        <v>43</v>
      </c>
      <c r="J750">
        <v>4</v>
      </c>
      <c r="K750" s="21">
        <v>3201</v>
      </c>
      <c r="L750" s="2">
        <f t="shared" si="124"/>
        <v>1824570</v>
      </c>
      <c r="M750" s="19">
        <f t="shared" si="125"/>
        <v>3197799</v>
      </c>
      <c r="N750" t="str">
        <f t="shared" si="128"/>
        <v>₹1,500–₹5,000</v>
      </c>
      <c r="O750" s="24">
        <f t="shared" si="126"/>
        <v>1752.6315789473683</v>
      </c>
      <c r="P750" t="str">
        <f t="shared" si="127"/>
        <v>41-60%</v>
      </c>
      <c r="Q750">
        <f t="shared" si="129"/>
        <v>183</v>
      </c>
      <c r="R750" t="str">
        <f t="shared" si="130"/>
        <v>1,000+</v>
      </c>
      <c r="S750">
        <f t="shared" si="131"/>
        <v>12804</v>
      </c>
    </row>
    <row r="751" spans="1:19">
      <c r="A751" t="s">
        <v>710</v>
      </c>
      <c r="B751" t="s">
        <v>2068</v>
      </c>
      <c r="C751" t="str">
        <f t="shared" si="121"/>
        <v xml:space="preserve">Aircase </v>
      </c>
      <c r="D751" t="s">
        <v>2689</v>
      </c>
      <c r="E751">
        <v>899</v>
      </c>
      <c r="F751" s="2">
        <v>1999</v>
      </c>
      <c r="G751" s="1">
        <v>0.55000000000000004</v>
      </c>
      <c r="H751" s="1">
        <f t="shared" si="122"/>
        <v>0.55027513756878443</v>
      </c>
      <c r="I751" s="4">
        <f t="shared" si="123"/>
        <v>55</v>
      </c>
      <c r="J751">
        <v>4</v>
      </c>
      <c r="K751" s="21">
        <v>30469</v>
      </c>
      <c r="L751" s="2">
        <f t="shared" si="124"/>
        <v>27391631</v>
      </c>
      <c r="M751" s="19">
        <f t="shared" si="125"/>
        <v>60907531</v>
      </c>
      <c r="N751" t="str">
        <f t="shared" si="128"/>
        <v>₹1,500–₹5,000</v>
      </c>
      <c r="O751" s="24">
        <f t="shared" si="126"/>
        <v>4442.2222222222226</v>
      </c>
      <c r="P751" t="str">
        <f t="shared" si="127"/>
        <v>41-60%</v>
      </c>
      <c r="Q751">
        <f t="shared" si="129"/>
        <v>183</v>
      </c>
      <c r="R751" t="str">
        <f t="shared" si="130"/>
        <v>1,000+</v>
      </c>
      <c r="S751">
        <f t="shared" si="131"/>
        <v>121876</v>
      </c>
    </row>
    <row r="752" spans="1:19">
      <c r="A752" t="s">
        <v>711</v>
      </c>
      <c r="B752" t="s">
        <v>2069</v>
      </c>
      <c r="C752" t="str">
        <f t="shared" si="121"/>
        <v xml:space="preserve">Brand </v>
      </c>
      <c r="D752" t="s">
        <v>2688</v>
      </c>
      <c r="E752">
        <v>449</v>
      </c>
      <c r="F752">
        <v>999</v>
      </c>
      <c r="G752" s="1">
        <v>0.55000000000000004</v>
      </c>
      <c r="H752" s="1">
        <f t="shared" si="122"/>
        <v>0.55055055055055058</v>
      </c>
      <c r="I752" s="4">
        <f t="shared" si="123"/>
        <v>55</v>
      </c>
      <c r="J752">
        <v>4</v>
      </c>
      <c r="K752" s="21">
        <v>9940</v>
      </c>
      <c r="L752" s="2">
        <f t="shared" si="124"/>
        <v>4463060</v>
      </c>
      <c r="M752" s="19">
        <f t="shared" si="125"/>
        <v>9930060</v>
      </c>
      <c r="N752" t="str">
        <f t="shared" si="128"/>
        <v>₹1,500–₹5,000</v>
      </c>
      <c r="O752" s="24">
        <f t="shared" si="126"/>
        <v>2220</v>
      </c>
      <c r="P752" t="str">
        <f t="shared" si="127"/>
        <v>41-60%</v>
      </c>
      <c r="Q752">
        <f t="shared" si="129"/>
        <v>183</v>
      </c>
      <c r="R752" t="str">
        <f t="shared" si="130"/>
        <v>1,000+</v>
      </c>
      <c r="S752">
        <f t="shared" si="131"/>
        <v>39760</v>
      </c>
    </row>
    <row r="753" spans="1:19">
      <c r="A753" t="s">
        <v>712</v>
      </c>
      <c r="B753" t="s">
        <v>2070</v>
      </c>
      <c r="C753" t="str">
        <f t="shared" si="121"/>
        <v xml:space="preserve">Tp-Link </v>
      </c>
      <c r="D753" t="s">
        <v>2688</v>
      </c>
      <c r="E753">
        <v>549</v>
      </c>
      <c r="F753">
        <v>999</v>
      </c>
      <c r="G753" s="1">
        <v>0.45</v>
      </c>
      <c r="H753" s="1">
        <f t="shared" si="122"/>
        <v>0.45045045045045046</v>
      </c>
      <c r="I753" s="4">
        <f t="shared" si="123"/>
        <v>45</v>
      </c>
      <c r="J753">
        <v>4</v>
      </c>
      <c r="K753" s="21">
        <v>7758</v>
      </c>
      <c r="L753" s="2">
        <f t="shared" si="124"/>
        <v>4259142</v>
      </c>
      <c r="M753" s="19">
        <f t="shared" si="125"/>
        <v>7750242</v>
      </c>
      <c r="N753" t="str">
        <f t="shared" si="128"/>
        <v>₹1,500–₹5,000</v>
      </c>
      <c r="O753" s="24">
        <f t="shared" si="126"/>
        <v>1816.3636363636363</v>
      </c>
      <c r="P753" t="str">
        <f t="shared" si="127"/>
        <v>41-60%</v>
      </c>
      <c r="Q753">
        <f t="shared" si="129"/>
        <v>183</v>
      </c>
      <c r="R753" t="str">
        <f t="shared" si="130"/>
        <v>1,000+</v>
      </c>
      <c r="S753">
        <f t="shared" si="131"/>
        <v>31032</v>
      </c>
    </row>
    <row r="754" spans="1:19">
      <c r="A754" t="s">
        <v>713</v>
      </c>
      <c r="B754" t="s">
        <v>715</v>
      </c>
      <c r="C754" t="str">
        <f t="shared" si="121"/>
        <v xml:space="preserve">Parker </v>
      </c>
      <c r="D754" t="s">
        <v>2688</v>
      </c>
      <c r="E754" s="2">
        <v>1529</v>
      </c>
      <c r="F754" s="2">
        <v>2399</v>
      </c>
      <c r="G754" s="1">
        <v>0.36</v>
      </c>
      <c r="H754" s="1">
        <f t="shared" si="122"/>
        <v>0.3626511046269279</v>
      </c>
      <c r="I754" s="4">
        <f t="shared" si="123"/>
        <v>36</v>
      </c>
      <c r="J754">
        <v>4</v>
      </c>
      <c r="K754" s="21">
        <v>68409</v>
      </c>
      <c r="L754" s="2">
        <f t="shared" si="124"/>
        <v>104597361</v>
      </c>
      <c r="M754" s="19">
        <f t="shared" si="125"/>
        <v>164113191</v>
      </c>
      <c r="N754" t="str">
        <f t="shared" si="128"/>
        <v>₹1,500–₹5,000</v>
      </c>
      <c r="O754" s="24">
        <f t="shared" si="126"/>
        <v>3748.4375</v>
      </c>
      <c r="P754" t="str">
        <f t="shared" si="127"/>
        <v>21-40%</v>
      </c>
      <c r="Q754">
        <f t="shared" si="129"/>
        <v>183</v>
      </c>
      <c r="R754" t="str">
        <f t="shared" si="130"/>
        <v>1,000+</v>
      </c>
      <c r="S754">
        <f t="shared" si="131"/>
        <v>273636</v>
      </c>
    </row>
    <row r="755" spans="1:19">
      <c r="A755" t="s">
        <v>714</v>
      </c>
      <c r="B755" t="s">
        <v>2071</v>
      </c>
      <c r="C755" t="str">
        <f t="shared" si="121"/>
        <v xml:space="preserve">Striff </v>
      </c>
      <c r="D755" t="s">
        <v>2691</v>
      </c>
      <c r="E755">
        <v>100</v>
      </c>
      <c r="F755">
        <v>100</v>
      </c>
      <c r="G755" s="1">
        <v>0</v>
      </c>
      <c r="H755" s="1">
        <f t="shared" si="122"/>
        <v>0</v>
      </c>
      <c r="I755" s="4">
        <f t="shared" si="123"/>
        <v>0</v>
      </c>
      <c r="J755">
        <v>4</v>
      </c>
      <c r="K755" s="21">
        <v>3095</v>
      </c>
      <c r="L755" s="2">
        <f t="shared" si="124"/>
        <v>309500</v>
      </c>
      <c r="M755" s="19">
        <f t="shared" si="125"/>
        <v>309500</v>
      </c>
      <c r="N755" t="str">
        <f t="shared" si="128"/>
        <v>&lt;₹500</v>
      </c>
      <c r="O755" s="24">
        <f t="shared" si="126"/>
        <v>100</v>
      </c>
      <c r="P755" t="str">
        <f t="shared" si="127"/>
        <v>0-20%</v>
      </c>
      <c r="Q755">
        <f t="shared" si="129"/>
        <v>183</v>
      </c>
      <c r="R755" t="str">
        <f t="shared" si="130"/>
        <v>1,000+</v>
      </c>
      <c r="S755">
        <f t="shared" si="131"/>
        <v>12380</v>
      </c>
    </row>
    <row r="756" spans="1:19">
      <c r="A756" t="s">
        <v>716</v>
      </c>
      <c r="B756" t="s">
        <v>2072</v>
      </c>
      <c r="C756" t="str">
        <f t="shared" si="121"/>
        <v xml:space="preserve">Logitech </v>
      </c>
      <c r="D756" t="s">
        <v>2688</v>
      </c>
      <c r="E756">
        <v>299</v>
      </c>
      <c r="F756" s="2">
        <v>1499</v>
      </c>
      <c r="G756" s="1">
        <v>0.8</v>
      </c>
      <c r="H756" s="1">
        <f t="shared" si="122"/>
        <v>0.80053368912608402</v>
      </c>
      <c r="I756" s="4">
        <f t="shared" si="123"/>
        <v>80</v>
      </c>
      <c r="J756">
        <v>4</v>
      </c>
      <c r="K756" s="21">
        <v>903</v>
      </c>
      <c r="L756" s="2">
        <f t="shared" si="124"/>
        <v>269997</v>
      </c>
      <c r="M756" s="19">
        <f t="shared" si="125"/>
        <v>1353597</v>
      </c>
      <c r="N756" t="str">
        <f t="shared" si="128"/>
        <v>&gt;₹5,000</v>
      </c>
      <c r="O756" s="24">
        <f t="shared" si="126"/>
        <v>7495.0000000000018</v>
      </c>
      <c r="P756" t="str">
        <f t="shared" si="127"/>
        <v>81-100%</v>
      </c>
      <c r="Q756">
        <f t="shared" si="129"/>
        <v>183</v>
      </c>
      <c r="R756" t="str">
        <f t="shared" si="130"/>
        <v>Below 1,000</v>
      </c>
      <c r="S756">
        <f t="shared" si="131"/>
        <v>3612</v>
      </c>
    </row>
    <row r="757" spans="1:19">
      <c r="A757" t="s">
        <v>717</v>
      </c>
      <c r="B757" t="s">
        <v>2073</v>
      </c>
      <c r="C757" t="str">
        <f t="shared" si="121"/>
        <v xml:space="preserve">Boat </v>
      </c>
      <c r="D757" t="s">
        <v>2688</v>
      </c>
      <c r="E757" s="2">
        <v>1295</v>
      </c>
      <c r="F757" s="2">
        <v>1795</v>
      </c>
      <c r="G757" s="1">
        <v>0.28000000000000003</v>
      </c>
      <c r="H757" s="1">
        <f t="shared" si="122"/>
        <v>0.2785515320334262</v>
      </c>
      <c r="I757" s="4">
        <f t="shared" si="123"/>
        <v>28</v>
      </c>
      <c r="J757">
        <v>4</v>
      </c>
      <c r="K757" s="21">
        <v>25771</v>
      </c>
      <c r="L757" s="2">
        <f t="shared" si="124"/>
        <v>33373445</v>
      </c>
      <c r="M757" s="19">
        <f t="shared" si="125"/>
        <v>46258945</v>
      </c>
      <c r="N757" t="str">
        <f t="shared" si="128"/>
        <v>₹1,500–₹5,000</v>
      </c>
      <c r="O757" s="24">
        <f t="shared" si="126"/>
        <v>2493.0555555555557</v>
      </c>
      <c r="P757" t="str">
        <f t="shared" si="127"/>
        <v>21-40%</v>
      </c>
      <c r="Q757">
        <f t="shared" si="129"/>
        <v>182</v>
      </c>
      <c r="R757" t="str">
        <f t="shared" si="130"/>
        <v>1,000+</v>
      </c>
      <c r="S757">
        <f t="shared" si="131"/>
        <v>103084</v>
      </c>
    </row>
    <row r="758" spans="1:19">
      <c r="A758" t="s">
        <v>718</v>
      </c>
      <c r="B758" t="s">
        <v>2074</v>
      </c>
      <c r="C758" t="str">
        <f t="shared" si="121"/>
        <v xml:space="preserve">Luxor </v>
      </c>
      <c r="D758" t="s">
        <v>2689</v>
      </c>
      <c r="E758">
        <v>699</v>
      </c>
      <c r="F758">
        <v>999</v>
      </c>
      <c r="G758" s="1">
        <v>0.3</v>
      </c>
      <c r="H758" s="1">
        <f t="shared" si="122"/>
        <v>0.3003003003003003</v>
      </c>
      <c r="I758" s="4">
        <f t="shared" si="123"/>
        <v>30</v>
      </c>
      <c r="J758">
        <v>4</v>
      </c>
      <c r="K758" s="21">
        <v>273189</v>
      </c>
      <c r="L758" s="2">
        <f t="shared" si="124"/>
        <v>190959111</v>
      </c>
      <c r="M758" s="19">
        <f t="shared" si="125"/>
        <v>272915811</v>
      </c>
      <c r="N758" t="str">
        <f t="shared" si="128"/>
        <v>₹500–₹1,500</v>
      </c>
      <c r="O758" s="24">
        <f t="shared" si="126"/>
        <v>1427.1428571428573</v>
      </c>
      <c r="P758" t="str">
        <f t="shared" si="127"/>
        <v>21-40%</v>
      </c>
      <c r="Q758">
        <f t="shared" si="129"/>
        <v>182</v>
      </c>
      <c r="R758" t="str">
        <f t="shared" si="130"/>
        <v>1,000+</v>
      </c>
      <c r="S758">
        <f t="shared" si="131"/>
        <v>1092756</v>
      </c>
    </row>
    <row r="759" spans="1:19">
      <c r="A759" t="s">
        <v>719</v>
      </c>
      <c r="B759" t="s">
        <v>2075</v>
      </c>
      <c r="C759" t="str">
        <f t="shared" si="121"/>
        <v xml:space="preserve">Duracell </v>
      </c>
      <c r="D759" t="s">
        <v>2691</v>
      </c>
      <c r="E759">
        <v>252</v>
      </c>
      <c r="F759">
        <v>315</v>
      </c>
      <c r="G759" s="1">
        <v>0.2</v>
      </c>
      <c r="H759" s="1">
        <f t="shared" si="122"/>
        <v>0.2</v>
      </c>
      <c r="I759" s="4">
        <f t="shared" si="123"/>
        <v>20</v>
      </c>
      <c r="J759">
        <v>5</v>
      </c>
      <c r="K759" s="21">
        <v>3785</v>
      </c>
      <c r="L759" s="2">
        <f t="shared" si="124"/>
        <v>953820</v>
      </c>
      <c r="M759" s="19">
        <f t="shared" si="125"/>
        <v>1192275</v>
      </c>
      <c r="N759" t="str">
        <f t="shared" si="128"/>
        <v>&lt;₹500</v>
      </c>
      <c r="O759" s="24">
        <f t="shared" si="126"/>
        <v>393.75</v>
      </c>
      <c r="P759" t="str">
        <f t="shared" si="127"/>
        <v>0-20%</v>
      </c>
      <c r="Q759">
        <f t="shared" si="129"/>
        <v>182</v>
      </c>
      <c r="R759" t="str">
        <f t="shared" si="130"/>
        <v>1,000+</v>
      </c>
      <c r="S759">
        <f t="shared" si="131"/>
        <v>18925</v>
      </c>
    </row>
    <row r="760" spans="1:19">
      <c r="A760" t="s">
        <v>720</v>
      </c>
      <c r="B760" t="s">
        <v>2076</v>
      </c>
      <c r="C760" t="str">
        <f t="shared" si="121"/>
        <v xml:space="preserve">Zebronics </v>
      </c>
      <c r="D760" t="s">
        <v>2689</v>
      </c>
      <c r="E760">
        <v>190</v>
      </c>
      <c r="F760">
        <v>220</v>
      </c>
      <c r="G760" s="1">
        <v>0.14000000000000001</v>
      </c>
      <c r="H760" s="1">
        <f t="shared" si="122"/>
        <v>0.13636363636363635</v>
      </c>
      <c r="I760" s="4">
        <f t="shared" si="123"/>
        <v>14</v>
      </c>
      <c r="J760">
        <v>4</v>
      </c>
      <c r="K760" s="21">
        <v>2866</v>
      </c>
      <c r="L760" s="2">
        <f t="shared" si="124"/>
        <v>544540</v>
      </c>
      <c r="M760" s="19">
        <f t="shared" si="125"/>
        <v>630520</v>
      </c>
      <c r="N760" t="str">
        <f t="shared" si="128"/>
        <v>&lt;₹500</v>
      </c>
      <c r="O760" s="24">
        <f t="shared" si="126"/>
        <v>255.81395348837211</v>
      </c>
      <c r="P760" t="str">
        <f t="shared" si="127"/>
        <v>0-20%</v>
      </c>
      <c r="Q760">
        <f t="shared" si="129"/>
        <v>182</v>
      </c>
      <c r="R760" t="str">
        <f t="shared" si="130"/>
        <v>1,000+</v>
      </c>
      <c r="S760">
        <f t="shared" si="131"/>
        <v>11464</v>
      </c>
    </row>
    <row r="761" spans="1:19">
      <c r="A761" t="s">
        <v>721</v>
      </c>
      <c r="B761" t="s">
        <v>2077</v>
      </c>
      <c r="C761" t="str">
        <f t="shared" si="121"/>
        <v xml:space="preserve">Sandisk </v>
      </c>
      <c r="D761" t="s">
        <v>2688</v>
      </c>
      <c r="E761" s="2">
        <v>1299</v>
      </c>
      <c r="F761" s="2">
        <v>1599</v>
      </c>
      <c r="G761" s="1">
        <v>0.19</v>
      </c>
      <c r="H761" s="1">
        <f t="shared" si="122"/>
        <v>0.18761726078799248</v>
      </c>
      <c r="I761" s="4">
        <f t="shared" si="123"/>
        <v>19</v>
      </c>
      <c r="J761">
        <v>4</v>
      </c>
      <c r="K761" s="21">
        <v>27223</v>
      </c>
      <c r="L761" s="2">
        <f t="shared" si="124"/>
        <v>35362677</v>
      </c>
      <c r="M761" s="19">
        <f t="shared" si="125"/>
        <v>43529577</v>
      </c>
      <c r="N761" t="str">
        <f t="shared" si="128"/>
        <v>₹1,500–₹5,000</v>
      </c>
      <c r="O761" s="24">
        <f t="shared" si="126"/>
        <v>1974.0740740740739</v>
      </c>
      <c r="P761" t="str">
        <f t="shared" si="127"/>
        <v>0-20%</v>
      </c>
      <c r="Q761">
        <f t="shared" si="129"/>
        <v>182</v>
      </c>
      <c r="R761" t="str">
        <f t="shared" si="130"/>
        <v>1,000+</v>
      </c>
      <c r="S761">
        <f t="shared" si="131"/>
        <v>108892</v>
      </c>
    </row>
    <row r="762" spans="1:19">
      <c r="A762" t="s">
        <v>722</v>
      </c>
      <c r="B762" t="s">
        <v>724</v>
      </c>
      <c r="C762" t="str">
        <f t="shared" si="121"/>
        <v xml:space="preserve">Parker </v>
      </c>
      <c r="D762" t="s">
        <v>2688</v>
      </c>
      <c r="E762">
        <v>729</v>
      </c>
      <c r="F762" s="2">
        <v>1650</v>
      </c>
      <c r="G762" s="1">
        <v>0.56000000000000005</v>
      </c>
      <c r="H762" s="1">
        <f t="shared" si="122"/>
        <v>0.55818181818181822</v>
      </c>
      <c r="I762" s="4">
        <f t="shared" si="123"/>
        <v>56</v>
      </c>
      <c r="J762">
        <v>4</v>
      </c>
      <c r="K762" s="21">
        <v>82356</v>
      </c>
      <c r="L762" s="2">
        <f t="shared" si="124"/>
        <v>60037524</v>
      </c>
      <c r="M762" s="19">
        <f t="shared" si="125"/>
        <v>135887400</v>
      </c>
      <c r="N762" t="str">
        <f t="shared" si="128"/>
        <v>₹1,500–₹5,000</v>
      </c>
      <c r="O762" s="24">
        <f t="shared" si="126"/>
        <v>3750.0000000000005</v>
      </c>
      <c r="P762" t="str">
        <f t="shared" si="127"/>
        <v>41-60%</v>
      </c>
      <c r="Q762">
        <f t="shared" si="129"/>
        <v>182</v>
      </c>
      <c r="R762" t="str">
        <f t="shared" si="130"/>
        <v>1,000+</v>
      </c>
      <c r="S762">
        <f t="shared" si="131"/>
        <v>329424</v>
      </c>
    </row>
    <row r="763" spans="1:19">
      <c r="A763" t="s">
        <v>723</v>
      </c>
      <c r="B763" t="s">
        <v>1870</v>
      </c>
      <c r="C763" t="str">
        <f t="shared" si="121"/>
        <v xml:space="preserve">Boat </v>
      </c>
      <c r="D763" t="s">
        <v>2691</v>
      </c>
      <c r="E763">
        <v>480</v>
      </c>
      <c r="F763">
        <v>600</v>
      </c>
      <c r="G763" s="1">
        <v>0.2</v>
      </c>
      <c r="H763" s="1">
        <f t="shared" si="122"/>
        <v>0.2</v>
      </c>
      <c r="I763" s="4">
        <f t="shared" si="123"/>
        <v>20</v>
      </c>
      <c r="J763">
        <v>4</v>
      </c>
      <c r="K763" s="21">
        <v>5719</v>
      </c>
      <c r="L763" s="2">
        <f t="shared" si="124"/>
        <v>2745120</v>
      </c>
      <c r="M763" s="19">
        <f t="shared" si="125"/>
        <v>3431400</v>
      </c>
      <c r="N763" t="str">
        <f t="shared" si="128"/>
        <v>₹500–₹1,500</v>
      </c>
      <c r="O763" s="24">
        <f t="shared" si="126"/>
        <v>750</v>
      </c>
      <c r="P763" t="str">
        <f t="shared" si="127"/>
        <v>0-20%</v>
      </c>
      <c r="Q763">
        <f t="shared" si="129"/>
        <v>182</v>
      </c>
      <c r="R763" t="str">
        <f t="shared" si="130"/>
        <v>1,000+</v>
      </c>
      <c r="S763">
        <f t="shared" si="131"/>
        <v>22876</v>
      </c>
    </row>
    <row r="764" spans="1:19">
      <c r="A764" t="s">
        <v>500</v>
      </c>
      <c r="B764" t="s">
        <v>2078</v>
      </c>
      <c r="C764" t="str">
        <f t="shared" si="121"/>
        <v xml:space="preserve">Tarkan </v>
      </c>
      <c r="D764" t="s">
        <v>2689</v>
      </c>
      <c r="E764" s="2">
        <v>1799</v>
      </c>
      <c r="F764" s="2">
        <v>6990</v>
      </c>
      <c r="G764" s="1">
        <v>0.74</v>
      </c>
      <c r="H764" s="1">
        <f t="shared" si="122"/>
        <v>0.74263233190271816</v>
      </c>
      <c r="I764" s="4">
        <f t="shared" si="123"/>
        <v>74</v>
      </c>
      <c r="J764">
        <v>4</v>
      </c>
      <c r="K764" s="21">
        <v>26880</v>
      </c>
      <c r="L764" s="2">
        <f t="shared" si="124"/>
        <v>48357120</v>
      </c>
      <c r="M764" s="19">
        <f t="shared" si="125"/>
        <v>187891200</v>
      </c>
      <c r="N764" t="str">
        <f t="shared" si="128"/>
        <v>&gt;₹5,000</v>
      </c>
      <c r="O764" s="24">
        <f t="shared" si="126"/>
        <v>26884.615384615383</v>
      </c>
      <c r="P764" t="str">
        <f t="shared" si="127"/>
        <v>61-80%</v>
      </c>
      <c r="Q764">
        <f t="shared" si="129"/>
        <v>182</v>
      </c>
      <c r="R764" t="str">
        <f t="shared" si="130"/>
        <v>1,000+</v>
      </c>
      <c r="S764">
        <f t="shared" si="131"/>
        <v>107520</v>
      </c>
    </row>
    <row r="765" spans="1:19">
      <c r="A765" t="s">
        <v>725</v>
      </c>
      <c r="B765" t="s">
        <v>1459</v>
      </c>
      <c r="C765" t="str">
        <f t="shared" si="121"/>
        <v xml:space="preserve">Ambrane </v>
      </c>
      <c r="D765" t="s">
        <v>2688</v>
      </c>
      <c r="E765">
        <v>999</v>
      </c>
      <c r="F765" s="2">
        <v>2499</v>
      </c>
      <c r="G765" s="1">
        <v>0.6</v>
      </c>
      <c r="H765" s="1">
        <f t="shared" si="122"/>
        <v>0.60024009603841533</v>
      </c>
      <c r="I765" s="4">
        <f t="shared" si="123"/>
        <v>60</v>
      </c>
      <c r="J765">
        <v>4</v>
      </c>
      <c r="K765" s="21">
        <v>1690</v>
      </c>
      <c r="L765" s="2">
        <f t="shared" si="124"/>
        <v>1688310</v>
      </c>
      <c r="M765" s="19">
        <f t="shared" si="125"/>
        <v>4223310</v>
      </c>
      <c r="N765" t="str">
        <f t="shared" si="128"/>
        <v>&gt;₹5,000</v>
      </c>
      <c r="O765" s="24">
        <f t="shared" si="126"/>
        <v>6247.5</v>
      </c>
      <c r="P765" t="str">
        <f t="shared" si="127"/>
        <v>61-80%</v>
      </c>
      <c r="Q765">
        <f t="shared" si="129"/>
        <v>182</v>
      </c>
      <c r="R765" t="str">
        <f t="shared" si="130"/>
        <v>1,000+</v>
      </c>
      <c r="S765">
        <f t="shared" si="131"/>
        <v>6760</v>
      </c>
    </row>
    <row r="766" spans="1:19">
      <c r="A766" t="s">
        <v>28</v>
      </c>
      <c r="B766" t="s">
        <v>2079</v>
      </c>
      <c r="C766" t="str">
        <f t="shared" si="121"/>
        <v xml:space="preserve">Quantum </v>
      </c>
      <c r="D766" t="s">
        <v>2688</v>
      </c>
      <c r="E766">
        <v>299</v>
      </c>
      <c r="F766">
        <v>399</v>
      </c>
      <c r="G766" s="1">
        <v>0.25</v>
      </c>
      <c r="H766" s="1">
        <f t="shared" si="122"/>
        <v>0.25062656641604009</v>
      </c>
      <c r="I766" s="4">
        <f t="shared" si="123"/>
        <v>25</v>
      </c>
      <c r="J766">
        <v>4</v>
      </c>
      <c r="K766" s="21">
        <v>2766</v>
      </c>
      <c r="L766" s="2">
        <f t="shared" si="124"/>
        <v>827034</v>
      </c>
      <c r="M766" s="19">
        <f t="shared" si="125"/>
        <v>1103634</v>
      </c>
      <c r="N766" t="str">
        <f t="shared" si="128"/>
        <v>₹500–₹1,500</v>
      </c>
      <c r="O766" s="24">
        <f t="shared" si="126"/>
        <v>532</v>
      </c>
      <c r="P766" t="str">
        <f t="shared" si="127"/>
        <v>21-40%</v>
      </c>
      <c r="Q766">
        <f t="shared" si="129"/>
        <v>182</v>
      </c>
      <c r="R766" t="str">
        <f t="shared" si="130"/>
        <v>1,000+</v>
      </c>
      <c r="S766">
        <f t="shared" si="131"/>
        <v>11064</v>
      </c>
    </row>
    <row r="767" spans="1:19">
      <c r="A767" t="s">
        <v>726</v>
      </c>
      <c r="B767" t="s">
        <v>2080</v>
      </c>
      <c r="C767" t="str">
        <f t="shared" si="121"/>
        <v xml:space="preserve">Hp </v>
      </c>
      <c r="D767" t="s">
        <v>2688</v>
      </c>
      <c r="E767">
        <v>238</v>
      </c>
      <c r="F767">
        <v>699</v>
      </c>
      <c r="G767" s="1">
        <v>0.66</v>
      </c>
      <c r="H767" s="1">
        <f t="shared" si="122"/>
        <v>0.65951359084406291</v>
      </c>
      <c r="I767" s="4">
        <f t="shared" si="123"/>
        <v>66</v>
      </c>
      <c r="J767">
        <v>4</v>
      </c>
      <c r="K767" s="21">
        <v>8372</v>
      </c>
      <c r="L767" s="2">
        <f t="shared" si="124"/>
        <v>1992536</v>
      </c>
      <c r="M767" s="19">
        <f t="shared" si="125"/>
        <v>5852028</v>
      </c>
      <c r="N767" t="str">
        <f t="shared" si="128"/>
        <v>₹1,500–₹5,000</v>
      </c>
      <c r="O767" s="24">
        <f t="shared" si="126"/>
        <v>2055.8823529411766</v>
      </c>
      <c r="P767" t="str">
        <f t="shared" si="127"/>
        <v>61-80%</v>
      </c>
      <c r="Q767">
        <f t="shared" si="129"/>
        <v>182</v>
      </c>
      <c r="R767" t="str">
        <f t="shared" si="130"/>
        <v>1,000+</v>
      </c>
      <c r="S767">
        <f t="shared" si="131"/>
        <v>33488</v>
      </c>
    </row>
    <row r="768" spans="1:19">
      <c r="A768" t="s">
        <v>727</v>
      </c>
      <c r="B768" t="s">
        <v>1461</v>
      </c>
      <c r="C768" t="str">
        <f t="shared" si="121"/>
        <v xml:space="preserve">Boat </v>
      </c>
      <c r="D768" t="s">
        <v>2688</v>
      </c>
      <c r="E768" s="2">
        <v>1349</v>
      </c>
      <c r="F768" s="2">
        <v>2198</v>
      </c>
      <c r="G768" s="1">
        <v>0.39</v>
      </c>
      <c r="H768" s="1">
        <f t="shared" si="122"/>
        <v>0.38626023657870789</v>
      </c>
      <c r="I768" s="4">
        <f t="shared" si="123"/>
        <v>39</v>
      </c>
      <c r="J768">
        <v>4</v>
      </c>
      <c r="K768" s="21">
        <v>7113</v>
      </c>
      <c r="L768" s="2">
        <f t="shared" si="124"/>
        <v>9595437</v>
      </c>
      <c r="M768" s="19">
        <f t="shared" si="125"/>
        <v>15634374</v>
      </c>
      <c r="N768" t="str">
        <f t="shared" si="128"/>
        <v>₹1,500–₹5,000</v>
      </c>
      <c r="O768" s="24">
        <f t="shared" si="126"/>
        <v>3603.2786885245901</v>
      </c>
      <c r="P768" t="str">
        <f t="shared" si="127"/>
        <v>21-40%</v>
      </c>
      <c r="Q768">
        <f t="shared" si="129"/>
        <v>182</v>
      </c>
      <c r="R768" t="str">
        <f t="shared" si="130"/>
        <v>1,000+</v>
      </c>
      <c r="S768">
        <f t="shared" si="131"/>
        <v>28452</v>
      </c>
    </row>
    <row r="769" spans="1:19">
      <c r="A769" t="s">
        <v>30</v>
      </c>
      <c r="B769" t="s">
        <v>2081</v>
      </c>
      <c r="C769" t="str">
        <f t="shared" ref="C769:C832" si="132">LEFT(B769,FIND(" ",B769))</f>
        <v xml:space="preserve">Humble </v>
      </c>
      <c r="D769" t="s">
        <v>2688</v>
      </c>
      <c r="E769">
        <v>299</v>
      </c>
      <c r="F769">
        <v>999</v>
      </c>
      <c r="G769" s="1">
        <v>0.7</v>
      </c>
      <c r="H769" s="1">
        <f t="shared" si="122"/>
        <v>0.70070070070070067</v>
      </c>
      <c r="I769" s="4">
        <f t="shared" si="123"/>
        <v>70</v>
      </c>
      <c r="J769">
        <v>4</v>
      </c>
      <c r="K769" s="21">
        <v>20850</v>
      </c>
      <c r="L769" s="2">
        <f t="shared" si="124"/>
        <v>6234150</v>
      </c>
      <c r="M769" s="19">
        <f t="shared" si="125"/>
        <v>20829150</v>
      </c>
      <c r="N769" t="str">
        <f t="shared" si="128"/>
        <v>₹1,500–₹5,000</v>
      </c>
      <c r="O769" s="24">
        <f t="shared" si="126"/>
        <v>3329.9999999999995</v>
      </c>
      <c r="P769" t="str">
        <f t="shared" si="127"/>
        <v>61-80%</v>
      </c>
      <c r="Q769">
        <f t="shared" si="129"/>
        <v>182</v>
      </c>
      <c r="R769" t="str">
        <f t="shared" si="130"/>
        <v>1,000+</v>
      </c>
      <c r="S769">
        <f t="shared" si="131"/>
        <v>83400</v>
      </c>
    </row>
    <row r="770" spans="1:19">
      <c r="A770" t="s">
        <v>728</v>
      </c>
      <c r="B770" t="s">
        <v>2082</v>
      </c>
      <c r="C770" t="str">
        <f t="shared" si="132"/>
        <v xml:space="preserve">Boult </v>
      </c>
      <c r="D770" t="s">
        <v>2688</v>
      </c>
      <c r="E770">
        <v>199</v>
      </c>
      <c r="F770">
        <v>499</v>
      </c>
      <c r="G770" s="1">
        <v>0.6</v>
      </c>
      <c r="H770" s="1">
        <f t="shared" ref="H770:H833" si="133">IF(F770 =0, 0, ((F770 - E770) / F770))</f>
        <v>0.60120240480961928</v>
      </c>
      <c r="I770" s="4">
        <f t="shared" ref="I770:I833" si="134">ROUND(((F770 -E770) / F770) * 100, 0)</f>
        <v>60</v>
      </c>
      <c r="J770">
        <v>3</v>
      </c>
      <c r="K770" s="21">
        <v>2804</v>
      </c>
      <c r="L770" s="2">
        <f t="shared" ref="L770:L833" si="135">E770 * K770</f>
        <v>557996</v>
      </c>
      <c r="M770" s="19">
        <f t="shared" ref="M770:M833" si="136">(F770 * K770)</f>
        <v>1399196</v>
      </c>
      <c r="N770" t="str">
        <f t="shared" si="128"/>
        <v>₹500–₹1,500</v>
      </c>
      <c r="O770" s="24">
        <f t="shared" ref="O770:O833" si="137">F770 / (1 - G770)</f>
        <v>1247.5</v>
      </c>
      <c r="P770" t="str">
        <f t="shared" ref="P770:P833" si="138">IF(H770 &lt;= 0.2, "0-20%",
 IF(H770 &lt;= 0.4, "21-40%",
 IF(H770 &lt;= 0.6, "41-60%",
 IF(H770 &lt;= 0.8, "61-80%", "81-100%"))))</f>
        <v>61-80%</v>
      </c>
      <c r="Q770">
        <f t="shared" si="129"/>
        <v>182</v>
      </c>
      <c r="R770" t="str">
        <f t="shared" si="130"/>
        <v>1,000+</v>
      </c>
      <c r="S770">
        <f t="shared" si="131"/>
        <v>8412</v>
      </c>
    </row>
    <row r="771" spans="1:19">
      <c r="A771" t="s">
        <v>729</v>
      </c>
      <c r="B771" t="s">
        <v>2083</v>
      </c>
      <c r="C771" t="str">
        <f t="shared" si="132"/>
        <v xml:space="preserve">Striff </v>
      </c>
      <c r="D771" t="s">
        <v>2689</v>
      </c>
      <c r="E771" s="2">
        <v>1999</v>
      </c>
      <c r="F771" s="2">
        <v>9999</v>
      </c>
      <c r="G771" s="1">
        <v>0.8</v>
      </c>
      <c r="H771" s="1">
        <f t="shared" si="133"/>
        <v>0.80008000800080004</v>
      </c>
      <c r="I771" s="4">
        <f t="shared" si="134"/>
        <v>80</v>
      </c>
      <c r="J771">
        <v>4</v>
      </c>
      <c r="K771" s="21">
        <v>1986</v>
      </c>
      <c r="L771" s="2">
        <f t="shared" si="135"/>
        <v>3970014</v>
      </c>
      <c r="M771" s="19">
        <f t="shared" si="136"/>
        <v>19858014</v>
      </c>
      <c r="N771" t="str">
        <f t="shared" ref="N771:N834" si="139">IF(O771 &lt; 500, "&lt;₹500",
 IF(O771 &lt;= 1500, "₹500–₹1,500",
 IF(O771&lt;= 5000, "₹1,500–₹5,000",
 "&gt;₹5,000")))</f>
        <v>&gt;₹5,000</v>
      </c>
      <c r="O771" s="24">
        <f t="shared" si="137"/>
        <v>49995.000000000015</v>
      </c>
      <c r="P771" t="str">
        <f t="shared" si="138"/>
        <v>81-100%</v>
      </c>
      <c r="Q771">
        <f t="shared" ref="Q771:Q834" si="140">COUNTIF(K771:K2229, "&lt;1000")</f>
        <v>182</v>
      </c>
      <c r="R771" t="str">
        <f t="shared" ref="R771:R834" si="141">IF(K771 &lt; 1000, "Below 1,000", "1,000+")</f>
        <v>1,000+</v>
      </c>
      <c r="S771">
        <f t="shared" ref="S771:S834" si="142">J771 *K771</f>
        <v>7944</v>
      </c>
    </row>
    <row r="772" spans="1:19">
      <c r="A772" t="s">
        <v>730</v>
      </c>
      <c r="B772" t="s">
        <v>2084</v>
      </c>
      <c r="C772" t="str">
        <f t="shared" si="132"/>
        <v xml:space="preserve">Amazon </v>
      </c>
      <c r="D772" t="s">
        <v>2689</v>
      </c>
      <c r="E772">
        <v>99</v>
      </c>
      <c r="F772">
        <v>499</v>
      </c>
      <c r="G772" s="1">
        <v>0.8</v>
      </c>
      <c r="H772" s="1">
        <f t="shared" si="133"/>
        <v>0.80160320641282568</v>
      </c>
      <c r="I772" s="4">
        <f t="shared" si="134"/>
        <v>80</v>
      </c>
      <c r="J772">
        <v>4</v>
      </c>
      <c r="K772" s="21">
        <v>2451</v>
      </c>
      <c r="L772" s="2">
        <f t="shared" si="135"/>
        <v>242649</v>
      </c>
      <c r="M772" s="19">
        <f t="shared" si="136"/>
        <v>1223049</v>
      </c>
      <c r="N772" t="str">
        <f t="shared" si="139"/>
        <v>₹1,500–₹5,000</v>
      </c>
      <c r="O772" s="24">
        <f t="shared" si="137"/>
        <v>2495.0000000000005</v>
      </c>
      <c r="P772" t="str">
        <f t="shared" si="138"/>
        <v>81-100%</v>
      </c>
      <c r="Q772">
        <f t="shared" si="140"/>
        <v>182</v>
      </c>
      <c r="R772" t="str">
        <f t="shared" si="141"/>
        <v>1,000+</v>
      </c>
      <c r="S772">
        <f t="shared" si="142"/>
        <v>9804</v>
      </c>
    </row>
    <row r="773" spans="1:19">
      <c r="A773" t="s">
        <v>731</v>
      </c>
      <c r="B773" t="s">
        <v>2085</v>
      </c>
      <c r="C773" t="str">
        <f t="shared" si="132"/>
        <v xml:space="preserve">Crucial </v>
      </c>
      <c r="D773" t="s">
        <v>2688</v>
      </c>
      <c r="E773">
        <v>499</v>
      </c>
      <c r="F773" s="2">
        <v>1000</v>
      </c>
      <c r="G773" s="1">
        <v>0.5</v>
      </c>
      <c r="H773" s="1">
        <f t="shared" si="133"/>
        <v>0.501</v>
      </c>
      <c r="I773" s="4">
        <f t="shared" si="134"/>
        <v>50</v>
      </c>
      <c r="J773">
        <v>5</v>
      </c>
      <c r="K773" s="21">
        <v>23</v>
      </c>
      <c r="L773" s="2">
        <f t="shared" si="135"/>
        <v>11477</v>
      </c>
      <c r="M773" s="19">
        <f t="shared" si="136"/>
        <v>23000</v>
      </c>
      <c r="N773" t="str">
        <f t="shared" si="139"/>
        <v>₹1,500–₹5,000</v>
      </c>
      <c r="O773" s="24">
        <f t="shared" si="137"/>
        <v>2000</v>
      </c>
      <c r="P773" t="str">
        <f t="shared" si="138"/>
        <v>41-60%</v>
      </c>
      <c r="Q773">
        <f t="shared" si="140"/>
        <v>182</v>
      </c>
      <c r="R773" t="str">
        <f t="shared" si="141"/>
        <v>Below 1,000</v>
      </c>
      <c r="S773">
        <f t="shared" si="142"/>
        <v>115</v>
      </c>
    </row>
    <row r="774" spans="1:19">
      <c r="A774" t="s">
        <v>732</v>
      </c>
      <c r="B774" t="s">
        <v>2086</v>
      </c>
      <c r="C774" t="str">
        <f t="shared" si="132"/>
        <v xml:space="preserve">Apc </v>
      </c>
      <c r="D774" t="s">
        <v>2688</v>
      </c>
      <c r="E774" s="2">
        <v>1792</v>
      </c>
      <c r="F774" s="2">
        <v>3500</v>
      </c>
      <c r="G774" s="1">
        <v>0.49</v>
      </c>
      <c r="H774" s="1">
        <f t="shared" si="133"/>
        <v>0.48799999999999999</v>
      </c>
      <c r="I774" s="4">
        <f t="shared" si="134"/>
        <v>49</v>
      </c>
      <c r="J774">
        <v>5</v>
      </c>
      <c r="K774" s="21">
        <v>26194</v>
      </c>
      <c r="L774" s="2">
        <f t="shared" si="135"/>
        <v>46939648</v>
      </c>
      <c r="M774" s="19">
        <f t="shared" si="136"/>
        <v>91679000</v>
      </c>
      <c r="N774" t="str">
        <f t="shared" si="139"/>
        <v>&gt;₹5,000</v>
      </c>
      <c r="O774" s="24">
        <f t="shared" si="137"/>
        <v>6862.7450980392159</v>
      </c>
      <c r="P774" t="str">
        <f t="shared" si="138"/>
        <v>41-60%</v>
      </c>
      <c r="Q774">
        <f t="shared" si="140"/>
        <v>181</v>
      </c>
      <c r="R774" t="str">
        <f t="shared" si="141"/>
        <v>1,000+</v>
      </c>
      <c r="S774">
        <f t="shared" si="142"/>
        <v>130970</v>
      </c>
    </row>
    <row r="775" spans="1:19">
      <c r="A775" t="s">
        <v>733</v>
      </c>
      <c r="B775" t="s">
        <v>2087</v>
      </c>
      <c r="C775" t="str">
        <f t="shared" si="132"/>
        <v xml:space="preserve">Luxor </v>
      </c>
      <c r="D775" t="s">
        <v>2688</v>
      </c>
      <c r="E775" s="2">
        <v>3299</v>
      </c>
      <c r="F775" s="2">
        <v>4100</v>
      </c>
      <c r="G775" s="1">
        <v>0.2</v>
      </c>
      <c r="H775" s="1">
        <f t="shared" si="133"/>
        <v>0.19536585365853659</v>
      </c>
      <c r="I775" s="4">
        <f t="shared" si="134"/>
        <v>20</v>
      </c>
      <c r="J775">
        <v>4</v>
      </c>
      <c r="K775" s="21">
        <v>15783</v>
      </c>
      <c r="L775" s="2">
        <f t="shared" si="135"/>
        <v>52068117</v>
      </c>
      <c r="M775" s="19">
        <f t="shared" si="136"/>
        <v>64710300</v>
      </c>
      <c r="N775" t="str">
        <f t="shared" si="139"/>
        <v>&gt;₹5,000</v>
      </c>
      <c r="O775" s="24">
        <f t="shared" si="137"/>
        <v>5125</v>
      </c>
      <c r="P775" t="str">
        <f t="shared" si="138"/>
        <v>0-20%</v>
      </c>
      <c r="Q775">
        <f t="shared" si="140"/>
        <v>181</v>
      </c>
      <c r="R775" t="str">
        <f t="shared" si="141"/>
        <v>1,000+</v>
      </c>
      <c r="S775">
        <f t="shared" si="142"/>
        <v>63132</v>
      </c>
    </row>
    <row r="776" spans="1:19">
      <c r="A776" t="s">
        <v>734</v>
      </c>
      <c r="B776" t="s">
        <v>2088</v>
      </c>
      <c r="C776" t="str">
        <f t="shared" si="132"/>
        <v xml:space="preserve">Zebronics </v>
      </c>
      <c r="D776" t="s">
        <v>2691</v>
      </c>
      <c r="E776">
        <v>125</v>
      </c>
      <c r="F776">
        <v>180</v>
      </c>
      <c r="G776" s="1">
        <v>0.31</v>
      </c>
      <c r="H776" s="1">
        <f t="shared" si="133"/>
        <v>0.30555555555555558</v>
      </c>
      <c r="I776" s="4">
        <f t="shared" si="134"/>
        <v>31</v>
      </c>
      <c r="J776">
        <v>4</v>
      </c>
      <c r="K776" s="21">
        <v>8053</v>
      </c>
      <c r="L776" s="2">
        <f t="shared" si="135"/>
        <v>1006625</v>
      </c>
      <c r="M776" s="19">
        <f t="shared" si="136"/>
        <v>1449540</v>
      </c>
      <c r="N776" t="str">
        <f t="shared" si="139"/>
        <v>&lt;₹500</v>
      </c>
      <c r="O776" s="24">
        <f t="shared" si="137"/>
        <v>260.86956521739131</v>
      </c>
      <c r="P776" t="str">
        <f t="shared" si="138"/>
        <v>21-40%</v>
      </c>
      <c r="Q776">
        <f t="shared" si="140"/>
        <v>181</v>
      </c>
      <c r="R776" t="str">
        <f t="shared" si="141"/>
        <v>1,000+</v>
      </c>
      <c r="S776">
        <f t="shared" si="142"/>
        <v>32212</v>
      </c>
    </row>
    <row r="777" spans="1:19">
      <c r="A777" t="s">
        <v>735</v>
      </c>
      <c r="B777" t="s">
        <v>2089</v>
      </c>
      <c r="C777" t="str">
        <f t="shared" si="132"/>
        <v xml:space="preserve">Boult </v>
      </c>
      <c r="D777" t="s">
        <v>2688</v>
      </c>
      <c r="E777">
        <v>399</v>
      </c>
      <c r="F777" s="2">
        <v>1190</v>
      </c>
      <c r="G777" s="1">
        <v>0.66</v>
      </c>
      <c r="H777" s="1">
        <f t="shared" si="133"/>
        <v>0.66470588235294115</v>
      </c>
      <c r="I777" s="4">
        <f t="shared" si="134"/>
        <v>66</v>
      </c>
      <c r="J777">
        <v>4</v>
      </c>
      <c r="K777" s="21">
        <v>2809</v>
      </c>
      <c r="L777" s="2">
        <f t="shared" si="135"/>
        <v>1120791</v>
      </c>
      <c r="M777" s="19">
        <f t="shared" si="136"/>
        <v>3342710</v>
      </c>
      <c r="N777" t="str">
        <f t="shared" si="139"/>
        <v>₹1,500–₹5,000</v>
      </c>
      <c r="O777" s="24">
        <f t="shared" si="137"/>
        <v>3500.0000000000005</v>
      </c>
      <c r="P777" t="str">
        <f t="shared" si="138"/>
        <v>61-80%</v>
      </c>
      <c r="Q777">
        <f t="shared" si="140"/>
        <v>181</v>
      </c>
      <c r="R777" t="str">
        <f t="shared" si="141"/>
        <v>1,000+</v>
      </c>
      <c r="S777">
        <f t="shared" si="142"/>
        <v>11236</v>
      </c>
    </row>
    <row r="778" spans="1:19">
      <c r="A778" t="s">
        <v>736</v>
      </c>
      <c r="B778" t="s">
        <v>2090</v>
      </c>
      <c r="C778" t="str">
        <f t="shared" si="132"/>
        <v xml:space="preserve">Wembley </v>
      </c>
      <c r="D778" t="s">
        <v>2689</v>
      </c>
      <c r="E778" s="2">
        <v>1199</v>
      </c>
      <c r="F778" s="2">
        <v>7999</v>
      </c>
      <c r="G778" s="1">
        <v>0.85</v>
      </c>
      <c r="H778" s="1">
        <f t="shared" si="133"/>
        <v>0.85010626328291039</v>
      </c>
      <c r="I778" s="4">
        <f t="shared" si="134"/>
        <v>85</v>
      </c>
      <c r="J778">
        <v>4</v>
      </c>
      <c r="K778" s="21">
        <v>25910</v>
      </c>
      <c r="L778" s="2">
        <f t="shared" si="135"/>
        <v>31066090</v>
      </c>
      <c r="M778" s="19">
        <f t="shared" si="136"/>
        <v>207254090</v>
      </c>
      <c r="N778" t="str">
        <f t="shared" si="139"/>
        <v>&gt;₹5,000</v>
      </c>
      <c r="O778" s="24">
        <f t="shared" si="137"/>
        <v>53326.666666666657</v>
      </c>
      <c r="P778" t="str">
        <f t="shared" si="138"/>
        <v>81-100%</v>
      </c>
      <c r="Q778">
        <f t="shared" si="140"/>
        <v>181</v>
      </c>
      <c r="R778" t="str">
        <f t="shared" si="141"/>
        <v>1,000+</v>
      </c>
      <c r="S778">
        <f t="shared" si="142"/>
        <v>103640</v>
      </c>
    </row>
    <row r="779" spans="1:19">
      <c r="A779" t="s">
        <v>737</v>
      </c>
      <c r="B779" t="s">
        <v>2091</v>
      </c>
      <c r="C779" t="str">
        <f t="shared" si="132"/>
        <v xml:space="preserve">Gizga </v>
      </c>
      <c r="D779" t="s">
        <v>2688</v>
      </c>
      <c r="E779">
        <v>235</v>
      </c>
      <c r="F779" s="2">
        <v>1599</v>
      </c>
      <c r="G779" s="1">
        <v>0.85</v>
      </c>
      <c r="H779" s="1">
        <f t="shared" si="133"/>
        <v>0.85303314571607258</v>
      </c>
      <c r="I779" s="4">
        <f t="shared" si="134"/>
        <v>85</v>
      </c>
      <c r="J779">
        <v>4</v>
      </c>
      <c r="K779" s="21">
        <v>1173</v>
      </c>
      <c r="L779" s="2">
        <f t="shared" si="135"/>
        <v>275655</v>
      </c>
      <c r="M779" s="19">
        <f t="shared" si="136"/>
        <v>1875627</v>
      </c>
      <c r="N779" t="str">
        <f t="shared" si="139"/>
        <v>&gt;₹5,000</v>
      </c>
      <c r="O779" s="24">
        <f t="shared" si="137"/>
        <v>10659.999999999998</v>
      </c>
      <c r="P779" t="str">
        <f t="shared" si="138"/>
        <v>81-100%</v>
      </c>
      <c r="Q779">
        <f t="shared" si="140"/>
        <v>181</v>
      </c>
      <c r="R779" t="str">
        <f t="shared" si="141"/>
        <v>1,000+</v>
      </c>
      <c r="S779">
        <f t="shared" si="142"/>
        <v>4692</v>
      </c>
    </row>
    <row r="780" spans="1:19">
      <c r="A780" t="s">
        <v>738</v>
      </c>
      <c r="B780" t="s">
        <v>2092</v>
      </c>
      <c r="C780" t="str">
        <f t="shared" si="132"/>
        <v xml:space="preserve">E-Cosmos </v>
      </c>
      <c r="D780" t="s">
        <v>2688</v>
      </c>
      <c r="E780">
        <v>549</v>
      </c>
      <c r="F780" s="2">
        <v>1999</v>
      </c>
      <c r="G780" s="1">
        <v>0.73</v>
      </c>
      <c r="H780" s="1">
        <f t="shared" si="133"/>
        <v>0.72536268134067039</v>
      </c>
      <c r="I780" s="4">
        <f t="shared" si="134"/>
        <v>73</v>
      </c>
      <c r="J780">
        <v>4</v>
      </c>
      <c r="K780" s="21">
        <v>6422</v>
      </c>
      <c r="L780" s="2">
        <f t="shared" si="135"/>
        <v>3525678</v>
      </c>
      <c r="M780" s="19">
        <f t="shared" si="136"/>
        <v>12837578</v>
      </c>
      <c r="N780" t="str">
        <f t="shared" si="139"/>
        <v>&gt;₹5,000</v>
      </c>
      <c r="O780" s="24">
        <f t="shared" si="137"/>
        <v>7403.7037037037035</v>
      </c>
      <c r="P780" t="str">
        <f t="shared" si="138"/>
        <v>61-80%</v>
      </c>
      <c r="Q780">
        <f t="shared" si="140"/>
        <v>181</v>
      </c>
      <c r="R780" t="str">
        <f t="shared" si="141"/>
        <v>1,000+</v>
      </c>
      <c r="S780">
        <f t="shared" si="142"/>
        <v>25688</v>
      </c>
    </row>
    <row r="781" spans="1:19">
      <c r="A781" t="s">
        <v>739</v>
      </c>
      <c r="B781" t="s">
        <v>1460</v>
      </c>
      <c r="C781" t="str">
        <f t="shared" si="132"/>
        <v xml:space="preserve">Duracell </v>
      </c>
      <c r="D781" t="s">
        <v>2688</v>
      </c>
      <c r="E781">
        <v>89</v>
      </c>
      <c r="F781">
        <v>99</v>
      </c>
      <c r="G781" s="1">
        <v>0.1</v>
      </c>
      <c r="H781" s="1">
        <f t="shared" si="133"/>
        <v>0.10101010101010101</v>
      </c>
      <c r="I781" s="4">
        <f t="shared" si="134"/>
        <v>10</v>
      </c>
      <c r="J781">
        <v>4</v>
      </c>
      <c r="K781" s="21">
        <v>241</v>
      </c>
      <c r="L781" s="2">
        <f t="shared" si="135"/>
        <v>21449</v>
      </c>
      <c r="M781" s="19">
        <f t="shared" si="136"/>
        <v>23859</v>
      </c>
      <c r="N781" t="str">
        <f t="shared" si="139"/>
        <v>&lt;₹500</v>
      </c>
      <c r="O781" s="24">
        <f t="shared" si="137"/>
        <v>110</v>
      </c>
      <c r="P781" t="str">
        <f t="shared" si="138"/>
        <v>0-20%</v>
      </c>
      <c r="Q781">
        <f t="shared" si="140"/>
        <v>181</v>
      </c>
      <c r="R781" t="str">
        <f t="shared" si="141"/>
        <v>Below 1,000</v>
      </c>
      <c r="S781">
        <f t="shared" si="142"/>
        <v>964</v>
      </c>
    </row>
    <row r="782" spans="1:19">
      <c r="A782" t="s">
        <v>29</v>
      </c>
      <c r="B782" t="s">
        <v>2093</v>
      </c>
      <c r="C782" t="str">
        <f t="shared" si="132"/>
        <v xml:space="preserve">Noise </v>
      </c>
      <c r="D782" t="s">
        <v>2688</v>
      </c>
      <c r="E782">
        <v>970</v>
      </c>
      <c r="F782" s="2">
        <v>1999</v>
      </c>
      <c r="G782" s="1">
        <v>0.51</v>
      </c>
      <c r="H782" s="1">
        <f t="shared" si="133"/>
        <v>0.51475737868934468</v>
      </c>
      <c r="I782" s="4">
        <f t="shared" si="134"/>
        <v>51</v>
      </c>
      <c r="J782">
        <v>4</v>
      </c>
      <c r="K782" s="21">
        <v>184</v>
      </c>
      <c r="L782" s="2">
        <f t="shared" si="135"/>
        <v>178480</v>
      </c>
      <c r="M782" s="19">
        <f t="shared" si="136"/>
        <v>367816</v>
      </c>
      <c r="N782" t="str">
        <f t="shared" si="139"/>
        <v>₹1,500–₹5,000</v>
      </c>
      <c r="O782" s="24">
        <f t="shared" si="137"/>
        <v>4079.591836734694</v>
      </c>
      <c r="P782" t="str">
        <f t="shared" si="138"/>
        <v>41-60%</v>
      </c>
      <c r="Q782">
        <f t="shared" si="140"/>
        <v>180</v>
      </c>
      <c r="R782" t="str">
        <f t="shared" si="141"/>
        <v>Below 1,000</v>
      </c>
      <c r="S782">
        <f t="shared" si="142"/>
        <v>736</v>
      </c>
    </row>
    <row r="783" spans="1:19">
      <c r="A783" t="s">
        <v>740</v>
      </c>
      <c r="B783" t="s">
        <v>2094</v>
      </c>
      <c r="C783" t="str">
        <f t="shared" si="132"/>
        <v xml:space="preserve">Lapster </v>
      </c>
      <c r="D783" t="s">
        <v>2689</v>
      </c>
      <c r="E783" s="2">
        <v>1299</v>
      </c>
      <c r="F783" s="2">
        <v>2999</v>
      </c>
      <c r="G783" s="1">
        <v>0.56999999999999995</v>
      </c>
      <c r="H783" s="1">
        <f t="shared" si="133"/>
        <v>0.56685561853951316</v>
      </c>
      <c r="I783" s="4">
        <f t="shared" si="134"/>
        <v>57</v>
      </c>
      <c r="J783">
        <v>4</v>
      </c>
      <c r="K783" s="21">
        <v>14629</v>
      </c>
      <c r="L783" s="2">
        <f t="shared" si="135"/>
        <v>19003071</v>
      </c>
      <c r="M783" s="19">
        <f t="shared" si="136"/>
        <v>43872371</v>
      </c>
      <c r="N783" t="str">
        <f t="shared" si="139"/>
        <v>&gt;₹5,000</v>
      </c>
      <c r="O783" s="24">
        <f t="shared" si="137"/>
        <v>6974.4186046511622</v>
      </c>
      <c r="P783" t="str">
        <f t="shared" si="138"/>
        <v>41-60%</v>
      </c>
      <c r="Q783">
        <f t="shared" si="140"/>
        <v>179</v>
      </c>
      <c r="R783" t="str">
        <f t="shared" si="141"/>
        <v>1,000+</v>
      </c>
      <c r="S783">
        <f t="shared" si="142"/>
        <v>58516</v>
      </c>
    </row>
    <row r="784" spans="1:19">
      <c r="A784" t="s">
        <v>741</v>
      </c>
      <c r="B784" t="s">
        <v>2095</v>
      </c>
      <c r="C784" t="str">
        <f t="shared" si="132"/>
        <v xml:space="preserve">Gizga </v>
      </c>
      <c r="D784" t="s">
        <v>2688</v>
      </c>
      <c r="E784">
        <v>230</v>
      </c>
      <c r="F784">
        <v>999</v>
      </c>
      <c r="G784" s="1">
        <v>0.77</v>
      </c>
      <c r="H784" s="1">
        <f t="shared" si="133"/>
        <v>0.76976976976976974</v>
      </c>
      <c r="I784" s="4">
        <f t="shared" si="134"/>
        <v>77</v>
      </c>
      <c r="J784">
        <v>4</v>
      </c>
      <c r="K784" s="21">
        <v>1528</v>
      </c>
      <c r="L784" s="2">
        <f t="shared" si="135"/>
        <v>351440</v>
      </c>
      <c r="M784" s="19">
        <f t="shared" si="136"/>
        <v>1526472</v>
      </c>
      <c r="N784" t="str">
        <f t="shared" si="139"/>
        <v>₹1,500–₹5,000</v>
      </c>
      <c r="O784" s="24">
        <f t="shared" si="137"/>
        <v>4343.4782608695659</v>
      </c>
      <c r="P784" t="str">
        <f t="shared" si="138"/>
        <v>61-80%</v>
      </c>
      <c r="Q784">
        <f t="shared" si="140"/>
        <v>179</v>
      </c>
      <c r="R784" t="str">
        <f t="shared" si="141"/>
        <v>1,000+</v>
      </c>
      <c r="S784">
        <f t="shared" si="142"/>
        <v>6112</v>
      </c>
    </row>
    <row r="785" spans="1:19">
      <c r="A785" t="s">
        <v>742</v>
      </c>
      <c r="B785" t="s">
        <v>2096</v>
      </c>
      <c r="C785" t="str">
        <f t="shared" si="132"/>
        <v xml:space="preserve">Sandisk </v>
      </c>
      <c r="D785" t="s">
        <v>2689</v>
      </c>
      <c r="E785">
        <v>119</v>
      </c>
      <c r="F785">
        <v>499</v>
      </c>
      <c r="G785" s="1">
        <v>0.76</v>
      </c>
      <c r="H785" s="1">
        <f t="shared" si="133"/>
        <v>0.76152304609218435</v>
      </c>
      <c r="I785" s="4">
        <f t="shared" si="134"/>
        <v>76</v>
      </c>
      <c r="J785">
        <v>4</v>
      </c>
      <c r="K785" s="21">
        <v>15032</v>
      </c>
      <c r="L785" s="2">
        <f t="shared" si="135"/>
        <v>1788808</v>
      </c>
      <c r="M785" s="19">
        <f t="shared" si="136"/>
        <v>7500968</v>
      </c>
      <c r="N785" t="str">
        <f t="shared" si="139"/>
        <v>₹1,500–₹5,000</v>
      </c>
      <c r="O785" s="24">
        <f t="shared" si="137"/>
        <v>2079.166666666667</v>
      </c>
      <c r="P785" t="str">
        <f t="shared" si="138"/>
        <v>61-80%</v>
      </c>
      <c r="Q785">
        <f t="shared" si="140"/>
        <v>179</v>
      </c>
      <c r="R785" t="str">
        <f t="shared" si="141"/>
        <v>1,000+</v>
      </c>
      <c r="S785">
        <f t="shared" si="142"/>
        <v>60128</v>
      </c>
    </row>
    <row r="786" spans="1:19">
      <c r="A786" t="s">
        <v>743</v>
      </c>
      <c r="B786" t="s">
        <v>2097</v>
      </c>
      <c r="C786" t="str">
        <f t="shared" si="132"/>
        <v xml:space="preserve">Digitek¬Æ </v>
      </c>
      <c r="D786" t="s">
        <v>2689</v>
      </c>
      <c r="E786">
        <v>449</v>
      </c>
      <c r="F786">
        <v>800</v>
      </c>
      <c r="G786" s="1">
        <v>0.44</v>
      </c>
      <c r="H786" s="1">
        <f t="shared" si="133"/>
        <v>0.43874999999999997</v>
      </c>
      <c r="I786" s="4">
        <f t="shared" si="134"/>
        <v>44</v>
      </c>
      <c r="J786">
        <v>4</v>
      </c>
      <c r="K786" s="21">
        <v>69585</v>
      </c>
      <c r="L786" s="2">
        <f t="shared" si="135"/>
        <v>31243665</v>
      </c>
      <c r="M786" s="19">
        <f t="shared" si="136"/>
        <v>55668000</v>
      </c>
      <c r="N786" t="str">
        <f t="shared" si="139"/>
        <v>₹500–₹1,500</v>
      </c>
      <c r="O786" s="24">
        <f t="shared" si="137"/>
        <v>1428.5714285714284</v>
      </c>
      <c r="P786" t="str">
        <f t="shared" si="138"/>
        <v>41-60%</v>
      </c>
      <c r="Q786">
        <f t="shared" si="140"/>
        <v>179</v>
      </c>
      <c r="R786" t="str">
        <f t="shared" si="141"/>
        <v>1,000+</v>
      </c>
      <c r="S786">
        <f t="shared" si="142"/>
        <v>278340</v>
      </c>
    </row>
    <row r="787" spans="1:19">
      <c r="A787" t="s">
        <v>744</v>
      </c>
      <c r="B787" t="s">
        <v>2098</v>
      </c>
      <c r="C787" t="str">
        <f t="shared" si="132"/>
        <v xml:space="preserve">Classmate </v>
      </c>
      <c r="D787" t="s">
        <v>2689</v>
      </c>
      <c r="E787" s="2">
        <v>1699</v>
      </c>
      <c r="F787" s="2">
        <v>3495</v>
      </c>
      <c r="G787" s="1">
        <v>0.51</v>
      </c>
      <c r="H787" s="1">
        <f t="shared" si="133"/>
        <v>0.51387696709585118</v>
      </c>
      <c r="I787" s="4">
        <f t="shared" si="134"/>
        <v>51</v>
      </c>
      <c r="J787">
        <v>4</v>
      </c>
      <c r="K787" s="21">
        <v>14371</v>
      </c>
      <c r="L787" s="2">
        <f t="shared" si="135"/>
        <v>24416329</v>
      </c>
      <c r="M787" s="19">
        <f t="shared" si="136"/>
        <v>50226645</v>
      </c>
      <c r="N787" t="str">
        <f t="shared" si="139"/>
        <v>&gt;₹5,000</v>
      </c>
      <c r="O787" s="24">
        <f t="shared" si="137"/>
        <v>7132.6530612244896</v>
      </c>
      <c r="P787" t="str">
        <f t="shared" si="138"/>
        <v>41-60%</v>
      </c>
      <c r="Q787">
        <f t="shared" si="140"/>
        <v>179</v>
      </c>
      <c r="R787" t="str">
        <f t="shared" si="141"/>
        <v>1,000+</v>
      </c>
      <c r="S787">
        <f t="shared" si="142"/>
        <v>57484</v>
      </c>
    </row>
    <row r="788" spans="1:19">
      <c r="A788" t="s">
        <v>745</v>
      </c>
      <c r="B788" t="s">
        <v>2099</v>
      </c>
      <c r="C788" t="str">
        <f t="shared" si="132"/>
        <v xml:space="preserve">Lenovo </v>
      </c>
      <c r="D788" t="s">
        <v>2691</v>
      </c>
      <c r="E788">
        <v>561</v>
      </c>
      <c r="F788">
        <v>720</v>
      </c>
      <c r="G788" s="1">
        <v>0.22</v>
      </c>
      <c r="H788" s="1">
        <f t="shared" si="133"/>
        <v>0.22083333333333333</v>
      </c>
      <c r="I788" s="4">
        <f t="shared" si="134"/>
        <v>22</v>
      </c>
      <c r="J788">
        <v>4</v>
      </c>
      <c r="K788" s="21">
        <v>3182</v>
      </c>
      <c r="L788" s="2">
        <f t="shared" si="135"/>
        <v>1785102</v>
      </c>
      <c r="M788" s="19">
        <f t="shared" si="136"/>
        <v>2291040</v>
      </c>
      <c r="N788" t="str">
        <f t="shared" si="139"/>
        <v>₹500–₹1,500</v>
      </c>
      <c r="O788" s="24">
        <f t="shared" si="137"/>
        <v>923.07692307692309</v>
      </c>
      <c r="P788" t="str">
        <f t="shared" si="138"/>
        <v>21-40%</v>
      </c>
      <c r="Q788">
        <f t="shared" si="140"/>
        <v>179</v>
      </c>
      <c r="R788" t="str">
        <f t="shared" si="141"/>
        <v>1,000+</v>
      </c>
      <c r="S788">
        <f t="shared" si="142"/>
        <v>12728</v>
      </c>
    </row>
    <row r="789" spans="1:19">
      <c r="A789" t="s">
        <v>746</v>
      </c>
      <c r="B789" t="s">
        <v>2100</v>
      </c>
      <c r="C789" t="str">
        <f t="shared" si="132"/>
        <v xml:space="preserve">Dyazo </v>
      </c>
      <c r="D789" t="s">
        <v>2688</v>
      </c>
      <c r="E789">
        <v>289</v>
      </c>
      <c r="F789">
        <v>590</v>
      </c>
      <c r="G789" s="1">
        <v>0.51</v>
      </c>
      <c r="H789" s="1">
        <f t="shared" si="133"/>
        <v>0.51016949152542368</v>
      </c>
      <c r="I789" s="4">
        <f t="shared" si="134"/>
        <v>51</v>
      </c>
      <c r="J789">
        <v>4</v>
      </c>
      <c r="K789" s="21">
        <v>25886</v>
      </c>
      <c r="L789" s="2">
        <f t="shared" si="135"/>
        <v>7481054</v>
      </c>
      <c r="M789" s="19">
        <f t="shared" si="136"/>
        <v>15272740</v>
      </c>
      <c r="N789" t="str">
        <f t="shared" si="139"/>
        <v>₹500–₹1,500</v>
      </c>
      <c r="O789" s="24">
        <f t="shared" si="137"/>
        <v>1204.0816326530612</v>
      </c>
      <c r="P789" t="str">
        <f t="shared" si="138"/>
        <v>41-60%</v>
      </c>
      <c r="Q789">
        <f t="shared" si="140"/>
        <v>179</v>
      </c>
      <c r="R789" t="str">
        <f t="shared" si="141"/>
        <v>1,000+</v>
      </c>
      <c r="S789">
        <f t="shared" si="142"/>
        <v>103544</v>
      </c>
    </row>
    <row r="790" spans="1:19">
      <c r="A790" t="s">
        <v>747</v>
      </c>
      <c r="B790" t="s">
        <v>2101</v>
      </c>
      <c r="C790" t="str">
        <f t="shared" si="132"/>
        <v xml:space="preserve">Western </v>
      </c>
      <c r="D790" t="s">
        <v>2688</v>
      </c>
      <c r="E790">
        <v>599</v>
      </c>
      <c r="F790" s="2">
        <v>1999</v>
      </c>
      <c r="G790" s="1">
        <v>0.7</v>
      </c>
      <c r="H790" s="1">
        <f t="shared" si="133"/>
        <v>0.70035017508754382</v>
      </c>
      <c r="I790" s="4">
        <f t="shared" si="134"/>
        <v>70</v>
      </c>
      <c r="J790">
        <v>4</v>
      </c>
      <c r="K790" s="21">
        <v>4736</v>
      </c>
      <c r="L790" s="2">
        <f t="shared" si="135"/>
        <v>2836864</v>
      </c>
      <c r="M790" s="19">
        <f t="shared" si="136"/>
        <v>9467264</v>
      </c>
      <c r="N790" t="str">
        <f t="shared" si="139"/>
        <v>&gt;₹5,000</v>
      </c>
      <c r="O790" s="24">
        <f t="shared" si="137"/>
        <v>6663.3333333333321</v>
      </c>
      <c r="P790" t="str">
        <f t="shared" si="138"/>
        <v>61-80%</v>
      </c>
      <c r="Q790">
        <f t="shared" si="140"/>
        <v>179</v>
      </c>
      <c r="R790" t="str">
        <f t="shared" si="141"/>
        <v>1,000+</v>
      </c>
      <c r="S790">
        <f t="shared" si="142"/>
        <v>18944</v>
      </c>
    </row>
    <row r="791" spans="1:19">
      <c r="A791" t="s">
        <v>748</v>
      </c>
      <c r="B791" t="s">
        <v>2102</v>
      </c>
      <c r="C791" t="str">
        <f t="shared" si="132"/>
        <v xml:space="preserve">Logitech </v>
      </c>
      <c r="D791" t="s">
        <v>2688</v>
      </c>
      <c r="E791" s="2">
        <v>5599</v>
      </c>
      <c r="F791" s="2">
        <v>7350</v>
      </c>
      <c r="G791" s="1">
        <v>0.24</v>
      </c>
      <c r="H791" s="1">
        <f t="shared" si="133"/>
        <v>0.23823129251700681</v>
      </c>
      <c r="I791" s="4">
        <f t="shared" si="134"/>
        <v>24</v>
      </c>
      <c r="J791">
        <v>4</v>
      </c>
      <c r="K791" s="21">
        <v>73005</v>
      </c>
      <c r="L791" s="2">
        <f t="shared" si="135"/>
        <v>408754995</v>
      </c>
      <c r="M791" s="19">
        <f t="shared" si="136"/>
        <v>536586750</v>
      </c>
      <c r="N791" t="str">
        <f t="shared" si="139"/>
        <v>&gt;₹5,000</v>
      </c>
      <c r="O791" s="24">
        <f t="shared" si="137"/>
        <v>9671.0526315789466</v>
      </c>
      <c r="P791" t="str">
        <f t="shared" si="138"/>
        <v>21-40%</v>
      </c>
      <c r="Q791">
        <f t="shared" si="140"/>
        <v>179</v>
      </c>
      <c r="R791" t="str">
        <f t="shared" si="141"/>
        <v>1,000+</v>
      </c>
      <c r="S791">
        <f t="shared" si="142"/>
        <v>292020</v>
      </c>
    </row>
    <row r="792" spans="1:19">
      <c r="A792" t="s">
        <v>749</v>
      </c>
      <c r="B792" t="s">
        <v>2103</v>
      </c>
      <c r="C792" t="str">
        <f t="shared" si="132"/>
        <v xml:space="preserve">Portronics </v>
      </c>
      <c r="D792" t="s">
        <v>2688</v>
      </c>
      <c r="E792" s="2">
        <v>1990</v>
      </c>
      <c r="F792" s="2">
        <v>2595</v>
      </c>
      <c r="G792" s="1">
        <v>0.23</v>
      </c>
      <c r="H792" s="1">
        <f t="shared" si="133"/>
        <v>0.23314065510597304</v>
      </c>
      <c r="I792" s="4">
        <f t="shared" si="134"/>
        <v>23</v>
      </c>
      <c r="J792">
        <v>4</v>
      </c>
      <c r="K792" s="21">
        <v>20398</v>
      </c>
      <c r="L792" s="2">
        <f t="shared" si="135"/>
        <v>40592020</v>
      </c>
      <c r="M792" s="19">
        <f t="shared" si="136"/>
        <v>52932810</v>
      </c>
      <c r="N792" t="str">
        <f t="shared" si="139"/>
        <v>₹1,500–₹5,000</v>
      </c>
      <c r="O792" s="24">
        <f t="shared" si="137"/>
        <v>3370.1298701298701</v>
      </c>
      <c r="P792" t="str">
        <f t="shared" si="138"/>
        <v>21-40%</v>
      </c>
      <c r="Q792">
        <f t="shared" si="140"/>
        <v>179</v>
      </c>
      <c r="R792" t="str">
        <f t="shared" si="141"/>
        <v>1,000+</v>
      </c>
      <c r="S792">
        <f t="shared" si="142"/>
        <v>81592</v>
      </c>
    </row>
    <row r="793" spans="1:19">
      <c r="A793" t="s">
        <v>750</v>
      </c>
      <c r="B793" t="s">
        <v>2104</v>
      </c>
      <c r="C793" t="str">
        <f t="shared" si="132"/>
        <v xml:space="preserve">Aircase </v>
      </c>
      <c r="D793" t="s">
        <v>2688</v>
      </c>
      <c r="E793">
        <v>499</v>
      </c>
      <c r="F793">
        <v>799</v>
      </c>
      <c r="G793" s="1">
        <v>0.38</v>
      </c>
      <c r="H793" s="1">
        <f t="shared" si="133"/>
        <v>0.37546933667083854</v>
      </c>
      <c r="I793" s="4">
        <f t="shared" si="134"/>
        <v>38</v>
      </c>
      <c r="J793">
        <v>4</v>
      </c>
      <c r="K793" s="21">
        <v>2125</v>
      </c>
      <c r="L793" s="2">
        <f t="shared" si="135"/>
        <v>1060375</v>
      </c>
      <c r="M793" s="19">
        <f t="shared" si="136"/>
        <v>1697875</v>
      </c>
      <c r="N793" t="str">
        <f t="shared" si="139"/>
        <v>₹500–₹1,500</v>
      </c>
      <c r="O793" s="24">
        <f t="shared" si="137"/>
        <v>1288.7096774193549</v>
      </c>
      <c r="P793" t="str">
        <f t="shared" si="138"/>
        <v>21-40%</v>
      </c>
      <c r="Q793">
        <f t="shared" si="140"/>
        <v>179</v>
      </c>
      <c r="R793" t="str">
        <f t="shared" si="141"/>
        <v>1,000+</v>
      </c>
      <c r="S793">
        <f t="shared" si="142"/>
        <v>8500</v>
      </c>
    </row>
    <row r="794" spans="1:19">
      <c r="A794" t="s">
        <v>751</v>
      </c>
      <c r="B794" t="s">
        <v>2105</v>
      </c>
      <c r="C794" t="str">
        <f t="shared" si="132"/>
        <v xml:space="preserve">Zinq </v>
      </c>
      <c r="D794" t="s">
        <v>2688</v>
      </c>
      <c r="E794">
        <v>449</v>
      </c>
      <c r="F794">
        <v>999</v>
      </c>
      <c r="G794" s="1">
        <v>0.55000000000000004</v>
      </c>
      <c r="H794" s="1">
        <f t="shared" si="133"/>
        <v>0.55055055055055058</v>
      </c>
      <c r="I794" s="4">
        <f t="shared" si="134"/>
        <v>55</v>
      </c>
      <c r="J794">
        <v>4</v>
      </c>
      <c r="K794" s="21">
        <v>11330</v>
      </c>
      <c r="L794" s="2">
        <f t="shared" si="135"/>
        <v>5087170</v>
      </c>
      <c r="M794" s="19">
        <f t="shared" si="136"/>
        <v>11318670</v>
      </c>
      <c r="N794" t="str">
        <f t="shared" si="139"/>
        <v>₹1,500–₹5,000</v>
      </c>
      <c r="O794" s="24">
        <f t="shared" si="137"/>
        <v>2220</v>
      </c>
      <c r="P794" t="str">
        <f t="shared" si="138"/>
        <v>41-60%</v>
      </c>
      <c r="Q794">
        <f t="shared" si="140"/>
        <v>179</v>
      </c>
      <c r="R794" t="str">
        <f t="shared" si="141"/>
        <v>1,000+</v>
      </c>
      <c r="S794">
        <f t="shared" si="142"/>
        <v>45320</v>
      </c>
    </row>
    <row r="795" spans="1:19">
      <c r="A795" t="s">
        <v>752</v>
      </c>
      <c r="B795" t="s">
        <v>2106</v>
      </c>
      <c r="C795" t="str">
        <f t="shared" si="132"/>
        <v xml:space="preserve">Gizga </v>
      </c>
      <c r="D795" t="s">
        <v>2688</v>
      </c>
      <c r="E795">
        <v>999</v>
      </c>
      <c r="F795" s="2">
        <v>1999</v>
      </c>
      <c r="G795" s="1">
        <v>0.5</v>
      </c>
      <c r="H795" s="1">
        <f t="shared" si="133"/>
        <v>0.5002501250625313</v>
      </c>
      <c r="I795" s="4">
        <f t="shared" si="134"/>
        <v>50</v>
      </c>
      <c r="J795">
        <v>4</v>
      </c>
      <c r="K795" s="21">
        <v>27441</v>
      </c>
      <c r="L795" s="2">
        <f t="shared" si="135"/>
        <v>27413559</v>
      </c>
      <c r="M795" s="19">
        <f t="shared" si="136"/>
        <v>54854559</v>
      </c>
      <c r="N795" t="str">
        <f t="shared" si="139"/>
        <v>₹1,500–₹5,000</v>
      </c>
      <c r="O795" s="24">
        <f t="shared" si="137"/>
        <v>3998</v>
      </c>
      <c r="P795" t="str">
        <f t="shared" si="138"/>
        <v>41-60%</v>
      </c>
      <c r="Q795">
        <f t="shared" si="140"/>
        <v>179</v>
      </c>
      <c r="R795" t="str">
        <f t="shared" si="141"/>
        <v>1,000+</v>
      </c>
      <c r="S795">
        <f t="shared" si="142"/>
        <v>109764</v>
      </c>
    </row>
    <row r="796" spans="1:19">
      <c r="A796" t="s">
        <v>753</v>
      </c>
      <c r="B796" t="s">
        <v>2107</v>
      </c>
      <c r="C796" t="str">
        <f t="shared" si="132"/>
        <v xml:space="preserve">Hp </v>
      </c>
      <c r="D796" t="s">
        <v>2688</v>
      </c>
      <c r="E796">
        <v>69</v>
      </c>
      <c r="F796">
        <v>299</v>
      </c>
      <c r="G796" s="1">
        <v>0.77</v>
      </c>
      <c r="H796" s="1">
        <f t="shared" si="133"/>
        <v>0.76923076923076927</v>
      </c>
      <c r="I796" s="4">
        <f t="shared" si="134"/>
        <v>77</v>
      </c>
      <c r="J796">
        <v>4</v>
      </c>
      <c r="K796" s="21">
        <v>255</v>
      </c>
      <c r="L796" s="2">
        <f t="shared" si="135"/>
        <v>17595</v>
      </c>
      <c r="M796" s="19">
        <f t="shared" si="136"/>
        <v>76245</v>
      </c>
      <c r="N796" t="str">
        <f t="shared" si="139"/>
        <v>₹500–₹1,500</v>
      </c>
      <c r="O796" s="24">
        <f t="shared" si="137"/>
        <v>1300</v>
      </c>
      <c r="P796" t="str">
        <f t="shared" si="138"/>
        <v>61-80%</v>
      </c>
      <c r="Q796">
        <f t="shared" si="140"/>
        <v>179</v>
      </c>
      <c r="R796" t="str">
        <f t="shared" si="141"/>
        <v>Below 1,000</v>
      </c>
      <c r="S796">
        <f t="shared" si="142"/>
        <v>1020</v>
      </c>
    </row>
    <row r="797" spans="1:19">
      <c r="A797" t="s">
        <v>754</v>
      </c>
      <c r="B797" t="s">
        <v>2108</v>
      </c>
      <c r="C797" t="str">
        <f t="shared" si="132"/>
        <v xml:space="preserve">Maono </v>
      </c>
      <c r="D797" t="s">
        <v>2688</v>
      </c>
      <c r="E797">
        <v>899</v>
      </c>
      <c r="F797" s="2">
        <v>1499</v>
      </c>
      <c r="G797" s="1">
        <v>0.4</v>
      </c>
      <c r="H797" s="1">
        <f t="shared" si="133"/>
        <v>0.40026684456304201</v>
      </c>
      <c r="I797" s="4">
        <f t="shared" si="134"/>
        <v>40</v>
      </c>
      <c r="J797">
        <v>4</v>
      </c>
      <c r="K797" s="21">
        <v>23174</v>
      </c>
      <c r="L797" s="2">
        <f t="shared" si="135"/>
        <v>20833426</v>
      </c>
      <c r="M797" s="19">
        <f t="shared" si="136"/>
        <v>34737826</v>
      </c>
      <c r="N797" t="str">
        <f t="shared" si="139"/>
        <v>₹1,500–₹5,000</v>
      </c>
      <c r="O797" s="24">
        <f t="shared" si="137"/>
        <v>2498.3333333333335</v>
      </c>
      <c r="P797" t="str">
        <f t="shared" si="138"/>
        <v>41-60%</v>
      </c>
      <c r="Q797">
        <f t="shared" si="140"/>
        <v>178</v>
      </c>
      <c r="R797" t="str">
        <f t="shared" si="141"/>
        <v>1,000+</v>
      </c>
      <c r="S797">
        <f t="shared" si="142"/>
        <v>92696</v>
      </c>
    </row>
    <row r="798" spans="1:19">
      <c r="A798" t="s">
        <v>755</v>
      </c>
      <c r="B798" t="s">
        <v>2109</v>
      </c>
      <c r="C798" t="str">
        <f t="shared" si="132"/>
        <v xml:space="preserve">Table </v>
      </c>
      <c r="D798" t="s">
        <v>2690</v>
      </c>
      <c r="E798">
        <v>478</v>
      </c>
      <c r="F798">
        <v>699</v>
      </c>
      <c r="G798" s="1">
        <v>0.32</v>
      </c>
      <c r="H798" s="1">
        <f t="shared" si="133"/>
        <v>0.31616595135908443</v>
      </c>
      <c r="I798" s="4">
        <f t="shared" si="134"/>
        <v>32</v>
      </c>
      <c r="J798">
        <v>4</v>
      </c>
      <c r="K798" s="21">
        <v>20218</v>
      </c>
      <c r="L798" s="2">
        <f t="shared" si="135"/>
        <v>9664204</v>
      </c>
      <c r="M798" s="19">
        <f t="shared" si="136"/>
        <v>14132382</v>
      </c>
      <c r="N798" t="str">
        <f t="shared" si="139"/>
        <v>₹500–₹1,500</v>
      </c>
      <c r="O798" s="24">
        <f t="shared" si="137"/>
        <v>1027.9411764705883</v>
      </c>
      <c r="P798" t="str">
        <f t="shared" si="138"/>
        <v>21-40%</v>
      </c>
      <c r="Q798">
        <f t="shared" si="140"/>
        <v>178</v>
      </c>
      <c r="R798" t="str">
        <f t="shared" si="141"/>
        <v>1,000+</v>
      </c>
      <c r="S798">
        <f t="shared" si="142"/>
        <v>80872</v>
      </c>
    </row>
    <row r="799" spans="1:19">
      <c r="A799" t="s">
        <v>756</v>
      </c>
      <c r="B799" t="s">
        <v>1462</v>
      </c>
      <c r="C799" t="str">
        <f t="shared" si="132"/>
        <v xml:space="preserve">Amazonbasics </v>
      </c>
      <c r="D799" t="s">
        <v>2688</v>
      </c>
      <c r="E799" s="2">
        <v>1399</v>
      </c>
      <c r="F799" s="2">
        <v>2490</v>
      </c>
      <c r="G799" s="1">
        <v>0.44</v>
      </c>
      <c r="H799" s="1">
        <f t="shared" si="133"/>
        <v>0.43815261044176707</v>
      </c>
      <c r="I799" s="4">
        <f t="shared" si="134"/>
        <v>44</v>
      </c>
      <c r="J799">
        <v>4</v>
      </c>
      <c r="K799" s="21">
        <v>11074</v>
      </c>
      <c r="L799" s="2">
        <f t="shared" si="135"/>
        <v>15492526</v>
      </c>
      <c r="M799" s="19">
        <f t="shared" si="136"/>
        <v>27574260</v>
      </c>
      <c r="N799" t="str">
        <f t="shared" si="139"/>
        <v>₹1,500–₹5,000</v>
      </c>
      <c r="O799" s="24">
        <f t="shared" si="137"/>
        <v>4446.4285714285706</v>
      </c>
      <c r="P799" t="str">
        <f t="shared" si="138"/>
        <v>41-60%</v>
      </c>
      <c r="Q799">
        <f t="shared" si="140"/>
        <v>178</v>
      </c>
      <c r="R799" t="str">
        <f t="shared" si="141"/>
        <v>1,000+</v>
      </c>
      <c r="S799">
        <f t="shared" si="142"/>
        <v>44296</v>
      </c>
    </row>
    <row r="800" spans="1:19">
      <c r="A800" t="s">
        <v>31</v>
      </c>
      <c r="B800" t="s">
        <v>2110</v>
      </c>
      <c r="C800" t="str">
        <f t="shared" si="132"/>
        <v xml:space="preserve">Gizga </v>
      </c>
      <c r="D800" t="s">
        <v>2688</v>
      </c>
      <c r="E800">
        <v>199</v>
      </c>
      <c r="F800">
        <v>750</v>
      </c>
      <c r="G800" s="1">
        <v>0.73</v>
      </c>
      <c r="H800" s="1">
        <f t="shared" si="133"/>
        <v>0.73466666666666669</v>
      </c>
      <c r="I800" s="4">
        <f t="shared" si="134"/>
        <v>73</v>
      </c>
      <c r="J800">
        <v>5</v>
      </c>
      <c r="K800" s="21">
        <v>74976</v>
      </c>
      <c r="L800" s="2">
        <f t="shared" si="135"/>
        <v>14920224</v>
      </c>
      <c r="M800" s="19">
        <f t="shared" si="136"/>
        <v>56232000</v>
      </c>
      <c r="N800" t="str">
        <f t="shared" si="139"/>
        <v>₹1,500–₹5,000</v>
      </c>
      <c r="O800" s="24">
        <f t="shared" si="137"/>
        <v>2777.7777777777774</v>
      </c>
      <c r="P800" t="str">
        <f t="shared" si="138"/>
        <v>61-80%</v>
      </c>
      <c r="Q800">
        <f t="shared" si="140"/>
        <v>178</v>
      </c>
      <c r="R800" t="str">
        <f t="shared" si="141"/>
        <v>1,000+</v>
      </c>
      <c r="S800">
        <f t="shared" si="142"/>
        <v>374880</v>
      </c>
    </row>
    <row r="801" spans="1:19">
      <c r="A801" t="s">
        <v>757</v>
      </c>
      <c r="B801" t="s">
        <v>2111</v>
      </c>
      <c r="C801" t="str">
        <f t="shared" si="132"/>
        <v xml:space="preserve">Boat </v>
      </c>
      <c r="D801" t="s">
        <v>2688</v>
      </c>
      <c r="E801">
        <v>149</v>
      </c>
      <c r="F801">
        <v>499</v>
      </c>
      <c r="G801" s="1">
        <v>0.7</v>
      </c>
      <c r="H801" s="1">
        <f t="shared" si="133"/>
        <v>0.70140280561122248</v>
      </c>
      <c r="I801" s="4">
        <f t="shared" si="134"/>
        <v>70</v>
      </c>
      <c r="J801">
        <v>4</v>
      </c>
      <c r="K801" s="21">
        <v>25607</v>
      </c>
      <c r="L801" s="2">
        <f t="shared" si="135"/>
        <v>3815443</v>
      </c>
      <c r="M801" s="19">
        <f t="shared" si="136"/>
        <v>12777893</v>
      </c>
      <c r="N801" t="str">
        <f t="shared" si="139"/>
        <v>₹1,500–₹5,000</v>
      </c>
      <c r="O801" s="24">
        <f t="shared" si="137"/>
        <v>1663.333333333333</v>
      </c>
      <c r="P801" t="str">
        <f t="shared" si="138"/>
        <v>61-80%</v>
      </c>
      <c r="Q801">
        <f t="shared" si="140"/>
        <v>178</v>
      </c>
      <c r="R801" t="str">
        <f t="shared" si="141"/>
        <v>1,000+</v>
      </c>
      <c r="S801">
        <f t="shared" si="142"/>
        <v>102428</v>
      </c>
    </row>
    <row r="802" spans="1:19">
      <c r="A802" t="s">
        <v>758</v>
      </c>
      <c r="B802" t="s">
        <v>2112</v>
      </c>
      <c r="C802" t="str">
        <f t="shared" si="132"/>
        <v xml:space="preserve">Esnipe </v>
      </c>
      <c r="D802" t="s">
        <v>2689</v>
      </c>
      <c r="E802" s="2">
        <v>1799</v>
      </c>
      <c r="F802" s="2">
        <v>4990</v>
      </c>
      <c r="G802" s="1">
        <v>0.64</v>
      </c>
      <c r="H802" s="1">
        <f t="shared" si="133"/>
        <v>0.63947895791583165</v>
      </c>
      <c r="I802" s="4">
        <f t="shared" si="134"/>
        <v>64</v>
      </c>
      <c r="J802">
        <v>4</v>
      </c>
      <c r="K802" s="21">
        <v>41226</v>
      </c>
      <c r="L802" s="2">
        <f t="shared" si="135"/>
        <v>74165574</v>
      </c>
      <c r="M802" s="19">
        <f t="shared" si="136"/>
        <v>205717740</v>
      </c>
      <c r="N802" t="str">
        <f t="shared" si="139"/>
        <v>&gt;₹5,000</v>
      </c>
      <c r="O802" s="24">
        <f t="shared" si="137"/>
        <v>13861.111111111111</v>
      </c>
      <c r="P802" t="str">
        <f t="shared" si="138"/>
        <v>61-80%</v>
      </c>
      <c r="Q802">
        <f t="shared" si="140"/>
        <v>178</v>
      </c>
      <c r="R802" t="str">
        <f t="shared" si="141"/>
        <v>1,000+</v>
      </c>
      <c r="S802">
        <f t="shared" si="142"/>
        <v>164904</v>
      </c>
    </row>
    <row r="803" spans="1:19">
      <c r="A803" t="s">
        <v>759</v>
      </c>
      <c r="B803" t="s">
        <v>2113</v>
      </c>
      <c r="C803" t="str">
        <f t="shared" si="132"/>
        <v xml:space="preserve">Boat </v>
      </c>
      <c r="D803" t="s">
        <v>2693</v>
      </c>
      <c r="E803">
        <v>425</v>
      </c>
      <c r="F803">
        <v>999</v>
      </c>
      <c r="G803" s="1">
        <v>0.56999999999999995</v>
      </c>
      <c r="H803" s="1">
        <f t="shared" si="133"/>
        <v>0.57457457457457461</v>
      </c>
      <c r="I803" s="4">
        <f t="shared" si="134"/>
        <v>57</v>
      </c>
      <c r="J803">
        <v>4</v>
      </c>
      <c r="K803" s="21">
        <v>2581</v>
      </c>
      <c r="L803" s="2">
        <f t="shared" si="135"/>
        <v>1096925</v>
      </c>
      <c r="M803" s="19">
        <f t="shared" si="136"/>
        <v>2578419</v>
      </c>
      <c r="N803" t="str">
        <f t="shared" si="139"/>
        <v>₹1,500–₹5,000</v>
      </c>
      <c r="O803" s="24">
        <f t="shared" si="137"/>
        <v>2323.2558139534881</v>
      </c>
      <c r="P803" t="str">
        <f t="shared" si="138"/>
        <v>41-60%</v>
      </c>
      <c r="Q803">
        <f t="shared" si="140"/>
        <v>178</v>
      </c>
      <c r="R803" t="str">
        <f t="shared" si="141"/>
        <v>1,000+</v>
      </c>
      <c r="S803">
        <f t="shared" si="142"/>
        <v>10324</v>
      </c>
    </row>
    <row r="804" spans="1:19">
      <c r="A804" t="s">
        <v>760</v>
      </c>
      <c r="B804" t="s">
        <v>2114</v>
      </c>
      <c r="C804" t="str">
        <f t="shared" si="132"/>
        <v xml:space="preserve">Portronics </v>
      </c>
      <c r="D804" t="s">
        <v>2689</v>
      </c>
      <c r="E804">
        <v>999</v>
      </c>
      <c r="F804" s="2">
        <v>2490</v>
      </c>
      <c r="G804" s="1">
        <v>0.6</v>
      </c>
      <c r="H804" s="1">
        <f t="shared" si="133"/>
        <v>0.59879518072289162</v>
      </c>
      <c r="I804" s="4">
        <f t="shared" si="134"/>
        <v>60</v>
      </c>
      <c r="J804">
        <v>4</v>
      </c>
      <c r="K804" s="21">
        <v>18331</v>
      </c>
      <c r="L804" s="2">
        <f t="shared" si="135"/>
        <v>18312669</v>
      </c>
      <c r="M804" s="19">
        <f t="shared" si="136"/>
        <v>45644190</v>
      </c>
      <c r="N804" t="str">
        <f t="shared" si="139"/>
        <v>&gt;₹5,000</v>
      </c>
      <c r="O804" s="24">
        <f t="shared" si="137"/>
        <v>6225</v>
      </c>
      <c r="P804" t="str">
        <f t="shared" si="138"/>
        <v>41-60%</v>
      </c>
      <c r="Q804">
        <f t="shared" si="140"/>
        <v>178</v>
      </c>
      <c r="R804" t="str">
        <f t="shared" si="141"/>
        <v>1,000+</v>
      </c>
      <c r="S804">
        <f t="shared" si="142"/>
        <v>73324</v>
      </c>
    </row>
    <row r="805" spans="1:19">
      <c r="A805" t="s">
        <v>761</v>
      </c>
      <c r="B805" t="s">
        <v>2115</v>
      </c>
      <c r="C805" t="str">
        <f t="shared" si="132"/>
        <v xml:space="preserve">Brustro </v>
      </c>
      <c r="D805" t="s">
        <v>2688</v>
      </c>
      <c r="E805">
        <v>378</v>
      </c>
      <c r="F805">
        <v>999</v>
      </c>
      <c r="G805" s="1">
        <v>0.62</v>
      </c>
      <c r="H805" s="1">
        <f t="shared" si="133"/>
        <v>0.6216216216216216</v>
      </c>
      <c r="I805" s="4">
        <f t="shared" si="134"/>
        <v>62</v>
      </c>
      <c r="J805">
        <v>4</v>
      </c>
      <c r="K805" s="21">
        <v>1779</v>
      </c>
      <c r="L805" s="2">
        <f t="shared" si="135"/>
        <v>672462</v>
      </c>
      <c r="M805" s="19">
        <f t="shared" si="136"/>
        <v>1777221</v>
      </c>
      <c r="N805" t="str">
        <f t="shared" si="139"/>
        <v>₹1,500–₹5,000</v>
      </c>
      <c r="O805" s="24">
        <f t="shared" si="137"/>
        <v>2628.9473684210525</v>
      </c>
      <c r="P805" t="str">
        <f t="shared" si="138"/>
        <v>61-80%</v>
      </c>
      <c r="Q805">
        <f t="shared" si="140"/>
        <v>178</v>
      </c>
      <c r="R805" t="str">
        <f t="shared" si="141"/>
        <v>1,000+</v>
      </c>
      <c r="S805">
        <f t="shared" si="142"/>
        <v>7116</v>
      </c>
    </row>
    <row r="806" spans="1:19">
      <c r="A806" t="s">
        <v>762</v>
      </c>
      <c r="B806" t="s">
        <v>2116</v>
      </c>
      <c r="C806" t="str">
        <f t="shared" si="132"/>
        <v xml:space="preserve">Cuzor </v>
      </c>
      <c r="D806" t="s">
        <v>2691</v>
      </c>
      <c r="E806">
        <v>99</v>
      </c>
      <c r="F806">
        <v>99</v>
      </c>
      <c r="G806" s="1">
        <v>0</v>
      </c>
      <c r="H806" s="1">
        <f t="shared" si="133"/>
        <v>0</v>
      </c>
      <c r="I806" s="4">
        <f t="shared" si="134"/>
        <v>0</v>
      </c>
      <c r="J806">
        <v>4</v>
      </c>
      <c r="K806" s="21">
        <v>388</v>
      </c>
      <c r="L806" s="2">
        <f t="shared" si="135"/>
        <v>38412</v>
      </c>
      <c r="M806" s="19">
        <f t="shared" si="136"/>
        <v>38412</v>
      </c>
      <c r="N806" t="str">
        <f t="shared" si="139"/>
        <v>&lt;₹500</v>
      </c>
      <c r="O806" s="24">
        <f t="shared" si="137"/>
        <v>99</v>
      </c>
      <c r="P806" t="str">
        <f t="shared" si="138"/>
        <v>0-20%</v>
      </c>
      <c r="Q806">
        <f t="shared" si="140"/>
        <v>178</v>
      </c>
      <c r="R806" t="str">
        <f t="shared" si="141"/>
        <v>Below 1,000</v>
      </c>
      <c r="S806">
        <f t="shared" si="142"/>
        <v>1552</v>
      </c>
    </row>
    <row r="807" spans="1:19">
      <c r="A807" t="s">
        <v>763</v>
      </c>
      <c r="B807" t="s">
        <v>2117</v>
      </c>
      <c r="C807" t="str">
        <f t="shared" si="132"/>
        <v xml:space="preserve">Crucial </v>
      </c>
      <c r="D807" t="s">
        <v>2688</v>
      </c>
      <c r="E807" s="2">
        <v>1499</v>
      </c>
      <c r="F807" s="2">
        <v>2999</v>
      </c>
      <c r="G807" s="1">
        <v>0.5</v>
      </c>
      <c r="H807" s="1">
        <f t="shared" si="133"/>
        <v>0.50016672224074687</v>
      </c>
      <c r="I807" s="4">
        <f t="shared" si="134"/>
        <v>50</v>
      </c>
      <c r="J807">
        <v>5</v>
      </c>
      <c r="K807" s="21">
        <v>8656</v>
      </c>
      <c r="L807" s="2">
        <f t="shared" si="135"/>
        <v>12975344</v>
      </c>
      <c r="M807" s="19">
        <f t="shared" si="136"/>
        <v>25959344</v>
      </c>
      <c r="N807" t="str">
        <f t="shared" si="139"/>
        <v>&gt;₹5,000</v>
      </c>
      <c r="O807" s="24">
        <f t="shared" si="137"/>
        <v>5998</v>
      </c>
      <c r="P807" t="str">
        <f t="shared" si="138"/>
        <v>41-60%</v>
      </c>
      <c r="Q807">
        <f t="shared" si="140"/>
        <v>177</v>
      </c>
      <c r="R807" t="str">
        <f t="shared" si="141"/>
        <v>1,000+</v>
      </c>
      <c r="S807">
        <f t="shared" si="142"/>
        <v>43280</v>
      </c>
    </row>
    <row r="808" spans="1:19">
      <c r="A808" t="s">
        <v>764</v>
      </c>
      <c r="B808" t="s">
        <v>2118</v>
      </c>
      <c r="C808" t="str">
        <f t="shared" si="132"/>
        <v xml:space="preserve">Classmate </v>
      </c>
      <c r="D808" t="s">
        <v>2688</v>
      </c>
      <c r="E808" s="2">
        <v>1815</v>
      </c>
      <c r="F808" s="2">
        <v>3100</v>
      </c>
      <c r="G808" s="1">
        <v>0.41</v>
      </c>
      <c r="H808" s="1">
        <f t="shared" si="133"/>
        <v>0.41451612903225804</v>
      </c>
      <c r="I808" s="4">
        <f t="shared" si="134"/>
        <v>41</v>
      </c>
      <c r="J808">
        <v>5</v>
      </c>
      <c r="K808" s="21">
        <v>92925</v>
      </c>
      <c r="L808" s="2">
        <f t="shared" si="135"/>
        <v>168658875</v>
      </c>
      <c r="M808" s="19">
        <f t="shared" si="136"/>
        <v>288067500</v>
      </c>
      <c r="N808" t="str">
        <f t="shared" si="139"/>
        <v>&gt;₹5,000</v>
      </c>
      <c r="O808" s="24">
        <f t="shared" si="137"/>
        <v>5254.2372881355923</v>
      </c>
      <c r="P808" t="str">
        <f t="shared" si="138"/>
        <v>41-60%</v>
      </c>
      <c r="Q808">
        <f t="shared" si="140"/>
        <v>177</v>
      </c>
      <c r="R808" t="str">
        <f t="shared" si="141"/>
        <v>1,000+</v>
      </c>
      <c r="S808">
        <f t="shared" si="142"/>
        <v>464625</v>
      </c>
    </row>
    <row r="809" spans="1:19">
      <c r="A809" t="s">
        <v>765</v>
      </c>
      <c r="B809" t="s">
        <v>2119</v>
      </c>
      <c r="C809" t="str">
        <f t="shared" si="132"/>
        <v xml:space="preserve">Portronics </v>
      </c>
      <c r="D809" t="s">
        <v>2691</v>
      </c>
      <c r="E809">
        <v>67</v>
      </c>
      <c r="F809">
        <v>75</v>
      </c>
      <c r="G809" s="1">
        <v>0.11</v>
      </c>
      <c r="H809" s="1">
        <f t="shared" si="133"/>
        <v>0.10666666666666667</v>
      </c>
      <c r="I809" s="4">
        <f t="shared" si="134"/>
        <v>11</v>
      </c>
      <c r="J809">
        <v>4</v>
      </c>
      <c r="K809" s="21">
        <v>1269</v>
      </c>
      <c r="L809" s="2">
        <f t="shared" si="135"/>
        <v>85023</v>
      </c>
      <c r="M809" s="19">
        <f t="shared" si="136"/>
        <v>95175</v>
      </c>
      <c r="N809" t="str">
        <f t="shared" si="139"/>
        <v>&lt;₹500</v>
      </c>
      <c r="O809" s="24">
        <f t="shared" si="137"/>
        <v>84.269662921348313</v>
      </c>
      <c r="P809" t="str">
        <f t="shared" si="138"/>
        <v>0-20%</v>
      </c>
      <c r="Q809">
        <f t="shared" si="140"/>
        <v>177</v>
      </c>
      <c r="R809" t="str">
        <f t="shared" si="141"/>
        <v>1,000+</v>
      </c>
      <c r="S809">
        <f t="shared" si="142"/>
        <v>5076</v>
      </c>
    </row>
    <row r="810" spans="1:19">
      <c r="A810" t="s">
        <v>766</v>
      </c>
      <c r="B810" t="s">
        <v>2120</v>
      </c>
      <c r="C810" t="str">
        <f t="shared" si="132"/>
        <v xml:space="preserve">Zebronics </v>
      </c>
      <c r="D810" t="s">
        <v>2688</v>
      </c>
      <c r="E810" s="2">
        <v>1889</v>
      </c>
      <c r="F810" s="2">
        <v>2699</v>
      </c>
      <c r="G810" s="1">
        <v>0.3</v>
      </c>
      <c r="H810" s="1">
        <f t="shared" si="133"/>
        <v>0.30011115227862173</v>
      </c>
      <c r="I810" s="4">
        <f t="shared" si="134"/>
        <v>30</v>
      </c>
      <c r="J810">
        <v>4</v>
      </c>
      <c r="K810" s="21">
        <v>17394</v>
      </c>
      <c r="L810" s="2">
        <f t="shared" si="135"/>
        <v>32857266</v>
      </c>
      <c r="M810" s="19">
        <f t="shared" si="136"/>
        <v>46946406</v>
      </c>
      <c r="N810" t="str">
        <f t="shared" si="139"/>
        <v>₹1,500–₹5,000</v>
      </c>
      <c r="O810" s="24">
        <f t="shared" si="137"/>
        <v>3855.7142857142858</v>
      </c>
      <c r="P810" t="str">
        <f t="shared" si="138"/>
        <v>21-40%</v>
      </c>
      <c r="Q810">
        <f t="shared" si="140"/>
        <v>177</v>
      </c>
      <c r="R810" t="str">
        <f t="shared" si="141"/>
        <v>1,000+</v>
      </c>
      <c r="S810">
        <f t="shared" si="142"/>
        <v>69576</v>
      </c>
    </row>
    <row r="811" spans="1:19">
      <c r="A811" t="s">
        <v>767</v>
      </c>
      <c r="B811" t="s">
        <v>2121</v>
      </c>
      <c r="C811" t="str">
        <f t="shared" si="132"/>
        <v xml:space="preserve">Inovera </v>
      </c>
      <c r="D811" t="s">
        <v>2689</v>
      </c>
      <c r="E811">
        <v>499</v>
      </c>
      <c r="F811" s="2">
        <v>1499</v>
      </c>
      <c r="G811" s="1">
        <v>0.67</v>
      </c>
      <c r="H811" s="1">
        <f t="shared" si="133"/>
        <v>0.66711140760507004</v>
      </c>
      <c r="I811" s="4">
        <f t="shared" si="134"/>
        <v>67</v>
      </c>
      <c r="J811">
        <v>4</v>
      </c>
      <c r="K811" s="21">
        <v>9169</v>
      </c>
      <c r="L811" s="2">
        <f t="shared" si="135"/>
        <v>4575331</v>
      </c>
      <c r="M811" s="19">
        <f t="shared" si="136"/>
        <v>13744331</v>
      </c>
      <c r="N811" t="str">
        <f t="shared" si="139"/>
        <v>₹1,500–₹5,000</v>
      </c>
      <c r="O811" s="24">
        <f t="shared" si="137"/>
        <v>4542.4242424242429</v>
      </c>
      <c r="P811" t="str">
        <f t="shared" si="138"/>
        <v>61-80%</v>
      </c>
      <c r="Q811">
        <f t="shared" si="140"/>
        <v>177</v>
      </c>
      <c r="R811" t="str">
        <f t="shared" si="141"/>
        <v>1,000+</v>
      </c>
      <c r="S811">
        <f t="shared" si="142"/>
        <v>36676</v>
      </c>
    </row>
    <row r="812" spans="1:19">
      <c r="A812" t="s">
        <v>768</v>
      </c>
      <c r="B812" t="s">
        <v>2122</v>
      </c>
      <c r="C812" t="str">
        <f t="shared" si="132"/>
        <v xml:space="preserve">Seagate </v>
      </c>
      <c r="D812" t="s">
        <v>2688</v>
      </c>
      <c r="E812">
        <v>499</v>
      </c>
      <c r="F812">
        <v>999</v>
      </c>
      <c r="G812" s="1">
        <v>0.5</v>
      </c>
      <c r="H812" s="1">
        <f t="shared" si="133"/>
        <v>0.50050050050050054</v>
      </c>
      <c r="I812" s="4">
        <f t="shared" si="134"/>
        <v>50</v>
      </c>
      <c r="J812">
        <v>4</v>
      </c>
      <c r="K812" s="21">
        <v>1030</v>
      </c>
      <c r="L812" s="2">
        <f t="shared" si="135"/>
        <v>513970</v>
      </c>
      <c r="M812" s="19">
        <f t="shared" si="136"/>
        <v>1028970</v>
      </c>
      <c r="N812" t="str">
        <f t="shared" si="139"/>
        <v>₹1,500–₹5,000</v>
      </c>
      <c r="O812" s="24">
        <f t="shared" si="137"/>
        <v>1998</v>
      </c>
      <c r="P812" t="str">
        <f t="shared" si="138"/>
        <v>41-60%</v>
      </c>
      <c r="Q812">
        <f t="shared" si="140"/>
        <v>177</v>
      </c>
      <c r="R812" t="str">
        <f t="shared" si="141"/>
        <v>1,000+</v>
      </c>
      <c r="S812">
        <f t="shared" si="142"/>
        <v>4120</v>
      </c>
    </row>
    <row r="813" spans="1:19">
      <c r="A813" t="s">
        <v>769</v>
      </c>
      <c r="B813" t="s">
        <v>2123</v>
      </c>
      <c r="C813" t="str">
        <f t="shared" si="132"/>
        <v xml:space="preserve">Zebronics </v>
      </c>
      <c r="D813" t="s">
        <v>2688</v>
      </c>
      <c r="E813" s="2">
        <v>5799</v>
      </c>
      <c r="F813" s="2">
        <v>7999</v>
      </c>
      <c r="G813" s="1">
        <v>0.28000000000000003</v>
      </c>
      <c r="H813" s="1">
        <f t="shared" si="133"/>
        <v>0.2750343792974122</v>
      </c>
      <c r="I813" s="4">
        <f t="shared" si="134"/>
        <v>28</v>
      </c>
      <c r="J813">
        <v>5</v>
      </c>
      <c r="K813" s="21">
        <v>50273</v>
      </c>
      <c r="L813" s="2">
        <f t="shared" si="135"/>
        <v>291533127</v>
      </c>
      <c r="M813" s="19">
        <f t="shared" si="136"/>
        <v>402133727</v>
      </c>
      <c r="N813" t="str">
        <f t="shared" si="139"/>
        <v>&gt;₹5,000</v>
      </c>
      <c r="O813" s="24">
        <f t="shared" si="137"/>
        <v>11109.722222222223</v>
      </c>
      <c r="P813" t="str">
        <f t="shared" si="138"/>
        <v>21-40%</v>
      </c>
      <c r="Q813">
        <f t="shared" si="140"/>
        <v>177</v>
      </c>
      <c r="R813" t="str">
        <f t="shared" si="141"/>
        <v>1,000+</v>
      </c>
      <c r="S813">
        <f t="shared" si="142"/>
        <v>251365</v>
      </c>
    </row>
    <row r="814" spans="1:19">
      <c r="A814" t="s">
        <v>770</v>
      </c>
      <c r="B814" t="s">
        <v>2124</v>
      </c>
      <c r="C814" t="str">
        <f t="shared" si="132"/>
        <v xml:space="preserve">Tvara </v>
      </c>
      <c r="D814" t="s">
        <v>2689</v>
      </c>
      <c r="E814">
        <v>499</v>
      </c>
      <c r="F814">
        <v>799</v>
      </c>
      <c r="G814" s="1">
        <v>0.38</v>
      </c>
      <c r="H814" s="1">
        <f t="shared" si="133"/>
        <v>0.37546933667083854</v>
      </c>
      <c r="I814" s="4">
        <f t="shared" si="134"/>
        <v>38</v>
      </c>
      <c r="J814">
        <v>4</v>
      </c>
      <c r="K814" s="21">
        <v>6742</v>
      </c>
      <c r="L814" s="2">
        <f t="shared" si="135"/>
        <v>3364258</v>
      </c>
      <c r="M814" s="19">
        <f t="shared" si="136"/>
        <v>5386858</v>
      </c>
      <c r="N814" t="str">
        <f t="shared" si="139"/>
        <v>₹500–₹1,500</v>
      </c>
      <c r="O814" s="24">
        <f t="shared" si="137"/>
        <v>1288.7096774193549</v>
      </c>
      <c r="P814" t="str">
        <f t="shared" si="138"/>
        <v>21-40%</v>
      </c>
      <c r="Q814">
        <f t="shared" si="140"/>
        <v>177</v>
      </c>
      <c r="R814" t="str">
        <f t="shared" si="141"/>
        <v>1,000+</v>
      </c>
      <c r="S814">
        <f t="shared" si="142"/>
        <v>26968</v>
      </c>
    </row>
    <row r="815" spans="1:19">
      <c r="A815" t="s">
        <v>771</v>
      </c>
      <c r="B815" t="s">
        <v>1463</v>
      </c>
      <c r="C815" t="str">
        <f t="shared" si="132"/>
        <v xml:space="preserve">Ambrane </v>
      </c>
      <c r="D815" t="s">
        <v>2688</v>
      </c>
      <c r="E815">
        <v>249</v>
      </c>
      <c r="F815">
        <v>600</v>
      </c>
      <c r="G815" s="1">
        <v>0.59</v>
      </c>
      <c r="H815" s="1">
        <f t="shared" si="133"/>
        <v>0.58499999999999996</v>
      </c>
      <c r="I815" s="4">
        <f t="shared" si="134"/>
        <v>59</v>
      </c>
      <c r="J815">
        <v>4</v>
      </c>
      <c r="K815" s="21">
        <v>1208</v>
      </c>
      <c r="L815" s="2">
        <f t="shared" si="135"/>
        <v>300792</v>
      </c>
      <c r="M815" s="19">
        <f t="shared" si="136"/>
        <v>724800</v>
      </c>
      <c r="N815" t="str">
        <f t="shared" si="139"/>
        <v>₹500–₹1,500</v>
      </c>
      <c r="O815" s="24">
        <f t="shared" si="137"/>
        <v>1463.4146341463413</v>
      </c>
      <c r="P815" t="str">
        <f t="shared" si="138"/>
        <v>41-60%</v>
      </c>
      <c r="Q815">
        <f t="shared" si="140"/>
        <v>177</v>
      </c>
      <c r="R815" t="str">
        <f t="shared" si="141"/>
        <v>1,000+</v>
      </c>
      <c r="S815">
        <f t="shared" si="142"/>
        <v>4832</v>
      </c>
    </row>
    <row r="816" spans="1:19">
      <c r="A816" t="s">
        <v>32</v>
      </c>
      <c r="B816" t="s">
        <v>2125</v>
      </c>
      <c r="C816" t="str">
        <f t="shared" si="132"/>
        <v xml:space="preserve">Western </v>
      </c>
      <c r="D816" t="s">
        <v>2688</v>
      </c>
      <c r="E816">
        <v>179</v>
      </c>
      <c r="F816">
        <v>499</v>
      </c>
      <c r="G816" s="1">
        <v>0.64</v>
      </c>
      <c r="H816" s="1">
        <f t="shared" si="133"/>
        <v>0.6412825651302605</v>
      </c>
      <c r="I816" s="4">
        <f t="shared" si="134"/>
        <v>64</v>
      </c>
      <c r="J816">
        <v>4</v>
      </c>
      <c r="K816" s="21">
        <v>1933</v>
      </c>
      <c r="L816" s="2">
        <f t="shared" si="135"/>
        <v>346007</v>
      </c>
      <c r="M816" s="19">
        <f t="shared" si="136"/>
        <v>964567</v>
      </c>
      <c r="N816" t="str">
        <f t="shared" si="139"/>
        <v>₹500–₹1,500</v>
      </c>
      <c r="O816" s="24">
        <f t="shared" si="137"/>
        <v>1386.1111111111111</v>
      </c>
      <c r="P816" t="str">
        <f t="shared" si="138"/>
        <v>61-80%</v>
      </c>
      <c r="Q816">
        <f t="shared" si="140"/>
        <v>177</v>
      </c>
      <c r="R816" t="str">
        <f t="shared" si="141"/>
        <v>1,000+</v>
      </c>
      <c r="S816">
        <f t="shared" si="142"/>
        <v>7732</v>
      </c>
    </row>
    <row r="817" spans="1:19">
      <c r="A817" t="s">
        <v>772</v>
      </c>
      <c r="B817" t="s">
        <v>2126</v>
      </c>
      <c r="C817" t="str">
        <f t="shared" si="132"/>
        <v xml:space="preserve">Redgear </v>
      </c>
      <c r="D817" t="s">
        <v>2688</v>
      </c>
      <c r="E817" s="2">
        <v>4449</v>
      </c>
      <c r="F817" s="2">
        <v>5734</v>
      </c>
      <c r="G817" s="1">
        <v>0.22</v>
      </c>
      <c r="H817" s="1">
        <f t="shared" si="133"/>
        <v>0.22410184862225321</v>
      </c>
      <c r="I817" s="4">
        <f t="shared" si="134"/>
        <v>22</v>
      </c>
      <c r="J817">
        <v>4</v>
      </c>
      <c r="K817" s="21">
        <v>25006</v>
      </c>
      <c r="L817" s="2">
        <f t="shared" si="135"/>
        <v>111251694</v>
      </c>
      <c r="M817" s="19">
        <f t="shared" si="136"/>
        <v>143384404</v>
      </c>
      <c r="N817" t="str">
        <f t="shared" si="139"/>
        <v>&gt;₹5,000</v>
      </c>
      <c r="O817" s="24">
        <f t="shared" si="137"/>
        <v>7351.2820512820508</v>
      </c>
      <c r="P817" t="str">
        <f t="shared" si="138"/>
        <v>21-40%</v>
      </c>
      <c r="Q817">
        <f t="shared" si="140"/>
        <v>177</v>
      </c>
      <c r="R817" t="str">
        <f t="shared" si="141"/>
        <v>1,000+</v>
      </c>
      <c r="S817">
        <f t="shared" si="142"/>
        <v>100024</v>
      </c>
    </row>
    <row r="818" spans="1:19">
      <c r="A818" t="s">
        <v>773</v>
      </c>
      <c r="B818" t="s">
        <v>2127</v>
      </c>
      <c r="C818" t="str">
        <f t="shared" si="132"/>
        <v xml:space="preserve">Lenovo </v>
      </c>
      <c r="D818" t="s">
        <v>2688</v>
      </c>
      <c r="E818">
        <v>299</v>
      </c>
      <c r="F818">
        <v>550</v>
      </c>
      <c r="G818" s="1">
        <v>0.46</v>
      </c>
      <c r="H818" s="1">
        <f t="shared" si="133"/>
        <v>0.45636363636363636</v>
      </c>
      <c r="I818" s="4">
        <f t="shared" si="134"/>
        <v>46</v>
      </c>
      <c r="J818">
        <v>5</v>
      </c>
      <c r="K818" s="21">
        <v>33434</v>
      </c>
      <c r="L818" s="2">
        <f t="shared" si="135"/>
        <v>9996766</v>
      </c>
      <c r="M818" s="19">
        <f t="shared" si="136"/>
        <v>18388700</v>
      </c>
      <c r="N818" t="str">
        <f t="shared" si="139"/>
        <v>₹500–₹1,500</v>
      </c>
      <c r="O818" s="24">
        <f t="shared" si="137"/>
        <v>1018.5185185185185</v>
      </c>
      <c r="P818" t="str">
        <f t="shared" si="138"/>
        <v>41-60%</v>
      </c>
      <c r="Q818">
        <f t="shared" si="140"/>
        <v>177</v>
      </c>
      <c r="R818" t="str">
        <f t="shared" si="141"/>
        <v>1,000+</v>
      </c>
      <c r="S818">
        <f t="shared" si="142"/>
        <v>167170</v>
      </c>
    </row>
    <row r="819" spans="1:19">
      <c r="A819" t="s">
        <v>774</v>
      </c>
      <c r="B819" t="s">
        <v>2128</v>
      </c>
      <c r="C819" t="str">
        <f t="shared" si="132"/>
        <v xml:space="preserve">Logitech </v>
      </c>
      <c r="D819" t="s">
        <v>2688</v>
      </c>
      <c r="E819">
        <v>629</v>
      </c>
      <c r="F819" s="2">
        <v>1390</v>
      </c>
      <c r="G819" s="1">
        <v>0.55000000000000004</v>
      </c>
      <c r="H819" s="1">
        <f t="shared" si="133"/>
        <v>0.5474820143884892</v>
      </c>
      <c r="I819" s="4">
        <f t="shared" si="134"/>
        <v>55</v>
      </c>
      <c r="J819">
        <v>4</v>
      </c>
      <c r="K819" s="21">
        <v>6301</v>
      </c>
      <c r="L819" s="2">
        <f t="shared" si="135"/>
        <v>3963329</v>
      </c>
      <c r="M819" s="19">
        <f t="shared" si="136"/>
        <v>8758390</v>
      </c>
      <c r="N819" t="str">
        <f t="shared" si="139"/>
        <v>₹1,500–₹5,000</v>
      </c>
      <c r="O819" s="24">
        <f t="shared" si="137"/>
        <v>3088.8888888888891</v>
      </c>
      <c r="P819" t="str">
        <f t="shared" si="138"/>
        <v>41-60%</v>
      </c>
      <c r="Q819">
        <f t="shared" si="140"/>
        <v>177</v>
      </c>
      <c r="R819" t="str">
        <f t="shared" si="141"/>
        <v>1,000+</v>
      </c>
      <c r="S819">
        <f t="shared" si="142"/>
        <v>25204</v>
      </c>
    </row>
    <row r="820" spans="1:19">
      <c r="A820" t="s">
        <v>775</v>
      </c>
      <c r="B820" t="s">
        <v>1464</v>
      </c>
      <c r="C820" t="str">
        <f t="shared" si="132"/>
        <v xml:space="preserve">Zoul </v>
      </c>
      <c r="D820" t="s">
        <v>2688</v>
      </c>
      <c r="E820" s="2">
        <v>2595</v>
      </c>
      <c r="F820" s="2">
        <v>3295</v>
      </c>
      <c r="G820" s="1">
        <v>0.21</v>
      </c>
      <c r="H820" s="1">
        <f t="shared" si="133"/>
        <v>0.21244309559939301</v>
      </c>
      <c r="I820" s="4">
        <f t="shared" si="134"/>
        <v>21</v>
      </c>
      <c r="J820">
        <v>4</v>
      </c>
      <c r="K820" s="21">
        <v>22618</v>
      </c>
      <c r="L820" s="2">
        <f t="shared" si="135"/>
        <v>58693710</v>
      </c>
      <c r="M820" s="19">
        <f t="shared" si="136"/>
        <v>74526310</v>
      </c>
      <c r="N820" t="str">
        <f t="shared" si="139"/>
        <v>₹1,500–₹5,000</v>
      </c>
      <c r="O820" s="24">
        <f t="shared" si="137"/>
        <v>4170.8860759493673</v>
      </c>
      <c r="P820" t="str">
        <f t="shared" si="138"/>
        <v>21-40%</v>
      </c>
      <c r="Q820">
        <f t="shared" si="140"/>
        <v>177</v>
      </c>
      <c r="R820" t="str">
        <f t="shared" si="141"/>
        <v>1,000+</v>
      </c>
      <c r="S820">
        <f t="shared" si="142"/>
        <v>90472</v>
      </c>
    </row>
    <row r="821" spans="1:19">
      <c r="A821" t="s">
        <v>33</v>
      </c>
      <c r="B821" t="s">
        <v>2129</v>
      </c>
      <c r="C821" t="str">
        <f t="shared" si="132"/>
        <v xml:space="preserve">Resonate </v>
      </c>
      <c r="D821" t="s">
        <v>2688</v>
      </c>
      <c r="E821">
        <v>389</v>
      </c>
      <c r="F821" s="2">
        <v>1099</v>
      </c>
      <c r="G821" s="1">
        <v>0.65</v>
      </c>
      <c r="H821" s="1">
        <f t="shared" si="133"/>
        <v>0.64604185623293908</v>
      </c>
      <c r="I821" s="4">
        <f t="shared" si="134"/>
        <v>65</v>
      </c>
      <c r="J821">
        <v>4</v>
      </c>
      <c r="K821" s="21">
        <v>974</v>
      </c>
      <c r="L821" s="2">
        <f t="shared" si="135"/>
        <v>378886</v>
      </c>
      <c r="M821" s="19">
        <f t="shared" si="136"/>
        <v>1070426</v>
      </c>
      <c r="N821" t="str">
        <f t="shared" si="139"/>
        <v>₹1,500–₹5,000</v>
      </c>
      <c r="O821" s="24">
        <f t="shared" si="137"/>
        <v>3140</v>
      </c>
      <c r="P821" t="str">
        <f t="shared" si="138"/>
        <v>61-80%</v>
      </c>
      <c r="Q821">
        <f t="shared" si="140"/>
        <v>177</v>
      </c>
      <c r="R821" t="str">
        <f t="shared" si="141"/>
        <v>Below 1,000</v>
      </c>
      <c r="S821">
        <f t="shared" si="142"/>
        <v>3896</v>
      </c>
    </row>
    <row r="822" spans="1:19">
      <c r="A822" t="s">
        <v>776</v>
      </c>
      <c r="B822" t="s">
        <v>2130</v>
      </c>
      <c r="C822" t="str">
        <f t="shared" si="132"/>
        <v xml:space="preserve">3M </v>
      </c>
      <c r="D822" t="s">
        <v>2688</v>
      </c>
      <c r="E822" s="2">
        <v>1799</v>
      </c>
      <c r="F822" s="2">
        <v>2911</v>
      </c>
      <c r="G822" s="1">
        <v>0.38</v>
      </c>
      <c r="H822" s="1">
        <f t="shared" si="133"/>
        <v>0.38199931295087597</v>
      </c>
      <c r="I822" s="4">
        <f t="shared" si="134"/>
        <v>38</v>
      </c>
      <c r="J822">
        <v>4</v>
      </c>
      <c r="K822" s="21">
        <v>20342</v>
      </c>
      <c r="L822" s="2">
        <f t="shared" si="135"/>
        <v>36595258</v>
      </c>
      <c r="M822" s="19">
        <f t="shared" si="136"/>
        <v>59215562</v>
      </c>
      <c r="N822" t="str">
        <f t="shared" si="139"/>
        <v>₹1,500–₹5,000</v>
      </c>
      <c r="O822" s="24">
        <f t="shared" si="137"/>
        <v>4695.1612903225805</v>
      </c>
      <c r="P822" t="str">
        <f t="shared" si="138"/>
        <v>21-40%</v>
      </c>
      <c r="Q822">
        <f t="shared" si="140"/>
        <v>176</v>
      </c>
      <c r="R822" t="str">
        <f t="shared" si="141"/>
        <v>1,000+</v>
      </c>
      <c r="S822">
        <f t="shared" si="142"/>
        <v>81368</v>
      </c>
    </row>
    <row r="823" spans="1:19">
      <c r="A823" t="s">
        <v>777</v>
      </c>
      <c r="B823" t="s">
        <v>2131</v>
      </c>
      <c r="C823" t="str">
        <f t="shared" si="132"/>
        <v xml:space="preserve">Ofixo </v>
      </c>
      <c r="D823" t="s">
        <v>2691</v>
      </c>
      <c r="E823">
        <v>90</v>
      </c>
      <c r="F823">
        <v>175</v>
      </c>
      <c r="G823" s="1">
        <v>0.49</v>
      </c>
      <c r="H823" s="1">
        <f t="shared" si="133"/>
        <v>0.48571428571428571</v>
      </c>
      <c r="I823" s="4">
        <f t="shared" si="134"/>
        <v>49</v>
      </c>
      <c r="J823">
        <v>4</v>
      </c>
      <c r="K823" s="21">
        <v>7429</v>
      </c>
      <c r="L823" s="2">
        <f t="shared" si="135"/>
        <v>668610</v>
      </c>
      <c r="M823" s="19">
        <f t="shared" si="136"/>
        <v>1300075</v>
      </c>
      <c r="N823" t="str">
        <f t="shared" si="139"/>
        <v>&lt;₹500</v>
      </c>
      <c r="O823" s="24">
        <f t="shared" si="137"/>
        <v>343.13725490196077</v>
      </c>
      <c r="P823" t="str">
        <f t="shared" si="138"/>
        <v>41-60%</v>
      </c>
      <c r="Q823">
        <f t="shared" si="140"/>
        <v>176</v>
      </c>
      <c r="R823" t="str">
        <f t="shared" si="141"/>
        <v>1,000+</v>
      </c>
      <c r="S823">
        <f t="shared" si="142"/>
        <v>29716</v>
      </c>
    </row>
    <row r="824" spans="1:19">
      <c r="A824" t="s">
        <v>778</v>
      </c>
      <c r="B824" t="s">
        <v>2132</v>
      </c>
      <c r="C824" t="str">
        <f t="shared" si="132"/>
        <v xml:space="preserve">Fire-Boltt </v>
      </c>
      <c r="D824" t="s">
        <v>2688</v>
      </c>
      <c r="E824">
        <v>599</v>
      </c>
      <c r="F824">
        <v>599</v>
      </c>
      <c r="G824" s="1">
        <v>0</v>
      </c>
      <c r="H824" s="1">
        <f t="shared" si="133"/>
        <v>0</v>
      </c>
      <c r="I824" s="4">
        <f t="shared" si="134"/>
        <v>0</v>
      </c>
      <c r="J824">
        <v>4</v>
      </c>
      <c r="K824" s="21">
        <v>26423</v>
      </c>
      <c r="L824" s="2">
        <f t="shared" si="135"/>
        <v>15827377</v>
      </c>
      <c r="M824" s="19">
        <f t="shared" si="136"/>
        <v>15827377</v>
      </c>
      <c r="N824" t="str">
        <f t="shared" si="139"/>
        <v>₹500–₹1,500</v>
      </c>
      <c r="O824" s="24">
        <f t="shared" si="137"/>
        <v>599</v>
      </c>
      <c r="P824" t="str">
        <f t="shared" si="138"/>
        <v>0-20%</v>
      </c>
      <c r="Q824">
        <f t="shared" si="140"/>
        <v>176</v>
      </c>
      <c r="R824" t="str">
        <f t="shared" si="141"/>
        <v>1,000+</v>
      </c>
      <c r="S824">
        <f t="shared" si="142"/>
        <v>105692</v>
      </c>
    </row>
    <row r="825" spans="1:19">
      <c r="A825" t="s">
        <v>779</v>
      </c>
      <c r="B825" t="s">
        <v>2133</v>
      </c>
      <c r="C825" t="str">
        <f t="shared" si="132"/>
        <v xml:space="preserve">Airtel </v>
      </c>
      <c r="D825" t="s">
        <v>2689</v>
      </c>
      <c r="E825" s="2">
        <v>1999</v>
      </c>
      <c r="F825" s="2">
        <v>7999</v>
      </c>
      <c r="G825" s="1">
        <v>0.75</v>
      </c>
      <c r="H825" s="1">
        <f t="shared" si="133"/>
        <v>0.75009376172021502</v>
      </c>
      <c r="I825" s="4">
        <f t="shared" si="134"/>
        <v>75</v>
      </c>
      <c r="J825">
        <v>4</v>
      </c>
      <c r="K825" s="21">
        <v>31305</v>
      </c>
      <c r="L825" s="2">
        <f t="shared" si="135"/>
        <v>62578695</v>
      </c>
      <c r="M825" s="19">
        <f t="shared" si="136"/>
        <v>250408695</v>
      </c>
      <c r="N825" t="str">
        <f t="shared" si="139"/>
        <v>&gt;₹5,000</v>
      </c>
      <c r="O825" s="24">
        <f t="shared" si="137"/>
        <v>31996</v>
      </c>
      <c r="P825" t="str">
        <f t="shared" si="138"/>
        <v>61-80%</v>
      </c>
      <c r="Q825">
        <f t="shared" si="140"/>
        <v>176</v>
      </c>
      <c r="R825" t="str">
        <f t="shared" si="141"/>
        <v>1,000+</v>
      </c>
      <c r="S825">
        <f t="shared" si="142"/>
        <v>125220</v>
      </c>
    </row>
    <row r="826" spans="1:19">
      <c r="A826" t="s">
        <v>780</v>
      </c>
      <c r="B826" t="s">
        <v>782</v>
      </c>
      <c r="C826" t="str">
        <f t="shared" si="132"/>
        <v xml:space="preserve">Gizga </v>
      </c>
      <c r="D826" t="s">
        <v>2688</v>
      </c>
      <c r="E826" s="2">
        <v>2099</v>
      </c>
      <c r="F826" s="2">
        <v>3250</v>
      </c>
      <c r="G826" s="1">
        <v>0.35</v>
      </c>
      <c r="H826" s="1">
        <f t="shared" si="133"/>
        <v>0.35415384615384615</v>
      </c>
      <c r="I826" s="4">
        <f t="shared" si="134"/>
        <v>35</v>
      </c>
      <c r="J826">
        <v>4</v>
      </c>
      <c r="K826" s="21">
        <v>11213</v>
      </c>
      <c r="L826" s="2">
        <f t="shared" si="135"/>
        <v>23536087</v>
      </c>
      <c r="M826" s="19">
        <f t="shared" si="136"/>
        <v>36442250</v>
      </c>
      <c r="N826" t="str">
        <f t="shared" si="139"/>
        <v>₹1,500–₹5,000</v>
      </c>
      <c r="O826" s="24">
        <f t="shared" si="137"/>
        <v>5000</v>
      </c>
      <c r="P826" t="str">
        <f t="shared" si="138"/>
        <v>21-40%</v>
      </c>
      <c r="Q826">
        <f t="shared" si="140"/>
        <v>176</v>
      </c>
      <c r="R826" t="str">
        <f t="shared" si="141"/>
        <v>1,000+</v>
      </c>
      <c r="S826">
        <f t="shared" si="142"/>
        <v>44852</v>
      </c>
    </row>
    <row r="827" spans="1:19">
      <c r="A827" t="s">
        <v>781</v>
      </c>
      <c r="B827" t="s">
        <v>2134</v>
      </c>
      <c r="C827" t="str">
        <f t="shared" si="132"/>
        <v xml:space="preserve">Logitech </v>
      </c>
      <c r="D827" t="s">
        <v>2688</v>
      </c>
      <c r="E827">
        <v>179</v>
      </c>
      <c r="F827">
        <v>499</v>
      </c>
      <c r="G827" s="1">
        <v>0.64</v>
      </c>
      <c r="H827" s="1">
        <f t="shared" si="133"/>
        <v>0.6412825651302605</v>
      </c>
      <c r="I827" s="4">
        <f t="shared" si="134"/>
        <v>64</v>
      </c>
      <c r="J827">
        <v>4</v>
      </c>
      <c r="K827" s="21">
        <v>10174</v>
      </c>
      <c r="L827" s="2">
        <f t="shared" si="135"/>
        <v>1821146</v>
      </c>
      <c r="M827" s="19">
        <f t="shared" si="136"/>
        <v>5076826</v>
      </c>
      <c r="N827" t="str">
        <f t="shared" si="139"/>
        <v>₹500–₹1,500</v>
      </c>
      <c r="O827" s="24">
        <f t="shared" si="137"/>
        <v>1386.1111111111111</v>
      </c>
      <c r="P827" t="str">
        <f t="shared" si="138"/>
        <v>61-80%</v>
      </c>
      <c r="Q827">
        <f t="shared" si="140"/>
        <v>176</v>
      </c>
      <c r="R827" t="str">
        <f t="shared" si="141"/>
        <v>1,000+</v>
      </c>
      <c r="S827">
        <f t="shared" si="142"/>
        <v>40696</v>
      </c>
    </row>
    <row r="828" spans="1:19">
      <c r="A828" t="s">
        <v>783</v>
      </c>
      <c r="B828" t="s">
        <v>2135</v>
      </c>
      <c r="C828" t="str">
        <f t="shared" si="132"/>
        <v xml:space="preserve">Digitek¬Æ </v>
      </c>
      <c r="D828" t="s">
        <v>2688</v>
      </c>
      <c r="E828" s="2">
        <v>1345</v>
      </c>
      <c r="F828" s="2">
        <v>2295</v>
      </c>
      <c r="G828" s="1">
        <v>0.41</v>
      </c>
      <c r="H828" s="1">
        <f t="shared" si="133"/>
        <v>0.41394335511982572</v>
      </c>
      <c r="I828" s="4">
        <f t="shared" si="134"/>
        <v>41</v>
      </c>
      <c r="J828">
        <v>4</v>
      </c>
      <c r="K828" s="21">
        <v>17413</v>
      </c>
      <c r="L828" s="2">
        <f t="shared" si="135"/>
        <v>23420485</v>
      </c>
      <c r="M828" s="19">
        <f t="shared" si="136"/>
        <v>39962835</v>
      </c>
      <c r="N828" t="str">
        <f t="shared" si="139"/>
        <v>₹1,500–₹5,000</v>
      </c>
      <c r="O828" s="24">
        <f t="shared" si="137"/>
        <v>3889.8305084745757</v>
      </c>
      <c r="P828" t="str">
        <f t="shared" si="138"/>
        <v>41-60%</v>
      </c>
      <c r="Q828">
        <f t="shared" si="140"/>
        <v>176</v>
      </c>
      <c r="R828" t="str">
        <f t="shared" si="141"/>
        <v>1,000+</v>
      </c>
      <c r="S828">
        <f t="shared" si="142"/>
        <v>69652</v>
      </c>
    </row>
    <row r="829" spans="1:19">
      <c r="A829" t="s">
        <v>784</v>
      </c>
      <c r="B829" t="s">
        <v>2136</v>
      </c>
      <c r="C829" t="str">
        <f t="shared" si="132"/>
        <v xml:space="preserve">Fedus </v>
      </c>
      <c r="D829" t="s">
        <v>2689</v>
      </c>
      <c r="E829">
        <v>349</v>
      </c>
      <c r="F829">
        <v>995</v>
      </c>
      <c r="G829" s="1">
        <v>0.65</v>
      </c>
      <c r="H829" s="1">
        <f t="shared" si="133"/>
        <v>0.64924623115577884</v>
      </c>
      <c r="I829" s="4">
        <f t="shared" si="134"/>
        <v>65</v>
      </c>
      <c r="J829">
        <v>4</v>
      </c>
      <c r="K829" s="21">
        <v>6676</v>
      </c>
      <c r="L829" s="2">
        <f t="shared" si="135"/>
        <v>2329924</v>
      </c>
      <c r="M829" s="19">
        <f t="shared" si="136"/>
        <v>6642620</v>
      </c>
      <c r="N829" t="str">
        <f t="shared" si="139"/>
        <v>₹1,500–₹5,000</v>
      </c>
      <c r="O829" s="24">
        <f t="shared" si="137"/>
        <v>2842.8571428571431</v>
      </c>
      <c r="P829" t="str">
        <f t="shared" si="138"/>
        <v>61-80%</v>
      </c>
      <c r="Q829">
        <f t="shared" si="140"/>
        <v>176</v>
      </c>
      <c r="R829" t="str">
        <f t="shared" si="141"/>
        <v>1,000+</v>
      </c>
      <c r="S829">
        <f t="shared" si="142"/>
        <v>26704</v>
      </c>
    </row>
    <row r="830" spans="1:19">
      <c r="A830" t="s">
        <v>785</v>
      </c>
      <c r="B830" t="s">
        <v>1465</v>
      </c>
      <c r="C830" t="str">
        <f t="shared" si="132"/>
        <v xml:space="preserve">Samsung </v>
      </c>
      <c r="D830" t="s">
        <v>2688</v>
      </c>
      <c r="E830">
        <v>287</v>
      </c>
      <c r="F830">
        <v>499</v>
      </c>
      <c r="G830" s="1">
        <v>0.42</v>
      </c>
      <c r="H830" s="1">
        <f t="shared" si="133"/>
        <v>0.42484969939879758</v>
      </c>
      <c r="I830" s="4">
        <f t="shared" si="134"/>
        <v>42</v>
      </c>
      <c r="J830">
        <v>4</v>
      </c>
      <c r="K830" s="21">
        <v>8076</v>
      </c>
      <c r="L830" s="2">
        <f t="shared" si="135"/>
        <v>2317812</v>
      </c>
      <c r="M830" s="19">
        <f t="shared" si="136"/>
        <v>4029924</v>
      </c>
      <c r="N830" t="str">
        <f t="shared" si="139"/>
        <v>₹500–₹1,500</v>
      </c>
      <c r="O830" s="24">
        <f t="shared" si="137"/>
        <v>860.34482758620675</v>
      </c>
      <c r="P830" t="str">
        <f t="shared" si="138"/>
        <v>41-60%</v>
      </c>
      <c r="Q830">
        <f t="shared" si="140"/>
        <v>176</v>
      </c>
      <c r="R830" t="str">
        <f t="shared" si="141"/>
        <v>1,000+</v>
      </c>
      <c r="S830">
        <f t="shared" si="142"/>
        <v>32304</v>
      </c>
    </row>
    <row r="831" spans="1:19">
      <c r="A831" t="s">
        <v>34</v>
      </c>
      <c r="B831" t="s">
        <v>2137</v>
      </c>
      <c r="C831" t="str">
        <f t="shared" si="132"/>
        <v xml:space="preserve">Kingston </v>
      </c>
      <c r="D831" t="s">
        <v>2688</v>
      </c>
      <c r="E831">
        <v>599</v>
      </c>
      <c r="F831">
        <v>599</v>
      </c>
      <c r="G831" s="1">
        <v>0</v>
      </c>
      <c r="H831" s="1">
        <f t="shared" si="133"/>
        <v>0</v>
      </c>
      <c r="I831" s="4">
        <f t="shared" si="134"/>
        <v>0</v>
      </c>
      <c r="J831">
        <v>4</v>
      </c>
      <c r="K831" s="21">
        <v>355</v>
      </c>
      <c r="L831" s="2">
        <f t="shared" si="135"/>
        <v>212645</v>
      </c>
      <c r="M831" s="19">
        <f t="shared" si="136"/>
        <v>212645</v>
      </c>
      <c r="N831" t="str">
        <f t="shared" si="139"/>
        <v>₹500–₹1,500</v>
      </c>
      <c r="O831" s="24">
        <f t="shared" si="137"/>
        <v>599</v>
      </c>
      <c r="P831" t="str">
        <f t="shared" si="138"/>
        <v>0-20%</v>
      </c>
      <c r="Q831">
        <f t="shared" si="140"/>
        <v>176</v>
      </c>
      <c r="R831" t="str">
        <f t="shared" si="141"/>
        <v>Below 1,000</v>
      </c>
      <c r="S831">
        <f t="shared" si="142"/>
        <v>1420</v>
      </c>
    </row>
    <row r="832" spans="1:19">
      <c r="A832" t="s">
        <v>786</v>
      </c>
      <c r="B832" t="s">
        <v>2138</v>
      </c>
      <c r="C832" t="str">
        <f t="shared" si="132"/>
        <v xml:space="preserve">Duracell </v>
      </c>
      <c r="D832" t="s">
        <v>2688</v>
      </c>
      <c r="E832">
        <v>349</v>
      </c>
      <c r="F832">
        <v>450</v>
      </c>
      <c r="G832" s="1">
        <v>0.22</v>
      </c>
      <c r="H832" s="1">
        <f t="shared" si="133"/>
        <v>0.22444444444444445</v>
      </c>
      <c r="I832" s="4">
        <f t="shared" si="134"/>
        <v>22</v>
      </c>
      <c r="J832">
        <v>4</v>
      </c>
      <c r="K832" s="21">
        <v>18656</v>
      </c>
      <c r="L832" s="2">
        <f t="shared" si="135"/>
        <v>6510944</v>
      </c>
      <c r="M832" s="19">
        <f t="shared" si="136"/>
        <v>8395200</v>
      </c>
      <c r="N832" t="str">
        <f t="shared" si="139"/>
        <v>₹500–₹1,500</v>
      </c>
      <c r="O832" s="24">
        <f t="shared" si="137"/>
        <v>576.92307692307691</v>
      </c>
      <c r="P832" t="str">
        <f t="shared" si="138"/>
        <v>21-40%</v>
      </c>
      <c r="Q832">
        <f t="shared" si="140"/>
        <v>175</v>
      </c>
      <c r="R832" t="str">
        <f t="shared" si="141"/>
        <v>1,000+</v>
      </c>
      <c r="S832">
        <f t="shared" si="142"/>
        <v>74624</v>
      </c>
    </row>
    <row r="833" spans="1:19">
      <c r="A833" t="s">
        <v>787</v>
      </c>
      <c r="B833" t="s">
        <v>1466</v>
      </c>
      <c r="C833" t="str">
        <f t="shared" ref="C833:C896" si="143">LEFT(B833,FIND(" ",B833))</f>
        <v xml:space="preserve">Ptron </v>
      </c>
      <c r="D833" t="s">
        <v>2689</v>
      </c>
      <c r="E833">
        <v>879</v>
      </c>
      <c r="F833" s="2">
        <v>1109</v>
      </c>
      <c r="G833" s="1">
        <v>0.21</v>
      </c>
      <c r="H833" s="1">
        <f t="shared" si="133"/>
        <v>0.20739404869251579</v>
      </c>
      <c r="I833" s="4">
        <f t="shared" si="134"/>
        <v>21</v>
      </c>
      <c r="J833">
        <v>4</v>
      </c>
      <c r="K833" s="21">
        <v>31599</v>
      </c>
      <c r="L833" s="2">
        <f t="shared" si="135"/>
        <v>27775521</v>
      </c>
      <c r="M833" s="19">
        <f t="shared" si="136"/>
        <v>35043291</v>
      </c>
      <c r="N833" t="str">
        <f t="shared" si="139"/>
        <v>₹500–₹1,500</v>
      </c>
      <c r="O833" s="24">
        <f t="shared" si="137"/>
        <v>1403.7974683544303</v>
      </c>
      <c r="P833" t="str">
        <f t="shared" si="138"/>
        <v>21-40%</v>
      </c>
      <c r="Q833">
        <f t="shared" si="140"/>
        <v>175</v>
      </c>
      <c r="R833" t="str">
        <f t="shared" si="141"/>
        <v>1,000+</v>
      </c>
      <c r="S833">
        <f t="shared" si="142"/>
        <v>126396</v>
      </c>
    </row>
    <row r="834" spans="1:19">
      <c r="A834" t="s">
        <v>35</v>
      </c>
      <c r="B834" t="s">
        <v>2139</v>
      </c>
      <c r="C834" t="str">
        <f t="shared" si="143"/>
        <v xml:space="preserve">Envie¬Æ </v>
      </c>
      <c r="D834" t="s">
        <v>2688</v>
      </c>
      <c r="E834">
        <v>199</v>
      </c>
      <c r="F834">
        <v>999</v>
      </c>
      <c r="G834" s="1">
        <v>0.8</v>
      </c>
      <c r="H834" s="1">
        <f t="shared" ref="H834:H897" si="144">IF(F834 =0, 0, ((F834 - E834) / F834))</f>
        <v>0.80080080080080085</v>
      </c>
      <c r="I834" s="4">
        <f t="shared" ref="I834:I897" si="145">ROUND(((F834 -E834) / F834) * 100, 0)</f>
        <v>80</v>
      </c>
      <c r="J834">
        <v>4</v>
      </c>
      <c r="K834" s="21">
        <v>1075</v>
      </c>
      <c r="L834" s="2">
        <f t="shared" ref="L834:L897" si="146">E834 * K834</f>
        <v>213925</v>
      </c>
      <c r="M834" s="19">
        <f t="shared" ref="M834:M897" si="147">(F834 * K834)</f>
        <v>1073925</v>
      </c>
      <c r="N834" t="str">
        <f t="shared" si="139"/>
        <v>₹1,500–₹5,000</v>
      </c>
      <c r="O834" s="24">
        <f t="shared" ref="O834:O897" si="148">F834 / (1 - G834)</f>
        <v>4995.0000000000009</v>
      </c>
      <c r="P834" t="str">
        <f t="shared" ref="P834:P897" si="149">IF(H834 &lt;= 0.2, "0-20%",
 IF(H834 &lt;= 0.4, "21-40%",
 IF(H834 &lt;= 0.6, "41-60%",
 IF(H834 &lt;= 0.8, "61-80%", "81-100%"))))</f>
        <v>81-100%</v>
      </c>
      <c r="Q834">
        <f t="shared" si="140"/>
        <v>175</v>
      </c>
      <c r="R834" t="str">
        <f t="shared" si="141"/>
        <v>1,000+</v>
      </c>
      <c r="S834">
        <f t="shared" si="142"/>
        <v>4300</v>
      </c>
    </row>
    <row r="835" spans="1:19">
      <c r="A835" t="s">
        <v>788</v>
      </c>
      <c r="B835" t="s">
        <v>2140</v>
      </c>
      <c r="C835" t="str">
        <f t="shared" si="143"/>
        <v xml:space="preserve">Zebronics </v>
      </c>
      <c r="D835" t="s">
        <v>2689</v>
      </c>
      <c r="E835">
        <v>250</v>
      </c>
      <c r="F835">
        <v>250</v>
      </c>
      <c r="G835" s="1">
        <v>0</v>
      </c>
      <c r="H835" s="1">
        <f t="shared" si="144"/>
        <v>0</v>
      </c>
      <c r="I835" s="4">
        <f t="shared" si="145"/>
        <v>0</v>
      </c>
      <c r="J835">
        <v>4</v>
      </c>
      <c r="K835" s="21">
        <v>13971</v>
      </c>
      <c r="L835" s="2">
        <f t="shared" si="146"/>
        <v>3492750</v>
      </c>
      <c r="M835" s="19">
        <f t="shared" si="147"/>
        <v>3492750</v>
      </c>
      <c r="N835" t="str">
        <f t="shared" ref="N835:N898" si="150">IF(O835 &lt; 500, "&lt;₹500",
 IF(O835 &lt;= 1500, "₹500–₹1,500",
 IF(O835&lt;= 5000, "₹1,500–₹5,000",
 "&gt;₹5,000")))</f>
        <v>&lt;₹500</v>
      </c>
      <c r="O835" s="24">
        <f t="shared" si="148"/>
        <v>250</v>
      </c>
      <c r="P835" t="str">
        <f t="shared" si="149"/>
        <v>0-20%</v>
      </c>
      <c r="Q835">
        <f t="shared" ref="Q835:Q898" si="151">COUNTIF(K835:K2293, "&lt;1000")</f>
        <v>175</v>
      </c>
      <c r="R835" t="str">
        <f t="shared" ref="R835:R898" si="152">IF(K835 &lt; 1000, "Below 1,000", "1,000+")</f>
        <v>1,000+</v>
      </c>
      <c r="S835">
        <f t="shared" ref="S835:S898" si="153">J835 *K835</f>
        <v>55884</v>
      </c>
    </row>
    <row r="836" spans="1:19">
      <c r="A836" t="s">
        <v>789</v>
      </c>
      <c r="B836" t="s">
        <v>38</v>
      </c>
      <c r="C836" t="str">
        <f t="shared" si="143"/>
        <v xml:space="preserve">Amazonbasics </v>
      </c>
      <c r="D836" t="s">
        <v>2689</v>
      </c>
      <c r="E836">
        <v>199</v>
      </c>
      <c r="F836">
        <v>499</v>
      </c>
      <c r="G836" s="1">
        <v>0.6</v>
      </c>
      <c r="H836" s="1">
        <f t="shared" si="144"/>
        <v>0.60120240480961928</v>
      </c>
      <c r="I836" s="4">
        <f t="shared" si="145"/>
        <v>60</v>
      </c>
      <c r="J836">
        <v>4</v>
      </c>
      <c r="K836" s="21">
        <v>2492</v>
      </c>
      <c r="L836" s="2">
        <f t="shared" si="146"/>
        <v>495908</v>
      </c>
      <c r="M836" s="19">
        <f t="shared" si="147"/>
        <v>1243508</v>
      </c>
      <c r="N836" t="str">
        <f t="shared" si="150"/>
        <v>₹500–₹1,500</v>
      </c>
      <c r="O836" s="24">
        <f t="shared" si="148"/>
        <v>1247.5</v>
      </c>
      <c r="P836" t="str">
        <f t="shared" si="149"/>
        <v>61-80%</v>
      </c>
      <c r="Q836">
        <f t="shared" si="151"/>
        <v>175</v>
      </c>
      <c r="R836" t="str">
        <f t="shared" si="152"/>
        <v>1,000+</v>
      </c>
      <c r="S836">
        <f t="shared" si="153"/>
        <v>9968</v>
      </c>
    </row>
    <row r="837" spans="1:19">
      <c r="A837" t="s">
        <v>37</v>
      </c>
      <c r="B837" t="s">
        <v>1468</v>
      </c>
      <c r="C837" t="str">
        <f t="shared" si="143"/>
        <v xml:space="preserve">Sounce </v>
      </c>
      <c r="D837" t="s">
        <v>2688</v>
      </c>
      <c r="E837">
        <v>899</v>
      </c>
      <c r="F837" s="2">
        <v>1900</v>
      </c>
      <c r="G837" s="1">
        <v>0.53</v>
      </c>
      <c r="H837" s="1">
        <f t="shared" si="144"/>
        <v>0.52684210526315789</v>
      </c>
      <c r="I837" s="4">
        <f t="shared" si="145"/>
        <v>53</v>
      </c>
      <c r="J837">
        <v>4</v>
      </c>
      <c r="K837" s="21">
        <v>13552</v>
      </c>
      <c r="L837" s="2">
        <f t="shared" si="146"/>
        <v>12183248</v>
      </c>
      <c r="M837" s="19">
        <f t="shared" si="147"/>
        <v>25748800</v>
      </c>
      <c r="N837" t="str">
        <f t="shared" si="150"/>
        <v>₹1,500–₹5,000</v>
      </c>
      <c r="O837" s="24">
        <f t="shared" si="148"/>
        <v>4042.5531914893618</v>
      </c>
      <c r="P837" t="str">
        <f t="shared" si="149"/>
        <v>41-60%</v>
      </c>
      <c r="Q837">
        <f t="shared" si="151"/>
        <v>175</v>
      </c>
      <c r="R837" t="str">
        <f t="shared" si="152"/>
        <v>1,000+</v>
      </c>
      <c r="S837">
        <f t="shared" si="153"/>
        <v>54208</v>
      </c>
    </row>
    <row r="838" spans="1:19">
      <c r="A838" t="s">
        <v>39</v>
      </c>
      <c r="B838" t="s">
        <v>2141</v>
      </c>
      <c r="C838" t="str">
        <f t="shared" si="143"/>
        <v xml:space="preserve">Lapster </v>
      </c>
      <c r="D838" t="s">
        <v>2688</v>
      </c>
      <c r="E838">
        <v>199</v>
      </c>
      <c r="F838">
        <v>999</v>
      </c>
      <c r="G838" s="1">
        <v>0.8</v>
      </c>
      <c r="H838" s="1">
        <f t="shared" si="144"/>
        <v>0.80080080080080085</v>
      </c>
      <c r="I838" s="4">
        <f t="shared" si="145"/>
        <v>80</v>
      </c>
      <c r="J838">
        <v>4</v>
      </c>
      <c r="K838" s="21">
        <v>575</v>
      </c>
      <c r="L838" s="2">
        <f t="shared" si="146"/>
        <v>114425</v>
      </c>
      <c r="M838" s="19">
        <f t="shared" si="147"/>
        <v>574425</v>
      </c>
      <c r="N838" t="str">
        <f t="shared" si="150"/>
        <v>₹1,500–₹5,000</v>
      </c>
      <c r="O838" s="24">
        <f t="shared" si="148"/>
        <v>4995.0000000000009</v>
      </c>
      <c r="P838" t="str">
        <f t="shared" si="149"/>
        <v>81-100%</v>
      </c>
      <c r="Q838">
        <f t="shared" si="151"/>
        <v>175</v>
      </c>
      <c r="R838" t="str">
        <f t="shared" si="152"/>
        <v>Below 1,000</v>
      </c>
      <c r="S838">
        <f t="shared" si="153"/>
        <v>2300</v>
      </c>
    </row>
    <row r="839" spans="1:19">
      <c r="A839" t="s">
        <v>790</v>
      </c>
      <c r="B839" t="s">
        <v>2142</v>
      </c>
      <c r="C839" t="str">
        <f t="shared" si="143"/>
        <v xml:space="preserve">Portronics </v>
      </c>
      <c r="D839" t="s">
        <v>2688</v>
      </c>
      <c r="E839">
        <v>149</v>
      </c>
      <c r="F839">
        <v>999</v>
      </c>
      <c r="G839" s="1">
        <v>0.85</v>
      </c>
      <c r="H839" s="1">
        <f t="shared" si="144"/>
        <v>0.85085085085085088</v>
      </c>
      <c r="I839" s="4">
        <f t="shared" si="145"/>
        <v>85</v>
      </c>
      <c r="J839">
        <v>4</v>
      </c>
      <c r="K839" s="21">
        <v>2523</v>
      </c>
      <c r="L839" s="2">
        <f t="shared" si="146"/>
        <v>375927</v>
      </c>
      <c r="M839" s="19">
        <f t="shared" si="147"/>
        <v>2520477</v>
      </c>
      <c r="N839" t="str">
        <f t="shared" si="150"/>
        <v>&gt;₹5,000</v>
      </c>
      <c r="O839" s="24">
        <f t="shared" si="148"/>
        <v>6659.9999999999991</v>
      </c>
      <c r="P839" t="str">
        <f t="shared" si="149"/>
        <v>81-100%</v>
      </c>
      <c r="Q839">
        <f t="shared" si="151"/>
        <v>174</v>
      </c>
      <c r="R839" t="str">
        <f t="shared" si="152"/>
        <v>1,000+</v>
      </c>
      <c r="S839">
        <f t="shared" si="153"/>
        <v>10092</v>
      </c>
    </row>
    <row r="840" spans="1:19">
      <c r="A840" t="s">
        <v>791</v>
      </c>
      <c r="B840" t="s">
        <v>2143</v>
      </c>
      <c r="C840" t="str">
        <f t="shared" si="143"/>
        <v xml:space="preserve">Verilux¬Æ </v>
      </c>
      <c r="D840" t="s">
        <v>2688</v>
      </c>
      <c r="E840">
        <v>469</v>
      </c>
      <c r="F840" s="2">
        <v>1499</v>
      </c>
      <c r="G840" s="1">
        <v>0.69</v>
      </c>
      <c r="H840" s="1">
        <f t="shared" si="144"/>
        <v>0.68712474983322214</v>
      </c>
      <c r="I840" s="4">
        <f t="shared" si="145"/>
        <v>69</v>
      </c>
      <c r="J840">
        <v>4</v>
      </c>
      <c r="K840" s="21">
        <v>352</v>
      </c>
      <c r="L840" s="2">
        <f t="shared" si="146"/>
        <v>165088</v>
      </c>
      <c r="M840" s="19">
        <f t="shared" si="147"/>
        <v>527648</v>
      </c>
      <c r="N840" t="str">
        <f t="shared" si="150"/>
        <v>₹1,500–₹5,000</v>
      </c>
      <c r="O840" s="24">
        <f t="shared" si="148"/>
        <v>4835.4838709677415</v>
      </c>
      <c r="P840" t="str">
        <f t="shared" si="149"/>
        <v>61-80%</v>
      </c>
      <c r="Q840">
        <f t="shared" si="151"/>
        <v>174</v>
      </c>
      <c r="R840" t="str">
        <f t="shared" si="152"/>
        <v>Below 1,000</v>
      </c>
      <c r="S840">
        <f t="shared" si="153"/>
        <v>1408</v>
      </c>
    </row>
    <row r="841" spans="1:19">
      <c r="A841" t="s">
        <v>792</v>
      </c>
      <c r="B841" t="s">
        <v>2144</v>
      </c>
      <c r="C841" t="str">
        <f t="shared" si="143"/>
        <v xml:space="preserve">Zebronics </v>
      </c>
      <c r="D841" t="s">
        <v>2688</v>
      </c>
      <c r="E841" s="2">
        <v>1187</v>
      </c>
      <c r="F841" s="2">
        <v>1929</v>
      </c>
      <c r="G841" s="1">
        <v>0.38</v>
      </c>
      <c r="H841" s="1">
        <f t="shared" si="144"/>
        <v>0.38465526179367548</v>
      </c>
      <c r="I841" s="4">
        <f t="shared" si="145"/>
        <v>38</v>
      </c>
      <c r="J841">
        <v>4</v>
      </c>
      <c r="K841" s="21">
        <v>1662</v>
      </c>
      <c r="L841" s="2">
        <f t="shared" si="146"/>
        <v>1972794</v>
      </c>
      <c r="M841" s="19">
        <f t="shared" si="147"/>
        <v>3205998</v>
      </c>
      <c r="N841" t="str">
        <f t="shared" si="150"/>
        <v>₹1,500–₹5,000</v>
      </c>
      <c r="O841" s="24">
        <f t="shared" si="148"/>
        <v>3111.2903225806454</v>
      </c>
      <c r="P841" t="str">
        <f t="shared" si="149"/>
        <v>21-40%</v>
      </c>
      <c r="Q841">
        <f t="shared" si="151"/>
        <v>173</v>
      </c>
      <c r="R841" t="str">
        <f t="shared" si="152"/>
        <v>1,000+</v>
      </c>
      <c r="S841">
        <f t="shared" si="153"/>
        <v>6648</v>
      </c>
    </row>
    <row r="842" spans="1:19">
      <c r="A842" t="s">
        <v>793</v>
      </c>
      <c r="B842" t="s">
        <v>2145</v>
      </c>
      <c r="C842" t="str">
        <f t="shared" si="143"/>
        <v xml:space="preserve">Hp </v>
      </c>
      <c r="D842" t="s">
        <v>2688</v>
      </c>
      <c r="E842">
        <v>849</v>
      </c>
      <c r="F842" s="2">
        <v>1499</v>
      </c>
      <c r="G842" s="1">
        <v>0.43</v>
      </c>
      <c r="H842" s="1">
        <f t="shared" si="144"/>
        <v>0.43362241494329551</v>
      </c>
      <c r="I842" s="4">
        <f t="shared" si="145"/>
        <v>43</v>
      </c>
      <c r="J842">
        <v>4</v>
      </c>
      <c r="K842" s="21">
        <v>7352</v>
      </c>
      <c r="L842" s="2">
        <f t="shared" si="146"/>
        <v>6241848</v>
      </c>
      <c r="M842" s="19">
        <f t="shared" si="147"/>
        <v>11020648</v>
      </c>
      <c r="N842" t="str">
        <f t="shared" si="150"/>
        <v>₹1,500–₹5,000</v>
      </c>
      <c r="O842" s="24">
        <f t="shared" si="148"/>
        <v>2629.8245614035086</v>
      </c>
      <c r="P842" t="str">
        <f t="shared" si="149"/>
        <v>41-60%</v>
      </c>
      <c r="Q842">
        <f t="shared" si="151"/>
        <v>173</v>
      </c>
      <c r="R842" t="str">
        <f t="shared" si="152"/>
        <v>1,000+</v>
      </c>
      <c r="S842">
        <f t="shared" si="153"/>
        <v>29408</v>
      </c>
    </row>
    <row r="843" spans="1:19">
      <c r="A843" t="s">
        <v>794</v>
      </c>
      <c r="B843" t="s">
        <v>2146</v>
      </c>
      <c r="C843" t="str">
        <f t="shared" si="143"/>
        <v xml:space="preserve">Anjaney </v>
      </c>
      <c r="D843" t="s">
        <v>2688</v>
      </c>
      <c r="E843">
        <v>328</v>
      </c>
      <c r="F843">
        <v>399</v>
      </c>
      <c r="G843" s="1">
        <v>0.18</v>
      </c>
      <c r="H843" s="1">
        <f t="shared" si="144"/>
        <v>0.17794486215538846</v>
      </c>
      <c r="I843" s="4">
        <f t="shared" si="145"/>
        <v>18</v>
      </c>
      <c r="J843">
        <v>4</v>
      </c>
      <c r="K843" s="21">
        <v>3441</v>
      </c>
      <c r="L843" s="2">
        <f t="shared" si="146"/>
        <v>1128648</v>
      </c>
      <c r="M843" s="19">
        <f t="shared" si="147"/>
        <v>1372959</v>
      </c>
      <c r="N843" t="str">
        <f t="shared" si="150"/>
        <v>&lt;₹500</v>
      </c>
      <c r="O843" s="24">
        <f t="shared" si="148"/>
        <v>486.58536585365852</v>
      </c>
      <c r="P843" t="str">
        <f t="shared" si="149"/>
        <v>0-20%</v>
      </c>
      <c r="Q843">
        <f t="shared" si="151"/>
        <v>173</v>
      </c>
      <c r="R843" t="str">
        <f t="shared" si="152"/>
        <v>1,000+</v>
      </c>
      <c r="S843">
        <f t="shared" si="153"/>
        <v>13764</v>
      </c>
    </row>
    <row r="844" spans="1:19">
      <c r="A844" t="s">
        <v>795</v>
      </c>
      <c r="B844" t="s">
        <v>2147</v>
      </c>
      <c r="C844" t="str">
        <f t="shared" si="143"/>
        <v xml:space="preserve">Envie </v>
      </c>
      <c r="D844" t="s">
        <v>2688</v>
      </c>
      <c r="E844">
        <v>269</v>
      </c>
      <c r="F844">
        <v>699</v>
      </c>
      <c r="G844" s="1">
        <v>0.62</v>
      </c>
      <c r="H844" s="1">
        <f t="shared" si="144"/>
        <v>0.61516452074391992</v>
      </c>
      <c r="I844" s="4">
        <f t="shared" si="145"/>
        <v>62</v>
      </c>
      <c r="J844">
        <v>4</v>
      </c>
      <c r="K844" s="21">
        <v>93</v>
      </c>
      <c r="L844" s="2">
        <f t="shared" si="146"/>
        <v>25017</v>
      </c>
      <c r="M844" s="19">
        <f t="shared" si="147"/>
        <v>65007</v>
      </c>
      <c r="N844" t="str">
        <f t="shared" si="150"/>
        <v>₹1,500–₹5,000</v>
      </c>
      <c r="O844" s="24">
        <f t="shared" si="148"/>
        <v>1839.4736842105262</v>
      </c>
      <c r="P844" t="str">
        <f t="shared" si="149"/>
        <v>61-80%</v>
      </c>
      <c r="Q844">
        <f t="shared" si="151"/>
        <v>173</v>
      </c>
      <c r="R844" t="str">
        <f t="shared" si="152"/>
        <v>Below 1,000</v>
      </c>
      <c r="S844">
        <f t="shared" si="153"/>
        <v>372</v>
      </c>
    </row>
    <row r="845" spans="1:19">
      <c r="A845" t="s">
        <v>796</v>
      </c>
      <c r="B845" t="s">
        <v>2148</v>
      </c>
      <c r="C845" t="str">
        <f t="shared" si="143"/>
        <v xml:space="preserve">Proelite </v>
      </c>
      <c r="D845" t="s">
        <v>2689</v>
      </c>
      <c r="E845">
        <v>299</v>
      </c>
      <c r="F845">
        <v>400</v>
      </c>
      <c r="G845" s="1">
        <v>0.25</v>
      </c>
      <c r="H845" s="1">
        <f t="shared" si="144"/>
        <v>0.2525</v>
      </c>
      <c r="I845" s="4">
        <f t="shared" si="145"/>
        <v>25</v>
      </c>
      <c r="J845">
        <v>4</v>
      </c>
      <c r="K845" s="21">
        <v>40895</v>
      </c>
      <c r="L845" s="2">
        <f t="shared" si="146"/>
        <v>12227605</v>
      </c>
      <c r="M845" s="19">
        <f t="shared" si="147"/>
        <v>16358000</v>
      </c>
      <c r="N845" t="str">
        <f t="shared" si="150"/>
        <v>₹500–₹1,500</v>
      </c>
      <c r="O845" s="24">
        <f t="shared" si="148"/>
        <v>533.33333333333337</v>
      </c>
      <c r="P845" t="str">
        <f t="shared" si="149"/>
        <v>21-40%</v>
      </c>
      <c r="Q845">
        <f t="shared" si="151"/>
        <v>172</v>
      </c>
      <c r="R845" t="str">
        <f t="shared" si="152"/>
        <v>1,000+</v>
      </c>
      <c r="S845">
        <f t="shared" si="153"/>
        <v>163580</v>
      </c>
    </row>
    <row r="846" spans="1:19">
      <c r="A846" t="s">
        <v>797</v>
      </c>
      <c r="B846" t="s">
        <v>2149</v>
      </c>
      <c r="C846" t="str">
        <f t="shared" si="143"/>
        <v xml:space="preserve">Classmate </v>
      </c>
      <c r="D846" t="s">
        <v>2688</v>
      </c>
      <c r="E846">
        <v>549</v>
      </c>
      <c r="F846" s="2">
        <v>1499</v>
      </c>
      <c r="G846" s="1">
        <v>0.63</v>
      </c>
      <c r="H846" s="1">
        <f t="shared" si="144"/>
        <v>0.63375583722481654</v>
      </c>
      <c r="I846" s="4">
        <f t="shared" si="145"/>
        <v>63</v>
      </c>
      <c r="J846">
        <v>4</v>
      </c>
      <c r="K846" s="21">
        <v>11006</v>
      </c>
      <c r="L846" s="2">
        <f t="shared" si="146"/>
        <v>6042294</v>
      </c>
      <c r="M846" s="19">
        <f t="shared" si="147"/>
        <v>16497994</v>
      </c>
      <c r="N846" t="str">
        <f t="shared" si="150"/>
        <v>₹1,500–₹5,000</v>
      </c>
      <c r="O846" s="24">
        <f t="shared" si="148"/>
        <v>4051.3513513513512</v>
      </c>
      <c r="P846" t="str">
        <f t="shared" si="149"/>
        <v>61-80%</v>
      </c>
      <c r="Q846">
        <f t="shared" si="151"/>
        <v>172</v>
      </c>
      <c r="R846" t="str">
        <f t="shared" si="152"/>
        <v>1,000+</v>
      </c>
      <c r="S846">
        <f t="shared" si="153"/>
        <v>44024</v>
      </c>
    </row>
    <row r="847" spans="1:19">
      <c r="A847" t="s">
        <v>798</v>
      </c>
      <c r="B847" t="s">
        <v>2150</v>
      </c>
      <c r="C847" t="str">
        <f t="shared" si="143"/>
        <v xml:space="preserve">Pentonic </v>
      </c>
      <c r="D847" t="s">
        <v>2691</v>
      </c>
      <c r="E847">
        <v>114</v>
      </c>
      <c r="F847">
        <v>120</v>
      </c>
      <c r="G847" s="1">
        <v>0.05</v>
      </c>
      <c r="H847" s="1">
        <f t="shared" si="144"/>
        <v>0.05</v>
      </c>
      <c r="I847" s="4">
        <f t="shared" si="145"/>
        <v>5</v>
      </c>
      <c r="J847">
        <v>4</v>
      </c>
      <c r="K847" s="21">
        <v>8938</v>
      </c>
      <c r="L847" s="2">
        <f t="shared" si="146"/>
        <v>1018932</v>
      </c>
      <c r="M847" s="19">
        <f t="shared" si="147"/>
        <v>1072560</v>
      </c>
      <c r="N847" t="str">
        <f t="shared" si="150"/>
        <v>&lt;₹500</v>
      </c>
      <c r="O847" s="24">
        <f t="shared" si="148"/>
        <v>126.31578947368422</v>
      </c>
      <c r="P847" t="str">
        <f t="shared" si="149"/>
        <v>0-20%</v>
      </c>
      <c r="Q847">
        <f t="shared" si="151"/>
        <v>172</v>
      </c>
      <c r="R847" t="str">
        <f t="shared" si="152"/>
        <v>1,000+</v>
      </c>
      <c r="S847">
        <f t="shared" si="153"/>
        <v>35752</v>
      </c>
    </row>
    <row r="848" spans="1:19">
      <c r="A848" t="s">
        <v>799</v>
      </c>
      <c r="B848" t="s">
        <v>1470</v>
      </c>
      <c r="C848" t="str">
        <f t="shared" si="143"/>
        <v xml:space="preserve">Duracell </v>
      </c>
      <c r="D848" t="s">
        <v>2691</v>
      </c>
      <c r="E848">
        <v>120</v>
      </c>
      <c r="F848">
        <v>120</v>
      </c>
      <c r="G848" s="1">
        <v>0</v>
      </c>
      <c r="H848" s="1">
        <f t="shared" si="144"/>
        <v>0</v>
      </c>
      <c r="I848" s="4">
        <f t="shared" si="145"/>
        <v>0</v>
      </c>
      <c r="J848">
        <v>4</v>
      </c>
      <c r="K848" s="21">
        <v>4308</v>
      </c>
      <c r="L848" s="2">
        <f t="shared" si="146"/>
        <v>516960</v>
      </c>
      <c r="M848" s="19">
        <f t="shared" si="147"/>
        <v>516960</v>
      </c>
      <c r="N848" t="str">
        <f t="shared" si="150"/>
        <v>&lt;₹500</v>
      </c>
      <c r="O848" s="24">
        <f t="shared" si="148"/>
        <v>120</v>
      </c>
      <c r="P848" t="str">
        <f t="shared" si="149"/>
        <v>0-20%</v>
      </c>
      <c r="Q848">
        <f t="shared" si="151"/>
        <v>172</v>
      </c>
      <c r="R848" t="str">
        <f t="shared" si="152"/>
        <v>1,000+</v>
      </c>
      <c r="S848">
        <f t="shared" si="153"/>
        <v>17232</v>
      </c>
    </row>
    <row r="849" spans="1:19">
      <c r="A849" t="s">
        <v>41</v>
      </c>
      <c r="B849" t="s">
        <v>1471</v>
      </c>
      <c r="C849" t="str">
        <f t="shared" si="143"/>
        <v xml:space="preserve">Amazonbasics </v>
      </c>
      <c r="D849" t="s">
        <v>2688</v>
      </c>
      <c r="E849">
        <v>970</v>
      </c>
      <c r="F849" s="2">
        <v>1999</v>
      </c>
      <c r="G849" s="1">
        <v>0.51</v>
      </c>
      <c r="H849" s="1">
        <f t="shared" si="144"/>
        <v>0.51475737868934468</v>
      </c>
      <c r="I849" s="4">
        <f t="shared" si="145"/>
        <v>51</v>
      </c>
      <c r="J849">
        <v>4</v>
      </c>
      <c r="K849" s="21">
        <v>462</v>
      </c>
      <c r="L849" s="2">
        <f t="shared" si="146"/>
        <v>448140</v>
      </c>
      <c r="M849" s="19">
        <f t="shared" si="147"/>
        <v>923538</v>
      </c>
      <c r="N849" t="str">
        <f t="shared" si="150"/>
        <v>₹1,500–₹5,000</v>
      </c>
      <c r="O849" s="24">
        <f t="shared" si="148"/>
        <v>4079.591836734694</v>
      </c>
      <c r="P849" t="str">
        <f t="shared" si="149"/>
        <v>41-60%</v>
      </c>
      <c r="Q849">
        <f t="shared" si="151"/>
        <v>172</v>
      </c>
      <c r="R849" t="str">
        <f t="shared" si="152"/>
        <v>Below 1,000</v>
      </c>
      <c r="S849">
        <f t="shared" si="153"/>
        <v>1848</v>
      </c>
    </row>
    <row r="850" spans="1:19">
      <c r="A850" t="s">
        <v>42</v>
      </c>
      <c r="B850" t="s">
        <v>2151</v>
      </c>
      <c r="C850" t="str">
        <f t="shared" si="143"/>
        <v xml:space="preserve">Logitech </v>
      </c>
      <c r="D850" t="s">
        <v>2688</v>
      </c>
      <c r="E850">
        <v>209</v>
      </c>
      <c r="F850">
        <v>695</v>
      </c>
      <c r="G850" s="1">
        <v>0.7</v>
      </c>
      <c r="H850" s="1">
        <f t="shared" si="144"/>
        <v>0.69928057553956835</v>
      </c>
      <c r="I850" s="4">
        <f t="shared" si="145"/>
        <v>70</v>
      </c>
      <c r="J850">
        <v>5</v>
      </c>
      <c r="K850" s="21">
        <v>107686</v>
      </c>
      <c r="L850" s="2">
        <f t="shared" si="146"/>
        <v>22506374</v>
      </c>
      <c r="M850" s="19">
        <f t="shared" si="147"/>
        <v>74841770</v>
      </c>
      <c r="N850" t="str">
        <f t="shared" si="150"/>
        <v>₹1,500–₹5,000</v>
      </c>
      <c r="O850" s="24">
        <f t="shared" si="148"/>
        <v>2316.6666666666665</v>
      </c>
      <c r="P850" t="str">
        <f t="shared" si="149"/>
        <v>61-80%</v>
      </c>
      <c r="Q850">
        <f t="shared" si="151"/>
        <v>171</v>
      </c>
      <c r="R850" t="str">
        <f t="shared" si="152"/>
        <v>1,000+</v>
      </c>
      <c r="S850">
        <f t="shared" si="153"/>
        <v>538430</v>
      </c>
    </row>
    <row r="851" spans="1:19">
      <c r="A851" t="s">
        <v>800</v>
      </c>
      <c r="B851" t="s">
        <v>2152</v>
      </c>
      <c r="C851" t="str">
        <f t="shared" si="143"/>
        <v xml:space="preserve">Apsara </v>
      </c>
      <c r="D851" t="s">
        <v>2688</v>
      </c>
      <c r="E851" s="2">
        <v>1490</v>
      </c>
      <c r="F851" s="2">
        <v>2295</v>
      </c>
      <c r="G851" s="1">
        <v>0.35</v>
      </c>
      <c r="H851" s="1">
        <f t="shared" si="144"/>
        <v>0.35076252723311546</v>
      </c>
      <c r="I851" s="4">
        <f t="shared" si="145"/>
        <v>35</v>
      </c>
      <c r="J851">
        <v>5</v>
      </c>
      <c r="K851" s="21">
        <v>10652</v>
      </c>
      <c r="L851" s="2">
        <f t="shared" si="146"/>
        <v>15871480</v>
      </c>
      <c r="M851" s="19">
        <f t="shared" si="147"/>
        <v>24446340</v>
      </c>
      <c r="N851" t="str">
        <f t="shared" si="150"/>
        <v>₹1,500–₹5,000</v>
      </c>
      <c r="O851" s="24">
        <f t="shared" si="148"/>
        <v>3530.7692307692305</v>
      </c>
      <c r="P851" t="str">
        <f t="shared" si="149"/>
        <v>21-40%</v>
      </c>
      <c r="Q851">
        <f t="shared" si="151"/>
        <v>171</v>
      </c>
      <c r="R851" t="str">
        <f t="shared" si="152"/>
        <v>1,000+</v>
      </c>
      <c r="S851">
        <f t="shared" si="153"/>
        <v>53260</v>
      </c>
    </row>
    <row r="852" spans="1:19">
      <c r="A852" t="s">
        <v>801</v>
      </c>
      <c r="B852" t="s">
        <v>2153</v>
      </c>
      <c r="C852" t="str">
        <f t="shared" si="143"/>
        <v xml:space="preserve">Zebronics </v>
      </c>
      <c r="D852" t="s">
        <v>2692</v>
      </c>
      <c r="E852">
        <v>99</v>
      </c>
      <c r="F852">
        <v>99</v>
      </c>
      <c r="G852" s="1">
        <v>0</v>
      </c>
      <c r="H852" s="1">
        <f t="shared" si="144"/>
        <v>0</v>
      </c>
      <c r="I852" s="4">
        <f t="shared" si="145"/>
        <v>0</v>
      </c>
      <c r="J852">
        <v>4</v>
      </c>
      <c r="K852" s="21">
        <v>5036</v>
      </c>
      <c r="L852" s="2">
        <f t="shared" si="146"/>
        <v>498564</v>
      </c>
      <c r="M852" s="19">
        <f t="shared" si="147"/>
        <v>498564</v>
      </c>
      <c r="N852" t="str">
        <f t="shared" si="150"/>
        <v>&lt;₹500</v>
      </c>
      <c r="O852" s="24">
        <f t="shared" si="148"/>
        <v>99</v>
      </c>
      <c r="P852" t="str">
        <f t="shared" si="149"/>
        <v>0-20%</v>
      </c>
      <c r="Q852">
        <f t="shared" si="151"/>
        <v>171</v>
      </c>
      <c r="R852" t="str">
        <f t="shared" si="152"/>
        <v>1,000+</v>
      </c>
      <c r="S852">
        <f t="shared" si="153"/>
        <v>20144</v>
      </c>
    </row>
    <row r="853" spans="1:19">
      <c r="A853" t="s">
        <v>802</v>
      </c>
      <c r="B853" t="s">
        <v>2154</v>
      </c>
      <c r="C853" t="str">
        <f t="shared" si="143"/>
        <v xml:space="preserve">Ant </v>
      </c>
      <c r="D853" t="s">
        <v>2688</v>
      </c>
      <c r="E853">
        <v>149</v>
      </c>
      <c r="F853">
        <v>249</v>
      </c>
      <c r="G853" s="1">
        <v>0.4</v>
      </c>
      <c r="H853" s="1">
        <f t="shared" si="144"/>
        <v>0.40160642570281124</v>
      </c>
      <c r="I853" s="4">
        <f t="shared" si="145"/>
        <v>40</v>
      </c>
      <c r="J853">
        <v>4</v>
      </c>
      <c r="K853" s="21">
        <v>5057</v>
      </c>
      <c r="L853" s="2">
        <f t="shared" si="146"/>
        <v>753493</v>
      </c>
      <c r="M853" s="19">
        <f t="shared" si="147"/>
        <v>1259193</v>
      </c>
      <c r="N853" t="str">
        <f t="shared" si="150"/>
        <v>&lt;₹500</v>
      </c>
      <c r="O853" s="24">
        <f t="shared" si="148"/>
        <v>415</v>
      </c>
      <c r="P853" t="str">
        <f t="shared" si="149"/>
        <v>41-60%</v>
      </c>
      <c r="Q853">
        <f t="shared" si="151"/>
        <v>171</v>
      </c>
      <c r="R853" t="str">
        <f t="shared" si="152"/>
        <v>1,000+</v>
      </c>
      <c r="S853">
        <f t="shared" si="153"/>
        <v>20228</v>
      </c>
    </row>
    <row r="854" spans="1:19">
      <c r="A854" t="s">
        <v>803</v>
      </c>
      <c r="B854" t="s">
        <v>47</v>
      </c>
      <c r="C854" t="str">
        <f t="shared" si="143"/>
        <v xml:space="preserve">Wecool </v>
      </c>
      <c r="D854" t="s">
        <v>2688</v>
      </c>
      <c r="E854">
        <v>575</v>
      </c>
      <c r="F854" s="2">
        <v>2799</v>
      </c>
      <c r="G854" s="1">
        <v>0.79</v>
      </c>
      <c r="H854" s="1">
        <f t="shared" si="144"/>
        <v>0.7945694891032512</v>
      </c>
      <c r="I854" s="4">
        <f t="shared" si="145"/>
        <v>79</v>
      </c>
      <c r="J854">
        <v>4</v>
      </c>
      <c r="K854" s="21">
        <v>8537</v>
      </c>
      <c r="L854" s="2">
        <f t="shared" si="146"/>
        <v>4908775</v>
      </c>
      <c r="M854" s="19">
        <f t="shared" si="147"/>
        <v>23895063</v>
      </c>
      <c r="N854" t="str">
        <f t="shared" si="150"/>
        <v>&gt;₹5,000</v>
      </c>
      <c r="O854" s="24">
        <f t="shared" si="148"/>
        <v>13328.571428571431</v>
      </c>
      <c r="P854" t="str">
        <f t="shared" si="149"/>
        <v>61-80%</v>
      </c>
      <c r="Q854">
        <f t="shared" si="151"/>
        <v>171</v>
      </c>
      <c r="R854" t="str">
        <f t="shared" si="152"/>
        <v>1,000+</v>
      </c>
      <c r="S854">
        <f t="shared" si="153"/>
        <v>34148</v>
      </c>
    </row>
    <row r="855" spans="1:19">
      <c r="A855" t="s">
        <v>46</v>
      </c>
      <c r="B855" t="s">
        <v>805</v>
      </c>
      <c r="C855" t="str">
        <f t="shared" si="143"/>
        <v xml:space="preserve">Pilot </v>
      </c>
      <c r="D855" t="s">
        <v>2688</v>
      </c>
      <c r="E855">
        <v>333</v>
      </c>
      <c r="F855">
        <v>999</v>
      </c>
      <c r="G855" s="1">
        <v>0.67</v>
      </c>
      <c r="H855" s="1">
        <f t="shared" si="144"/>
        <v>0.66666666666666663</v>
      </c>
      <c r="I855" s="4">
        <f t="shared" si="145"/>
        <v>67</v>
      </c>
      <c r="J855">
        <v>3</v>
      </c>
      <c r="K855" s="21">
        <v>9792</v>
      </c>
      <c r="L855" s="2">
        <f t="shared" si="146"/>
        <v>3260736</v>
      </c>
      <c r="M855" s="19">
        <f t="shared" si="147"/>
        <v>9782208</v>
      </c>
      <c r="N855" t="str">
        <f t="shared" si="150"/>
        <v>₹1,500–₹5,000</v>
      </c>
      <c r="O855" s="24">
        <f t="shared" si="148"/>
        <v>3027.2727272727275</v>
      </c>
      <c r="P855" t="str">
        <f t="shared" si="149"/>
        <v>61-80%</v>
      </c>
      <c r="Q855">
        <f t="shared" si="151"/>
        <v>171</v>
      </c>
      <c r="R855" t="str">
        <f t="shared" si="152"/>
        <v>1,000+</v>
      </c>
      <c r="S855">
        <f t="shared" si="153"/>
        <v>29376</v>
      </c>
    </row>
    <row r="856" spans="1:19">
      <c r="A856" t="s">
        <v>804</v>
      </c>
      <c r="B856" t="s">
        <v>2155</v>
      </c>
      <c r="C856" t="str">
        <f t="shared" si="143"/>
        <v xml:space="preserve">Boat </v>
      </c>
      <c r="D856" t="s">
        <v>2691</v>
      </c>
      <c r="E856">
        <v>178</v>
      </c>
      <c r="F856">
        <v>210</v>
      </c>
      <c r="G856" s="1">
        <v>0.15</v>
      </c>
      <c r="H856" s="1">
        <f t="shared" si="144"/>
        <v>0.15238095238095239</v>
      </c>
      <c r="I856" s="4">
        <f t="shared" si="145"/>
        <v>15</v>
      </c>
      <c r="J856">
        <v>4</v>
      </c>
      <c r="K856" s="21">
        <v>2450</v>
      </c>
      <c r="L856" s="2">
        <f t="shared" si="146"/>
        <v>436100</v>
      </c>
      <c r="M856" s="19">
        <f t="shared" si="147"/>
        <v>514500</v>
      </c>
      <c r="N856" t="str">
        <f t="shared" si="150"/>
        <v>&lt;₹500</v>
      </c>
      <c r="O856" s="24">
        <f t="shared" si="148"/>
        <v>247.05882352941177</v>
      </c>
      <c r="P856" t="str">
        <f t="shared" si="149"/>
        <v>0-20%</v>
      </c>
      <c r="Q856">
        <f t="shared" si="151"/>
        <v>171</v>
      </c>
      <c r="R856" t="str">
        <f t="shared" si="152"/>
        <v>1,000+</v>
      </c>
      <c r="S856">
        <f t="shared" si="153"/>
        <v>9800</v>
      </c>
    </row>
    <row r="857" spans="1:19">
      <c r="A857" t="s">
        <v>806</v>
      </c>
      <c r="B857" t="s">
        <v>2156</v>
      </c>
      <c r="C857" t="str">
        <f t="shared" si="143"/>
        <v xml:space="preserve">Boult </v>
      </c>
      <c r="D857" t="s">
        <v>2689</v>
      </c>
      <c r="E857" s="2">
        <v>1599</v>
      </c>
      <c r="F857" s="2">
        <v>3490</v>
      </c>
      <c r="G857" s="1">
        <v>0.54</v>
      </c>
      <c r="H857" s="1">
        <f t="shared" si="144"/>
        <v>0.54183381088825211</v>
      </c>
      <c r="I857" s="4">
        <f t="shared" si="145"/>
        <v>54</v>
      </c>
      <c r="J857">
        <v>4</v>
      </c>
      <c r="K857" s="21">
        <v>676</v>
      </c>
      <c r="L857" s="2">
        <f t="shared" si="146"/>
        <v>1080924</v>
      </c>
      <c r="M857" s="19">
        <f t="shared" si="147"/>
        <v>2359240</v>
      </c>
      <c r="N857" t="str">
        <f t="shared" si="150"/>
        <v>&gt;₹5,000</v>
      </c>
      <c r="O857" s="24">
        <f t="shared" si="148"/>
        <v>7586.9565217391309</v>
      </c>
      <c r="P857" t="str">
        <f t="shared" si="149"/>
        <v>41-60%</v>
      </c>
      <c r="Q857">
        <f t="shared" si="151"/>
        <v>171</v>
      </c>
      <c r="R857" t="str">
        <f t="shared" si="152"/>
        <v>Below 1,000</v>
      </c>
      <c r="S857">
        <f t="shared" si="153"/>
        <v>2704</v>
      </c>
    </row>
    <row r="858" spans="1:19">
      <c r="A858" t="s">
        <v>807</v>
      </c>
      <c r="B858" t="s">
        <v>2157</v>
      </c>
      <c r="C858" t="str">
        <f t="shared" si="143"/>
        <v xml:space="preserve">It2M </v>
      </c>
      <c r="D858" t="s">
        <v>2689</v>
      </c>
      <c r="E858">
        <v>499</v>
      </c>
      <c r="F858" s="2">
        <v>1299</v>
      </c>
      <c r="G858" s="1">
        <v>0.62</v>
      </c>
      <c r="H858" s="1">
        <f t="shared" si="144"/>
        <v>0.61585835257890686</v>
      </c>
      <c r="I858" s="4">
        <f t="shared" si="145"/>
        <v>62</v>
      </c>
      <c r="J858">
        <v>4</v>
      </c>
      <c r="K858" s="21">
        <v>1173</v>
      </c>
      <c r="L858" s="2">
        <f t="shared" si="146"/>
        <v>585327</v>
      </c>
      <c r="M858" s="19">
        <f t="shared" si="147"/>
        <v>1523727</v>
      </c>
      <c r="N858" t="str">
        <f t="shared" si="150"/>
        <v>₹1,500–₹5,000</v>
      </c>
      <c r="O858" s="24">
        <f t="shared" si="148"/>
        <v>3418.4210526315787</v>
      </c>
      <c r="P858" t="str">
        <f t="shared" si="149"/>
        <v>61-80%</v>
      </c>
      <c r="Q858">
        <f t="shared" si="151"/>
        <v>170</v>
      </c>
      <c r="R858" t="str">
        <f t="shared" si="152"/>
        <v>1,000+</v>
      </c>
      <c r="S858">
        <f t="shared" si="153"/>
        <v>4692</v>
      </c>
    </row>
    <row r="859" spans="1:19">
      <c r="A859" t="s">
        <v>808</v>
      </c>
      <c r="B859" t="s">
        <v>2158</v>
      </c>
      <c r="C859" t="str">
        <f t="shared" si="143"/>
        <v xml:space="preserve">Noise </v>
      </c>
      <c r="D859" t="s">
        <v>2688</v>
      </c>
      <c r="E859">
        <v>199</v>
      </c>
      <c r="F859">
        <v>499</v>
      </c>
      <c r="G859" s="1">
        <v>0.6</v>
      </c>
      <c r="H859" s="1">
        <f t="shared" si="144"/>
        <v>0.60120240480961928</v>
      </c>
      <c r="I859" s="4">
        <f t="shared" si="145"/>
        <v>60</v>
      </c>
      <c r="J859">
        <v>4</v>
      </c>
      <c r="K859" s="21">
        <v>9998</v>
      </c>
      <c r="L859" s="2">
        <f t="shared" si="146"/>
        <v>1989602</v>
      </c>
      <c r="M859" s="19">
        <f t="shared" si="147"/>
        <v>4989002</v>
      </c>
      <c r="N859" t="str">
        <f t="shared" si="150"/>
        <v>₹500–₹1,500</v>
      </c>
      <c r="O859" s="24">
        <f t="shared" si="148"/>
        <v>1247.5</v>
      </c>
      <c r="P859" t="str">
        <f t="shared" si="149"/>
        <v>61-80%</v>
      </c>
      <c r="Q859">
        <f t="shared" si="151"/>
        <v>170</v>
      </c>
      <c r="R859" t="str">
        <f t="shared" si="152"/>
        <v>1,000+</v>
      </c>
      <c r="S859">
        <f t="shared" si="153"/>
        <v>39992</v>
      </c>
    </row>
    <row r="860" spans="1:19">
      <c r="A860" t="s">
        <v>809</v>
      </c>
      <c r="B860" t="s">
        <v>2159</v>
      </c>
      <c r="C860" t="str">
        <f t="shared" si="143"/>
        <v xml:space="preserve">Lapster </v>
      </c>
      <c r="D860" t="s">
        <v>2689</v>
      </c>
      <c r="E860" s="2">
        <v>2499</v>
      </c>
      <c r="F860" s="2">
        <v>5999</v>
      </c>
      <c r="G860" s="1">
        <v>0.57999999999999996</v>
      </c>
      <c r="H860" s="1">
        <f t="shared" si="144"/>
        <v>0.58343057176196034</v>
      </c>
      <c r="I860" s="4">
        <f t="shared" si="145"/>
        <v>58</v>
      </c>
      <c r="J860">
        <v>4</v>
      </c>
      <c r="K860" s="21">
        <v>5852</v>
      </c>
      <c r="L860" s="2">
        <f t="shared" si="146"/>
        <v>14624148</v>
      </c>
      <c r="M860" s="19">
        <f t="shared" si="147"/>
        <v>35106148</v>
      </c>
      <c r="N860" t="str">
        <f t="shared" si="150"/>
        <v>&gt;₹5,000</v>
      </c>
      <c r="O860" s="24">
        <f t="shared" si="148"/>
        <v>14283.333333333332</v>
      </c>
      <c r="P860" t="str">
        <f t="shared" si="149"/>
        <v>41-60%</v>
      </c>
      <c r="Q860">
        <f t="shared" si="151"/>
        <v>170</v>
      </c>
      <c r="R860" t="str">
        <f t="shared" si="152"/>
        <v>1,000+</v>
      </c>
      <c r="S860">
        <f t="shared" si="153"/>
        <v>23408</v>
      </c>
    </row>
    <row r="861" spans="1:19">
      <c r="A861" t="s">
        <v>810</v>
      </c>
      <c r="B861" t="s">
        <v>2160</v>
      </c>
      <c r="C861" t="str">
        <f t="shared" si="143"/>
        <v xml:space="preserve">Sandisk </v>
      </c>
      <c r="D861" t="s">
        <v>2688</v>
      </c>
      <c r="E861">
        <v>199</v>
      </c>
      <c r="F861">
        <v>999</v>
      </c>
      <c r="G861" s="1">
        <v>0.8</v>
      </c>
      <c r="H861" s="1">
        <f t="shared" si="144"/>
        <v>0.80080080080080085</v>
      </c>
      <c r="I861" s="4">
        <f t="shared" si="145"/>
        <v>80</v>
      </c>
      <c r="J861">
        <v>4</v>
      </c>
      <c r="K861" s="21">
        <v>362</v>
      </c>
      <c r="L861" s="2">
        <f t="shared" si="146"/>
        <v>72038</v>
      </c>
      <c r="M861" s="19">
        <f t="shared" si="147"/>
        <v>361638</v>
      </c>
      <c r="N861" t="str">
        <f t="shared" si="150"/>
        <v>₹1,500–₹5,000</v>
      </c>
      <c r="O861" s="24">
        <f t="shared" si="148"/>
        <v>4995.0000000000009</v>
      </c>
      <c r="P861" t="str">
        <f t="shared" si="149"/>
        <v>81-100%</v>
      </c>
      <c r="Q861">
        <f t="shared" si="151"/>
        <v>170</v>
      </c>
      <c r="R861" t="str">
        <f t="shared" si="152"/>
        <v>Below 1,000</v>
      </c>
      <c r="S861">
        <f t="shared" si="153"/>
        <v>1448</v>
      </c>
    </row>
    <row r="862" spans="1:19">
      <c r="A862" t="s">
        <v>811</v>
      </c>
      <c r="B862" t="s">
        <v>2161</v>
      </c>
      <c r="C862" t="str">
        <f t="shared" si="143"/>
        <v xml:space="preserve">Fire-Boltt </v>
      </c>
      <c r="D862" t="s">
        <v>2689</v>
      </c>
      <c r="E862">
        <v>939</v>
      </c>
      <c r="F862" s="2">
        <v>1800</v>
      </c>
      <c r="G862" s="1">
        <v>0.48</v>
      </c>
      <c r="H862" s="1">
        <f t="shared" si="144"/>
        <v>0.47833333333333333</v>
      </c>
      <c r="I862" s="4">
        <f t="shared" si="145"/>
        <v>48</v>
      </c>
      <c r="J862">
        <v>5</v>
      </c>
      <c r="K862" s="21">
        <v>205052</v>
      </c>
      <c r="L862" s="2">
        <f t="shared" si="146"/>
        <v>192543828</v>
      </c>
      <c r="M862" s="19">
        <f t="shared" si="147"/>
        <v>369093600</v>
      </c>
      <c r="N862" t="str">
        <f t="shared" si="150"/>
        <v>₹1,500–₹5,000</v>
      </c>
      <c r="O862" s="24">
        <f t="shared" si="148"/>
        <v>3461.5384615384614</v>
      </c>
      <c r="P862" t="str">
        <f t="shared" si="149"/>
        <v>41-60%</v>
      </c>
      <c r="Q862">
        <f t="shared" si="151"/>
        <v>169</v>
      </c>
      <c r="R862" t="str">
        <f t="shared" si="152"/>
        <v>1,000+</v>
      </c>
      <c r="S862">
        <f t="shared" si="153"/>
        <v>1025260</v>
      </c>
    </row>
    <row r="863" spans="1:19">
      <c r="A863" t="s">
        <v>812</v>
      </c>
      <c r="B863" t="s">
        <v>2162</v>
      </c>
      <c r="C863" t="str">
        <f t="shared" si="143"/>
        <v xml:space="preserve">Lenovo </v>
      </c>
      <c r="D863" t="s">
        <v>2689</v>
      </c>
      <c r="E863" s="2">
        <v>2499</v>
      </c>
      <c r="F863" s="2">
        <v>9999</v>
      </c>
      <c r="G863" s="1">
        <v>0.75</v>
      </c>
      <c r="H863" s="1">
        <f t="shared" si="144"/>
        <v>0.75007500750075007</v>
      </c>
      <c r="I863" s="4">
        <f t="shared" si="145"/>
        <v>75</v>
      </c>
      <c r="J863">
        <v>4</v>
      </c>
      <c r="K863" s="21">
        <v>9090</v>
      </c>
      <c r="L863" s="2">
        <f t="shared" si="146"/>
        <v>22715910</v>
      </c>
      <c r="M863" s="19">
        <f t="shared" si="147"/>
        <v>90890910</v>
      </c>
      <c r="N863" t="str">
        <f t="shared" si="150"/>
        <v>&gt;₹5,000</v>
      </c>
      <c r="O863" s="24">
        <f t="shared" si="148"/>
        <v>39996</v>
      </c>
      <c r="P863" t="str">
        <f t="shared" si="149"/>
        <v>61-80%</v>
      </c>
      <c r="Q863">
        <f t="shared" si="151"/>
        <v>169</v>
      </c>
      <c r="R863" t="str">
        <f t="shared" si="152"/>
        <v>1,000+</v>
      </c>
      <c r="S863">
        <f t="shared" si="153"/>
        <v>36360</v>
      </c>
    </row>
    <row r="864" spans="1:19">
      <c r="A864" t="s">
        <v>813</v>
      </c>
      <c r="B864" t="s">
        <v>2163</v>
      </c>
      <c r="C864" t="str">
        <f t="shared" si="143"/>
        <v xml:space="preserve">Boult </v>
      </c>
      <c r="D864" t="s">
        <v>2688</v>
      </c>
      <c r="E864" s="2">
        <v>1439</v>
      </c>
      <c r="F864" s="2">
        <v>2890</v>
      </c>
      <c r="G864" s="1">
        <v>0.5</v>
      </c>
      <c r="H864" s="1">
        <f t="shared" si="144"/>
        <v>0.50207612456747408</v>
      </c>
      <c r="I864" s="4">
        <f t="shared" si="145"/>
        <v>50</v>
      </c>
      <c r="J864">
        <v>5</v>
      </c>
      <c r="K864" s="21">
        <v>4099</v>
      </c>
      <c r="L864" s="2">
        <f t="shared" si="146"/>
        <v>5898461</v>
      </c>
      <c r="M864" s="19">
        <f t="shared" si="147"/>
        <v>11846110</v>
      </c>
      <c r="N864" t="str">
        <f t="shared" si="150"/>
        <v>&gt;₹5,000</v>
      </c>
      <c r="O864" s="24">
        <f t="shared" si="148"/>
        <v>5780</v>
      </c>
      <c r="P864" t="str">
        <f t="shared" si="149"/>
        <v>41-60%</v>
      </c>
      <c r="Q864">
        <f t="shared" si="151"/>
        <v>169</v>
      </c>
      <c r="R864" t="str">
        <f t="shared" si="152"/>
        <v>1,000+</v>
      </c>
      <c r="S864">
        <f t="shared" si="153"/>
        <v>20495</v>
      </c>
    </row>
    <row r="865" spans="1:19">
      <c r="A865" t="s">
        <v>814</v>
      </c>
      <c r="B865" t="s">
        <v>816</v>
      </c>
      <c r="C865" t="str">
        <f t="shared" si="143"/>
        <v xml:space="preserve">Classmate </v>
      </c>
      <c r="D865" t="s">
        <v>2689</v>
      </c>
      <c r="E865" s="2">
        <v>1099</v>
      </c>
      <c r="F865" s="2">
        <v>5999</v>
      </c>
      <c r="G865" s="1">
        <v>0.82</v>
      </c>
      <c r="H865" s="1">
        <f t="shared" si="144"/>
        <v>0.81680280046674447</v>
      </c>
      <c r="I865" s="4">
        <f t="shared" si="145"/>
        <v>82</v>
      </c>
      <c r="J865">
        <v>4</v>
      </c>
      <c r="K865" s="21">
        <v>12966</v>
      </c>
      <c r="L865" s="2">
        <f t="shared" si="146"/>
        <v>14249634</v>
      </c>
      <c r="M865" s="19">
        <f t="shared" si="147"/>
        <v>77783034</v>
      </c>
      <c r="N865" t="str">
        <f t="shared" si="150"/>
        <v>&gt;₹5,000</v>
      </c>
      <c r="O865" s="24">
        <f t="shared" si="148"/>
        <v>33327.777777777766</v>
      </c>
      <c r="P865" t="str">
        <f t="shared" si="149"/>
        <v>81-100%</v>
      </c>
      <c r="Q865">
        <f t="shared" si="151"/>
        <v>169</v>
      </c>
      <c r="R865" t="str">
        <f t="shared" si="152"/>
        <v>1,000+</v>
      </c>
      <c r="S865">
        <f t="shared" si="153"/>
        <v>51864</v>
      </c>
    </row>
    <row r="866" spans="1:19">
      <c r="A866" t="s">
        <v>815</v>
      </c>
      <c r="B866" t="s">
        <v>1474</v>
      </c>
      <c r="C866" t="str">
        <f t="shared" si="143"/>
        <v xml:space="preserve">Tp-Link </v>
      </c>
      <c r="D866" t="s">
        <v>2691</v>
      </c>
      <c r="E866">
        <v>157</v>
      </c>
      <c r="F866">
        <v>160</v>
      </c>
      <c r="G866" s="1">
        <v>0.02</v>
      </c>
      <c r="H866" s="1">
        <f t="shared" si="144"/>
        <v>1.8749999999999999E-2</v>
      </c>
      <c r="I866" s="4">
        <f t="shared" si="145"/>
        <v>2</v>
      </c>
      <c r="J866">
        <v>5</v>
      </c>
      <c r="K866" s="21">
        <v>4428</v>
      </c>
      <c r="L866" s="2">
        <f t="shared" si="146"/>
        <v>695196</v>
      </c>
      <c r="M866" s="19">
        <f t="shared" si="147"/>
        <v>708480</v>
      </c>
      <c r="N866" t="str">
        <f t="shared" si="150"/>
        <v>&lt;₹500</v>
      </c>
      <c r="O866" s="24">
        <f t="shared" si="148"/>
        <v>163.26530612244898</v>
      </c>
      <c r="P866" t="str">
        <f t="shared" si="149"/>
        <v>0-20%</v>
      </c>
      <c r="Q866">
        <f t="shared" si="151"/>
        <v>169</v>
      </c>
      <c r="R866" t="str">
        <f t="shared" si="152"/>
        <v>1,000+</v>
      </c>
      <c r="S866">
        <f t="shared" si="153"/>
        <v>22140</v>
      </c>
    </row>
    <row r="867" spans="1:19">
      <c r="A867" t="s">
        <v>44</v>
      </c>
      <c r="B867" t="s">
        <v>2164</v>
      </c>
      <c r="C867" t="str">
        <f t="shared" si="143"/>
        <v xml:space="preserve">Ls </v>
      </c>
      <c r="D867" t="s">
        <v>2688</v>
      </c>
      <c r="E867">
        <v>999</v>
      </c>
      <c r="F867" s="2">
        <v>1599</v>
      </c>
      <c r="G867" s="1">
        <v>0.38</v>
      </c>
      <c r="H867" s="1">
        <f t="shared" si="144"/>
        <v>0.37523452157598497</v>
      </c>
      <c r="I867" s="4">
        <f t="shared" si="145"/>
        <v>38</v>
      </c>
      <c r="J867">
        <v>4</v>
      </c>
      <c r="K867" s="21">
        <v>12093</v>
      </c>
      <c r="L867" s="2">
        <f t="shared" si="146"/>
        <v>12080907</v>
      </c>
      <c r="M867" s="19">
        <f t="shared" si="147"/>
        <v>19336707</v>
      </c>
      <c r="N867" t="str">
        <f t="shared" si="150"/>
        <v>₹1,500–₹5,000</v>
      </c>
      <c r="O867" s="24">
        <f t="shared" si="148"/>
        <v>2579.0322580645161</v>
      </c>
      <c r="P867" t="str">
        <f t="shared" si="149"/>
        <v>21-40%</v>
      </c>
      <c r="Q867">
        <f t="shared" si="151"/>
        <v>169</v>
      </c>
      <c r="R867" t="str">
        <f t="shared" si="152"/>
        <v>1,000+</v>
      </c>
      <c r="S867">
        <f t="shared" si="153"/>
        <v>48372</v>
      </c>
    </row>
    <row r="868" spans="1:19">
      <c r="A868" t="s">
        <v>817</v>
      </c>
      <c r="B868" t="s">
        <v>2165</v>
      </c>
      <c r="C868" t="str">
        <f t="shared" si="143"/>
        <v xml:space="preserve">Klam </v>
      </c>
      <c r="D868" t="s">
        <v>2688</v>
      </c>
      <c r="E868">
        <v>115</v>
      </c>
      <c r="F868">
        <v>999</v>
      </c>
      <c r="G868" s="1">
        <v>0.88</v>
      </c>
      <c r="H868" s="1">
        <f t="shared" si="144"/>
        <v>0.88488488488488493</v>
      </c>
      <c r="I868" s="4">
        <f t="shared" si="145"/>
        <v>88</v>
      </c>
      <c r="J868">
        <v>3</v>
      </c>
      <c r="K868" s="21">
        <v>5692</v>
      </c>
      <c r="L868" s="2">
        <f t="shared" si="146"/>
        <v>654580</v>
      </c>
      <c r="M868" s="19">
        <f t="shared" si="147"/>
        <v>5686308</v>
      </c>
      <c r="N868" t="str">
        <f t="shared" si="150"/>
        <v>&gt;₹5,000</v>
      </c>
      <c r="O868" s="24">
        <f t="shared" si="148"/>
        <v>8325</v>
      </c>
      <c r="P868" t="str">
        <f t="shared" si="149"/>
        <v>81-100%</v>
      </c>
      <c r="Q868">
        <f t="shared" si="151"/>
        <v>169</v>
      </c>
      <c r="R868" t="str">
        <f t="shared" si="152"/>
        <v>1,000+</v>
      </c>
      <c r="S868">
        <f t="shared" si="153"/>
        <v>17076</v>
      </c>
    </row>
    <row r="869" spans="1:19">
      <c r="A869" t="s">
        <v>818</v>
      </c>
      <c r="B869" t="s">
        <v>2166</v>
      </c>
      <c r="C869" t="str">
        <f t="shared" si="143"/>
        <v xml:space="preserve">Cp </v>
      </c>
      <c r="D869" t="s">
        <v>2688</v>
      </c>
      <c r="E869">
        <v>175</v>
      </c>
      <c r="F869">
        <v>499</v>
      </c>
      <c r="G869" s="1">
        <v>0.65</v>
      </c>
      <c r="H869" s="1">
        <f t="shared" si="144"/>
        <v>0.64929859719438876</v>
      </c>
      <c r="I869" s="4">
        <f t="shared" si="145"/>
        <v>65</v>
      </c>
      <c r="J869">
        <v>4</v>
      </c>
      <c r="K869" s="21">
        <v>21</v>
      </c>
      <c r="L869" s="2">
        <f t="shared" si="146"/>
        <v>3675</v>
      </c>
      <c r="M869" s="19">
        <f t="shared" si="147"/>
        <v>10479</v>
      </c>
      <c r="N869" t="str">
        <f t="shared" si="150"/>
        <v>₹500–₹1,500</v>
      </c>
      <c r="O869" s="24">
        <f t="shared" si="148"/>
        <v>1425.7142857142858</v>
      </c>
      <c r="P869" t="str">
        <f t="shared" si="149"/>
        <v>61-80%</v>
      </c>
      <c r="Q869">
        <f t="shared" si="151"/>
        <v>169</v>
      </c>
      <c r="R869" t="str">
        <f t="shared" si="152"/>
        <v>Below 1,000</v>
      </c>
      <c r="S869">
        <f t="shared" si="153"/>
        <v>84</v>
      </c>
    </row>
    <row r="870" spans="1:19">
      <c r="A870" t="s">
        <v>819</v>
      </c>
      <c r="B870" t="s">
        <v>2167</v>
      </c>
      <c r="C870" t="str">
        <f t="shared" si="143"/>
        <v xml:space="preserve">Hp </v>
      </c>
      <c r="D870" t="s">
        <v>2689</v>
      </c>
      <c r="E870" s="2">
        <v>1999</v>
      </c>
      <c r="F870" s="2">
        <v>4700</v>
      </c>
      <c r="G870" s="1">
        <v>0.56999999999999995</v>
      </c>
      <c r="H870" s="1">
        <f t="shared" si="144"/>
        <v>0.57468085106382982</v>
      </c>
      <c r="I870" s="4">
        <f t="shared" si="145"/>
        <v>57</v>
      </c>
      <c r="J870">
        <v>4</v>
      </c>
      <c r="K870" s="21">
        <v>1880</v>
      </c>
      <c r="L870" s="2">
        <f t="shared" si="146"/>
        <v>3758120</v>
      </c>
      <c r="M870" s="19">
        <f t="shared" si="147"/>
        <v>8836000</v>
      </c>
      <c r="N870" t="str">
        <f t="shared" si="150"/>
        <v>&gt;₹5,000</v>
      </c>
      <c r="O870" s="24">
        <f t="shared" si="148"/>
        <v>10930.232558139534</v>
      </c>
      <c r="P870" t="str">
        <f t="shared" si="149"/>
        <v>41-60%</v>
      </c>
      <c r="Q870">
        <f t="shared" si="151"/>
        <v>168</v>
      </c>
      <c r="R870" t="str">
        <f t="shared" si="152"/>
        <v>1,000+</v>
      </c>
      <c r="S870">
        <f t="shared" si="153"/>
        <v>7520</v>
      </c>
    </row>
    <row r="871" spans="1:19">
      <c r="A871" t="s">
        <v>820</v>
      </c>
      <c r="B871" t="s">
        <v>2168</v>
      </c>
      <c r="C871" t="str">
        <f t="shared" si="143"/>
        <v xml:space="preserve">D-Link </v>
      </c>
      <c r="D871" t="s">
        <v>2688</v>
      </c>
      <c r="E871" s="2">
        <v>3999</v>
      </c>
      <c r="F871" s="3">
        <v>4332.96</v>
      </c>
      <c r="G871" s="1">
        <v>0.08</v>
      </c>
      <c r="H871" s="1">
        <f t="shared" si="144"/>
        <v>7.7074332557881917E-2</v>
      </c>
      <c r="I871" s="4">
        <f t="shared" si="145"/>
        <v>8</v>
      </c>
      <c r="J871">
        <v>4</v>
      </c>
      <c r="K871" s="21">
        <v>21762</v>
      </c>
      <c r="L871" s="2">
        <f t="shared" si="146"/>
        <v>87026238</v>
      </c>
      <c r="M871" s="19">
        <f t="shared" si="147"/>
        <v>94293875.519999996</v>
      </c>
      <c r="N871" t="str">
        <f t="shared" si="150"/>
        <v>₹1,500–₹5,000</v>
      </c>
      <c r="O871" s="24">
        <f t="shared" si="148"/>
        <v>4709.7391304347821</v>
      </c>
      <c r="P871" t="str">
        <f t="shared" si="149"/>
        <v>0-20%</v>
      </c>
      <c r="Q871">
        <f t="shared" si="151"/>
        <v>168</v>
      </c>
      <c r="R871" t="str">
        <f t="shared" si="152"/>
        <v>1,000+</v>
      </c>
      <c r="S871">
        <f t="shared" si="153"/>
        <v>87048</v>
      </c>
    </row>
    <row r="872" spans="1:19">
      <c r="A872" t="s">
        <v>821</v>
      </c>
      <c r="B872" t="s">
        <v>2169</v>
      </c>
      <c r="C872" t="str">
        <f t="shared" si="143"/>
        <v xml:space="preserve">Rpm </v>
      </c>
      <c r="D872" t="s">
        <v>2688</v>
      </c>
      <c r="E872">
        <v>899</v>
      </c>
      <c r="F872" s="2">
        <v>1800</v>
      </c>
      <c r="G872" s="1">
        <v>0.5</v>
      </c>
      <c r="H872" s="1">
        <f t="shared" si="144"/>
        <v>0.50055555555555553</v>
      </c>
      <c r="I872" s="4">
        <f t="shared" si="145"/>
        <v>50</v>
      </c>
      <c r="J872">
        <v>4</v>
      </c>
      <c r="K872" s="21">
        <v>22375</v>
      </c>
      <c r="L872" s="2">
        <f t="shared" si="146"/>
        <v>20115125</v>
      </c>
      <c r="M872" s="19">
        <f t="shared" si="147"/>
        <v>40275000</v>
      </c>
      <c r="N872" t="str">
        <f t="shared" si="150"/>
        <v>₹1,500–₹5,000</v>
      </c>
      <c r="O872" s="24">
        <f t="shared" si="148"/>
        <v>3600</v>
      </c>
      <c r="P872" t="str">
        <f t="shared" si="149"/>
        <v>41-60%</v>
      </c>
      <c r="Q872">
        <f t="shared" si="151"/>
        <v>168</v>
      </c>
      <c r="R872" t="str">
        <f t="shared" si="152"/>
        <v>1,000+</v>
      </c>
      <c r="S872">
        <f t="shared" si="153"/>
        <v>89500</v>
      </c>
    </row>
    <row r="873" spans="1:19">
      <c r="A873" t="s">
        <v>822</v>
      </c>
      <c r="B873" t="s">
        <v>2170</v>
      </c>
      <c r="C873" t="str">
        <f t="shared" si="143"/>
        <v xml:space="preserve">Wacom </v>
      </c>
      <c r="D873" t="s">
        <v>2688</v>
      </c>
      <c r="E873">
        <v>299</v>
      </c>
      <c r="F873">
        <v>990</v>
      </c>
      <c r="G873" s="1">
        <v>0.7</v>
      </c>
      <c r="H873" s="1">
        <f t="shared" si="144"/>
        <v>0.69797979797979803</v>
      </c>
      <c r="I873" s="4">
        <f t="shared" si="145"/>
        <v>70</v>
      </c>
      <c r="J873">
        <v>5</v>
      </c>
      <c r="K873" s="21">
        <v>2453</v>
      </c>
      <c r="L873" s="2">
        <f t="shared" si="146"/>
        <v>733447</v>
      </c>
      <c r="M873" s="19">
        <f t="shared" si="147"/>
        <v>2428470</v>
      </c>
      <c r="N873" t="str">
        <f t="shared" si="150"/>
        <v>₹1,500–₹5,000</v>
      </c>
      <c r="O873" s="24">
        <f t="shared" si="148"/>
        <v>3299.9999999999995</v>
      </c>
      <c r="P873" t="str">
        <f t="shared" si="149"/>
        <v>61-80%</v>
      </c>
      <c r="Q873">
        <f t="shared" si="151"/>
        <v>168</v>
      </c>
      <c r="R873" t="str">
        <f t="shared" si="152"/>
        <v>1,000+</v>
      </c>
      <c r="S873">
        <f t="shared" si="153"/>
        <v>12265</v>
      </c>
    </row>
    <row r="874" spans="1:19">
      <c r="A874" t="s">
        <v>823</v>
      </c>
      <c r="B874" t="s">
        <v>2171</v>
      </c>
      <c r="C874" t="str">
        <f t="shared" si="143"/>
        <v xml:space="preserve">Lenovo </v>
      </c>
      <c r="D874" t="s">
        <v>2688</v>
      </c>
      <c r="E874" s="2">
        <v>3303</v>
      </c>
      <c r="F874" s="2">
        <v>4699</v>
      </c>
      <c r="G874" s="1">
        <v>0.3</v>
      </c>
      <c r="H874" s="1">
        <f t="shared" si="144"/>
        <v>0.29708448606086402</v>
      </c>
      <c r="I874" s="4">
        <f t="shared" si="145"/>
        <v>30</v>
      </c>
      <c r="J874">
        <v>4</v>
      </c>
      <c r="K874" s="21">
        <v>13544</v>
      </c>
      <c r="L874" s="2">
        <f t="shared" si="146"/>
        <v>44735832</v>
      </c>
      <c r="M874" s="19">
        <f t="shared" si="147"/>
        <v>63643256</v>
      </c>
      <c r="N874" t="str">
        <f t="shared" si="150"/>
        <v>&gt;₹5,000</v>
      </c>
      <c r="O874" s="24">
        <f t="shared" si="148"/>
        <v>6712.8571428571431</v>
      </c>
      <c r="P874" t="str">
        <f t="shared" si="149"/>
        <v>21-40%</v>
      </c>
      <c r="Q874">
        <f t="shared" si="151"/>
        <v>168</v>
      </c>
      <c r="R874" t="str">
        <f t="shared" si="152"/>
        <v>1,000+</v>
      </c>
      <c r="S874">
        <f t="shared" si="153"/>
        <v>54176</v>
      </c>
    </row>
    <row r="875" spans="1:19">
      <c r="A875" t="s">
        <v>824</v>
      </c>
      <c r="B875" t="s">
        <v>826</v>
      </c>
      <c r="C875" t="str">
        <f t="shared" si="143"/>
        <v xml:space="preserve">Parker </v>
      </c>
      <c r="D875" t="s">
        <v>2688</v>
      </c>
      <c r="E875" s="2">
        <v>1890</v>
      </c>
      <c r="F875" s="2">
        <v>5490</v>
      </c>
      <c r="G875" s="1">
        <v>0.66</v>
      </c>
      <c r="H875" s="1">
        <f t="shared" si="144"/>
        <v>0.65573770491803274</v>
      </c>
      <c r="I875" s="4">
        <f t="shared" si="145"/>
        <v>66</v>
      </c>
      <c r="J875">
        <v>4</v>
      </c>
      <c r="K875" s="21">
        <v>10976</v>
      </c>
      <c r="L875" s="2">
        <f t="shared" si="146"/>
        <v>20744640</v>
      </c>
      <c r="M875" s="19">
        <f t="shared" si="147"/>
        <v>60258240</v>
      </c>
      <c r="N875" t="str">
        <f t="shared" si="150"/>
        <v>&gt;₹5,000</v>
      </c>
      <c r="O875" s="24">
        <f t="shared" si="148"/>
        <v>16147.058823529413</v>
      </c>
      <c r="P875" t="str">
        <f t="shared" si="149"/>
        <v>61-80%</v>
      </c>
      <c r="Q875">
        <f t="shared" si="151"/>
        <v>168</v>
      </c>
      <c r="R875" t="str">
        <f t="shared" si="152"/>
        <v>1,000+</v>
      </c>
      <c r="S875">
        <f t="shared" si="153"/>
        <v>43904</v>
      </c>
    </row>
    <row r="876" spans="1:19">
      <c r="A876" t="s">
        <v>825</v>
      </c>
      <c r="B876" t="s">
        <v>2172</v>
      </c>
      <c r="C876" t="str">
        <f t="shared" si="143"/>
        <v xml:space="preserve">Sony </v>
      </c>
      <c r="D876" t="s">
        <v>2691</v>
      </c>
      <c r="E876">
        <v>90</v>
      </c>
      <c r="F876">
        <v>100</v>
      </c>
      <c r="G876" s="1">
        <v>0.1</v>
      </c>
      <c r="H876" s="1">
        <f t="shared" si="144"/>
        <v>0.1</v>
      </c>
      <c r="I876" s="4">
        <f t="shared" si="145"/>
        <v>10</v>
      </c>
      <c r="J876">
        <v>4</v>
      </c>
      <c r="K876" s="21">
        <v>3061</v>
      </c>
      <c r="L876" s="2">
        <f t="shared" si="146"/>
        <v>275490</v>
      </c>
      <c r="M876" s="19">
        <f t="shared" si="147"/>
        <v>306100</v>
      </c>
      <c r="N876" t="str">
        <f t="shared" si="150"/>
        <v>&lt;₹500</v>
      </c>
      <c r="O876" s="24">
        <f t="shared" si="148"/>
        <v>111.11111111111111</v>
      </c>
      <c r="P876" t="str">
        <f t="shared" si="149"/>
        <v>0-20%</v>
      </c>
      <c r="Q876">
        <f t="shared" si="151"/>
        <v>168</v>
      </c>
      <c r="R876" t="str">
        <f t="shared" si="152"/>
        <v>1,000+</v>
      </c>
      <c r="S876">
        <f t="shared" si="153"/>
        <v>12244</v>
      </c>
    </row>
    <row r="877" spans="1:19">
      <c r="A877" t="s">
        <v>827</v>
      </c>
      <c r="B877" t="s">
        <v>2173</v>
      </c>
      <c r="C877" t="str">
        <f t="shared" si="143"/>
        <v xml:space="preserve">Zebronics, </v>
      </c>
      <c r="D877" t="s">
        <v>2689</v>
      </c>
      <c r="E877" s="2">
        <v>1599</v>
      </c>
      <c r="F877" s="2">
        <v>2790</v>
      </c>
      <c r="G877" s="1">
        <v>0.43</v>
      </c>
      <c r="H877" s="1">
        <f t="shared" si="144"/>
        <v>0.42688172043010753</v>
      </c>
      <c r="I877" s="4">
        <f t="shared" si="145"/>
        <v>43</v>
      </c>
      <c r="J877">
        <v>4</v>
      </c>
      <c r="K877" s="21">
        <v>2272</v>
      </c>
      <c r="L877" s="2">
        <f t="shared" si="146"/>
        <v>3632928</v>
      </c>
      <c r="M877" s="19">
        <f t="shared" si="147"/>
        <v>6338880</v>
      </c>
      <c r="N877" t="str">
        <f t="shared" si="150"/>
        <v>₹1,500–₹5,000</v>
      </c>
      <c r="O877" s="24">
        <f t="shared" si="148"/>
        <v>4894.7368421052624</v>
      </c>
      <c r="P877" t="str">
        <f t="shared" si="149"/>
        <v>41-60%</v>
      </c>
      <c r="Q877">
        <f t="shared" si="151"/>
        <v>168</v>
      </c>
      <c r="R877" t="str">
        <f t="shared" si="152"/>
        <v>1,000+</v>
      </c>
      <c r="S877">
        <f t="shared" si="153"/>
        <v>9088</v>
      </c>
    </row>
    <row r="878" spans="1:19">
      <c r="A878" t="s">
        <v>828</v>
      </c>
      <c r="B878" t="s">
        <v>1476</v>
      </c>
      <c r="C878" t="str">
        <f t="shared" si="143"/>
        <v xml:space="preserve">D-Link </v>
      </c>
      <c r="D878" t="s">
        <v>2688</v>
      </c>
      <c r="E878">
        <v>599</v>
      </c>
      <c r="F878">
        <v>999</v>
      </c>
      <c r="G878" s="1">
        <v>0.4</v>
      </c>
      <c r="H878" s="1">
        <f t="shared" si="144"/>
        <v>0.40040040040040042</v>
      </c>
      <c r="I878" s="4">
        <f t="shared" si="145"/>
        <v>40</v>
      </c>
      <c r="J878">
        <v>4</v>
      </c>
      <c r="K878" s="21">
        <v>7601</v>
      </c>
      <c r="L878" s="2">
        <f t="shared" si="146"/>
        <v>4552999</v>
      </c>
      <c r="M878" s="19">
        <f t="shared" si="147"/>
        <v>7593399</v>
      </c>
      <c r="N878" t="str">
        <f t="shared" si="150"/>
        <v>₹1,500–₹5,000</v>
      </c>
      <c r="O878" s="24">
        <f t="shared" si="148"/>
        <v>1665</v>
      </c>
      <c r="P878" t="str">
        <f t="shared" si="149"/>
        <v>41-60%</v>
      </c>
      <c r="Q878">
        <f t="shared" si="151"/>
        <v>168</v>
      </c>
      <c r="R878" t="str">
        <f t="shared" si="152"/>
        <v>1,000+</v>
      </c>
      <c r="S878">
        <f t="shared" si="153"/>
        <v>30404</v>
      </c>
    </row>
    <row r="879" spans="1:19">
      <c r="A879" t="s">
        <v>48</v>
      </c>
      <c r="B879" t="s">
        <v>2174</v>
      </c>
      <c r="C879" t="str">
        <f t="shared" si="143"/>
        <v xml:space="preserve">Tukzer </v>
      </c>
      <c r="D879" t="s">
        <v>2688</v>
      </c>
      <c r="E879">
        <v>507</v>
      </c>
      <c r="F879" s="2">
        <v>1208</v>
      </c>
      <c r="G879" s="1">
        <v>0.57999999999999996</v>
      </c>
      <c r="H879" s="1">
        <f t="shared" si="144"/>
        <v>0.58029801324503316</v>
      </c>
      <c r="I879" s="4">
        <f t="shared" si="145"/>
        <v>58</v>
      </c>
      <c r="J879">
        <v>4</v>
      </c>
      <c r="K879" s="21">
        <v>8131</v>
      </c>
      <c r="L879" s="2">
        <f t="shared" si="146"/>
        <v>4122417</v>
      </c>
      <c r="M879" s="19">
        <f t="shared" si="147"/>
        <v>9822248</v>
      </c>
      <c r="N879" t="str">
        <f t="shared" si="150"/>
        <v>₹1,500–₹5,000</v>
      </c>
      <c r="O879" s="24">
        <f t="shared" si="148"/>
        <v>2876.1904761904757</v>
      </c>
      <c r="P879" t="str">
        <f t="shared" si="149"/>
        <v>41-60%</v>
      </c>
      <c r="Q879">
        <f t="shared" si="151"/>
        <v>168</v>
      </c>
      <c r="R879" t="str">
        <f t="shared" si="152"/>
        <v>1,000+</v>
      </c>
      <c r="S879">
        <f t="shared" si="153"/>
        <v>32524</v>
      </c>
    </row>
    <row r="880" spans="1:19">
      <c r="A880" t="s">
        <v>829</v>
      </c>
      <c r="B880" t="s">
        <v>2175</v>
      </c>
      <c r="C880" t="str">
        <f t="shared" si="143"/>
        <v xml:space="preserve">Infinity </v>
      </c>
      <c r="D880" t="s">
        <v>2688</v>
      </c>
      <c r="E880">
        <v>425</v>
      </c>
      <c r="F880">
        <v>899</v>
      </c>
      <c r="G880" s="1">
        <v>0.53</v>
      </c>
      <c r="H880" s="1">
        <f t="shared" si="144"/>
        <v>0.52725250278086766</v>
      </c>
      <c r="I880" s="4">
        <f t="shared" si="145"/>
        <v>53</v>
      </c>
      <c r="J880">
        <v>5</v>
      </c>
      <c r="K880" s="21">
        <v>4219</v>
      </c>
      <c r="L880" s="2">
        <f t="shared" si="146"/>
        <v>1793075</v>
      </c>
      <c r="M880" s="19">
        <f t="shared" si="147"/>
        <v>3792881</v>
      </c>
      <c r="N880" t="str">
        <f t="shared" si="150"/>
        <v>₹1,500–₹5,000</v>
      </c>
      <c r="O880" s="24">
        <f t="shared" si="148"/>
        <v>1912.7659574468087</v>
      </c>
      <c r="P880" t="str">
        <f t="shared" si="149"/>
        <v>41-60%</v>
      </c>
      <c r="Q880">
        <f t="shared" si="151"/>
        <v>168</v>
      </c>
      <c r="R880" t="str">
        <f t="shared" si="152"/>
        <v>1,000+</v>
      </c>
      <c r="S880">
        <f t="shared" si="153"/>
        <v>21095</v>
      </c>
    </row>
    <row r="881" spans="1:19">
      <c r="A881" t="s">
        <v>830</v>
      </c>
      <c r="B881" t="s">
        <v>2176</v>
      </c>
      <c r="C881" t="str">
        <f t="shared" si="143"/>
        <v xml:space="preserve">Robustrion </v>
      </c>
      <c r="D881" t="s">
        <v>2689</v>
      </c>
      <c r="E881" s="2">
        <v>1499</v>
      </c>
      <c r="F881" s="2">
        <v>3999</v>
      </c>
      <c r="G881" s="1">
        <v>0.63</v>
      </c>
      <c r="H881" s="1">
        <f t="shared" si="144"/>
        <v>0.62515628907226806</v>
      </c>
      <c r="I881" s="4">
        <f t="shared" si="145"/>
        <v>63</v>
      </c>
      <c r="J881">
        <v>4</v>
      </c>
      <c r="K881" s="21">
        <v>42775</v>
      </c>
      <c r="L881" s="2">
        <f t="shared" si="146"/>
        <v>64119725</v>
      </c>
      <c r="M881" s="19">
        <f t="shared" si="147"/>
        <v>171057225</v>
      </c>
      <c r="N881" t="str">
        <f t="shared" si="150"/>
        <v>&gt;₹5,000</v>
      </c>
      <c r="O881" s="24">
        <f t="shared" si="148"/>
        <v>10808.108108108108</v>
      </c>
      <c r="P881" t="str">
        <f t="shared" si="149"/>
        <v>61-80%</v>
      </c>
      <c r="Q881">
        <f t="shared" si="151"/>
        <v>168</v>
      </c>
      <c r="R881" t="str">
        <f t="shared" si="152"/>
        <v>1,000+</v>
      </c>
      <c r="S881">
        <f t="shared" si="153"/>
        <v>171100</v>
      </c>
    </row>
    <row r="882" spans="1:19">
      <c r="A882" t="s">
        <v>831</v>
      </c>
      <c r="B882" t="s">
        <v>52</v>
      </c>
      <c r="C882" t="str">
        <f t="shared" si="143"/>
        <v xml:space="preserve">Amazonbasics </v>
      </c>
      <c r="D882" t="s">
        <v>2688</v>
      </c>
      <c r="E882">
        <v>549</v>
      </c>
      <c r="F882" s="2">
        <v>2499</v>
      </c>
      <c r="G882" s="1">
        <v>0.78</v>
      </c>
      <c r="H882" s="1">
        <f t="shared" si="144"/>
        <v>0.78031212484993995</v>
      </c>
      <c r="I882" s="4">
        <f t="shared" si="145"/>
        <v>78</v>
      </c>
      <c r="J882">
        <v>4</v>
      </c>
      <c r="K882" s="21">
        <v>5556</v>
      </c>
      <c r="L882" s="2">
        <f t="shared" si="146"/>
        <v>3050244</v>
      </c>
      <c r="M882" s="19">
        <f t="shared" si="147"/>
        <v>13884444</v>
      </c>
      <c r="N882" t="str">
        <f t="shared" si="150"/>
        <v>&gt;₹5,000</v>
      </c>
      <c r="O882" s="24">
        <f t="shared" si="148"/>
        <v>11359.09090909091</v>
      </c>
      <c r="P882" t="str">
        <f t="shared" si="149"/>
        <v>61-80%</v>
      </c>
      <c r="Q882">
        <f t="shared" si="151"/>
        <v>168</v>
      </c>
      <c r="R882" t="str">
        <f t="shared" si="152"/>
        <v>1,000+</v>
      </c>
      <c r="S882">
        <f t="shared" si="153"/>
        <v>22224</v>
      </c>
    </row>
    <row r="883" spans="1:19">
      <c r="A883" t="s">
        <v>51</v>
      </c>
      <c r="B883" t="s">
        <v>2177</v>
      </c>
      <c r="C883" t="str">
        <f t="shared" si="143"/>
        <v xml:space="preserve">Logitech </v>
      </c>
      <c r="D883" t="s">
        <v>2688</v>
      </c>
      <c r="E883">
        <v>199</v>
      </c>
      <c r="F883">
        <v>395</v>
      </c>
      <c r="G883" s="1">
        <v>0.5</v>
      </c>
      <c r="H883" s="1">
        <f t="shared" si="144"/>
        <v>0.4962025316455696</v>
      </c>
      <c r="I883" s="4">
        <f t="shared" si="145"/>
        <v>50</v>
      </c>
      <c r="J883">
        <v>4</v>
      </c>
      <c r="K883" s="21">
        <v>92595</v>
      </c>
      <c r="L883" s="2">
        <f t="shared" si="146"/>
        <v>18426405</v>
      </c>
      <c r="M883" s="19">
        <f t="shared" si="147"/>
        <v>36575025</v>
      </c>
      <c r="N883" t="str">
        <f t="shared" si="150"/>
        <v>₹500–₹1,500</v>
      </c>
      <c r="O883" s="24">
        <f t="shared" si="148"/>
        <v>790</v>
      </c>
      <c r="P883" t="str">
        <f t="shared" si="149"/>
        <v>41-60%</v>
      </c>
      <c r="Q883">
        <f t="shared" si="151"/>
        <v>168</v>
      </c>
      <c r="R883" t="str">
        <f t="shared" si="152"/>
        <v>1,000+</v>
      </c>
      <c r="S883">
        <f t="shared" si="153"/>
        <v>370380</v>
      </c>
    </row>
    <row r="884" spans="1:19">
      <c r="A884" t="s">
        <v>832</v>
      </c>
      <c r="B884" t="s">
        <v>2178</v>
      </c>
      <c r="C884" t="str">
        <f t="shared" si="143"/>
        <v xml:space="preserve">Camel </v>
      </c>
      <c r="D884" t="s">
        <v>2688</v>
      </c>
      <c r="E884" s="2">
        <v>1295</v>
      </c>
      <c r="F884" s="2">
        <v>1645</v>
      </c>
      <c r="G884" s="1">
        <v>0.21</v>
      </c>
      <c r="H884" s="1">
        <f t="shared" si="144"/>
        <v>0.21276595744680851</v>
      </c>
      <c r="I884" s="4">
        <f t="shared" si="145"/>
        <v>21</v>
      </c>
      <c r="J884">
        <v>5</v>
      </c>
      <c r="K884" s="21">
        <v>12375</v>
      </c>
      <c r="L884" s="2">
        <f t="shared" si="146"/>
        <v>16025625</v>
      </c>
      <c r="M884" s="19">
        <f t="shared" si="147"/>
        <v>20356875</v>
      </c>
      <c r="N884" t="str">
        <f t="shared" si="150"/>
        <v>₹1,500–₹5,000</v>
      </c>
      <c r="O884" s="24">
        <f t="shared" si="148"/>
        <v>2082.2784810126582</v>
      </c>
      <c r="P884" t="str">
        <f t="shared" si="149"/>
        <v>21-40%</v>
      </c>
      <c r="Q884">
        <f t="shared" si="151"/>
        <v>168</v>
      </c>
      <c r="R884" t="str">
        <f t="shared" si="152"/>
        <v>1,000+</v>
      </c>
      <c r="S884">
        <f t="shared" si="153"/>
        <v>61875</v>
      </c>
    </row>
    <row r="885" spans="1:19">
      <c r="A885" t="s">
        <v>833</v>
      </c>
      <c r="B885" t="s">
        <v>1907</v>
      </c>
      <c r="C885" t="str">
        <f t="shared" si="143"/>
        <v xml:space="preserve">Liramark </v>
      </c>
      <c r="D885" t="s">
        <v>2692</v>
      </c>
      <c r="E885">
        <v>310</v>
      </c>
      <c r="F885">
        <v>310</v>
      </c>
      <c r="G885" s="1">
        <v>0</v>
      </c>
      <c r="H885" s="1">
        <f t="shared" si="144"/>
        <v>0</v>
      </c>
      <c r="I885" s="4">
        <f t="shared" si="145"/>
        <v>0</v>
      </c>
      <c r="J885">
        <v>5</v>
      </c>
      <c r="K885" s="21">
        <v>5882</v>
      </c>
      <c r="L885" s="2">
        <f t="shared" si="146"/>
        <v>1823420</v>
      </c>
      <c r="M885" s="19">
        <f t="shared" si="147"/>
        <v>1823420</v>
      </c>
      <c r="N885" t="str">
        <f t="shared" si="150"/>
        <v>&lt;₹500</v>
      </c>
      <c r="O885" s="24">
        <f t="shared" si="148"/>
        <v>310</v>
      </c>
      <c r="P885" t="str">
        <f t="shared" si="149"/>
        <v>0-20%</v>
      </c>
      <c r="Q885">
        <f t="shared" si="151"/>
        <v>168</v>
      </c>
      <c r="R885" t="str">
        <f t="shared" si="152"/>
        <v>1,000+</v>
      </c>
      <c r="S885">
        <f t="shared" si="153"/>
        <v>29410</v>
      </c>
    </row>
    <row r="886" spans="1:19">
      <c r="A886" t="s">
        <v>542</v>
      </c>
      <c r="B886" t="s">
        <v>2179</v>
      </c>
      <c r="C886" t="str">
        <f t="shared" si="143"/>
        <v xml:space="preserve">Portronics </v>
      </c>
      <c r="D886" t="s">
        <v>2688</v>
      </c>
      <c r="E886">
        <v>149</v>
      </c>
      <c r="F886">
        <v>149</v>
      </c>
      <c r="G886" s="1">
        <v>0</v>
      </c>
      <c r="H886" s="1">
        <f t="shared" si="144"/>
        <v>0</v>
      </c>
      <c r="I886" s="4">
        <f t="shared" si="145"/>
        <v>0</v>
      </c>
      <c r="J886">
        <v>4</v>
      </c>
      <c r="K886" s="21">
        <v>10833</v>
      </c>
      <c r="L886" s="2">
        <f t="shared" si="146"/>
        <v>1614117</v>
      </c>
      <c r="M886" s="19">
        <f t="shared" si="147"/>
        <v>1614117</v>
      </c>
      <c r="N886" t="str">
        <f t="shared" si="150"/>
        <v>&lt;₹500</v>
      </c>
      <c r="O886" s="24">
        <f t="shared" si="148"/>
        <v>149</v>
      </c>
      <c r="P886" t="str">
        <f t="shared" si="149"/>
        <v>0-20%</v>
      </c>
      <c r="Q886">
        <f t="shared" si="151"/>
        <v>168</v>
      </c>
      <c r="R886" t="str">
        <f t="shared" si="152"/>
        <v>1,000+</v>
      </c>
      <c r="S886">
        <f t="shared" si="153"/>
        <v>43332</v>
      </c>
    </row>
    <row r="887" spans="1:19">
      <c r="A887" t="s">
        <v>834</v>
      </c>
      <c r="B887" t="s">
        <v>2180</v>
      </c>
      <c r="C887" t="str">
        <f t="shared" si="143"/>
        <v xml:space="preserve">Supcares </v>
      </c>
      <c r="D887" t="s">
        <v>2688</v>
      </c>
      <c r="E887" s="2">
        <v>1149</v>
      </c>
      <c r="F887" s="2">
        <v>1499</v>
      </c>
      <c r="G887" s="1">
        <v>0.23</v>
      </c>
      <c r="H887" s="1">
        <f t="shared" si="144"/>
        <v>0.2334889926617745</v>
      </c>
      <c r="I887" s="4">
        <f t="shared" si="145"/>
        <v>23</v>
      </c>
      <c r="J887">
        <v>4</v>
      </c>
      <c r="K887" s="21">
        <v>10443</v>
      </c>
      <c r="L887" s="2">
        <f t="shared" si="146"/>
        <v>11999007</v>
      </c>
      <c r="M887" s="19">
        <f t="shared" si="147"/>
        <v>15654057</v>
      </c>
      <c r="N887" t="str">
        <f t="shared" si="150"/>
        <v>₹1,500–₹5,000</v>
      </c>
      <c r="O887" s="24">
        <f t="shared" si="148"/>
        <v>1946.7532467532467</v>
      </c>
      <c r="P887" t="str">
        <f t="shared" si="149"/>
        <v>21-40%</v>
      </c>
      <c r="Q887">
        <f t="shared" si="151"/>
        <v>168</v>
      </c>
      <c r="R887" t="str">
        <f t="shared" si="152"/>
        <v>1,000+</v>
      </c>
      <c r="S887">
        <f t="shared" si="153"/>
        <v>41772</v>
      </c>
    </row>
    <row r="888" spans="1:19">
      <c r="A888" t="s">
        <v>835</v>
      </c>
      <c r="B888" t="s">
        <v>2181</v>
      </c>
      <c r="C888" t="str">
        <f t="shared" si="143"/>
        <v xml:space="preserve">Zebronics </v>
      </c>
      <c r="D888" t="s">
        <v>2688</v>
      </c>
      <c r="E888">
        <v>499</v>
      </c>
      <c r="F888" s="2">
        <v>1299</v>
      </c>
      <c r="G888" s="1">
        <v>0.62</v>
      </c>
      <c r="H888" s="1">
        <f t="shared" si="144"/>
        <v>0.61585835257890686</v>
      </c>
      <c r="I888" s="4">
        <f t="shared" si="145"/>
        <v>62</v>
      </c>
      <c r="J888">
        <v>5</v>
      </c>
      <c r="K888" s="21">
        <v>434</v>
      </c>
      <c r="L888" s="2">
        <f t="shared" si="146"/>
        <v>216566</v>
      </c>
      <c r="M888" s="19">
        <f t="shared" si="147"/>
        <v>563766</v>
      </c>
      <c r="N888" t="str">
        <f t="shared" si="150"/>
        <v>₹1,500–₹5,000</v>
      </c>
      <c r="O888" s="24">
        <f t="shared" si="148"/>
        <v>3418.4210526315787</v>
      </c>
      <c r="P888" t="str">
        <f t="shared" si="149"/>
        <v>61-80%</v>
      </c>
      <c r="Q888">
        <f t="shared" si="151"/>
        <v>168</v>
      </c>
      <c r="R888" t="str">
        <f t="shared" si="152"/>
        <v>Below 1,000</v>
      </c>
      <c r="S888">
        <f t="shared" si="153"/>
        <v>2170</v>
      </c>
    </row>
    <row r="889" spans="1:19">
      <c r="A889" t="s">
        <v>836</v>
      </c>
      <c r="B889" t="s">
        <v>2182</v>
      </c>
      <c r="C889" t="str">
        <f t="shared" si="143"/>
        <v xml:space="preserve">Western </v>
      </c>
      <c r="D889" t="s">
        <v>2689</v>
      </c>
      <c r="E889">
        <v>999</v>
      </c>
      <c r="F889" s="2">
        <v>4199</v>
      </c>
      <c r="G889" s="1">
        <v>0.76</v>
      </c>
      <c r="H889" s="1">
        <f t="shared" si="144"/>
        <v>0.76208621100261964</v>
      </c>
      <c r="I889" s="4">
        <f t="shared" si="145"/>
        <v>76</v>
      </c>
      <c r="J889">
        <v>4</v>
      </c>
      <c r="K889" s="21">
        <v>1913</v>
      </c>
      <c r="L889" s="2">
        <f t="shared" si="146"/>
        <v>1911087</v>
      </c>
      <c r="M889" s="19">
        <f t="shared" si="147"/>
        <v>8032687</v>
      </c>
      <c r="N889" t="str">
        <f t="shared" si="150"/>
        <v>&gt;₹5,000</v>
      </c>
      <c r="O889" s="24">
        <f t="shared" si="148"/>
        <v>17495.833333333336</v>
      </c>
      <c r="P889" t="str">
        <f t="shared" si="149"/>
        <v>61-80%</v>
      </c>
      <c r="Q889">
        <f t="shared" si="151"/>
        <v>167</v>
      </c>
      <c r="R889" t="str">
        <f t="shared" si="152"/>
        <v>1,000+</v>
      </c>
      <c r="S889">
        <f t="shared" si="153"/>
        <v>7652</v>
      </c>
    </row>
    <row r="890" spans="1:19">
      <c r="A890" t="s">
        <v>837</v>
      </c>
      <c r="B890" t="s">
        <v>2183</v>
      </c>
      <c r="C890" t="str">
        <f t="shared" si="143"/>
        <v xml:space="preserve">Classmate </v>
      </c>
      <c r="D890" t="s">
        <v>2688</v>
      </c>
      <c r="E890" s="2">
        <v>1709</v>
      </c>
      <c r="F890" s="2">
        <v>4000</v>
      </c>
      <c r="G890" s="1">
        <v>0.56999999999999995</v>
      </c>
      <c r="H890" s="1">
        <f t="shared" si="144"/>
        <v>0.57274999999999998</v>
      </c>
      <c r="I890" s="4">
        <f t="shared" si="145"/>
        <v>57</v>
      </c>
      <c r="J890">
        <v>4</v>
      </c>
      <c r="K890" s="21">
        <v>3029</v>
      </c>
      <c r="L890" s="2">
        <f t="shared" si="146"/>
        <v>5176561</v>
      </c>
      <c r="M890" s="19">
        <f t="shared" si="147"/>
        <v>12116000</v>
      </c>
      <c r="N890" t="str">
        <f t="shared" si="150"/>
        <v>&gt;₹5,000</v>
      </c>
      <c r="O890" s="24">
        <f t="shared" si="148"/>
        <v>9302.3255813953474</v>
      </c>
      <c r="P890" t="str">
        <f t="shared" si="149"/>
        <v>41-60%</v>
      </c>
      <c r="Q890">
        <f t="shared" si="151"/>
        <v>167</v>
      </c>
      <c r="R890" t="str">
        <f t="shared" si="152"/>
        <v>1,000+</v>
      </c>
      <c r="S890">
        <f t="shared" si="153"/>
        <v>12116</v>
      </c>
    </row>
    <row r="891" spans="1:19">
      <c r="A891" t="s">
        <v>838</v>
      </c>
      <c r="B891" t="s">
        <v>1479</v>
      </c>
      <c r="C891" t="str">
        <f t="shared" si="143"/>
        <v xml:space="preserve">Tp-Link </v>
      </c>
      <c r="D891" t="s">
        <v>2691</v>
      </c>
      <c r="E891">
        <v>250</v>
      </c>
      <c r="F891">
        <v>250</v>
      </c>
      <c r="G891" s="1">
        <v>0</v>
      </c>
      <c r="H891" s="1">
        <f t="shared" si="144"/>
        <v>0</v>
      </c>
      <c r="I891" s="4">
        <f t="shared" si="145"/>
        <v>0</v>
      </c>
      <c r="J891">
        <v>4</v>
      </c>
      <c r="K891" s="21">
        <v>2628</v>
      </c>
      <c r="L891" s="2">
        <f t="shared" si="146"/>
        <v>657000</v>
      </c>
      <c r="M891" s="19">
        <f t="shared" si="147"/>
        <v>657000</v>
      </c>
      <c r="N891" t="str">
        <f t="shared" si="150"/>
        <v>&lt;₹500</v>
      </c>
      <c r="O891" s="24">
        <f t="shared" si="148"/>
        <v>250</v>
      </c>
      <c r="P891" t="str">
        <f t="shared" si="149"/>
        <v>0-20%</v>
      </c>
      <c r="Q891">
        <f t="shared" si="151"/>
        <v>167</v>
      </c>
      <c r="R891" t="str">
        <f t="shared" si="152"/>
        <v>1,000+</v>
      </c>
      <c r="S891">
        <f t="shared" si="153"/>
        <v>10512</v>
      </c>
    </row>
    <row r="892" spans="1:19">
      <c r="A892" t="s">
        <v>53</v>
      </c>
      <c r="B892" t="s">
        <v>2184</v>
      </c>
      <c r="C892" t="str">
        <f t="shared" si="143"/>
        <v xml:space="preserve">Classmate </v>
      </c>
      <c r="D892" t="s">
        <v>2688</v>
      </c>
      <c r="E892" s="2">
        <v>1199</v>
      </c>
      <c r="F892" s="2">
        <v>2199</v>
      </c>
      <c r="G892" s="1">
        <v>0.45</v>
      </c>
      <c r="H892" s="1">
        <f t="shared" si="144"/>
        <v>0.45475216007276037</v>
      </c>
      <c r="I892" s="4">
        <f t="shared" si="145"/>
        <v>45</v>
      </c>
      <c r="J892">
        <v>4</v>
      </c>
      <c r="K892" s="21">
        <v>24780</v>
      </c>
      <c r="L892" s="2">
        <f t="shared" si="146"/>
        <v>29711220</v>
      </c>
      <c r="M892" s="19">
        <f t="shared" si="147"/>
        <v>54491220</v>
      </c>
      <c r="N892" t="str">
        <f t="shared" si="150"/>
        <v>₹1,500–₹5,000</v>
      </c>
      <c r="O892" s="24">
        <f t="shared" si="148"/>
        <v>3998.181818181818</v>
      </c>
      <c r="P892" t="str">
        <f t="shared" si="149"/>
        <v>41-60%</v>
      </c>
      <c r="Q892">
        <f t="shared" si="151"/>
        <v>167</v>
      </c>
      <c r="R892" t="str">
        <f t="shared" si="152"/>
        <v>1,000+</v>
      </c>
      <c r="S892">
        <f t="shared" si="153"/>
        <v>99120</v>
      </c>
    </row>
    <row r="893" spans="1:19">
      <c r="A893" t="s">
        <v>839</v>
      </c>
      <c r="B893" t="s">
        <v>2185</v>
      </c>
      <c r="C893" t="str">
        <f t="shared" si="143"/>
        <v xml:space="preserve">Tukzer </v>
      </c>
      <c r="D893" t="s">
        <v>2692</v>
      </c>
      <c r="E893">
        <v>90</v>
      </c>
      <c r="F893">
        <v>100</v>
      </c>
      <c r="G893" s="1">
        <v>0.1</v>
      </c>
      <c r="H893" s="1">
        <f t="shared" si="144"/>
        <v>0.1</v>
      </c>
      <c r="I893" s="4">
        <f t="shared" si="145"/>
        <v>10</v>
      </c>
      <c r="J893">
        <v>4</v>
      </c>
      <c r="K893" s="21">
        <v>10718</v>
      </c>
      <c r="L893" s="2">
        <f t="shared" si="146"/>
        <v>964620</v>
      </c>
      <c r="M893" s="19">
        <f t="shared" si="147"/>
        <v>1071800</v>
      </c>
      <c r="N893" t="str">
        <f t="shared" si="150"/>
        <v>&lt;₹500</v>
      </c>
      <c r="O893" s="24">
        <f t="shared" si="148"/>
        <v>111.11111111111111</v>
      </c>
      <c r="P893" t="str">
        <f t="shared" si="149"/>
        <v>0-20%</v>
      </c>
      <c r="Q893">
        <f t="shared" si="151"/>
        <v>167</v>
      </c>
      <c r="R893" t="str">
        <f t="shared" si="152"/>
        <v>1,000+</v>
      </c>
      <c r="S893">
        <f t="shared" si="153"/>
        <v>42872</v>
      </c>
    </row>
    <row r="894" spans="1:19">
      <c r="A894" t="s">
        <v>840</v>
      </c>
      <c r="B894" t="s">
        <v>2186</v>
      </c>
      <c r="C894" t="str">
        <f t="shared" si="143"/>
        <v xml:space="preserve">Logitech </v>
      </c>
      <c r="D894" t="s">
        <v>2689</v>
      </c>
      <c r="E894" s="2">
        <v>2025</v>
      </c>
      <c r="F894" s="2">
        <v>5999</v>
      </c>
      <c r="G894" s="1">
        <v>0.66</v>
      </c>
      <c r="H894" s="1">
        <f t="shared" si="144"/>
        <v>0.66244374062343725</v>
      </c>
      <c r="I894" s="4">
        <f t="shared" si="145"/>
        <v>66</v>
      </c>
      <c r="J894">
        <v>4</v>
      </c>
      <c r="K894" s="21">
        <v>6233</v>
      </c>
      <c r="L894" s="2">
        <f t="shared" si="146"/>
        <v>12621825</v>
      </c>
      <c r="M894" s="19">
        <f t="shared" si="147"/>
        <v>37391767</v>
      </c>
      <c r="N894" t="str">
        <f t="shared" si="150"/>
        <v>&gt;₹5,000</v>
      </c>
      <c r="O894" s="24">
        <f t="shared" si="148"/>
        <v>17644.117647058825</v>
      </c>
      <c r="P894" t="str">
        <f t="shared" si="149"/>
        <v>61-80%</v>
      </c>
      <c r="Q894">
        <f t="shared" si="151"/>
        <v>167</v>
      </c>
      <c r="R894" t="str">
        <f t="shared" si="152"/>
        <v>1,000+</v>
      </c>
      <c r="S894">
        <f t="shared" si="153"/>
        <v>24932</v>
      </c>
    </row>
    <row r="895" spans="1:19">
      <c r="A895" t="s">
        <v>841</v>
      </c>
      <c r="B895" t="s">
        <v>1481</v>
      </c>
      <c r="C895" t="str">
        <f t="shared" si="143"/>
        <v xml:space="preserve">Amazonbasics </v>
      </c>
      <c r="D895" t="s">
        <v>2688</v>
      </c>
      <c r="E895" s="2">
        <v>1495</v>
      </c>
      <c r="F895" s="2">
        <v>1995</v>
      </c>
      <c r="G895" s="1">
        <v>0.25</v>
      </c>
      <c r="H895" s="1">
        <f t="shared" si="144"/>
        <v>0.25062656641604009</v>
      </c>
      <c r="I895" s="4">
        <f t="shared" si="145"/>
        <v>25</v>
      </c>
      <c r="J895">
        <v>5</v>
      </c>
      <c r="K895" s="21">
        <v>10541</v>
      </c>
      <c r="L895" s="2">
        <f t="shared" si="146"/>
        <v>15758795</v>
      </c>
      <c r="M895" s="19">
        <f t="shared" si="147"/>
        <v>21029295</v>
      </c>
      <c r="N895" t="str">
        <f t="shared" si="150"/>
        <v>₹1,500–₹5,000</v>
      </c>
      <c r="O895" s="24">
        <f t="shared" si="148"/>
        <v>2660</v>
      </c>
      <c r="P895" t="str">
        <f t="shared" si="149"/>
        <v>21-40%</v>
      </c>
      <c r="Q895">
        <f t="shared" si="151"/>
        <v>167</v>
      </c>
      <c r="R895" t="str">
        <f t="shared" si="152"/>
        <v>1,000+</v>
      </c>
      <c r="S895">
        <f t="shared" si="153"/>
        <v>52705</v>
      </c>
    </row>
    <row r="896" spans="1:19">
      <c r="A896" t="s">
        <v>55</v>
      </c>
      <c r="B896" t="s">
        <v>2187</v>
      </c>
      <c r="C896" t="str">
        <f t="shared" si="143"/>
        <v xml:space="preserve">Zebronics </v>
      </c>
      <c r="D896" t="s">
        <v>2688</v>
      </c>
      <c r="E896">
        <v>799</v>
      </c>
      <c r="F896" s="2">
        <v>2100</v>
      </c>
      <c r="G896" s="1">
        <v>0.62</v>
      </c>
      <c r="H896" s="1">
        <f t="shared" si="144"/>
        <v>0.61952380952380948</v>
      </c>
      <c r="I896" s="4">
        <f t="shared" si="145"/>
        <v>62</v>
      </c>
      <c r="J896">
        <v>4</v>
      </c>
      <c r="K896" s="21">
        <v>8188</v>
      </c>
      <c r="L896" s="2">
        <f t="shared" si="146"/>
        <v>6542212</v>
      </c>
      <c r="M896" s="19">
        <f t="shared" si="147"/>
        <v>17194800</v>
      </c>
      <c r="N896" t="str">
        <f t="shared" si="150"/>
        <v>&gt;₹5,000</v>
      </c>
      <c r="O896" s="24">
        <f t="shared" si="148"/>
        <v>5526.3157894736842</v>
      </c>
      <c r="P896" t="str">
        <f t="shared" si="149"/>
        <v>61-80%</v>
      </c>
      <c r="Q896">
        <f t="shared" si="151"/>
        <v>167</v>
      </c>
      <c r="R896" t="str">
        <f t="shared" si="152"/>
        <v>1,000+</v>
      </c>
      <c r="S896">
        <f t="shared" si="153"/>
        <v>32752</v>
      </c>
    </row>
    <row r="897" spans="1:19">
      <c r="A897" t="s">
        <v>842</v>
      </c>
      <c r="B897" t="s">
        <v>2188</v>
      </c>
      <c r="C897" t="str">
        <f t="shared" ref="C897:C960" si="154">LEFT(B897,FIND(" ",B897))</f>
        <v xml:space="preserve">Lapster </v>
      </c>
      <c r="D897" t="s">
        <v>2689</v>
      </c>
      <c r="E897">
        <v>899</v>
      </c>
      <c r="F897" s="2">
        <v>1199</v>
      </c>
      <c r="G897" s="1">
        <v>0.25</v>
      </c>
      <c r="H897" s="1">
        <f t="shared" si="144"/>
        <v>0.25020850708924103</v>
      </c>
      <c r="I897" s="4">
        <f t="shared" si="145"/>
        <v>25</v>
      </c>
      <c r="J897">
        <v>4</v>
      </c>
      <c r="K897" s="21">
        <v>10751</v>
      </c>
      <c r="L897" s="2">
        <f t="shared" si="146"/>
        <v>9665149</v>
      </c>
      <c r="M897" s="19">
        <f t="shared" si="147"/>
        <v>12890449</v>
      </c>
      <c r="N897" t="str">
        <f t="shared" si="150"/>
        <v>₹1,500–₹5,000</v>
      </c>
      <c r="O897" s="24">
        <f t="shared" si="148"/>
        <v>1598.6666666666667</v>
      </c>
      <c r="P897" t="str">
        <f t="shared" si="149"/>
        <v>21-40%</v>
      </c>
      <c r="Q897">
        <f t="shared" si="151"/>
        <v>167</v>
      </c>
      <c r="R897" t="str">
        <f t="shared" si="152"/>
        <v>1,000+</v>
      </c>
      <c r="S897">
        <f t="shared" si="153"/>
        <v>43004</v>
      </c>
    </row>
    <row r="898" spans="1:19">
      <c r="A898" t="s">
        <v>843</v>
      </c>
      <c r="B898" t="s">
        <v>2189</v>
      </c>
      <c r="C898" t="str">
        <f t="shared" si="154"/>
        <v xml:space="preserve">Urbn </v>
      </c>
      <c r="D898" t="s">
        <v>2688</v>
      </c>
      <c r="E898">
        <v>349</v>
      </c>
      <c r="F898">
        <v>999</v>
      </c>
      <c r="G898" s="1">
        <v>0.65</v>
      </c>
      <c r="H898" s="1">
        <f t="shared" ref="H898:H961" si="155">IF(F898 =0, 0, ((F898 - E898) / F898))</f>
        <v>0.65065065065065064</v>
      </c>
      <c r="I898" s="4">
        <f t="shared" ref="I898:I961" si="156">ROUND(((F898 -E898) / F898) * 100, 0)</f>
        <v>65</v>
      </c>
      <c r="J898">
        <v>4</v>
      </c>
      <c r="K898" s="21">
        <v>817</v>
      </c>
      <c r="L898" s="2">
        <f t="shared" ref="L898:L961" si="157">E898 * K898</f>
        <v>285133</v>
      </c>
      <c r="M898" s="19">
        <f t="shared" ref="M898:M961" si="158">(F898 * K898)</f>
        <v>816183</v>
      </c>
      <c r="N898" t="str">
        <f t="shared" si="150"/>
        <v>₹1,500–₹5,000</v>
      </c>
      <c r="O898" s="24">
        <f t="shared" ref="O898:O961" si="159">F898 / (1 - G898)</f>
        <v>2854.2857142857147</v>
      </c>
      <c r="P898" t="str">
        <f t="shared" ref="P898:P961" si="160">IF(H898 &lt;= 0.2, "0-20%",
 IF(H898 &lt;= 0.4, "21-40%",
 IF(H898 &lt;= 0.6, "41-60%",
 IF(H898 &lt;= 0.8, "61-80%", "81-100%"))))</f>
        <v>61-80%</v>
      </c>
      <c r="Q898">
        <f t="shared" si="151"/>
        <v>167</v>
      </c>
      <c r="R898" t="str">
        <f t="shared" si="152"/>
        <v>Below 1,000</v>
      </c>
      <c r="S898">
        <f t="shared" si="153"/>
        <v>3268</v>
      </c>
    </row>
    <row r="899" spans="1:19">
      <c r="A899" t="s">
        <v>844</v>
      </c>
      <c r="B899" t="s">
        <v>2190</v>
      </c>
      <c r="C899" t="str">
        <f t="shared" si="154"/>
        <v xml:space="preserve">Qubo </v>
      </c>
      <c r="D899" t="s">
        <v>2689</v>
      </c>
      <c r="E899">
        <v>900</v>
      </c>
      <c r="F899" s="2">
        <v>2499</v>
      </c>
      <c r="G899" s="1">
        <v>0.64</v>
      </c>
      <c r="H899" s="1">
        <f t="shared" si="155"/>
        <v>0.63985594237695076</v>
      </c>
      <c r="I899" s="4">
        <f t="shared" si="156"/>
        <v>64</v>
      </c>
      <c r="J899">
        <v>4</v>
      </c>
      <c r="K899" s="21">
        <v>36384</v>
      </c>
      <c r="L899" s="2">
        <f t="shared" si="157"/>
        <v>32745600</v>
      </c>
      <c r="M899" s="19">
        <f t="shared" si="158"/>
        <v>90923616</v>
      </c>
      <c r="N899" t="str">
        <f t="shared" ref="N899:N962" si="161">IF(O899 &lt; 500, "&lt;₹500",
 IF(O899 &lt;= 1500, "₹500–₹1,500",
 IF(O899&lt;= 5000, "₹1,500–₹5,000",
 "&gt;₹5,000")))</f>
        <v>&gt;₹5,000</v>
      </c>
      <c r="O899" s="24">
        <f t="shared" si="159"/>
        <v>6941.666666666667</v>
      </c>
      <c r="P899" t="str">
        <f t="shared" si="160"/>
        <v>61-80%</v>
      </c>
      <c r="Q899">
        <f t="shared" ref="Q899:Q962" si="162">COUNTIF(K899:K2357, "&lt;1000")</f>
        <v>166</v>
      </c>
      <c r="R899" t="str">
        <f t="shared" ref="R899:R962" si="163">IF(K899 &lt; 1000, "Below 1,000", "1,000+")</f>
        <v>1,000+</v>
      </c>
      <c r="S899">
        <f t="shared" ref="S899:S962" si="164">J899 *K899</f>
        <v>145536</v>
      </c>
    </row>
    <row r="900" spans="1:19">
      <c r="A900" t="s">
        <v>845</v>
      </c>
      <c r="B900" t="s">
        <v>2191</v>
      </c>
      <c r="C900" t="str">
        <f t="shared" si="154"/>
        <v xml:space="preserve">Duracell </v>
      </c>
      <c r="D900" t="s">
        <v>2689</v>
      </c>
      <c r="E900" s="2">
        <v>2490</v>
      </c>
      <c r="F900" s="2">
        <v>3990</v>
      </c>
      <c r="G900" s="1">
        <v>0.38</v>
      </c>
      <c r="H900" s="1">
        <f t="shared" si="155"/>
        <v>0.37593984962406013</v>
      </c>
      <c r="I900" s="4">
        <f t="shared" si="156"/>
        <v>38</v>
      </c>
      <c r="J900">
        <v>4</v>
      </c>
      <c r="K900" s="21">
        <v>3606</v>
      </c>
      <c r="L900" s="2">
        <f t="shared" si="157"/>
        <v>8978940</v>
      </c>
      <c r="M900" s="19">
        <f t="shared" si="158"/>
        <v>14387940</v>
      </c>
      <c r="N900" t="str">
        <f t="shared" si="161"/>
        <v>&gt;₹5,000</v>
      </c>
      <c r="O900" s="24">
        <f t="shared" si="159"/>
        <v>6435.4838709677424</v>
      </c>
      <c r="P900" t="str">
        <f t="shared" si="160"/>
        <v>21-40%</v>
      </c>
      <c r="Q900">
        <f t="shared" si="162"/>
        <v>166</v>
      </c>
      <c r="R900" t="str">
        <f t="shared" si="163"/>
        <v>1,000+</v>
      </c>
      <c r="S900">
        <f t="shared" si="164"/>
        <v>14424</v>
      </c>
    </row>
    <row r="901" spans="1:19">
      <c r="A901" t="s">
        <v>846</v>
      </c>
      <c r="B901" t="s">
        <v>2192</v>
      </c>
      <c r="C901" t="str">
        <f t="shared" si="154"/>
        <v xml:space="preserve">Camel </v>
      </c>
      <c r="D901" t="s">
        <v>2689</v>
      </c>
      <c r="E901">
        <v>116</v>
      </c>
      <c r="F901">
        <v>200</v>
      </c>
      <c r="G901" s="1">
        <v>0.42</v>
      </c>
      <c r="H901" s="1">
        <f t="shared" si="155"/>
        <v>0.42</v>
      </c>
      <c r="I901" s="4">
        <f t="shared" si="156"/>
        <v>42</v>
      </c>
      <c r="J901">
        <v>4</v>
      </c>
      <c r="K901" s="21">
        <v>357</v>
      </c>
      <c r="L901" s="2">
        <f t="shared" si="157"/>
        <v>41412</v>
      </c>
      <c r="M901" s="19">
        <f t="shared" si="158"/>
        <v>71400</v>
      </c>
      <c r="N901" t="str">
        <f t="shared" si="161"/>
        <v>&lt;₹500</v>
      </c>
      <c r="O901" s="24">
        <f t="shared" si="159"/>
        <v>344.82758620689651</v>
      </c>
      <c r="P901" t="str">
        <f t="shared" si="160"/>
        <v>41-60%</v>
      </c>
      <c r="Q901">
        <f t="shared" si="162"/>
        <v>166</v>
      </c>
      <c r="R901" t="str">
        <f t="shared" si="163"/>
        <v>Below 1,000</v>
      </c>
      <c r="S901">
        <f t="shared" si="164"/>
        <v>1428</v>
      </c>
    </row>
    <row r="902" spans="1:19">
      <c r="A902" t="s">
        <v>847</v>
      </c>
      <c r="B902" t="s">
        <v>2193</v>
      </c>
      <c r="C902" t="str">
        <f t="shared" si="154"/>
        <v xml:space="preserve">Lenovo </v>
      </c>
      <c r="D902" t="s">
        <v>2692</v>
      </c>
      <c r="E902">
        <v>200</v>
      </c>
      <c r="F902">
        <v>230</v>
      </c>
      <c r="G902" s="1">
        <v>0.13</v>
      </c>
      <c r="H902" s="1">
        <f t="shared" si="155"/>
        <v>0.13043478260869565</v>
      </c>
      <c r="I902" s="4">
        <f t="shared" si="156"/>
        <v>13</v>
      </c>
      <c r="J902">
        <v>4</v>
      </c>
      <c r="K902" s="21">
        <v>10170</v>
      </c>
      <c r="L902" s="2">
        <f t="shared" si="157"/>
        <v>2034000</v>
      </c>
      <c r="M902" s="19">
        <f t="shared" si="158"/>
        <v>2339100</v>
      </c>
      <c r="N902" t="str">
        <f t="shared" si="161"/>
        <v>&lt;₹500</v>
      </c>
      <c r="O902" s="24">
        <f t="shared" si="159"/>
        <v>264.36781609195401</v>
      </c>
      <c r="P902" t="str">
        <f t="shared" si="160"/>
        <v>0-20%</v>
      </c>
      <c r="Q902">
        <f t="shared" si="162"/>
        <v>165</v>
      </c>
      <c r="R902" t="str">
        <f t="shared" si="163"/>
        <v>1,000+</v>
      </c>
      <c r="S902">
        <f t="shared" si="164"/>
        <v>40680</v>
      </c>
    </row>
    <row r="903" spans="1:19">
      <c r="A903" t="s">
        <v>848</v>
      </c>
      <c r="B903" t="s">
        <v>850</v>
      </c>
      <c r="C903" t="str">
        <f t="shared" si="154"/>
        <v xml:space="preserve">Hp </v>
      </c>
      <c r="D903" t="s">
        <v>2688</v>
      </c>
      <c r="E903" s="2">
        <v>1249</v>
      </c>
      <c r="F903" s="2">
        <v>2796</v>
      </c>
      <c r="G903" s="1">
        <v>0.55000000000000004</v>
      </c>
      <c r="H903" s="1">
        <f t="shared" si="155"/>
        <v>0.5532904148783977</v>
      </c>
      <c r="I903" s="4">
        <f t="shared" si="156"/>
        <v>55</v>
      </c>
      <c r="J903">
        <v>4</v>
      </c>
      <c r="K903" s="21">
        <v>4598</v>
      </c>
      <c r="L903" s="2">
        <f t="shared" si="157"/>
        <v>5742902</v>
      </c>
      <c r="M903" s="19">
        <f t="shared" si="158"/>
        <v>12856008</v>
      </c>
      <c r="N903" t="str">
        <f t="shared" si="161"/>
        <v>&gt;₹5,000</v>
      </c>
      <c r="O903" s="24">
        <f t="shared" si="159"/>
        <v>6213.3333333333339</v>
      </c>
      <c r="P903" t="str">
        <f t="shared" si="160"/>
        <v>41-60%</v>
      </c>
      <c r="Q903">
        <f t="shared" si="162"/>
        <v>165</v>
      </c>
      <c r="R903" t="str">
        <f t="shared" si="163"/>
        <v>1,000+</v>
      </c>
      <c r="S903">
        <f t="shared" si="164"/>
        <v>18392</v>
      </c>
    </row>
    <row r="904" spans="1:19">
      <c r="A904" t="s">
        <v>849</v>
      </c>
      <c r="B904" t="s">
        <v>2194</v>
      </c>
      <c r="C904" t="str">
        <f t="shared" si="154"/>
        <v xml:space="preserve">Redragon </v>
      </c>
      <c r="D904" t="s">
        <v>2688</v>
      </c>
      <c r="E904">
        <v>649</v>
      </c>
      <c r="F904">
        <v>999</v>
      </c>
      <c r="G904" s="1">
        <v>0.35</v>
      </c>
      <c r="H904" s="1">
        <f t="shared" si="155"/>
        <v>0.35035035035035034</v>
      </c>
      <c r="I904" s="4">
        <f t="shared" si="156"/>
        <v>35</v>
      </c>
      <c r="J904">
        <v>4</v>
      </c>
      <c r="K904" s="21">
        <v>7222</v>
      </c>
      <c r="L904" s="2">
        <f t="shared" si="157"/>
        <v>4687078</v>
      </c>
      <c r="M904" s="19">
        <f t="shared" si="158"/>
        <v>7214778</v>
      </c>
      <c r="N904" t="str">
        <f t="shared" si="161"/>
        <v>₹1,500–₹5,000</v>
      </c>
      <c r="O904" s="24">
        <f t="shared" si="159"/>
        <v>1536.9230769230769</v>
      </c>
      <c r="P904" t="str">
        <f t="shared" si="160"/>
        <v>21-40%</v>
      </c>
      <c r="Q904">
        <f t="shared" si="162"/>
        <v>165</v>
      </c>
      <c r="R904" t="str">
        <f t="shared" si="163"/>
        <v>1,000+</v>
      </c>
      <c r="S904">
        <f t="shared" si="164"/>
        <v>28888</v>
      </c>
    </row>
    <row r="905" spans="1:19">
      <c r="A905" t="s">
        <v>851</v>
      </c>
      <c r="B905" t="s">
        <v>1483</v>
      </c>
      <c r="C905" t="str">
        <f t="shared" si="154"/>
        <v xml:space="preserve">Ambrane </v>
      </c>
      <c r="D905" t="s">
        <v>2688</v>
      </c>
      <c r="E905" s="2">
        <v>2649</v>
      </c>
      <c r="F905" s="2">
        <v>3499</v>
      </c>
      <c r="G905" s="1">
        <v>0.24</v>
      </c>
      <c r="H905" s="1">
        <f t="shared" si="155"/>
        <v>0.2429265504429837</v>
      </c>
      <c r="I905" s="4">
        <f t="shared" si="156"/>
        <v>24</v>
      </c>
      <c r="J905">
        <v>5</v>
      </c>
      <c r="K905" s="21">
        <v>1271</v>
      </c>
      <c r="L905" s="2">
        <f t="shared" si="157"/>
        <v>3366879</v>
      </c>
      <c r="M905" s="19">
        <f t="shared" si="158"/>
        <v>4447229</v>
      </c>
      <c r="N905" t="str">
        <f t="shared" si="161"/>
        <v>₹1,500–₹5,000</v>
      </c>
      <c r="O905" s="24">
        <f t="shared" si="159"/>
        <v>4603.9473684210525</v>
      </c>
      <c r="P905" t="str">
        <f t="shared" si="160"/>
        <v>21-40%</v>
      </c>
      <c r="Q905">
        <f t="shared" si="162"/>
        <v>165</v>
      </c>
      <c r="R905" t="str">
        <f t="shared" si="163"/>
        <v>1,000+</v>
      </c>
      <c r="S905">
        <f t="shared" si="164"/>
        <v>6355</v>
      </c>
    </row>
    <row r="906" spans="1:19">
      <c r="A906" t="s">
        <v>57</v>
      </c>
      <c r="B906" t="s">
        <v>2195</v>
      </c>
      <c r="C906" t="str">
        <f t="shared" si="154"/>
        <v xml:space="preserve">Hp </v>
      </c>
      <c r="D906" t="s">
        <v>2688</v>
      </c>
      <c r="E906">
        <v>199</v>
      </c>
      <c r="F906">
        <v>349</v>
      </c>
      <c r="G906" s="1">
        <v>0.43</v>
      </c>
      <c r="H906" s="1">
        <f t="shared" si="155"/>
        <v>0.42979942693409739</v>
      </c>
      <c r="I906" s="4">
        <f t="shared" si="156"/>
        <v>43</v>
      </c>
      <c r="J906">
        <v>4</v>
      </c>
      <c r="K906" s="21">
        <v>314</v>
      </c>
      <c r="L906" s="2">
        <f t="shared" si="157"/>
        <v>62486</v>
      </c>
      <c r="M906" s="19">
        <f t="shared" si="158"/>
        <v>109586</v>
      </c>
      <c r="N906" t="str">
        <f t="shared" si="161"/>
        <v>₹500–₹1,500</v>
      </c>
      <c r="O906" s="24">
        <f t="shared" si="159"/>
        <v>612.28070175438586</v>
      </c>
      <c r="P906" t="str">
        <f t="shared" si="160"/>
        <v>41-60%</v>
      </c>
      <c r="Q906">
        <f t="shared" si="162"/>
        <v>165</v>
      </c>
      <c r="R906" t="str">
        <f t="shared" si="163"/>
        <v>Below 1,000</v>
      </c>
      <c r="S906">
        <f t="shared" si="164"/>
        <v>1256</v>
      </c>
    </row>
    <row r="907" spans="1:19">
      <c r="A907" t="s">
        <v>852</v>
      </c>
      <c r="B907" t="s">
        <v>2196</v>
      </c>
      <c r="C907" t="str">
        <f t="shared" si="154"/>
        <v xml:space="preserve">Noise </v>
      </c>
      <c r="D907" t="s">
        <v>2688</v>
      </c>
      <c r="E907">
        <v>596</v>
      </c>
      <c r="F907">
        <v>723</v>
      </c>
      <c r="G907" s="1">
        <v>0.18</v>
      </c>
      <c r="H907" s="1">
        <f t="shared" si="155"/>
        <v>0.17565698478561548</v>
      </c>
      <c r="I907" s="4">
        <f t="shared" si="156"/>
        <v>18</v>
      </c>
      <c r="J907">
        <v>4</v>
      </c>
      <c r="K907" s="21">
        <v>3219</v>
      </c>
      <c r="L907" s="2">
        <f t="shared" si="157"/>
        <v>1918524</v>
      </c>
      <c r="M907" s="19">
        <f t="shared" si="158"/>
        <v>2327337</v>
      </c>
      <c r="N907" t="str">
        <f t="shared" si="161"/>
        <v>₹500–₹1,500</v>
      </c>
      <c r="O907" s="24">
        <f t="shared" si="159"/>
        <v>881.70731707317066</v>
      </c>
      <c r="P907" t="str">
        <f t="shared" si="160"/>
        <v>0-20%</v>
      </c>
      <c r="Q907">
        <f t="shared" si="162"/>
        <v>164</v>
      </c>
      <c r="R907" t="str">
        <f t="shared" si="163"/>
        <v>1,000+</v>
      </c>
      <c r="S907">
        <f t="shared" si="164"/>
        <v>12876</v>
      </c>
    </row>
    <row r="908" spans="1:19">
      <c r="A908" t="s">
        <v>853</v>
      </c>
      <c r="B908" t="s">
        <v>2197</v>
      </c>
      <c r="C908" t="str">
        <f t="shared" si="154"/>
        <v xml:space="preserve">Zebronics </v>
      </c>
      <c r="D908" t="s">
        <v>2689</v>
      </c>
      <c r="E908" s="2">
        <v>2499</v>
      </c>
      <c r="F908" s="2">
        <v>5999</v>
      </c>
      <c r="G908" s="1">
        <v>0.57999999999999996</v>
      </c>
      <c r="H908" s="1">
        <f t="shared" si="155"/>
        <v>0.58343057176196034</v>
      </c>
      <c r="I908" s="4">
        <f t="shared" si="156"/>
        <v>58</v>
      </c>
      <c r="J908">
        <v>4</v>
      </c>
      <c r="K908" s="21">
        <v>38879</v>
      </c>
      <c r="L908" s="2">
        <f t="shared" si="157"/>
        <v>97158621</v>
      </c>
      <c r="M908" s="19">
        <f t="shared" si="158"/>
        <v>233235121</v>
      </c>
      <c r="N908" t="str">
        <f t="shared" si="161"/>
        <v>&gt;₹5,000</v>
      </c>
      <c r="O908" s="24">
        <f t="shared" si="159"/>
        <v>14283.333333333332</v>
      </c>
      <c r="P908" t="str">
        <f t="shared" si="160"/>
        <v>41-60%</v>
      </c>
      <c r="Q908">
        <f t="shared" si="162"/>
        <v>164</v>
      </c>
      <c r="R908" t="str">
        <f t="shared" si="163"/>
        <v>1,000+</v>
      </c>
      <c r="S908">
        <f t="shared" si="164"/>
        <v>155516</v>
      </c>
    </row>
    <row r="909" spans="1:19">
      <c r="A909" t="s">
        <v>854</v>
      </c>
      <c r="B909" t="s">
        <v>2198</v>
      </c>
      <c r="C909" t="str">
        <f t="shared" si="154"/>
        <v xml:space="preserve">Boat </v>
      </c>
      <c r="D909" t="s">
        <v>2689</v>
      </c>
      <c r="E909" s="2">
        <v>4999</v>
      </c>
      <c r="F909" s="2">
        <v>12499</v>
      </c>
      <c r="G909" s="1">
        <v>0.6</v>
      </c>
      <c r="H909" s="1">
        <f t="shared" si="155"/>
        <v>0.60004800384030721</v>
      </c>
      <c r="I909" s="4">
        <f t="shared" si="156"/>
        <v>60</v>
      </c>
      <c r="J909">
        <v>4</v>
      </c>
      <c r="K909" s="21">
        <v>4541</v>
      </c>
      <c r="L909" s="2">
        <f t="shared" si="157"/>
        <v>22700459</v>
      </c>
      <c r="M909" s="19">
        <f t="shared" si="158"/>
        <v>56757959</v>
      </c>
      <c r="N909" t="str">
        <f t="shared" si="161"/>
        <v>&gt;₹5,000</v>
      </c>
      <c r="O909" s="24">
        <f t="shared" si="159"/>
        <v>31247.5</v>
      </c>
      <c r="P909" t="str">
        <f t="shared" si="160"/>
        <v>61-80%</v>
      </c>
      <c r="Q909">
        <f t="shared" si="162"/>
        <v>164</v>
      </c>
      <c r="R909" t="str">
        <f t="shared" si="163"/>
        <v>1,000+</v>
      </c>
      <c r="S909">
        <f t="shared" si="164"/>
        <v>18164</v>
      </c>
    </row>
    <row r="910" spans="1:19">
      <c r="A910" t="s">
        <v>855</v>
      </c>
      <c r="B910" t="s">
        <v>2199</v>
      </c>
      <c r="C910" t="str">
        <f t="shared" si="154"/>
        <v xml:space="preserve">Duracell </v>
      </c>
      <c r="D910" t="s">
        <v>2689</v>
      </c>
      <c r="E910">
        <v>399</v>
      </c>
      <c r="F910" s="2">
        <v>1290</v>
      </c>
      <c r="G910" s="1">
        <v>0.69</v>
      </c>
      <c r="H910" s="1">
        <f t="shared" si="155"/>
        <v>0.69069767441860463</v>
      </c>
      <c r="I910" s="4">
        <f t="shared" si="156"/>
        <v>69</v>
      </c>
      <c r="J910">
        <v>4</v>
      </c>
      <c r="K910" s="21">
        <v>76042</v>
      </c>
      <c r="L910" s="2">
        <f t="shared" si="157"/>
        <v>30340758</v>
      </c>
      <c r="M910" s="19">
        <f t="shared" si="158"/>
        <v>98094180</v>
      </c>
      <c r="N910" t="str">
        <f t="shared" si="161"/>
        <v>₹1,500–₹5,000</v>
      </c>
      <c r="O910" s="24">
        <f t="shared" si="159"/>
        <v>4161.2903225806449</v>
      </c>
      <c r="P910" t="str">
        <f t="shared" si="160"/>
        <v>61-80%</v>
      </c>
      <c r="Q910">
        <f t="shared" si="162"/>
        <v>164</v>
      </c>
      <c r="R910" t="str">
        <f t="shared" si="163"/>
        <v>1,000+</v>
      </c>
      <c r="S910">
        <f t="shared" si="164"/>
        <v>304168</v>
      </c>
    </row>
    <row r="911" spans="1:19">
      <c r="A911" t="s">
        <v>856</v>
      </c>
      <c r="B911" t="s">
        <v>2200</v>
      </c>
      <c r="C911" t="str">
        <f t="shared" si="154"/>
        <v xml:space="preserve">Mi </v>
      </c>
      <c r="D911" t="s">
        <v>2689</v>
      </c>
      <c r="E911">
        <v>116</v>
      </c>
      <c r="F911">
        <v>200</v>
      </c>
      <c r="G911" s="1">
        <v>0.42</v>
      </c>
      <c r="H911" s="1">
        <f t="shared" si="155"/>
        <v>0.42</v>
      </c>
      <c r="I911" s="4">
        <f t="shared" si="156"/>
        <v>42</v>
      </c>
      <c r="J911">
        <v>4</v>
      </c>
      <c r="K911" s="21">
        <v>485</v>
      </c>
      <c r="L911" s="2">
        <f t="shared" si="157"/>
        <v>56260</v>
      </c>
      <c r="M911" s="19">
        <f t="shared" si="158"/>
        <v>97000</v>
      </c>
      <c r="N911" t="str">
        <f t="shared" si="161"/>
        <v>&lt;₹500</v>
      </c>
      <c r="O911" s="24">
        <f t="shared" si="159"/>
        <v>344.82758620689651</v>
      </c>
      <c r="P911" t="str">
        <f t="shared" si="160"/>
        <v>41-60%</v>
      </c>
      <c r="Q911">
        <f t="shared" si="162"/>
        <v>164</v>
      </c>
      <c r="R911" t="str">
        <f t="shared" si="163"/>
        <v>Below 1,000</v>
      </c>
      <c r="S911">
        <f t="shared" si="164"/>
        <v>1940</v>
      </c>
    </row>
    <row r="912" spans="1:19">
      <c r="A912" t="s">
        <v>857</v>
      </c>
      <c r="B912" t="s">
        <v>2201</v>
      </c>
      <c r="C912" t="str">
        <f t="shared" si="154"/>
        <v xml:space="preserve">Zebronics </v>
      </c>
      <c r="D912" t="s">
        <v>2689</v>
      </c>
      <c r="E912" s="2">
        <v>4499</v>
      </c>
      <c r="F912" s="2">
        <v>5999</v>
      </c>
      <c r="G912" s="1">
        <v>0.25</v>
      </c>
      <c r="H912" s="1">
        <f t="shared" si="155"/>
        <v>0.2500416736122687</v>
      </c>
      <c r="I912" s="4">
        <f t="shared" si="156"/>
        <v>25</v>
      </c>
      <c r="J912">
        <v>4</v>
      </c>
      <c r="K912" s="21">
        <v>44696</v>
      </c>
      <c r="L912" s="2">
        <f t="shared" si="157"/>
        <v>201087304</v>
      </c>
      <c r="M912" s="19">
        <f t="shared" si="158"/>
        <v>268131304</v>
      </c>
      <c r="N912" t="str">
        <f t="shared" si="161"/>
        <v>&gt;₹5,000</v>
      </c>
      <c r="O912" s="24">
        <f t="shared" si="159"/>
        <v>7998.666666666667</v>
      </c>
      <c r="P912" t="str">
        <f t="shared" si="160"/>
        <v>21-40%</v>
      </c>
      <c r="Q912">
        <f t="shared" si="162"/>
        <v>163</v>
      </c>
      <c r="R912" t="str">
        <f t="shared" si="163"/>
        <v>1,000+</v>
      </c>
      <c r="S912">
        <f t="shared" si="164"/>
        <v>178784</v>
      </c>
    </row>
    <row r="913" spans="1:19">
      <c r="A913" t="s">
        <v>858</v>
      </c>
      <c r="B913" t="s">
        <v>2202</v>
      </c>
      <c r="C913" t="str">
        <f t="shared" si="154"/>
        <v xml:space="preserve">Boult </v>
      </c>
      <c r="D913" t="s">
        <v>2688</v>
      </c>
      <c r="E913">
        <v>330</v>
      </c>
      <c r="F913">
        <v>499</v>
      </c>
      <c r="G913" s="1">
        <v>0.34</v>
      </c>
      <c r="H913" s="1">
        <f t="shared" si="155"/>
        <v>0.33867735470941884</v>
      </c>
      <c r="I913" s="4">
        <f t="shared" si="156"/>
        <v>34</v>
      </c>
      <c r="J913">
        <v>4</v>
      </c>
      <c r="K913" s="21">
        <v>8566</v>
      </c>
      <c r="L913" s="2">
        <f t="shared" si="157"/>
        <v>2826780</v>
      </c>
      <c r="M913" s="19">
        <f t="shared" si="158"/>
        <v>4274434</v>
      </c>
      <c r="N913" t="str">
        <f t="shared" si="161"/>
        <v>₹500–₹1,500</v>
      </c>
      <c r="O913" s="24">
        <f t="shared" si="159"/>
        <v>756.06060606060612</v>
      </c>
      <c r="P913" t="str">
        <f t="shared" si="160"/>
        <v>21-40%</v>
      </c>
      <c r="Q913">
        <f t="shared" si="162"/>
        <v>163</v>
      </c>
      <c r="R913" t="str">
        <f t="shared" si="163"/>
        <v>1,000+</v>
      </c>
      <c r="S913">
        <f t="shared" si="164"/>
        <v>34264</v>
      </c>
    </row>
    <row r="914" spans="1:19">
      <c r="A914" t="s">
        <v>859</v>
      </c>
      <c r="B914" t="s">
        <v>2203</v>
      </c>
      <c r="C914" t="str">
        <f t="shared" si="154"/>
        <v xml:space="preserve">Esr </v>
      </c>
      <c r="D914" t="s">
        <v>2689</v>
      </c>
      <c r="E914">
        <v>649</v>
      </c>
      <c r="F914" s="2">
        <v>2499</v>
      </c>
      <c r="G914" s="1">
        <v>0.74</v>
      </c>
      <c r="H914" s="1">
        <f t="shared" si="155"/>
        <v>0.74029611844737897</v>
      </c>
      <c r="I914" s="4">
        <f t="shared" si="156"/>
        <v>74</v>
      </c>
      <c r="J914">
        <v>4</v>
      </c>
      <c r="K914" s="21">
        <v>13049</v>
      </c>
      <c r="L914" s="2">
        <f t="shared" si="157"/>
        <v>8468801</v>
      </c>
      <c r="M914" s="19">
        <f t="shared" si="158"/>
        <v>32609451</v>
      </c>
      <c r="N914" t="str">
        <f t="shared" si="161"/>
        <v>&gt;₹5,000</v>
      </c>
      <c r="O914" s="24">
        <f t="shared" si="159"/>
        <v>9611.538461538461</v>
      </c>
      <c r="P914" t="str">
        <f t="shared" si="160"/>
        <v>61-80%</v>
      </c>
      <c r="Q914">
        <f t="shared" si="162"/>
        <v>163</v>
      </c>
      <c r="R914" t="str">
        <f t="shared" si="163"/>
        <v>1,000+</v>
      </c>
      <c r="S914">
        <f t="shared" si="164"/>
        <v>52196</v>
      </c>
    </row>
    <row r="915" spans="1:19">
      <c r="A915" t="s">
        <v>860</v>
      </c>
      <c r="B915" t="s">
        <v>1904</v>
      </c>
      <c r="C915" t="str">
        <f t="shared" si="154"/>
        <v xml:space="preserve">Boat </v>
      </c>
      <c r="D915" t="s">
        <v>2688</v>
      </c>
      <c r="E915" s="2">
        <v>1234</v>
      </c>
      <c r="F915" s="2">
        <v>1599</v>
      </c>
      <c r="G915" s="1">
        <v>0.23</v>
      </c>
      <c r="H915" s="1">
        <f t="shared" si="155"/>
        <v>0.22826766729205752</v>
      </c>
      <c r="I915" s="4">
        <f t="shared" si="156"/>
        <v>23</v>
      </c>
      <c r="J915">
        <v>5</v>
      </c>
      <c r="K915" s="21">
        <v>16680</v>
      </c>
      <c r="L915" s="2">
        <f t="shared" si="157"/>
        <v>20583120</v>
      </c>
      <c r="M915" s="19">
        <f t="shared" si="158"/>
        <v>26671320</v>
      </c>
      <c r="N915" t="str">
        <f t="shared" si="161"/>
        <v>₹1,500–₹5,000</v>
      </c>
      <c r="O915" s="24">
        <f t="shared" si="159"/>
        <v>2076.6233766233768</v>
      </c>
      <c r="P915" t="str">
        <f t="shared" si="160"/>
        <v>21-40%</v>
      </c>
      <c r="Q915">
        <f t="shared" si="162"/>
        <v>163</v>
      </c>
      <c r="R915" t="str">
        <f t="shared" si="163"/>
        <v>1,000+</v>
      </c>
      <c r="S915">
        <f t="shared" si="164"/>
        <v>83400</v>
      </c>
    </row>
    <row r="916" spans="1:19">
      <c r="A916" t="s">
        <v>539</v>
      </c>
      <c r="B916" t="s">
        <v>862</v>
      </c>
      <c r="C916" t="str">
        <f t="shared" si="154"/>
        <v xml:space="preserve">Parker </v>
      </c>
      <c r="D916" t="s">
        <v>2689</v>
      </c>
      <c r="E916" s="2">
        <v>1399</v>
      </c>
      <c r="F916" s="2">
        <v>2990</v>
      </c>
      <c r="G916" s="1">
        <v>0.53</v>
      </c>
      <c r="H916" s="1">
        <f t="shared" si="155"/>
        <v>0.53210702341137128</v>
      </c>
      <c r="I916" s="4">
        <f t="shared" si="156"/>
        <v>53</v>
      </c>
      <c r="J916">
        <v>4</v>
      </c>
      <c r="K916" s="21">
        <v>97174</v>
      </c>
      <c r="L916" s="2">
        <f t="shared" si="157"/>
        <v>135946426</v>
      </c>
      <c r="M916" s="19">
        <f t="shared" si="158"/>
        <v>290550260</v>
      </c>
      <c r="N916" t="str">
        <f t="shared" si="161"/>
        <v>&gt;₹5,000</v>
      </c>
      <c r="O916" s="24">
        <f t="shared" si="159"/>
        <v>6361.7021276595751</v>
      </c>
      <c r="P916" t="str">
        <f t="shared" si="160"/>
        <v>41-60%</v>
      </c>
      <c r="Q916">
        <f t="shared" si="162"/>
        <v>163</v>
      </c>
      <c r="R916" t="str">
        <f t="shared" si="163"/>
        <v>1,000+</v>
      </c>
      <c r="S916">
        <f t="shared" si="164"/>
        <v>388696</v>
      </c>
    </row>
    <row r="917" spans="1:19">
      <c r="A917" t="s">
        <v>861</v>
      </c>
      <c r="B917" t="s">
        <v>2204</v>
      </c>
      <c r="C917" t="str">
        <f t="shared" si="154"/>
        <v xml:space="preserve">Silicone </v>
      </c>
      <c r="D917" t="s">
        <v>2691</v>
      </c>
      <c r="E917">
        <v>272</v>
      </c>
      <c r="F917">
        <v>320</v>
      </c>
      <c r="G917" s="1">
        <v>0.15</v>
      </c>
      <c r="H917" s="1">
        <f t="shared" si="155"/>
        <v>0.15</v>
      </c>
      <c r="I917" s="4">
        <f t="shared" si="156"/>
        <v>15</v>
      </c>
      <c r="J917">
        <v>4</v>
      </c>
      <c r="K917" s="21">
        <v>3686</v>
      </c>
      <c r="L917" s="2">
        <f t="shared" si="157"/>
        <v>1002592</v>
      </c>
      <c r="M917" s="19">
        <f t="shared" si="158"/>
        <v>1179520</v>
      </c>
      <c r="N917" t="str">
        <f t="shared" si="161"/>
        <v>&lt;₹500</v>
      </c>
      <c r="O917" s="24">
        <f t="shared" si="159"/>
        <v>376.47058823529414</v>
      </c>
      <c r="P917" t="str">
        <f t="shared" si="160"/>
        <v>0-20%</v>
      </c>
      <c r="Q917">
        <f t="shared" si="162"/>
        <v>163</v>
      </c>
      <c r="R917" t="str">
        <f t="shared" si="163"/>
        <v>1,000+</v>
      </c>
      <c r="S917">
        <f t="shared" si="164"/>
        <v>14744</v>
      </c>
    </row>
    <row r="918" spans="1:19">
      <c r="A918" t="s">
        <v>863</v>
      </c>
      <c r="B918" t="s">
        <v>2205</v>
      </c>
      <c r="C918" t="str">
        <f t="shared" si="154"/>
        <v xml:space="preserve">Canon </v>
      </c>
      <c r="D918" t="s">
        <v>2689</v>
      </c>
      <c r="E918">
        <v>99</v>
      </c>
      <c r="F918">
        <v>999</v>
      </c>
      <c r="G918" s="1">
        <v>0.9</v>
      </c>
      <c r="H918" s="1">
        <f t="shared" si="155"/>
        <v>0.90090090090090091</v>
      </c>
      <c r="I918" s="4">
        <f t="shared" si="156"/>
        <v>90</v>
      </c>
      <c r="J918">
        <v>4</v>
      </c>
      <c r="K918" s="21">
        <v>594</v>
      </c>
      <c r="L918" s="2">
        <f t="shared" si="157"/>
        <v>58806</v>
      </c>
      <c r="M918" s="19">
        <f t="shared" si="158"/>
        <v>593406</v>
      </c>
      <c r="N918" t="str">
        <f t="shared" si="161"/>
        <v>&gt;₹5,000</v>
      </c>
      <c r="O918" s="24">
        <f t="shared" si="159"/>
        <v>9990.0000000000018</v>
      </c>
      <c r="P918" t="str">
        <f t="shared" si="160"/>
        <v>81-100%</v>
      </c>
      <c r="Q918">
        <f t="shared" si="162"/>
        <v>163</v>
      </c>
      <c r="R918" t="str">
        <f t="shared" si="163"/>
        <v>Below 1,000</v>
      </c>
      <c r="S918">
        <f t="shared" si="164"/>
        <v>2376</v>
      </c>
    </row>
    <row r="919" spans="1:19">
      <c r="A919" t="s">
        <v>864</v>
      </c>
      <c r="B919" t="s">
        <v>2206</v>
      </c>
      <c r="C919" t="str">
        <f t="shared" si="154"/>
        <v xml:space="preserve">Samsung </v>
      </c>
      <c r="D919" t="s">
        <v>2688</v>
      </c>
      <c r="E919" s="2">
        <v>3498</v>
      </c>
      <c r="F919" s="2">
        <v>3875</v>
      </c>
      <c r="G919" s="1">
        <v>0.1</v>
      </c>
      <c r="H919" s="1">
        <f t="shared" si="155"/>
        <v>9.7290322580645155E-2</v>
      </c>
      <c r="I919" s="4">
        <f t="shared" si="156"/>
        <v>10</v>
      </c>
      <c r="J919">
        <v>3</v>
      </c>
      <c r="K919" s="21">
        <v>12185</v>
      </c>
      <c r="L919" s="2">
        <f t="shared" si="157"/>
        <v>42623130</v>
      </c>
      <c r="M919" s="19">
        <f t="shared" si="158"/>
        <v>47216875</v>
      </c>
      <c r="N919" t="str">
        <f t="shared" si="161"/>
        <v>₹1,500–₹5,000</v>
      </c>
      <c r="O919" s="24">
        <f t="shared" si="159"/>
        <v>4305.5555555555557</v>
      </c>
      <c r="P919" t="str">
        <f t="shared" si="160"/>
        <v>0-20%</v>
      </c>
      <c r="Q919">
        <f t="shared" si="162"/>
        <v>162</v>
      </c>
      <c r="R919" t="str">
        <f t="shared" si="163"/>
        <v>1,000+</v>
      </c>
      <c r="S919">
        <f t="shared" si="164"/>
        <v>36555</v>
      </c>
    </row>
    <row r="920" spans="1:19">
      <c r="A920" t="s">
        <v>865</v>
      </c>
      <c r="B920" t="s">
        <v>2207</v>
      </c>
      <c r="C920" t="str">
        <f t="shared" si="154"/>
        <v xml:space="preserve">Aircase </v>
      </c>
      <c r="D920" t="s">
        <v>2688</v>
      </c>
      <c r="E920" s="2">
        <v>10099</v>
      </c>
      <c r="F920" s="2">
        <v>19110</v>
      </c>
      <c r="G920" s="1">
        <v>0.47</v>
      </c>
      <c r="H920" s="1">
        <f t="shared" si="155"/>
        <v>0.47153322867608582</v>
      </c>
      <c r="I920" s="4">
        <f t="shared" si="156"/>
        <v>47</v>
      </c>
      <c r="J920">
        <v>4</v>
      </c>
      <c r="K920" s="21">
        <v>2623</v>
      </c>
      <c r="L920" s="2">
        <f t="shared" si="157"/>
        <v>26489677</v>
      </c>
      <c r="M920" s="19">
        <f t="shared" si="158"/>
        <v>50125530</v>
      </c>
      <c r="N920" t="str">
        <f t="shared" si="161"/>
        <v>&gt;₹5,000</v>
      </c>
      <c r="O920" s="24">
        <f t="shared" si="159"/>
        <v>36056.603773584902</v>
      </c>
      <c r="P920" t="str">
        <f t="shared" si="160"/>
        <v>41-60%</v>
      </c>
      <c r="Q920">
        <f t="shared" si="162"/>
        <v>162</v>
      </c>
      <c r="R920" t="str">
        <f t="shared" si="163"/>
        <v>1,000+</v>
      </c>
      <c r="S920">
        <f t="shared" si="164"/>
        <v>10492</v>
      </c>
    </row>
    <row r="921" spans="1:19">
      <c r="A921" t="s">
        <v>866</v>
      </c>
      <c r="B921" t="s">
        <v>2208</v>
      </c>
      <c r="C921" t="str">
        <f t="shared" si="154"/>
        <v xml:space="preserve">Faber-Castell </v>
      </c>
      <c r="D921" t="s">
        <v>2688</v>
      </c>
      <c r="E921">
        <v>449</v>
      </c>
      <c r="F921">
        <v>999</v>
      </c>
      <c r="G921" s="1">
        <v>0.55000000000000004</v>
      </c>
      <c r="H921" s="1">
        <f t="shared" si="155"/>
        <v>0.55055055055055058</v>
      </c>
      <c r="I921" s="4">
        <f t="shared" si="156"/>
        <v>55</v>
      </c>
      <c r="J921">
        <v>4</v>
      </c>
      <c r="K921" s="21">
        <v>9701</v>
      </c>
      <c r="L921" s="2">
        <f t="shared" si="157"/>
        <v>4355749</v>
      </c>
      <c r="M921" s="19">
        <f t="shared" si="158"/>
        <v>9691299</v>
      </c>
      <c r="N921" t="str">
        <f t="shared" si="161"/>
        <v>₹1,500–₹5,000</v>
      </c>
      <c r="O921" s="24">
        <f t="shared" si="159"/>
        <v>2220</v>
      </c>
      <c r="P921" t="str">
        <f t="shared" si="160"/>
        <v>41-60%</v>
      </c>
      <c r="Q921">
        <f t="shared" si="162"/>
        <v>162</v>
      </c>
      <c r="R921" t="str">
        <f t="shared" si="163"/>
        <v>1,000+</v>
      </c>
      <c r="S921">
        <f t="shared" si="164"/>
        <v>38804</v>
      </c>
    </row>
    <row r="922" spans="1:19">
      <c r="A922" t="s">
        <v>867</v>
      </c>
      <c r="B922" t="s">
        <v>1486</v>
      </c>
      <c r="C922" t="str">
        <f t="shared" si="154"/>
        <v xml:space="preserve">Wecool </v>
      </c>
      <c r="D922" t="s">
        <v>2694</v>
      </c>
      <c r="E922">
        <v>150</v>
      </c>
      <c r="F922">
        <v>150</v>
      </c>
      <c r="G922" s="1">
        <v>0</v>
      </c>
      <c r="H922" s="1">
        <f t="shared" si="155"/>
        <v>0</v>
      </c>
      <c r="I922" s="4">
        <f t="shared" si="156"/>
        <v>0</v>
      </c>
      <c r="J922">
        <v>4</v>
      </c>
      <c r="K922" s="21">
        <v>15867</v>
      </c>
      <c r="L922" s="2">
        <f t="shared" si="157"/>
        <v>2380050</v>
      </c>
      <c r="M922" s="19">
        <f t="shared" si="158"/>
        <v>2380050</v>
      </c>
      <c r="N922" t="str">
        <f t="shared" si="161"/>
        <v>&lt;₹500</v>
      </c>
      <c r="O922" s="24">
        <f t="shared" si="159"/>
        <v>150</v>
      </c>
      <c r="P922" t="str">
        <f t="shared" si="160"/>
        <v>0-20%</v>
      </c>
      <c r="Q922">
        <f t="shared" si="162"/>
        <v>162</v>
      </c>
      <c r="R922" t="str">
        <f t="shared" si="163"/>
        <v>1,000+</v>
      </c>
      <c r="S922">
        <f t="shared" si="164"/>
        <v>63468</v>
      </c>
    </row>
    <row r="923" spans="1:19">
      <c r="A923" t="s">
        <v>62</v>
      </c>
      <c r="B923" t="s">
        <v>2209</v>
      </c>
      <c r="C923" t="str">
        <f t="shared" si="154"/>
        <v xml:space="preserve">Zinq </v>
      </c>
      <c r="D923" t="s">
        <v>2688</v>
      </c>
      <c r="E923">
        <v>348</v>
      </c>
      <c r="F923" s="2">
        <v>1499</v>
      </c>
      <c r="G923" s="1">
        <v>0.77</v>
      </c>
      <c r="H923" s="1">
        <f t="shared" si="155"/>
        <v>0.76784523015343564</v>
      </c>
      <c r="I923" s="4">
        <f t="shared" si="156"/>
        <v>77</v>
      </c>
      <c r="J923">
        <v>4</v>
      </c>
      <c r="K923" s="21">
        <v>656</v>
      </c>
      <c r="L923" s="2">
        <f t="shared" si="157"/>
        <v>228288</v>
      </c>
      <c r="M923" s="19">
        <f t="shared" si="158"/>
        <v>983344</v>
      </c>
      <c r="N923" t="str">
        <f t="shared" si="161"/>
        <v>&gt;₹5,000</v>
      </c>
      <c r="O923" s="24">
        <f t="shared" si="159"/>
        <v>6517.3913043478269</v>
      </c>
      <c r="P923" t="str">
        <f t="shared" si="160"/>
        <v>61-80%</v>
      </c>
      <c r="Q923">
        <f t="shared" si="162"/>
        <v>162</v>
      </c>
      <c r="R923" t="str">
        <f t="shared" si="163"/>
        <v>Below 1,000</v>
      </c>
      <c r="S923">
        <f t="shared" si="164"/>
        <v>2624</v>
      </c>
    </row>
    <row r="924" spans="1:19">
      <c r="A924" t="s">
        <v>868</v>
      </c>
      <c r="B924" t="s">
        <v>2210</v>
      </c>
      <c r="C924" t="str">
        <f t="shared" si="154"/>
        <v xml:space="preserve">Saleon‚Ñ¢ </v>
      </c>
      <c r="D924" t="s">
        <v>2688</v>
      </c>
      <c r="E924" s="2">
        <v>1199</v>
      </c>
      <c r="F924" s="2">
        <v>2999</v>
      </c>
      <c r="G924" s="1">
        <v>0.6</v>
      </c>
      <c r="H924" s="1">
        <f t="shared" si="155"/>
        <v>0.60020006668889625</v>
      </c>
      <c r="I924" s="4">
        <f t="shared" si="156"/>
        <v>60</v>
      </c>
      <c r="J924">
        <v>4</v>
      </c>
      <c r="K924" s="21">
        <v>10725</v>
      </c>
      <c r="L924" s="2">
        <f t="shared" si="157"/>
        <v>12859275</v>
      </c>
      <c r="M924" s="19">
        <f t="shared" si="158"/>
        <v>32164275</v>
      </c>
      <c r="N924" t="str">
        <f t="shared" si="161"/>
        <v>&gt;₹5,000</v>
      </c>
      <c r="O924" s="24">
        <f t="shared" si="159"/>
        <v>7497.5</v>
      </c>
      <c r="P924" t="str">
        <f t="shared" si="160"/>
        <v>61-80%</v>
      </c>
      <c r="Q924">
        <f t="shared" si="162"/>
        <v>161</v>
      </c>
      <c r="R924" t="str">
        <f t="shared" si="163"/>
        <v>1,000+</v>
      </c>
      <c r="S924">
        <f t="shared" si="164"/>
        <v>42900</v>
      </c>
    </row>
    <row r="925" spans="1:19">
      <c r="A925" t="s">
        <v>869</v>
      </c>
      <c r="B925" t="s">
        <v>1487</v>
      </c>
      <c r="C925" t="str">
        <f t="shared" si="154"/>
        <v xml:space="preserve">Portronics </v>
      </c>
      <c r="D925" t="s">
        <v>2688</v>
      </c>
      <c r="E925">
        <v>397</v>
      </c>
      <c r="F925">
        <v>899</v>
      </c>
      <c r="G925" s="1">
        <v>0.56000000000000005</v>
      </c>
      <c r="H925" s="1">
        <f t="shared" si="155"/>
        <v>0.5583982202447163</v>
      </c>
      <c r="I925" s="4">
        <f t="shared" si="156"/>
        <v>56</v>
      </c>
      <c r="J925">
        <v>4</v>
      </c>
      <c r="K925" s="21">
        <v>3025</v>
      </c>
      <c r="L925" s="2">
        <f t="shared" si="157"/>
        <v>1200925</v>
      </c>
      <c r="M925" s="19">
        <f t="shared" si="158"/>
        <v>2719475</v>
      </c>
      <c r="N925" t="str">
        <f t="shared" si="161"/>
        <v>₹1,500–₹5,000</v>
      </c>
      <c r="O925" s="24">
        <f t="shared" si="159"/>
        <v>2043.1818181818185</v>
      </c>
      <c r="P925" t="str">
        <f t="shared" si="160"/>
        <v>41-60%</v>
      </c>
      <c r="Q925">
        <f t="shared" si="162"/>
        <v>161</v>
      </c>
      <c r="R925" t="str">
        <f t="shared" si="163"/>
        <v>1,000+</v>
      </c>
      <c r="S925">
        <f t="shared" si="164"/>
        <v>12100</v>
      </c>
    </row>
    <row r="926" spans="1:19">
      <c r="A926" t="s">
        <v>63</v>
      </c>
      <c r="B926" t="s">
        <v>2211</v>
      </c>
      <c r="C926" t="str">
        <f t="shared" si="154"/>
        <v xml:space="preserve">Rpm </v>
      </c>
      <c r="D926" t="s">
        <v>2688</v>
      </c>
      <c r="E926">
        <v>154</v>
      </c>
      <c r="F926">
        <v>349</v>
      </c>
      <c r="G926" s="1">
        <v>0.56000000000000005</v>
      </c>
      <c r="H926" s="1">
        <f t="shared" si="155"/>
        <v>0.55873925501432664</v>
      </c>
      <c r="I926" s="4">
        <f t="shared" si="156"/>
        <v>56</v>
      </c>
      <c r="J926">
        <v>4</v>
      </c>
      <c r="K926" s="21">
        <v>7064</v>
      </c>
      <c r="L926" s="2">
        <f t="shared" si="157"/>
        <v>1087856</v>
      </c>
      <c r="M926" s="19">
        <f t="shared" si="158"/>
        <v>2465336</v>
      </c>
      <c r="N926" t="str">
        <f t="shared" si="161"/>
        <v>₹500–₹1,500</v>
      </c>
      <c r="O926" s="24">
        <f t="shared" si="159"/>
        <v>793.18181818181824</v>
      </c>
      <c r="P926" t="str">
        <f t="shared" si="160"/>
        <v>41-60%</v>
      </c>
      <c r="Q926">
        <f t="shared" si="162"/>
        <v>161</v>
      </c>
      <c r="R926" t="str">
        <f t="shared" si="163"/>
        <v>1,000+</v>
      </c>
      <c r="S926">
        <f t="shared" si="164"/>
        <v>28256</v>
      </c>
    </row>
    <row r="927" spans="1:19">
      <c r="A927" t="s">
        <v>870</v>
      </c>
      <c r="B927" t="s">
        <v>2212</v>
      </c>
      <c r="C927" t="str">
        <f t="shared" si="154"/>
        <v xml:space="preserve">Realme </v>
      </c>
      <c r="D927" t="s">
        <v>2688</v>
      </c>
      <c r="E927">
        <v>699</v>
      </c>
      <c r="F927" s="2">
        <v>1490</v>
      </c>
      <c r="G927" s="1">
        <v>0.53</v>
      </c>
      <c r="H927" s="1">
        <f t="shared" si="155"/>
        <v>0.53087248322147651</v>
      </c>
      <c r="I927" s="4">
        <f t="shared" si="156"/>
        <v>53</v>
      </c>
      <c r="J927">
        <v>4</v>
      </c>
      <c r="K927" s="21">
        <v>5736</v>
      </c>
      <c r="L927" s="2">
        <f t="shared" si="157"/>
        <v>4009464</v>
      </c>
      <c r="M927" s="19">
        <f t="shared" si="158"/>
        <v>8546640</v>
      </c>
      <c r="N927" t="str">
        <f t="shared" si="161"/>
        <v>₹1,500–₹5,000</v>
      </c>
      <c r="O927" s="24">
        <f t="shared" si="159"/>
        <v>3170.2127659574471</v>
      </c>
      <c r="P927" t="str">
        <f t="shared" si="160"/>
        <v>41-60%</v>
      </c>
      <c r="Q927">
        <f t="shared" si="162"/>
        <v>161</v>
      </c>
      <c r="R927" t="str">
        <f t="shared" si="163"/>
        <v>1,000+</v>
      </c>
      <c r="S927">
        <f t="shared" si="164"/>
        <v>22944</v>
      </c>
    </row>
    <row r="928" spans="1:19">
      <c r="A928" t="s">
        <v>871</v>
      </c>
      <c r="B928" t="s">
        <v>2213</v>
      </c>
      <c r="C928" t="str">
        <f t="shared" si="154"/>
        <v xml:space="preserve">Tvara </v>
      </c>
      <c r="D928" t="s">
        <v>2689</v>
      </c>
      <c r="E928" s="2">
        <v>1679</v>
      </c>
      <c r="F928" s="2">
        <v>1999</v>
      </c>
      <c r="G928" s="1">
        <v>0.16</v>
      </c>
      <c r="H928" s="1">
        <f t="shared" si="155"/>
        <v>0.16008004002001</v>
      </c>
      <c r="I928" s="4">
        <f t="shared" si="156"/>
        <v>16</v>
      </c>
      <c r="J928">
        <v>4</v>
      </c>
      <c r="K928" s="21">
        <v>72563</v>
      </c>
      <c r="L928" s="2">
        <f t="shared" si="157"/>
        <v>121833277</v>
      </c>
      <c r="M928" s="19">
        <f t="shared" si="158"/>
        <v>145053437</v>
      </c>
      <c r="N928" t="str">
        <f t="shared" si="161"/>
        <v>₹1,500–₹5,000</v>
      </c>
      <c r="O928" s="24">
        <f t="shared" si="159"/>
        <v>2379.761904761905</v>
      </c>
      <c r="P928" t="str">
        <f t="shared" si="160"/>
        <v>0-20%</v>
      </c>
      <c r="Q928">
        <f t="shared" si="162"/>
        <v>161</v>
      </c>
      <c r="R928" t="str">
        <f t="shared" si="163"/>
        <v>1,000+</v>
      </c>
      <c r="S928">
        <f t="shared" si="164"/>
        <v>290252</v>
      </c>
    </row>
    <row r="929" spans="1:19">
      <c r="A929" t="s">
        <v>872</v>
      </c>
      <c r="B929" t="s">
        <v>2214</v>
      </c>
      <c r="C929" t="str">
        <f t="shared" si="154"/>
        <v xml:space="preserve">Wings </v>
      </c>
      <c r="D929" t="s">
        <v>2688</v>
      </c>
      <c r="E929">
        <v>354</v>
      </c>
      <c r="F929" s="2">
        <v>1500</v>
      </c>
      <c r="G929" s="1">
        <v>0.76</v>
      </c>
      <c r="H929" s="1">
        <f t="shared" si="155"/>
        <v>0.76400000000000001</v>
      </c>
      <c r="I929" s="4">
        <f t="shared" si="156"/>
        <v>76</v>
      </c>
      <c r="J929">
        <v>4</v>
      </c>
      <c r="K929" s="21">
        <v>1026</v>
      </c>
      <c r="L929" s="2">
        <f t="shared" si="157"/>
        <v>363204</v>
      </c>
      <c r="M929" s="19">
        <f t="shared" si="158"/>
        <v>1539000</v>
      </c>
      <c r="N929" t="str">
        <f t="shared" si="161"/>
        <v>&gt;₹5,000</v>
      </c>
      <c r="O929" s="24">
        <f t="shared" si="159"/>
        <v>6250</v>
      </c>
      <c r="P929" t="str">
        <f t="shared" si="160"/>
        <v>61-80%</v>
      </c>
      <c r="Q929">
        <f t="shared" si="162"/>
        <v>161</v>
      </c>
      <c r="R929" t="str">
        <f t="shared" si="163"/>
        <v>1,000+</v>
      </c>
      <c r="S929">
        <f t="shared" si="164"/>
        <v>4104</v>
      </c>
    </row>
    <row r="930" spans="1:19">
      <c r="A930" t="s">
        <v>873</v>
      </c>
      <c r="B930" t="s">
        <v>2215</v>
      </c>
      <c r="C930" t="str">
        <f t="shared" si="154"/>
        <v xml:space="preserve">Robustrion </v>
      </c>
      <c r="D930" t="s">
        <v>2688</v>
      </c>
      <c r="E930" s="2">
        <v>1199</v>
      </c>
      <c r="F930" s="2">
        <v>5499</v>
      </c>
      <c r="G930" s="1">
        <v>0.78</v>
      </c>
      <c r="H930" s="1">
        <f t="shared" si="155"/>
        <v>0.78196035642844153</v>
      </c>
      <c r="I930" s="4">
        <f t="shared" si="156"/>
        <v>78</v>
      </c>
      <c r="J930">
        <v>4</v>
      </c>
      <c r="K930" s="21">
        <v>2043</v>
      </c>
      <c r="L930" s="2">
        <f t="shared" si="157"/>
        <v>2449557</v>
      </c>
      <c r="M930" s="19">
        <f t="shared" si="158"/>
        <v>11234457</v>
      </c>
      <c r="N930" t="str">
        <f t="shared" si="161"/>
        <v>&gt;₹5,000</v>
      </c>
      <c r="O930" s="24">
        <f t="shared" si="159"/>
        <v>24995.454545454548</v>
      </c>
      <c r="P930" t="str">
        <f t="shared" si="160"/>
        <v>61-80%</v>
      </c>
      <c r="Q930">
        <f t="shared" si="162"/>
        <v>161</v>
      </c>
      <c r="R930" t="str">
        <f t="shared" si="163"/>
        <v>1,000+</v>
      </c>
      <c r="S930">
        <f t="shared" si="164"/>
        <v>8172</v>
      </c>
    </row>
    <row r="931" spans="1:19">
      <c r="A931" t="s">
        <v>874</v>
      </c>
      <c r="B931" t="s">
        <v>2216</v>
      </c>
      <c r="C931" t="str">
        <f t="shared" si="154"/>
        <v xml:space="preserve">Cablet </v>
      </c>
      <c r="D931" t="s">
        <v>2688</v>
      </c>
      <c r="E931">
        <v>379</v>
      </c>
      <c r="F931" s="2">
        <v>1499</v>
      </c>
      <c r="G931" s="1">
        <v>0.75</v>
      </c>
      <c r="H931" s="1">
        <f t="shared" si="155"/>
        <v>0.74716477651767843</v>
      </c>
      <c r="I931" s="4">
        <f t="shared" si="156"/>
        <v>75</v>
      </c>
      <c r="J931">
        <v>4</v>
      </c>
      <c r="K931" s="21">
        <v>4149</v>
      </c>
      <c r="L931" s="2">
        <f t="shared" si="157"/>
        <v>1572471</v>
      </c>
      <c r="M931" s="19">
        <f t="shared" si="158"/>
        <v>6219351</v>
      </c>
      <c r="N931" t="str">
        <f t="shared" si="161"/>
        <v>&gt;₹5,000</v>
      </c>
      <c r="O931" s="24">
        <f t="shared" si="159"/>
        <v>5996</v>
      </c>
      <c r="P931" t="str">
        <f t="shared" si="160"/>
        <v>61-80%</v>
      </c>
      <c r="Q931">
        <f t="shared" si="162"/>
        <v>161</v>
      </c>
      <c r="R931" t="str">
        <f t="shared" si="163"/>
        <v>1,000+</v>
      </c>
      <c r="S931">
        <f t="shared" si="164"/>
        <v>16596</v>
      </c>
    </row>
    <row r="932" spans="1:19">
      <c r="A932" t="s">
        <v>875</v>
      </c>
      <c r="B932" t="s">
        <v>2217</v>
      </c>
      <c r="C932" t="str">
        <f t="shared" si="154"/>
        <v xml:space="preserve">Sandisk </v>
      </c>
      <c r="D932" t="s">
        <v>2688</v>
      </c>
      <c r="E932">
        <v>499</v>
      </c>
      <c r="F932">
        <v>775</v>
      </c>
      <c r="G932" s="1">
        <v>0.36</v>
      </c>
      <c r="H932" s="1">
        <f t="shared" si="155"/>
        <v>0.35612903225806453</v>
      </c>
      <c r="I932" s="4">
        <f t="shared" si="156"/>
        <v>36</v>
      </c>
      <c r="J932">
        <v>4</v>
      </c>
      <c r="K932" s="21">
        <v>74</v>
      </c>
      <c r="L932" s="2">
        <f t="shared" si="157"/>
        <v>36926</v>
      </c>
      <c r="M932" s="19">
        <f t="shared" si="158"/>
        <v>57350</v>
      </c>
      <c r="N932" t="str">
        <f t="shared" si="161"/>
        <v>₹500–₹1,500</v>
      </c>
      <c r="O932" s="24">
        <f t="shared" si="159"/>
        <v>1210.9375</v>
      </c>
      <c r="P932" t="str">
        <f t="shared" si="160"/>
        <v>21-40%</v>
      </c>
      <c r="Q932">
        <f t="shared" si="162"/>
        <v>161</v>
      </c>
      <c r="R932" t="str">
        <f t="shared" si="163"/>
        <v>Below 1,000</v>
      </c>
      <c r="S932">
        <f t="shared" si="164"/>
        <v>296</v>
      </c>
    </row>
    <row r="933" spans="1:19">
      <c r="A933" t="s">
        <v>876</v>
      </c>
      <c r="B933" t="s">
        <v>2218</v>
      </c>
      <c r="C933" t="str">
        <f t="shared" si="154"/>
        <v xml:space="preserve">Zebronics </v>
      </c>
      <c r="D933" t="s">
        <v>2688</v>
      </c>
      <c r="E933" s="2">
        <v>10389</v>
      </c>
      <c r="F933" s="2">
        <v>32000</v>
      </c>
      <c r="G933" s="1">
        <v>0.68</v>
      </c>
      <c r="H933" s="1">
        <f t="shared" si="155"/>
        <v>0.67534375000000002</v>
      </c>
      <c r="I933" s="4">
        <f t="shared" si="156"/>
        <v>68</v>
      </c>
      <c r="J933">
        <v>4</v>
      </c>
      <c r="K933" s="21">
        <v>41398</v>
      </c>
      <c r="L933" s="2">
        <f t="shared" si="157"/>
        <v>430083822</v>
      </c>
      <c r="M933" s="19">
        <f t="shared" si="158"/>
        <v>1324736000</v>
      </c>
      <c r="N933" t="str">
        <f t="shared" si="161"/>
        <v>&gt;₹5,000</v>
      </c>
      <c r="O933" s="24">
        <f t="shared" si="159"/>
        <v>100000.00000000001</v>
      </c>
      <c r="P933" t="str">
        <f t="shared" si="160"/>
        <v>61-80%</v>
      </c>
      <c r="Q933">
        <f t="shared" si="162"/>
        <v>160</v>
      </c>
      <c r="R933" t="str">
        <f t="shared" si="163"/>
        <v>1,000+</v>
      </c>
      <c r="S933">
        <f t="shared" si="164"/>
        <v>165592</v>
      </c>
    </row>
    <row r="934" spans="1:19">
      <c r="A934" t="s">
        <v>877</v>
      </c>
      <c r="B934" t="s">
        <v>2219</v>
      </c>
      <c r="C934" t="str">
        <f t="shared" si="154"/>
        <v xml:space="preserve">Tp-Link </v>
      </c>
      <c r="D934" t="s">
        <v>2688</v>
      </c>
      <c r="E934">
        <v>649</v>
      </c>
      <c r="F934" s="2">
        <v>1300</v>
      </c>
      <c r="G934" s="1">
        <v>0.5</v>
      </c>
      <c r="H934" s="1">
        <f t="shared" si="155"/>
        <v>0.50076923076923074</v>
      </c>
      <c r="I934" s="4">
        <f t="shared" si="156"/>
        <v>50</v>
      </c>
      <c r="J934">
        <v>4</v>
      </c>
      <c r="K934" s="21">
        <v>5195</v>
      </c>
      <c r="L934" s="2">
        <f t="shared" si="157"/>
        <v>3371555</v>
      </c>
      <c r="M934" s="19">
        <f t="shared" si="158"/>
        <v>6753500</v>
      </c>
      <c r="N934" t="str">
        <f t="shared" si="161"/>
        <v>₹1,500–₹5,000</v>
      </c>
      <c r="O934" s="24">
        <f t="shared" si="159"/>
        <v>2600</v>
      </c>
      <c r="P934" t="str">
        <f t="shared" si="160"/>
        <v>41-60%</v>
      </c>
      <c r="Q934">
        <f t="shared" si="162"/>
        <v>160</v>
      </c>
      <c r="R934" t="str">
        <f t="shared" si="163"/>
        <v>1,000+</v>
      </c>
      <c r="S934">
        <f t="shared" si="164"/>
        <v>20780</v>
      </c>
    </row>
    <row r="935" spans="1:19">
      <c r="A935" t="s">
        <v>878</v>
      </c>
      <c r="B935" t="s">
        <v>1490</v>
      </c>
      <c r="C935" t="str">
        <f t="shared" si="154"/>
        <v xml:space="preserve">Lapster </v>
      </c>
      <c r="D935" t="s">
        <v>2688</v>
      </c>
      <c r="E935" s="2">
        <v>1199</v>
      </c>
      <c r="F935" s="2">
        <v>1999</v>
      </c>
      <c r="G935" s="1">
        <v>0.4</v>
      </c>
      <c r="H935" s="1">
        <f t="shared" si="155"/>
        <v>0.40020010005002499</v>
      </c>
      <c r="I935" s="4">
        <f t="shared" si="156"/>
        <v>40</v>
      </c>
      <c r="J935">
        <v>5</v>
      </c>
      <c r="K935" s="21">
        <v>22420</v>
      </c>
      <c r="L935" s="2">
        <f t="shared" si="157"/>
        <v>26881580</v>
      </c>
      <c r="M935" s="19">
        <f t="shared" si="158"/>
        <v>44817580</v>
      </c>
      <c r="N935" t="str">
        <f t="shared" si="161"/>
        <v>₹1,500–₹5,000</v>
      </c>
      <c r="O935" s="24">
        <f t="shared" si="159"/>
        <v>3331.666666666667</v>
      </c>
      <c r="P935" t="str">
        <f t="shared" si="160"/>
        <v>41-60%</v>
      </c>
      <c r="Q935">
        <f t="shared" si="162"/>
        <v>160</v>
      </c>
      <c r="R935" t="str">
        <f t="shared" si="163"/>
        <v>1,000+</v>
      </c>
      <c r="S935">
        <f t="shared" si="164"/>
        <v>112100</v>
      </c>
    </row>
    <row r="936" spans="1:19">
      <c r="A936" t="s">
        <v>66</v>
      </c>
      <c r="B936" t="s">
        <v>2220</v>
      </c>
      <c r="C936" t="str">
        <f t="shared" si="154"/>
        <v xml:space="preserve">Wecool </v>
      </c>
      <c r="D936" t="s">
        <v>2688</v>
      </c>
      <c r="E936">
        <v>139</v>
      </c>
      <c r="F936">
        <v>999</v>
      </c>
      <c r="G936" s="1">
        <v>0.86</v>
      </c>
      <c r="H936" s="1">
        <f t="shared" si="155"/>
        <v>0.86086086086086089</v>
      </c>
      <c r="I936" s="4">
        <f t="shared" si="156"/>
        <v>86</v>
      </c>
      <c r="J936">
        <v>4</v>
      </c>
      <c r="K936" s="21">
        <v>1313</v>
      </c>
      <c r="L936" s="2">
        <f t="shared" si="157"/>
        <v>182507</v>
      </c>
      <c r="M936" s="19">
        <f t="shared" si="158"/>
        <v>1311687</v>
      </c>
      <c r="N936" t="str">
        <f t="shared" si="161"/>
        <v>&gt;₹5,000</v>
      </c>
      <c r="O936" s="24">
        <f t="shared" si="159"/>
        <v>7135.7142857142853</v>
      </c>
      <c r="P936" t="str">
        <f t="shared" si="160"/>
        <v>81-100%</v>
      </c>
      <c r="Q936">
        <f t="shared" si="162"/>
        <v>160</v>
      </c>
      <c r="R936" t="str">
        <f t="shared" si="163"/>
        <v>1,000+</v>
      </c>
      <c r="S936">
        <f t="shared" si="164"/>
        <v>5252</v>
      </c>
    </row>
    <row r="937" spans="1:19">
      <c r="A937" t="s">
        <v>879</v>
      </c>
      <c r="B937" t="s">
        <v>2221</v>
      </c>
      <c r="C937" t="str">
        <f t="shared" si="154"/>
        <v xml:space="preserve">Hp </v>
      </c>
      <c r="D937" t="s">
        <v>2689</v>
      </c>
      <c r="E937">
        <v>889</v>
      </c>
      <c r="F937" s="2">
        <v>1999</v>
      </c>
      <c r="G937" s="1">
        <v>0.56000000000000005</v>
      </c>
      <c r="H937" s="1">
        <f t="shared" si="155"/>
        <v>0.55527763881940972</v>
      </c>
      <c r="I937" s="4">
        <f t="shared" si="156"/>
        <v>56</v>
      </c>
      <c r="J937">
        <v>4</v>
      </c>
      <c r="K937" s="21">
        <v>2284</v>
      </c>
      <c r="L937" s="2">
        <f t="shared" si="157"/>
        <v>2030476</v>
      </c>
      <c r="M937" s="19">
        <f t="shared" si="158"/>
        <v>4565716</v>
      </c>
      <c r="N937" t="str">
        <f t="shared" si="161"/>
        <v>₹1,500–₹5,000</v>
      </c>
      <c r="O937" s="24">
        <f t="shared" si="159"/>
        <v>4543.1818181818189</v>
      </c>
      <c r="P937" t="str">
        <f t="shared" si="160"/>
        <v>41-60%</v>
      </c>
      <c r="Q937">
        <f t="shared" si="162"/>
        <v>160</v>
      </c>
      <c r="R937" t="str">
        <f t="shared" si="163"/>
        <v>1,000+</v>
      </c>
      <c r="S937">
        <f t="shared" si="164"/>
        <v>9136</v>
      </c>
    </row>
    <row r="938" spans="1:19">
      <c r="A938" t="s">
        <v>880</v>
      </c>
      <c r="B938" t="s">
        <v>2222</v>
      </c>
      <c r="C938" t="str">
        <f t="shared" si="154"/>
        <v xml:space="preserve">Rc </v>
      </c>
      <c r="D938" t="s">
        <v>2688</v>
      </c>
      <c r="E938" s="2">
        <v>1409</v>
      </c>
      <c r="F938" s="2">
        <v>2199</v>
      </c>
      <c r="G938" s="1">
        <v>0.36</v>
      </c>
      <c r="H938" s="1">
        <f t="shared" si="155"/>
        <v>0.35925420645748068</v>
      </c>
      <c r="I938" s="4">
        <f t="shared" si="156"/>
        <v>36</v>
      </c>
      <c r="J938">
        <v>4</v>
      </c>
      <c r="K938" s="21">
        <v>427</v>
      </c>
      <c r="L938" s="2">
        <f t="shared" si="157"/>
        <v>601643</v>
      </c>
      <c r="M938" s="19">
        <f t="shared" si="158"/>
        <v>938973</v>
      </c>
      <c r="N938" t="str">
        <f t="shared" si="161"/>
        <v>₹1,500–₹5,000</v>
      </c>
      <c r="O938" s="24">
        <f t="shared" si="159"/>
        <v>3435.9375</v>
      </c>
      <c r="P938" t="str">
        <f t="shared" si="160"/>
        <v>21-40%</v>
      </c>
      <c r="Q938">
        <f t="shared" si="162"/>
        <v>160</v>
      </c>
      <c r="R938" t="str">
        <f t="shared" si="163"/>
        <v>Below 1,000</v>
      </c>
      <c r="S938">
        <f t="shared" si="164"/>
        <v>1708</v>
      </c>
    </row>
    <row r="939" spans="1:19">
      <c r="A939" t="s">
        <v>881</v>
      </c>
      <c r="B939" t="s">
        <v>2223</v>
      </c>
      <c r="C939" t="str">
        <f t="shared" si="154"/>
        <v xml:space="preserve">Redgear </v>
      </c>
      <c r="D939" t="s">
        <v>2688</v>
      </c>
      <c r="E939">
        <v>549</v>
      </c>
      <c r="F939" s="2">
        <v>1999</v>
      </c>
      <c r="G939" s="1">
        <v>0.73</v>
      </c>
      <c r="H939" s="1">
        <f t="shared" si="155"/>
        <v>0.72536268134067039</v>
      </c>
      <c r="I939" s="4">
        <f t="shared" si="156"/>
        <v>73</v>
      </c>
      <c r="J939">
        <v>4</v>
      </c>
      <c r="K939" s="21">
        <v>1367</v>
      </c>
      <c r="L939" s="2">
        <f t="shared" si="157"/>
        <v>750483</v>
      </c>
      <c r="M939" s="19">
        <f t="shared" si="158"/>
        <v>2732633</v>
      </c>
      <c r="N939" t="str">
        <f t="shared" si="161"/>
        <v>&gt;₹5,000</v>
      </c>
      <c r="O939" s="24">
        <f t="shared" si="159"/>
        <v>7403.7037037037035</v>
      </c>
      <c r="P939" t="str">
        <f t="shared" si="160"/>
        <v>61-80%</v>
      </c>
      <c r="Q939">
        <f t="shared" si="162"/>
        <v>159</v>
      </c>
      <c r="R939" t="str">
        <f t="shared" si="163"/>
        <v>1,000+</v>
      </c>
      <c r="S939">
        <f t="shared" si="164"/>
        <v>5468</v>
      </c>
    </row>
    <row r="940" spans="1:19">
      <c r="A940" t="s">
        <v>882</v>
      </c>
      <c r="B940" t="s">
        <v>1491</v>
      </c>
      <c r="C940" t="str">
        <f t="shared" si="154"/>
        <v xml:space="preserve">Amazonbasics </v>
      </c>
      <c r="D940" t="s">
        <v>2688</v>
      </c>
      <c r="E940">
        <v>749</v>
      </c>
      <c r="F940" s="2">
        <v>1799</v>
      </c>
      <c r="G940" s="1">
        <v>0.57999999999999996</v>
      </c>
      <c r="H940" s="1">
        <f t="shared" si="155"/>
        <v>0.58365758754863817</v>
      </c>
      <c r="I940" s="4">
        <f t="shared" si="156"/>
        <v>58</v>
      </c>
      <c r="J940">
        <v>4</v>
      </c>
      <c r="K940" s="21">
        <v>13199</v>
      </c>
      <c r="L940" s="2">
        <f t="shared" si="157"/>
        <v>9886051</v>
      </c>
      <c r="M940" s="19">
        <f t="shared" si="158"/>
        <v>23745001</v>
      </c>
      <c r="N940" t="str">
        <f t="shared" si="161"/>
        <v>₹1,500–₹5,000</v>
      </c>
      <c r="O940" s="24">
        <f t="shared" si="159"/>
        <v>4283.333333333333</v>
      </c>
      <c r="P940" t="str">
        <f t="shared" si="160"/>
        <v>41-60%</v>
      </c>
      <c r="Q940">
        <f t="shared" si="162"/>
        <v>159</v>
      </c>
      <c r="R940" t="str">
        <f t="shared" si="163"/>
        <v>1,000+</v>
      </c>
      <c r="S940">
        <f t="shared" si="164"/>
        <v>52796</v>
      </c>
    </row>
    <row r="941" spans="1:19">
      <c r="A941" t="s">
        <v>67</v>
      </c>
      <c r="B941" t="s">
        <v>884</v>
      </c>
      <c r="C941" t="str">
        <f t="shared" si="154"/>
        <v xml:space="preserve">Wayona </v>
      </c>
      <c r="D941" t="s">
        <v>2688</v>
      </c>
      <c r="E941">
        <v>329</v>
      </c>
      <c r="F941">
        <v>845</v>
      </c>
      <c r="G941" s="1">
        <v>0.61</v>
      </c>
      <c r="H941" s="1">
        <f t="shared" si="155"/>
        <v>0.61065088757396446</v>
      </c>
      <c r="I941" s="4">
        <f t="shared" si="156"/>
        <v>61</v>
      </c>
      <c r="J941">
        <v>4</v>
      </c>
      <c r="K941" s="21">
        <v>29746</v>
      </c>
      <c r="L941" s="2">
        <f t="shared" si="157"/>
        <v>9786434</v>
      </c>
      <c r="M941" s="19">
        <f t="shared" si="158"/>
        <v>25135370</v>
      </c>
      <c r="N941" t="str">
        <f t="shared" si="161"/>
        <v>₹1,500–₹5,000</v>
      </c>
      <c r="O941" s="24">
        <f t="shared" si="159"/>
        <v>2166.6666666666665</v>
      </c>
      <c r="P941" t="str">
        <f t="shared" si="160"/>
        <v>61-80%</v>
      </c>
      <c r="Q941">
        <f t="shared" si="162"/>
        <v>159</v>
      </c>
      <c r="R941" t="str">
        <f t="shared" si="163"/>
        <v>1,000+</v>
      </c>
      <c r="S941">
        <f t="shared" si="164"/>
        <v>118984</v>
      </c>
    </row>
    <row r="942" spans="1:19">
      <c r="A942" t="s">
        <v>883</v>
      </c>
      <c r="B942" t="s">
        <v>2224</v>
      </c>
      <c r="C942" t="str">
        <f t="shared" si="154"/>
        <v xml:space="preserve">Amazfit </v>
      </c>
      <c r="D942" t="s">
        <v>2688</v>
      </c>
      <c r="E942">
        <v>379</v>
      </c>
      <c r="F942" s="2">
        <v>1099</v>
      </c>
      <c r="G942" s="1">
        <v>0.66</v>
      </c>
      <c r="H942" s="1">
        <f t="shared" si="155"/>
        <v>0.65514103730664242</v>
      </c>
      <c r="I942" s="4">
        <f t="shared" si="156"/>
        <v>66</v>
      </c>
      <c r="J942">
        <v>4</v>
      </c>
      <c r="K942" s="21">
        <v>2806</v>
      </c>
      <c r="L942" s="2">
        <f t="shared" si="157"/>
        <v>1063474</v>
      </c>
      <c r="M942" s="19">
        <f t="shared" si="158"/>
        <v>3083794</v>
      </c>
      <c r="N942" t="str">
        <f t="shared" si="161"/>
        <v>₹1,500–₹5,000</v>
      </c>
      <c r="O942" s="24">
        <f t="shared" si="159"/>
        <v>3232.3529411764707</v>
      </c>
      <c r="P942" t="str">
        <f t="shared" si="160"/>
        <v>61-80%</v>
      </c>
      <c r="Q942">
        <f t="shared" si="162"/>
        <v>159</v>
      </c>
      <c r="R942" t="str">
        <f t="shared" si="163"/>
        <v>1,000+</v>
      </c>
      <c r="S942">
        <f t="shared" si="164"/>
        <v>11224</v>
      </c>
    </row>
    <row r="943" spans="1:19">
      <c r="A943" t="s">
        <v>885</v>
      </c>
      <c r="B943" t="s">
        <v>2225</v>
      </c>
      <c r="C943" t="str">
        <f t="shared" si="154"/>
        <v xml:space="preserve">Tabelito¬Æ </v>
      </c>
      <c r="D943" t="s">
        <v>2689</v>
      </c>
      <c r="E943" s="2">
        <v>5998</v>
      </c>
      <c r="F943" s="2">
        <v>7999</v>
      </c>
      <c r="G943" s="1">
        <v>0.25</v>
      </c>
      <c r="H943" s="1">
        <f t="shared" si="155"/>
        <v>0.25015626953369169</v>
      </c>
      <c r="I943" s="4">
        <f t="shared" si="156"/>
        <v>25</v>
      </c>
      <c r="J943">
        <v>4</v>
      </c>
      <c r="K943" s="21">
        <v>30355</v>
      </c>
      <c r="L943" s="2">
        <f t="shared" si="157"/>
        <v>182069290</v>
      </c>
      <c r="M943" s="19">
        <f t="shared" si="158"/>
        <v>242809645</v>
      </c>
      <c r="N943" t="str">
        <f t="shared" si="161"/>
        <v>&gt;₹5,000</v>
      </c>
      <c r="O943" s="24">
        <f t="shared" si="159"/>
        <v>10665.333333333334</v>
      </c>
      <c r="P943" t="str">
        <f t="shared" si="160"/>
        <v>21-40%</v>
      </c>
      <c r="Q943">
        <f t="shared" si="162"/>
        <v>159</v>
      </c>
      <c r="R943" t="str">
        <f t="shared" si="163"/>
        <v>1,000+</v>
      </c>
      <c r="S943">
        <f t="shared" si="164"/>
        <v>121420</v>
      </c>
    </row>
    <row r="944" spans="1:19">
      <c r="A944" t="s">
        <v>886</v>
      </c>
      <c r="B944" t="s">
        <v>2226</v>
      </c>
      <c r="C944" t="str">
        <f t="shared" si="154"/>
        <v xml:space="preserve">Robustrion </v>
      </c>
      <c r="D944" t="s">
        <v>2688</v>
      </c>
      <c r="E944">
        <v>299</v>
      </c>
      <c r="F944" s="2">
        <v>1499</v>
      </c>
      <c r="G944" s="1">
        <v>0.8</v>
      </c>
      <c r="H944" s="1">
        <f t="shared" si="155"/>
        <v>0.80053368912608402</v>
      </c>
      <c r="I944" s="4">
        <f t="shared" si="156"/>
        <v>80</v>
      </c>
      <c r="J944">
        <v>4</v>
      </c>
      <c r="K944" s="21">
        <v>2868</v>
      </c>
      <c r="L944" s="2">
        <f t="shared" si="157"/>
        <v>857532</v>
      </c>
      <c r="M944" s="19">
        <f t="shared" si="158"/>
        <v>4299132</v>
      </c>
      <c r="N944" t="str">
        <f t="shared" si="161"/>
        <v>&gt;₹5,000</v>
      </c>
      <c r="O944" s="24">
        <f t="shared" si="159"/>
        <v>7495.0000000000018</v>
      </c>
      <c r="P944" t="str">
        <f t="shared" si="160"/>
        <v>81-100%</v>
      </c>
      <c r="Q944">
        <f t="shared" si="162"/>
        <v>159</v>
      </c>
      <c r="R944" t="str">
        <f t="shared" si="163"/>
        <v>1,000+</v>
      </c>
      <c r="S944">
        <f t="shared" si="164"/>
        <v>11472</v>
      </c>
    </row>
    <row r="945" spans="1:19">
      <c r="A945" t="s">
        <v>887</v>
      </c>
      <c r="B945" t="s">
        <v>2227</v>
      </c>
      <c r="C945" t="str">
        <f t="shared" si="154"/>
        <v xml:space="preserve">Portronics </v>
      </c>
      <c r="D945" t="s">
        <v>2688</v>
      </c>
      <c r="E945">
        <v>379</v>
      </c>
      <c r="F945" s="2">
        <v>1499</v>
      </c>
      <c r="G945" s="1">
        <v>0.75</v>
      </c>
      <c r="H945" s="1">
        <f t="shared" si="155"/>
        <v>0.74716477651767843</v>
      </c>
      <c r="I945" s="4">
        <f t="shared" si="156"/>
        <v>75</v>
      </c>
      <c r="J945">
        <v>4</v>
      </c>
      <c r="K945" s="21">
        <v>670</v>
      </c>
      <c r="L945" s="2">
        <f t="shared" si="157"/>
        <v>253930</v>
      </c>
      <c r="M945" s="19">
        <f t="shared" si="158"/>
        <v>1004330</v>
      </c>
      <c r="N945" t="str">
        <f t="shared" si="161"/>
        <v>&gt;₹5,000</v>
      </c>
      <c r="O945" s="24">
        <f t="shared" si="159"/>
        <v>5996</v>
      </c>
      <c r="P945" t="str">
        <f t="shared" si="160"/>
        <v>61-80%</v>
      </c>
      <c r="Q945">
        <f t="shared" si="162"/>
        <v>159</v>
      </c>
      <c r="R945" t="str">
        <f t="shared" si="163"/>
        <v>Below 1,000</v>
      </c>
      <c r="S945">
        <f t="shared" si="164"/>
        <v>2680</v>
      </c>
    </row>
    <row r="946" spans="1:19">
      <c r="A946" t="s">
        <v>888</v>
      </c>
      <c r="B946" t="s">
        <v>2228</v>
      </c>
      <c r="C946" t="str">
        <f t="shared" si="154"/>
        <v xml:space="preserve">Digitek¬Æ </v>
      </c>
      <c r="D946" t="s">
        <v>2691</v>
      </c>
      <c r="E946" s="2">
        <v>1399</v>
      </c>
      <c r="F946" s="2">
        <v>2999</v>
      </c>
      <c r="G946" s="1">
        <v>0.53</v>
      </c>
      <c r="H946" s="1">
        <f t="shared" si="155"/>
        <v>0.53351117039013007</v>
      </c>
      <c r="I946" s="4">
        <f t="shared" si="156"/>
        <v>53</v>
      </c>
      <c r="J946">
        <v>4</v>
      </c>
      <c r="K946" s="21">
        <v>3530</v>
      </c>
      <c r="L946" s="2">
        <f t="shared" si="157"/>
        <v>4938470</v>
      </c>
      <c r="M946" s="19">
        <f t="shared" si="158"/>
        <v>10586470</v>
      </c>
      <c r="N946" t="str">
        <f t="shared" si="161"/>
        <v>&gt;₹5,000</v>
      </c>
      <c r="O946" s="24">
        <f t="shared" si="159"/>
        <v>6380.8510638297876</v>
      </c>
      <c r="P946" t="str">
        <f t="shared" si="160"/>
        <v>41-60%</v>
      </c>
      <c r="Q946">
        <f t="shared" si="162"/>
        <v>158</v>
      </c>
      <c r="R946" t="str">
        <f t="shared" si="163"/>
        <v>1,000+</v>
      </c>
      <c r="S946">
        <f t="shared" si="164"/>
        <v>14120</v>
      </c>
    </row>
    <row r="947" spans="1:19">
      <c r="A947" t="s">
        <v>889</v>
      </c>
      <c r="B947" t="s">
        <v>2229</v>
      </c>
      <c r="C947" t="str">
        <f t="shared" si="154"/>
        <v xml:space="preserve">Classmate </v>
      </c>
      <c r="D947" t="s">
        <v>2689</v>
      </c>
      <c r="E947">
        <v>699</v>
      </c>
      <c r="F947" s="2">
        <v>1299</v>
      </c>
      <c r="G947" s="1">
        <v>0.46</v>
      </c>
      <c r="H947" s="1">
        <f t="shared" si="155"/>
        <v>0.46189376443418012</v>
      </c>
      <c r="I947" s="4">
        <f t="shared" si="156"/>
        <v>46</v>
      </c>
      <c r="J947">
        <v>4</v>
      </c>
      <c r="K947" s="21">
        <v>6183</v>
      </c>
      <c r="L947" s="2">
        <f t="shared" si="157"/>
        <v>4321917</v>
      </c>
      <c r="M947" s="19">
        <f t="shared" si="158"/>
        <v>8031717</v>
      </c>
      <c r="N947" t="str">
        <f t="shared" si="161"/>
        <v>₹1,500–₹5,000</v>
      </c>
      <c r="O947" s="24">
        <f t="shared" si="159"/>
        <v>2405.5555555555552</v>
      </c>
      <c r="P947" t="str">
        <f t="shared" si="160"/>
        <v>41-60%</v>
      </c>
      <c r="Q947">
        <f t="shared" si="162"/>
        <v>158</v>
      </c>
      <c r="R947" t="str">
        <f t="shared" si="163"/>
        <v>1,000+</v>
      </c>
      <c r="S947">
        <f t="shared" si="164"/>
        <v>24732</v>
      </c>
    </row>
    <row r="948" spans="1:19">
      <c r="A948" t="s">
        <v>890</v>
      </c>
      <c r="B948" t="s">
        <v>2230</v>
      </c>
      <c r="C948" t="str">
        <f t="shared" si="154"/>
        <v xml:space="preserve">Scarters </v>
      </c>
      <c r="D948" t="s">
        <v>2691</v>
      </c>
      <c r="E948">
        <v>300</v>
      </c>
      <c r="F948">
        <v>300</v>
      </c>
      <c r="G948" s="1">
        <v>0</v>
      </c>
      <c r="H948" s="1">
        <f t="shared" si="155"/>
        <v>0</v>
      </c>
      <c r="I948" s="4">
        <f t="shared" si="156"/>
        <v>0</v>
      </c>
      <c r="J948">
        <v>4</v>
      </c>
      <c r="K948" s="21">
        <v>419</v>
      </c>
      <c r="L948" s="2">
        <f t="shared" si="157"/>
        <v>125700</v>
      </c>
      <c r="M948" s="19">
        <f t="shared" si="158"/>
        <v>125700</v>
      </c>
      <c r="N948" t="str">
        <f t="shared" si="161"/>
        <v>&lt;₹500</v>
      </c>
      <c r="O948" s="24">
        <f t="shared" si="159"/>
        <v>300</v>
      </c>
      <c r="P948" t="str">
        <f t="shared" si="160"/>
        <v>0-20%</v>
      </c>
      <c r="Q948">
        <f t="shared" si="162"/>
        <v>158</v>
      </c>
      <c r="R948" t="str">
        <f t="shared" si="163"/>
        <v>Below 1,000</v>
      </c>
      <c r="S948">
        <f t="shared" si="164"/>
        <v>1676</v>
      </c>
    </row>
    <row r="949" spans="1:19">
      <c r="A949" t="s">
        <v>891</v>
      </c>
      <c r="B949" t="s">
        <v>2231</v>
      </c>
      <c r="C949" t="str">
        <f t="shared" si="154"/>
        <v xml:space="preserve">Casio </v>
      </c>
      <c r="D949" t="s">
        <v>2688</v>
      </c>
      <c r="E949">
        <v>999</v>
      </c>
      <c r="F949" s="2">
        <v>1995</v>
      </c>
      <c r="G949" s="1">
        <v>0.5</v>
      </c>
      <c r="H949" s="1">
        <f t="shared" si="155"/>
        <v>0.49924812030075189</v>
      </c>
      <c r="I949" s="4">
        <f t="shared" si="156"/>
        <v>50</v>
      </c>
      <c r="J949">
        <v>5</v>
      </c>
      <c r="K949" s="21">
        <v>7317</v>
      </c>
      <c r="L949" s="2">
        <f t="shared" si="157"/>
        <v>7309683</v>
      </c>
      <c r="M949" s="19">
        <f t="shared" si="158"/>
        <v>14597415</v>
      </c>
      <c r="N949" t="str">
        <f t="shared" si="161"/>
        <v>₹1,500–₹5,000</v>
      </c>
      <c r="O949" s="24">
        <f t="shared" si="159"/>
        <v>3990</v>
      </c>
      <c r="P949" t="str">
        <f t="shared" si="160"/>
        <v>41-60%</v>
      </c>
      <c r="Q949">
        <f t="shared" si="162"/>
        <v>157</v>
      </c>
      <c r="R949" t="str">
        <f t="shared" si="163"/>
        <v>1,000+</v>
      </c>
      <c r="S949">
        <f t="shared" si="164"/>
        <v>36585</v>
      </c>
    </row>
    <row r="950" spans="1:19">
      <c r="A950" t="s">
        <v>892</v>
      </c>
      <c r="B950" t="s">
        <v>1492</v>
      </c>
      <c r="C950" t="str">
        <f t="shared" si="154"/>
        <v xml:space="preserve">Redmi </v>
      </c>
      <c r="D950" t="s">
        <v>2691</v>
      </c>
      <c r="E950">
        <v>535</v>
      </c>
      <c r="F950">
        <v>535</v>
      </c>
      <c r="G950" s="1">
        <v>0</v>
      </c>
      <c r="H950" s="1">
        <f t="shared" si="155"/>
        <v>0</v>
      </c>
      <c r="I950" s="4">
        <f t="shared" si="156"/>
        <v>0</v>
      </c>
      <c r="J950">
        <v>4</v>
      </c>
      <c r="K950" s="21">
        <v>4426</v>
      </c>
      <c r="L950" s="2">
        <f t="shared" si="157"/>
        <v>2367910</v>
      </c>
      <c r="M950" s="19">
        <f t="shared" si="158"/>
        <v>2367910</v>
      </c>
      <c r="N950" t="str">
        <f t="shared" si="161"/>
        <v>₹500–₹1,500</v>
      </c>
      <c r="O950" s="24">
        <f t="shared" si="159"/>
        <v>535</v>
      </c>
      <c r="P950" t="str">
        <f t="shared" si="160"/>
        <v>0-20%</v>
      </c>
      <c r="Q950">
        <f t="shared" si="162"/>
        <v>157</v>
      </c>
      <c r="R950" t="str">
        <f t="shared" si="163"/>
        <v>1,000+</v>
      </c>
      <c r="S950">
        <f t="shared" si="164"/>
        <v>17704</v>
      </c>
    </row>
    <row r="951" spans="1:19">
      <c r="A951" t="s">
        <v>68</v>
      </c>
      <c r="B951" t="s">
        <v>2232</v>
      </c>
      <c r="C951" t="str">
        <f t="shared" si="154"/>
        <v xml:space="preserve">Gizga </v>
      </c>
      <c r="D951" t="s">
        <v>2689</v>
      </c>
      <c r="E951" s="2">
        <v>13999</v>
      </c>
      <c r="F951" s="2">
        <v>24999</v>
      </c>
      <c r="G951" s="1">
        <v>0.44</v>
      </c>
      <c r="H951" s="1">
        <f t="shared" si="155"/>
        <v>0.44001760070402818</v>
      </c>
      <c r="I951" s="4">
        <f t="shared" si="156"/>
        <v>44</v>
      </c>
      <c r="J951">
        <v>4</v>
      </c>
      <c r="K951" s="21">
        <v>45237</v>
      </c>
      <c r="L951" s="2">
        <f t="shared" si="157"/>
        <v>633272763</v>
      </c>
      <c r="M951" s="19">
        <f t="shared" si="158"/>
        <v>1130879763</v>
      </c>
      <c r="N951" t="str">
        <f t="shared" si="161"/>
        <v>&gt;₹5,000</v>
      </c>
      <c r="O951" s="24">
        <f t="shared" si="159"/>
        <v>44641.071428571428</v>
      </c>
      <c r="P951" t="str">
        <f t="shared" si="160"/>
        <v>41-60%</v>
      </c>
      <c r="Q951">
        <f t="shared" si="162"/>
        <v>157</v>
      </c>
      <c r="R951" t="str">
        <f t="shared" si="163"/>
        <v>1,000+</v>
      </c>
      <c r="S951">
        <f t="shared" si="164"/>
        <v>180948</v>
      </c>
    </row>
    <row r="952" spans="1:19">
      <c r="A952" t="s">
        <v>893</v>
      </c>
      <c r="B952" t="s">
        <v>895</v>
      </c>
      <c r="C952" t="str">
        <f t="shared" si="154"/>
        <v xml:space="preserve">Parker </v>
      </c>
      <c r="D952" t="s">
        <v>2688</v>
      </c>
      <c r="E952">
        <v>269</v>
      </c>
      <c r="F952" s="2">
        <v>1099</v>
      </c>
      <c r="G952" s="1">
        <v>0.76</v>
      </c>
      <c r="H952" s="1">
        <f t="shared" si="155"/>
        <v>0.75523202911737941</v>
      </c>
      <c r="I952" s="4">
        <f t="shared" si="156"/>
        <v>76</v>
      </c>
      <c r="J952">
        <v>4</v>
      </c>
      <c r="K952" s="21">
        <v>1092</v>
      </c>
      <c r="L952" s="2">
        <f t="shared" si="157"/>
        <v>293748</v>
      </c>
      <c r="M952" s="19">
        <f t="shared" si="158"/>
        <v>1200108</v>
      </c>
      <c r="N952" t="str">
        <f t="shared" si="161"/>
        <v>₹1,500–₹5,000</v>
      </c>
      <c r="O952" s="24">
        <f t="shared" si="159"/>
        <v>4579.166666666667</v>
      </c>
      <c r="P952" t="str">
        <f t="shared" si="160"/>
        <v>61-80%</v>
      </c>
      <c r="Q952">
        <f t="shared" si="162"/>
        <v>157</v>
      </c>
      <c r="R952" t="str">
        <f t="shared" si="163"/>
        <v>1,000+</v>
      </c>
      <c r="S952">
        <f t="shared" si="164"/>
        <v>4368</v>
      </c>
    </row>
    <row r="953" spans="1:19">
      <c r="A953" t="s">
        <v>894</v>
      </c>
      <c r="B953" t="s">
        <v>2233</v>
      </c>
      <c r="C953" t="str">
        <f t="shared" si="154"/>
        <v xml:space="preserve">Tp-Link </v>
      </c>
      <c r="D953" t="s">
        <v>2691</v>
      </c>
      <c r="E953">
        <v>341</v>
      </c>
      <c r="F953">
        <v>450</v>
      </c>
      <c r="G953" s="1">
        <v>0.24</v>
      </c>
      <c r="H953" s="1">
        <f t="shared" si="155"/>
        <v>0.24222222222222223</v>
      </c>
      <c r="I953" s="4">
        <f t="shared" si="156"/>
        <v>24</v>
      </c>
      <c r="J953">
        <v>4</v>
      </c>
      <c r="K953" s="21">
        <v>2493</v>
      </c>
      <c r="L953" s="2">
        <f t="shared" si="157"/>
        <v>850113</v>
      </c>
      <c r="M953" s="19">
        <f t="shared" si="158"/>
        <v>1121850</v>
      </c>
      <c r="N953" t="str">
        <f t="shared" si="161"/>
        <v>₹500–₹1,500</v>
      </c>
      <c r="O953" s="24">
        <f t="shared" si="159"/>
        <v>592.10526315789468</v>
      </c>
      <c r="P953" t="str">
        <f t="shared" si="160"/>
        <v>21-40%</v>
      </c>
      <c r="Q953">
        <f t="shared" si="162"/>
        <v>157</v>
      </c>
      <c r="R953" t="str">
        <f t="shared" si="163"/>
        <v>1,000+</v>
      </c>
      <c r="S953">
        <f t="shared" si="164"/>
        <v>9972</v>
      </c>
    </row>
    <row r="954" spans="1:19">
      <c r="A954" t="s">
        <v>896</v>
      </c>
      <c r="B954" t="s">
        <v>1499</v>
      </c>
      <c r="C954" t="str">
        <f t="shared" si="154"/>
        <v xml:space="preserve">Cedo </v>
      </c>
      <c r="D954" t="s">
        <v>2688</v>
      </c>
      <c r="E954" s="2">
        <v>2499</v>
      </c>
      <c r="F954" s="2">
        <v>3999</v>
      </c>
      <c r="G954" s="1">
        <v>0.38</v>
      </c>
      <c r="H954" s="1">
        <f t="shared" si="155"/>
        <v>0.37509377344336087</v>
      </c>
      <c r="I954" s="4">
        <f t="shared" si="156"/>
        <v>38</v>
      </c>
      <c r="J954">
        <v>4</v>
      </c>
      <c r="K954" s="21">
        <v>12679</v>
      </c>
      <c r="L954" s="2">
        <f t="shared" si="157"/>
        <v>31684821</v>
      </c>
      <c r="M954" s="19">
        <f t="shared" si="158"/>
        <v>50703321</v>
      </c>
      <c r="N954" t="str">
        <f t="shared" si="161"/>
        <v>&gt;₹5,000</v>
      </c>
      <c r="O954" s="24">
        <f t="shared" si="159"/>
        <v>6450</v>
      </c>
      <c r="P954" t="str">
        <f t="shared" si="160"/>
        <v>21-40%</v>
      </c>
      <c r="Q954">
        <f t="shared" si="162"/>
        <v>157</v>
      </c>
      <c r="R954" t="str">
        <f t="shared" si="163"/>
        <v>1,000+</v>
      </c>
      <c r="S954">
        <f t="shared" si="164"/>
        <v>50716</v>
      </c>
    </row>
    <row r="955" spans="1:19">
      <c r="A955" t="s">
        <v>75</v>
      </c>
      <c r="B955" t="s">
        <v>2234</v>
      </c>
      <c r="C955" t="str">
        <f t="shared" si="154"/>
        <v xml:space="preserve">Hp </v>
      </c>
      <c r="D955" t="s">
        <v>2688</v>
      </c>
      <c r="E955">
        <v>349</v>
      </c>
      <c r="F955">
        <v>599</v>
      </c>
      <c r="G955" s="1">
        <v>0.42</v>
      </c>
      <c r="H955" s="1">
        <f t="shared" si="155"/>
        <v>0.41736227045075125</v>
      </c>
      <c r="I955" s="4">
        <f t="shared" si="156"/>
        <v>42</v>
      </c>
      <c r="J955">
        <v>4</v>
      </c>
      <c r="K955" s="21">
        <v>210</v>
      </c>
      <c r="L955" s="2">
        <f t="shared" si="157"/>
        <v>73290</v>
      </c>
      <c r="M955" s="19">
        <f t="shared" si="158"/>
        <v>125790</v>
      </c>
      <c r="N955" t="str">
        <f t="shared" si="161"/>
        <v>₹500–₹1,500</v>
      </c>
      <c r="O955" s="24">
        <f t="shared" si="159"/>
        <v>1032.7586206896551</v>
      </c>
      <c r="P955" t="str">
        <f t="shared" si="160"/>
        <v>41-60%</v>
      </c>
      <c r="Q955">
        <f t="shared" si="162"/>
        <v>157</v>
      </c>
      <c r="R955" t="str">
        <f t="shared" si="163"/>
        <v>Below 1,000</v>
      </c>
      <c r="S955">
        <f t="shared" si="164"/>
        <v>840</v>
      </c>
    </row>
    <row r="956" spans="1:19">
      <c r="A956" t="s">
        <v>897</v>
      </c>
      <c r="B956" t="s">
        <v>1922</v>
      </c>
      <c r="C956" t="str">
        <f t="shared" si="154"/>
        <v xml:space="preserve">Oraimo </v>
      </c>
      <c r="D956" t="s">
        <v>2688</v>
      </c>
      <c r="E956" s="2">
        <v>5899</v>
      </c>
      <c r="F956" s="2">
        <v>7005</v>
      </c>
      <c r="G956" s="1">
        <v>0.16</v>
      </c>
      <c r="H956" s="1">
        <f t="shared" si="155"/>
        <v>0.15788722341184869</v>
      </c>
      <c r="I956" s="4">
        <f t="shared" si="156"/>
        <v>16</v>
      </c>
      <c r="J956">
        <v>4</v>
      </c>
      <c r="K956" s="21">
        <v>4199</v>
      </c>
      <c r="L956" s="2">
        <f t="shared" si="157"/>
        <v>24769901</v>
      </c>
      <c r="M956" s="19">
        <f t="shared" si="158"/>
        <v>29413995</v>
      </c>
      <c r="N956" t="str">
        <f t="shared" si="161"/>
        <v>&gt;₹5,000</v>
      </c>
      <c r="O956" s="24">
        <f t="shared" si="159"/>
        <v>8339.2857142857138</v>
      </c>
      <c r="P956" t="str">
        <f t="shared" si="160"/>
        <v>0-20%</v>
      </c>
      <c r="Q956">
        <f t="shared" si="162"/>
        <v>156</v>
      </c>
      <c r="R956" t="str">
        <f t="shared" si="163"/>
        <v>1,000+</v>
      </c>
      <c r="S956">
        <f t="shared" si="164"/>
        <v>16796</v>
      </c>
    </row>
    <row r="957" spans="1:19">
      <c r="A957" t="s">
        <v>558</v>
      </c>
      <c r="B957" t="s">
        <v>2235</v>
      </c>
      <c r="C957" t="str">
        <f t="shared" si="154"/>
        <v xml:space="preserve">Xiaomi </v>
      </c>
      <c r="D957" t="s">
        <v>2689</v>
      </c>
      <c r="E957">
        <v>699</v>
      </c>
      <c r="F957" s="2">
        <v>1199</v>
      </c>
      <c r="G957" s="1">
        <v>0.42</v>
      </c>
      <c r="H957" s="1">
        <f t="shared" si="155"/>
        <v>0.4170141784820684</v>
      </c>
      <c r="I957" s="4">
        <f t="shared" si="156"/>
        <v>42</v>
      </c>
      <c r="J957">
        <v>4</v>
      </c>
      <c r="K957" s="21">
        <v>14403</v>
      </c>
      <c r="L957" s="2">
        <f t="shared" si="157"/>
        <v>10067697</v>
      </c>
      <c r="M957" s="19">
        <f t="shared" si="158"/>
        <v>17269197</v>
      </c>
      <c r="N957" t="str">
        <f t="shared" si="161"/>
        <v>₹1,500–₹5,000</v>
      </c>
      <c r="O957" s="24">
        <f t="shared" si="159"/>
        <v>2067.2413793103447</v>
      </c>
      <c r="P957" t="str">
        <f t="shared" si="160"/>
        <v>41-60%</v>
      </c>
      <c r="Q957">
        <f t="shared" si="162"/>
        <v>156</v>
      </c>
      <c r="R957" t="str">
        <f t="shared" si="163"/>
        <v>1,000+</v>
      </c>
      <c r="S957">
        <f t="shared" si="164"/>
        <v>57612</v>
      </c>
    </row>
    <row r="958" spans="1:19">
      <c r="A958" t="s">
        <v>898</v>
      </c>
      <c r="B958" t="s">
        <v>2236</v>
      </c>
      <c r="C958" t="str">
        <f t="shared" si="154"/>
        <v xml:space="preserve">Slovic¬Æ </v>
      </c>
      <c r="D958" t="s">
        <v>2688</v>
      </c>
      <c r="E958" s="2">
        <v>1565</v>
      </c>
      <c r="F958" s="2">
        <v>2999</v>
      </c>
      <c r="G958" s="1">
        <v>0.48</v>
      </c>
      <c r="H958" s="1">
        <f t="shared" si="155"/>
        <v>0.47815938646215406</v>
      </c>
      <c r="I958" s="4">
        <f t="shared" si="156"/>
        <v>48</v>
      </c>
      <c r="J958">
        <v>4</v>
      </c>
      <c r="K958" s="21">
        <v>11113</v>
      </c>
      <c r="L958" s="2">
        <f t="shared" si="157"/>
        <v>17391845</v>
      </c>
      <c r="M958" s="19">
        <f t="shared" si="158"/>
        <v>33327887</v>
      </c>
      <c r="N958" t="str">
        <f t="shared" si="161"/>
        <v>&gt;₹5,000</v>
      </c>
      <c r="O958" s="24">
        <f t="shared" si="159"/>
        <v>5767.3076923076924</v>
      </c>
      <c r="P958" t="str">
        <f t="shared" si="160"/>
        <v>41-60%</v>
      </c>
      <c r="Q958">
        <f t="shared" si="162"/>
        <v>156</v>
      </c>
      <c r="R958" t="str">
        <f t="shared" si="163"/>
        <v>1,000+</v>
      </c>
      <c r="S958">
        <f t="shared" si="164"/>
        <v>44452</v>
      </c>
    </row>
    <row r="959" spans="1:19">
      <c r="A959" t="s">
        <v>899</v>
      </c>
      <c r="B959" t="s">
        <v>1919</v>
      </c>
      <c r="C959" t="str">
        <f t="shared" si="154"/>
        <v xml:space="preserve">Sounce </v>
      </c>
      <c r="D959" t="s">
        <v>2689</v>
      </c>
      <c r="E959">
        <v>326</v>
      </c>
      <c r="F959">
        <v>799</v>
      </c>
      <c r="G959" s="1">
        <v>0.59</v>
      </c>
      <c r="H959" s="1">
        <f t="shared" si="155"/>
        <v>0.5919899874843555</v>
      </c>
      <c r="I959" s="4">
        <f t="shared" si="156"/>
        <v>59</v>
      </c>
      <c r="J959">
        <v>4</v>
      </c>
      <c r="K959" s="21">
        <v>10773</v>
      </c>
      <c r="L959" s="2">
        <f t="shared" si="157"/>
        <v>3511998</v>
      </c>
      <c r="M959" s="19">
        <f t="shared" si="158"/>
        <v>8607627</v>
      </c>
      <c r="N959" t="str">
        <f t="shared" si="161"/>
        <v>₹1,500–₹5,000</v>
      </c>
      <c r="O959" s="24">
        <f t="shared" si="159"/>
        <v>1948.7804878048778</v>
      </c>
      <c r="P959" t="str">
        <f t="shared" si="160"/>
        <v>41-60%</v>
      </c>
      <c r="Q959">
        <f t="shared" si="162"/>
        <v>156</v>
      </c>
      <c r="R959" t="str">
        <f t="shared" si="163"/>
        <v>1,000+</v>
      </c>
      <c r="S959">
        <f t="shared" si="164"/>
        <v>43092</v>
      </c>
    </row>
    <row r="960" spans="1:19">
      <c r="A960" t="s">
        <v>554</v>
      </c>
      <c r="B960" t="s">
        <v>2237</v>
      </c>
      <c r="C960" t="str">
        <f t="shared" si="154"/>
        <v xml:space="preserve">Orico </v>
      </c>
      <c r="D960" t="s">
        <v>2689</v>
      </c>
      <c r="E960">
        <v>120</v>
      </c>
      <c r="F960">
        <v>999</v>
      </c>
      <c r="G960" s="1">
        <v>0.88</v>
      </c>
      <c r="H960" s="1">
        <f t="shared" si="155"/>
        <v>0.87987987987987992</v>
      </c>
      <c r="I960" s="4">
        <f t="shared" si="156"/>
        <v>88</v>
      </c>
      <c r="J960">
        <v>4</v>
      </c>
      <c r="K960" s="21">
        <v>6491</v>
      </c>
      <c r="L960" s="2">
        <f t="shared" si="157"/>
        <v>778920</v>
      </c>
      <c r="M960" s="19">
        <f t="shared" si="158"/>
        <v>6484509</v>
      </c>
      <c r="N960" t="str">
        <f t="shared" si="161"/>
        <v>&gt;₹5,000</v>
      </c>
      <c r="O960" s="24">
        <f t="shared" si="159"/>
        <v>8325</v>
      </c>
      <c r="P960" t="str">
        <f t="shared" si="160"/>
        <v>81-100%</v>
      </c>
      <c r="Q960">
        <f t="shared" si="162"/>
        <v>156</v>
      </c>
      <c r="R960" t="str">
        <f t="shared" si="163"/>
        <v>1,000+</v>
      </c>
      <c r="S960">
        <f t="shared" si="164"/>
        <v>25964</v>
      </c>
    </row>
    <row r="961" spans="1:19">
      <c r="A961" t="s">
        <v>900</v>
      </c>
      <c r="B961" t="s">
        <v>2238</v>
      </c>
      <c r="C961" t="str">
        <f t="shared" ref="C961:C1024" si="165">LEFT(B961,FIND(" ",B961))</f>
        <v xml:space="preserve">Logitech </v>
      </c>
      <c r="D961" t="s">
        <v>2688</v>
      </c>
      <c r="E961">
        <v>657</v>
      </c>
      <c r="F961">
        <v>999</v>
      </c>
      <c r="G961" s="1">
        <v>0.34</v>
      </c>
      <c r="H961" s="1">
        <f t="shared" si="155"/>
        <v>0.34234234234234234</v>
      </c>
      <c r="I961" s="4">
        <f t="shared" si="156"/>
        <v>34</v>
      </c>
      <c r="J961">
        <v>4</v>
      </c>
      <c r="K961" s="21">
        <v>13944</v>
      </c>
      <c r="L961" s="2">
        <f t="shared" si="157"/>
        <v>9161208</v>
      </c>
      <c r="M961" s="19">
        <f t="shared" si="158"/>
        <v>13930056</v>
      </c>
      <c r="N961" t="str">
        <f t="shared" si="161"/>
        <v>₹1,500–₹5,000</v>
      </c>
      <c r="O961" s="24">
        <f t="shared" si="159"/>
        <v>1513.6363636363637</v>
      </c>
      <c r="P961" t="str">
        <f t="shared" si="160"/>
        <v>21-40%</v>
      </c>
      <c r="Q961">
        <f t="shared" si="162"/>
        <v>156</v>
      </c>
      <c r="R961" t="str">
        <f t="shared" si="163"/>
        <v>1,000+</v>
      </c>
      <c r="S961">
        <f t="shared" si="164"/>
        <v>55776</v>
      </c>
    </row>
    <row r="962" spans="1:19">
      <c r="A962" t="s">
        <v>901</v>
      </c>
      <c r="B962" t="s">
        <v>2239</v>
      </c>
      <c r="C962" t="str">
        <f t="shared" si="165"/>
        <v xml:space="preserve">Panasonic </v>
      </c>
      <c r="D962" t="s">
        <v>2688</v>
      </c>
      <c r="E962" s="2">
        <v>1995</v>
      </c>
      <c r="F962" s="2">
        <v>2895</v>
      </c>
      <c r="G962" s="1">
        <v>0.31</v>
      </c>
      <c r="H962" s="1">
        <f t="shared" ref="H962:H1025" si="166">IF(F962 =0, 0, ((F962 - E962) / F962))</f>
        <v>0.31088082901554404</v>
      </c>
      <c r="I962" s="4">
        <f t="shared" ref="I962:I1025" si="167">ROUND(((F962 -E962) / F962) * 100, 0)</f>
        <v>31</v>
      </c>
      <c r="J962">
        <v>5</v>
      </c>
      <c r="K962" s="21">
        <v>10760</v>
      </c>
      <c r="L962" s="2">
        <f t="shared" ref="L962:L1025" si="168">E962 * K962</f>
        <v>21466200</v>
      </c>
      <c r="M962" s="19">
        <f t="shared" ref="M962:M1025" si="169">(F962 * K962)</f>
        <v>31150200</v>
      </c>
      <c r="N962" t="str">
        <f t="shared" si="161"/>
        <v>₹1,500–₹5,000</v>
      </c>
      <c r="O962" s="24">
        <f t="shared" ref="O962:O1025" si="170">F962 / (1 - G962)</f>
        <v>4195.652173913044</v>
      </c>
      <c r="P962" t="str">
        <f t="shared" ref="P962:P1025" si="171">IF(H962 &lt;= 0.2, "0-20%",
 IF(H962 &lt;= 0.4, "21-40%",
 IF(H962 &lt;= 0.6, "41-60%",
 IF(H962 &lt;= 0.8, "61-80%", "81-100%"))))</f>
        <v>21-40%</v>
      </c>
      <c r="Q962">
        <f t="shared" si="162"/>
        <v>156</v>
      </c>
      <c r="R962" t="str">
        <f t="shared" si="163"/>
        <v>1,000+</v>
      </c>
      <c r="S962">
        <f t="shared" si="164"/>
        <v>53800</v>
      </c>
    </row>
    <row r="963" spans="1:19">
      <c r="A963" t="s">
        <v>902</v>
      </c>
      <c r="B963" t="s">
        <v>2240</v>
      </c>
      <c r="C963" t="str">
        <f t="shared" si="165"/>
        <v xml:space="preserve">Logitech </v>
      </c>
      <c r="D963" t="s">
        <v>2689</v>
      </c>
      <c r="E963" s="2">
        <v>1500</v>
      </c>
      <c r="F963" s="2">
        <v>1500</v>
      </c>
      <c r="G963" s="1">
        <v>0</v>
      </c>
      <c r="H963" s="1">
        <f t="shared" si="166"/>
        <v>0</v>
      </c>
      <c r="I963" s="4">
        <f t="shared" si="167"/>
        <v>0</v>
      </c>
      <c r="J963">
        <v>4</v>
      </c>
      <c r="K963" s="21">
        <v>25996</v>
      </c>
      <c r="L963" s="2">
        <f t="shared" si="168"/>
        <v>38994000</v>
      </c>
      <c r="M963" s="19">
        <f t="shared" si="169"/>
        <v>38994000</v>
      </c>
      <c r="N963" t="str">
        <f t="shared" ref="N963:N1026" si="172">IF(O963 &lt; 500, "&lt;₹500",
 IF(O963 &lt;= 1500, "₹500–₹1,500",
 IF(O963&lt;= 5000, "₹1,500–₹5,000",
 "&gt;₹5,000")))</f>
        <v>₹500–₹1,500</v>
      </c>
      <c r="O963" s="24">
        <f t="shared" si="170"/>
        <v>1500</v>
      </c>
      <c r="P963" t="str">
        <f t="shared" si="171"/>
        <v>0-20%</v>
      </c>
      <c r="Q963">
        <f t="shared" ref="Q963:Q1026" si="173">COUNTIF(K963:K2421, "&lt;1000")</f>
        <v>156</v>
      </c>
      <c r="R963" t="str">
        <f t="shared" ref="R963:R1026" si="174">IF(K963 &lt; 1000, "Below 1,000", "1,000+")</f>
        <v>1,000+</v>
      </c>
      <c r="S963">
        <f t="shared" ref="S963:S1026" si="175">J963 *K963</f>
        <v>103984</v>
      </c>
    </row>
    <row r="964" spans="1:19">
      <c r="A964" t="s">
        <v>903</v>
      </c>
      <c r="B964" t="s">
        <v>2241</v>
      </c>
      <c r="C964" t="str">
        <f t="shared" si="165"/>
        <v xml:space="preserve">Canon </v>
      </c>
      <c r="D964" t="s">
        <v>2688</v>
      </c>
      <c r="E964" s="2">
        <v>2640</v>
      </c>
      <c r="F964" s="2">
        <v>3195</v>
      </c>
      <c r="G964" s="1">
        <v>0.17</v>
      </c>
      <c r="H964" s="1">
        <f t="shared" si="166"/>
        <v>0.17370892018779344</v>
      </c>
      <c r="I964" s="4">
        <f t="shared" si="167"/>
        <v>17</v>
      </c>
      <c r="J964">
        <v>5</v>
      </c>
      <c r="K964" s="21">
        <v>16146</v>
      </c>
      <c r="L964" s="2">
        <f t="shared" si="168"/>
        <v>42625440</v>
      </c>
      <c r="M964" s="19">
        <f t="shared" si="169"/>
        <v>51586470</v>
      </c>
      <c r="N964" t="str">
        <f t="shared" si="172"/>
        <v>₹1,500–₹5,000</v>
      </c>
      <c r="O964" s="24">
        <f t="shared" si="170"/>
        <v>3849.397590361446</v>
      </c>
      <c r="P964" t="str">
        <f t="shared" si="171"/>
        <v>0-20%</v>
      </c>
      <c r="Q964">
        <f t="shared" si="173"/>
        <v>156</v>
      </c>
      <c r="R964" t="str">
        <f t="shared" si="174"/>
        <v>1,000+</v>
      </c>
      <c r="S964">
        <f t="shared" si="175"/>
        <v>80730</v>
      </c>
    </row>
    <row r="965" spans="1:19">
      <c r="A965" t="s">
        <v>904</v>
      </c>
      <c r="B965" t="s">
        <v>1494</v>
      </c>
      <c r="C965" t="str">
        <f t="shared" si="165"/>
        <v xml:space="preserve">Portronics </v>
      </c>
      <c r="D965" t="s">
        <v>2688</v>
      </c>
      <c r="E965" s="2">
        <v>5299</v>
      </c>
      <c r="F965" s="2">
        <v>6355</v>
      </c>
      <c r="G965" s="1">
        <v>0.17</v>
      </c>
      <c r="H965" s="1">
        <f t="shared" si="166"/>
        <v>0.16616837136113297</v>
      </c>
      <c r="I965" s="4">
        <f t="shared" si="167"/>
        <v>17</v>
      </c>
      <c r="J965">
        <v>4</v>
      </c>
      <c r="K965" s="21">
        <v>8280</v>
      </c>
      <c r="L965" s="2">
        <f t="shared" si="168"/>
        <v>43875720</v>
      </c>
      <c r="M965" s="19">
        <f t="shared" si="169"/>
        <v>52619400</v>
      </c>
      <c r="N965" t="str">
        <f t="shared" si="172"/>
        <v>&gt;₹5,000</v>
      </c>
      <c r="O965" s="24">
        <f t="shared" si="170"/>
        <v>7656.6265060240967</v>
      </c>
      <c r="P965" t="str">
        <f t="shared" si="171"/>
        <v>0-20%</v>
      </c>
      <c r="Q965">
        <f t="shared" si="173"/>
        <v>156</v>
      </c>
      <c r="R965" t="str">
        <f t="shared" si="174"/>
        <v>1,000+</v>
      </c>
      <c r="S965">
        <f t="shared" si="175"/>
        <v>33120</v>
      </c>
    </row>
    <row r="966" spans="1:19">
      <c r="A966" t="s">
        <v>70</v>
      </c>
      <c r="B966" t="s">
        <v>906</v>
      </c>
      <c r="C966" t="str">
        <f t="shared" si="165"/>
        <v xml:space="preserve">Redgear </v>
      </c>
      <c r="D966" t="s">
        <v>2688</v>
      </c>
      <c r="E966">
        <v>263</v>
      </c>
      <c r="F966">
        <v>699</v>
      </c>
      <c r="G966" s="1">
        <v>0.62</v>
      </c>
      <c r="H966" s="1">
        <f t="shared" si="166"/>
        <v>0.62374821173104433</v>
      </c>
      <c r="I966" s="4">
        <f t="shared" si="167"/>
        <v>62</v>
      </c>
      <c r="J966">
        <v>4</v>
      </c>
      <c r="K966" s="21">
        <v>450</v>
      </c>
      <c r="L966" s="2">
        <f t="shared" si="168"/>
        <v>118350</v>
      </c>
      <c r="M966" s="19">
        <f t="shared" si="169"/>
        <v>314550</v>
      </c>
      <c r="N966" t="str">
        <f t="shared" si="172"/>
        <v>₹1,500–₹5,000</v>
      </c>
      <c r="O966" s="24">
        <f t="shared" si="170"/>
        <v>1839.4736842105262</v>
      </c>
      <c r="P966" t="str">
        <f t="shared" si="171"/>
        <v>61-80%</v>
      </c>
      <c r="Q966">
        <f t="shared" si="173"/>
        <v>156</v>
      </c>
      <c r="R966" t="str">
        <f t="shared" si="174"/>
        <v>Below 1,000</v>
      </c>
      <c r="S966">
        <f t="shared" si="175"/>
        <v>1800</v>
      </c>
    </row>
    <row r="967" spans="1:19">
      <c r="A967" t="s">
        <v>905</v>
      </c>
      <c r="B967" t="s">
        <v>2242</v>
      </c>
      <c r="C967" t="str">
        <f t="shared" si="165"/>
        <v xml:space="preserve">Belkin </v>
      </c>
      <c r="D967" t="s">
        <v>2688</v>
      </c>
      <c r="E967" s="2">
        <v>1990</v>
      </c>
      <c r="F967" s="2">
        <v>2999</v>
      </c>
      <c r="G967" s="1">
        <v>0.34</v>
      </c>
      <c r="H967" s="1">
        <f t="shared" si="166"/>
        <v>0.33644548182727574</v>
      </c>
      <c r="I967" s="4">
        <f t="shared" si="167"/>
        <v>34</v>
      </c>
      <c r="J967">
        <v>4</v>
      </c>
      <c r="K967" s="21">
        <v>14237</v>
      </c>
      <c r="L967" s="2">
        <f t="shared" si="168"/>
        <v>28331630</v>
      </c>
      <c r="M967" s="19">
        <f t="shared" si="169"/>
        <v>42696763</v>
      </c>
      <c r="N967" t="str">
        <f t="shared" si="172"/>
        <v>₹1,500–₹5,000</v>
      </c>
      <c r="O967" s="24">
        <f t="shared" si="170"/>
        <v>4543.9393939393949</v>
      </c>
      <c r="P967" t="str">
        <f t="shared" si="171"/>
        <v>21-40%</v>
      </c>
      <c r="Q967">
        <f t="shared" si="173"/>
        <v>155</v>
      </c>
      <c r="R967" t="str">
        <f t="shared" si="174"/>
        <v>1,000+</v>
      </c>
      <c r="S967">
        <f t="shared" si="175"/>
        <v>56948</v>
      </c>
    </row>
    <row r="968" spans="1:19">
      <c r="A968" t="s">
        <v>907</v>
      </c>
      <c r="B968" t="s">
        <v>2243</v>
      </c>
      <c r="C968" t="str">
        <f t="shared" si="165"/>
        <v xml:space="preserve">Classmate </v>
      </c>
      <c r="D968" t="s">
        <v>2689</v>
      </c>
      <c r="E968" s="2">
        <v>1289</v>
      </c>
      <c r="F968" s="2">
        <v>1499</v>
      </c>
      <c r="G968" s="1">
        <v>0.14000000000000001</v>
      </c>
      <c r="H968" s="1">
        <f t="shared" si="166"/>
        <v>0.14009339559706471</v>
      </c>
      <c r="I968" s="4">
        <f t="shared" si="167"/>
        <v>14</v>
      </c>
      <c r="J968">
        <v>5</v>
      </c>
      <c r="K968" s="21">
        <v>20668</v>
      </c>
      <c r="L968" s="2">
        <f t="shared" si="168"/>
        <v>26641052</v>
      </c>
      <c r="M968" s="19">
        <f t="shared" si="169"/>
        <v>30981332</v>
      </c>
      <c r="N968" t="str">
        <f t="shared" si="172"/>
        <v>₹1,500–₹5,000</v>
      </c>
      <c r="O968" s="24">
        <f t="shared" si="170"/>
        <v>1743.0232558139535</v>
      </c>
      <c r="P968" t="str">
        <f t="shared" si="171"/>
        <v>0-20%</v>
      </c>
      <c r="Q968">
        <f t="shared" si="173"/>
        <v>155</v>
      </c>
      <c r="R968" t="str">
        <f t="shared" si="174"/>
        <v>1,000+</v>
      </c>
      <c r="S968">
        <f t="shared" si="175"/>
        <v>103340</v>
      </c>
    </row>
    <row r="969" spans="1:19">
      <c r="A969" t="s">
        <v>908</v>
      </c>
      <c r="B969" t="s">
        <v>2244</v>
      </c>
      <c r="C969" t="str">
        <f t="shared" si="165"/>
        <v xml:space="preserve">Artis </v>
      </c>
      <c r="D969" t="s">
        <v>2691</v>
      </c>
      <c r="E969">
        <v>165</v>
      </c>
      <c r="F969">
        <v>165</v>
      </c>
      <c r="G969" s="1">
        <v>0</v>
      </c>
      <c r="H969" s="1">
        <f t="shared" si="166"/>
        <v>0</v>
      </c>
      <c r="I969" s="4">
        <f t="shared" si="167"/>
        <v>0</v>
      </c>
      <c r="J969">
        <v>5</v>
      </c>
      <c r="K969" s="21">
        <v>1674</v>
      </c>
      <c r="L969" s="2">
        <f t="shared" si="168"/>
        <v>276210</v>
      </c>
      <c r="M969" s="19">
        <f t="shared" si="169"/>
        <v>276210</v>
      </c>
      <c r="N969" t="str">
        <f t="shared" si="172"/>
        <v>&lt;₹500</v>
      </c>
      <c r="O969" s="24">
        <f t="shared" si="170"/>
        <v>165</v>
      </c>
      <c r="P969" t="str">
        <f t="shared" si="171"/>
        <v>0-20%</v>
      </c>
      <c r="Q969">
        <f t="shared" si="173"/>
        <v>155</v>
      </c>
      <c r="R969" t="str">
        <f t="shared" si="174"/>
        <v>1,000+</v>
      </c>
      <c r="S969">
        <f t="shared" si="175"/>
        <v>8370</v>
      </c>
    </row>
    <row r="970" spans="1:19">
      <c r="A970" t="s">
        <v>909</v>
      </c>
      <c r="B970" t="s">
        <v>2245</v>
      </c>
      <c r="C970" t="str">
        <f t="shared" si="165"/>
        <v xml:space="preserve">Imou </v>
      </c>
      <c r="D970" t="s">
        <v>2688</v>
      </c>
      <c r="E970" s="2">
        <v>1699</v>
      </c>
      <c r="F970" s="2">
        <v>3499</v>
      </c>
      <c r="G970" s="1">
        <v>0.51</v>
      </c>
      <c r="H970" s="1">
        <f t="shared" si="166"/>
        <v>0.51443269505573019</v>
      </c>
      <c r="I970" s="4">
        <f t="shared" si="167"/>
        <v>51</v>
      </c>
      <c r="J970">
        <v>4</v>
      </c>
      <c r="K970" s="21">
        <v>7689</v>
      </c>
      <c r="L970" s="2">
        <f t="shared" si="168"/>
        <v>13063611</v>
      </c>
      <c r="M970" s="19">
        <f t="shared" si="169"/>
        <v>26903811</v>
      </c>
      <c r="N970" t="str">
        <f t="shared" si="172"/>
        <v>&gt;₹5,000</v>
      </c>
      <c r="O970" s="24">
        <f t="shared" si="170"/>
        <v>7140.8163265306121</v>
      </c>
      <c r="P970" t="str">
        <f t="shared" si="171"/>
        <v>41-60%</v>
      </c>
      <c r="Q970">
        <f t="shared" si="173"/>
        <v>155</v>
      </c>
      <c r="R970" t="str">
        <f t="shared" si="174"/>
        <v>1,000+</v>
      </c>
      <c r="S970">
        <f t="shared" si="175"/>
        <v>30756</v>
      </c>
    </row>
    <row r="971" spans="1:19">
      <c r="A971" t="s">
        <v>910</v>
      </c>
      <c r="B971" t="s">
        <v>1497</v>
      </c>
      <c r="C971" t="str">
        <f t="shared" si="165"/>
        <v xml:space="preserve">Amazon </v>
      </c>
      <c r="D971" t="s">
        <v>2689</v>
      </c>
      <c r="E971" s="2">
        <v>2299</v>
      </c>
      <c r="F971" s="2">
        <v>7500</v>
      </c>
      <c r="G971" s="1">
        <v>0.69</v>
      </c>
      <c r="H971" s="1">
        <f t="shared" si="166"/>
        <v>0.69346666666666668</v>
      </c>
      <c r="I971" s="4">
        <f t="shared" si="167"/>
        <v>69</v>
      </c>
      <c r="J971">
        <v>4</v>
      </c>
      <c r="K971" s="21">
        <v>5554</v>
      </c>
      <c r="L971" s="2">
        <f t="shared" si="168"/>
        <v>12768646</v>
      </c>
      <c r="M971" s="19">
        <f t="shared" si="169"/>
        <v>41655000</v>
      </c>
      <c r="N971" t="str">
        <f t="shared" si="172"/>
        <v>&gt;₹5,000</v>
      </c>
      <c r="O971" s="24">
        <f t="shared" si="170"/>
        <v>24193.548387096769</v>
      </c>
      <c r="P971" t="str">
        <f t="shared" si="171"/>
        <v>61-80%</v>
      </c>
      <c r="Q971">
        <f t="shared" si="173"/>
        <v>155</v>
      </c>
      <c r="R971" t="str">
        <f t="shared" si="174"/>
        <v>1,000+</v>
      </c>
      <c r="S971">
        <f t="shared" si="175"/>
        <v>22216</v>
      </c>
    </row>
    <row r="972" spans="1:19">
      <c r="A972" t="s">
        <v>73</v>
      </c>
      <c r="B972" t="s">
        <v>2246</v>
      </c>
      <c r="C972" t="str">
        <f t="shared" si="165"/>
        <v xml:space="preserve">E-Cosmos </v>
      </c>
      <c r="D972" t="s">
        <v>2688</v>
      </c>
      <c r="E972">
        <v>219</v>
      </c>
      <c r="F972">
        <v>700</v>
      </c>
      <c r="G972" s="1">
        <v>0.69</v>
      </c>
      <c r="H972" s="1">
        <f t="shared" si="166"/>
        <v>0.68714285714285717</v>
      </c>
      <c r="I972" s="4">
        <f t="shared" si="167"/>
        <v>69</v>
      </c>
      <c r="J972">
        <v>4</v>
      </c>
      <c r="K972" s="21">
        <v>20053</v>
      </c>
      <c r="L972" s="2">
        <f t="shared" si="168"/>
        <v>4391607</v>
      </c>
      <c r="M972" s="19">
        <f t="shared" si="169"/>
        <v>14037100</v>
      </c>
      <c r="N972" t="str">
        <f t="shared" si="172"/>
        <v>₹1,500–₹5,000</v>
      </c>
      <c r="O972" s="24">
        <f t="shared" si="170"/>
        <v>2258.0645161290317</v>
      </c>
      <c r="P972" t="str">
        <f t="shared" si="171"/>
        <v>61-80%</v>
      </c>
      <c r="Q972">
        <f t="shared" si="173"/>
        <v>155</v>
      </c>
      <c r="R972" t="str">
        <f t="shared" si="174"/>
        <v>1,000+</v>
      </c>
      <c r="S972">
        <f t="shared" si="175"/>
        <v>80212</v>
      </c>
    </row>
    <row r="973" spans="1:19">
      <c r="A973" t="s">
        <v>911</v>
      </c>
      <c r="B973" t="s">
        <v>2247</v>
      </c>
      <c r="C973" t="str">
        <f t="shared" si="165"/>
        <v xml:space="preserve">Xiaomi </v>
      </c>
      <c r="D973" t="s">
        <v>2688</v>
      </c>
      <c r="E973">
        <v>39</v>
      </c>
      <c r="F973">
        <v>39</v>
      </c>
      <c r="G973" s="1">
        <v>0</v>
      </c>
      <c r="H973" s="1">
        <f t="shared" si="166"/>
        <v>0</v>
      </c>
      <c r="I973" s="4">
        <f t="shared" si="167"/>
        <v>0</v>
      </c>
      <c r="J973">
        <v>4</v>
      </c>
      <c r="K973" s="21">
        <v>3344</v>
      </c>
      <c r="L973" s="2">
        <f t="shared" si="168"/>
        <v>130416</v>
      </c>
      <c r="M973" s="19">
        <f t="shared" si="169"/>
        <v>130416</v>
      </c>
      <c r="N973" t="str">
        <f t="shared" si="172"/>
        <v>&lt;₹500</v>
      </c>
      <c r="O973" s="24">
        <f t="shared" si="170"/>
        <v>39</v>
      </c>
      <c r="P973" t="str">
        <f t="shared" si="171"/>
        <v>0-20%</v>
      </c>
      <c r="Q973">
        <f t="shared" si="173"/>
        <v>155</v>
      </c>
      <c r="R973" t="str">
        <f t="shared" si="174"/>
        <v>1,000+</v>
      </c>
      <c r="S973">
        <f t="shared" si="175"/>
        <v>13376</v>
      </c>
    </row>
    <row r="974" spans="1:19">
      <c r="A974" t="s">
        <v>912</v>
      </c>
      <c r="B974" t="s">
        <v>2248</v>
      </c>
      <c r="C974" t="str">
        <f t="shared" si="165"/>
        <v xml:space="preserve">Sennheiser </v>
      </c>
      <c r="D974" t="s">
        <v>2688</v>
      </c>
      <c r="E974" s="2">
        <v>26999</v>
      </c>
      <c r="F974" s="2">
        <v>37999</v>
      </c>
      <c r="G974" s="1">
        <v>0.28999999999999998</v>
      </c>
      <c r="H974" s="1">
        <f t="shared" si="166"/>
        <v>0.28948130213952999</v>
      </c>
      <c r="I974" s="4">
        <f t="shared" si="167"/>
        <v>29</v>
      </c>
      <c r="J974">
        <v>5</v>
      </c>
      <c r="K974" s="21">
        <v>2886</v>
      </c>
      <c r="L974" s="2">
        <f t="shared" si="168"/>
        <v>77919114</v>
      </c>
      <c r="M974" s="19">
        <f t="shared" si="169"/>
        <v>109665114</v>
      </c>
      <c r="N974" t="str">
        <f t="shared" si="172"/>
        <v>&gt;₹5,000</v>
      </c>
      <c r="O974" s="24">
        <f t="shared" si="170"/>
        <v>53519.718309859156</v>
      </c>
      <c r="P974" t="str">
        <f t="shared" si="171"/>
        <v>21-40%</v>
      </c>
      <c r="Q974">
        <f t="shared" si="173"/>
        <v>155</v>
      </c>
      <c r="R974" t="str">
        <f t="shared" si="174"/>
        <v>1,000+</v>
      </c>
      <c r="S974">
        <f t="shared" si="175"/>
        <v>14430</v>
      </c>
    </row>
    <row r="975" spans="1:19">
      <c r="A975" t="s">
        <v>913</v>
      </c>
      <c r="B975" t="s">
        <v>2249</v>
      </c>
      <c r="C975" t="str">
        <f t="shared" si="165"/>
        <v xml:space="preserve">Hb </v>
      </c>
      <c r="D975" t="s">
        <v>2689</v>
      </c>
      <c r="E975" s="2">
        <v>1490</v>
      </c>
      <c r="F975" s="2">
        <v>1990</v>
      </c>
      <c r="G975" s="1">
        <v>0.25</v>
      </c>
      <c r="H975" s="1">
        <f t="shared" si="166"/>
        <v>0.25125628140703515</v>
      </c>
      <c r="I975" s="4">
        <f t="shared" si="167"/>
        <v>25</v>
      </c>
      <c r="J975">
        <v>4</v>
      </c>
      <c r="K975" s="21">
        <v>98250</v>
      </c>
      <c r="L975" s="2">
        <f t="shared" si="168"/>
        <v>146392500</v>
      </c>
      <c r="M975" s="19">
        <f t="shared" si="169"/>
        <v>195517500</v>
      </c>
      <c r="N975" t="str">
        <f t="shared" si="172"/>
        <v>₹1,500–₹5,000</v>
      </c>
      <c r="O975" s="24">
        <f t="shared" si="170"/>
        <v>2653.3333333333335</v>
      </c>
      <c r="P975" t="str">
        <f t="shared" si="171"/>
        <v>21-40%</v>
      </c>
      <c r="Q975">
        <f t="shared" si="173"/>
        <v>155</v>
      </c>
      <c r="R975" t="str">
        <f t="shared" si="174"/>
        <v>1,000+</v>
      </c>
      <c r="S975">
        <f t="shared" si="175"/>
        <v>393000</v>
      </c>
    </row>
    <row r="976" spans="1:19">
      <c r="A976" t="s">
        <v>914</v>
      </c>
      <c r="B976" t="s">
        <v>1498</v>
      </c>
      <c r="C976" t="str">
        <f t="shared" si="165"/>
        <v xml:space="preserve">Oraimo </v>
      </c>
      <c r="D976" t="s">
        <v>2688</v>
      </c>
      <c r="E976">
        <v>398</v>
      </c>
      <c r="F976" s="2">
        <v>1949</v>
      </c>
      <c r="G976" s="1">
        <v>0.8</v>
      </c>
      <c r="H976" s="1">
        <f t="shared" si="166"/>
        <v>0.7957927142124166</v>
      </c>
      <c r="I976" s="4">
        <f t="shared" si="167"/>
        <v>80</v>
      </c>
      <c r="J976">
        <v>4</v>
      </c>
      <c r="K976" s="21">
        <v>75</v>
      </c>
      <c r="L976" s="2">
        <f t="shared" si="168"/>
        <v>29850</v>
      </c>
      <c r="M976" s="19">
        <f t="shared" si="169"/>
        <v>146175</v>
      </c>
      <c r="N976" t="str">
        <f t="shared" si="172"/>
        <v>&gt;₹5,000</v>
      </c>
      <c r="O976" s="24">
        <f t="shared" si="170"/>
        <v>9745.0000000000018</v>
      </c>
      <c r="P976" t="str">
        <f t="shared" si="171"/>
        <v>61-80%</v>
      </c>
      <c r="Q976">
        <f t="shared" si="173"/>
        <v>155</v>
      </c>
      <c r="R976" t="str">
        <f t="shared" si="174"/>
        <v>Below 1,000</v>
      </c>
      <c r="S976">
        <f t="shared" si="175"/>
        <v>300</v>
      </c>
    </row>
    <row r="977" spans="1:19">
      <c r="A977" t="s">
        <v>74</v>
      </c>
      <c r="B977" t="s">
        <v>2250</v>
      </c>
      <c r="C977" t="str">
        <f t="shared" si="165"/>
        <v xml:space="preserve">Hp </v>
      </c>
      <c r="D977" t="s">
        <v>2688</v>
      </c>
      <c r="E977">
        <v>349</v>
      </c>
      <c r="F977">
        <v>899</v>
      </c>
      <c r="G977" s="1">
        <v>0.61</v>
      </c>
      <c r="H977" s="1">
        <f t="shared" si="166"/>
        <v>0.61179087875417126</v>
      </c>
      <c r="I977" s="4">
        <f t="shared" si="167"/>
        <v>61</v>
      </c>
      <c r="J977">
        <v>5</v>
      </c>
      <c r="K977" s="21">
        <v>149</v>
      </c>
      <c r="L977" s="2">
        <f t="shared" si="168"/>
        <v>52001</v>
      </c>
      <c r="M977" s="19">
        <f t="shared" si="169"/>
        <v>133951</v>
      </c>
      <c r="N977" t="str">
        <f t="shared" si="172"/>
        <v>₹1,500–₹5,000</v>
      </c>
      <c r="O977" s="24">
        <f t="shared" si="170"/>
        <v>2305.1282051282051</v>
      </c>
      <c r="P977" t="str">
        <f t="shared" si="171"/>
        <v>61-80%</v>
      </c>
      <c r="Q977">
        <f t="shared" si="173"/>
        <v>154</v>
      </c>
      <c r="R977" t="str">
        <f t="shared" si="174"/>
        <v>Below 1,000</v>
      </c>
      <c r="S977">
        <f t="shared" si="175"/>
        <v>745</v>
      </c>
    </row>
    <row r="978" spans="1:19">
      <c r="A978" t="s">
        <v>915</v>
      </c>
      <c r="B978" t="s">
        <v>2251</v>
      </c>
      <c r="C978" t="str">
        <f t="shared" si="165"/>
        <v xml:space="preserve">Tukzer </v>
      </c>
      <c r="D978" t="s">
        <v>2688</v>
      </c>
      <c r="E978">
        <v>770</v>
      </c>
      <c r="F978" s="2">
        <v>1547</v>
      </c>
      <c r="G978" s="1">
        <v>0.5</v>
      </c>
      <c r="H978" s="1">
        <f t="shared" si="166"/>
        <v>0.50226244343891402</v>
      </c>
      <c r="I978" s="4">
        <f t="shared" si="167"/>
        <v>50</v>
      </c>
      <c r="J978">
        <v>4</v>
      </c>
      <c r="K978" s="21">
        <v>2585</v>
      </c>
      <c r="L978" s="2">
        <f t="shared" si="168"/>
        <v>1990450</v>
      </c>
      <c r="M978" s="19">
        <f t="shared" si="169"/>
        <v>3998995</v>
      </c>
      <c r="N978" t="str">
        <f t="shared" si="172"/>
        <v>₹1,500–₹5,000</v>
      </c>
      <c r="O978" s="24">
        <f t="shared" si="170"/>
        <v>3094</v>
      </c>
      <c r="P978" t="str">
        <f t="shared" si="171"/>
        <v>41-60%</v>
      </c>
      <c r="Q978">
        <f t="shared" si="173"/>
        <v>153</v>
      </c>
      <c r="R978" t="str">
        <f t="shared" si="174"/>
        <v>1,000+</v>
      </c>
      <c r="S978">
        <f t="shared" si="175"/>
        <v>10340</v>
      </c>
    </row>
    <row r="979" spans="1:19">
      <c r="A979" t="s">
        <v>916</v>
      </c>
      <c r="B979" t="s">
        <v>2252</v>
      </c>
      <c r="C979" t="str">
        <f t="shared" si="165"/>
        <v xml:space="preserve">Gizga </v>
      </c>
      <c r="D979" t="s">
        <v>2689</v>
      </c>
      <c r="E979">
        <v>279</v>
      </c>
      <c r="F979" s="2">
        <v>1299</v>
      </c>
      <c r="G979" s="1">
        <v>0.79</v>
      </c>
      <c r="H979" s="1">
        <f t="shared" si="166"/>
        <v>0.78521939953810627</v>
      </c>
      <c r="I979" s="4">
        <f t="shared" si="167"/>
        <v>79</v>
      </c>
      <c r="J979">
        <v>4</v>
      </c>
      <c r="K979" s="21">
        <v>5072</v>
      </c>
      <c r="L979" s="2">
        <f t="shared" si="168"/>
        <v>1415088</v>
      </c>
      <c r="M979" s="19">
        <f t="shared" si="169"/>
        <v>6588528</v>
      </c>
      <c r="N979" t="str">
        <f t="shared" si="172"/>
        <v>&gt;₹5,000</v>
      </c>
      <c r="O979" s="24">
        <f t="shared" si="170"/>
        <v>6185.7142857142871</v>
      </c>
      <c r="P979" t="str">
        <f t="shared" si="171"/>
        <v>61-80%</v>
      </c>
      <c r="Q979">
        <f t="shared" si="173"/>
        <v>153</v>
      </c>
      <c r="R979" t="str">
        <f t="shared" si="174"/>
        <v>1,000+</v>
      </c>
      <c r="S979">
        <f t="shared" si="175"/>
        <v>20288</v>
      </c>
    </row>
    <row r="980" spans="1:19">
      <c r="A980" t="s">
        <v>917</v>
      </c>
      <c r="B980" t="s">
        <v>1501</v>
      </c>
      <c r="C980" t="str">
        <f t="shared" si="165"/>
        <v xml:space="preserve">Pinnaclz </v>
      </c>
      <c r="D980" t="s">
        <v>2693</v>
      </c>
      <c r="E980">
        <v>249</v>
      </c>
      <c r="F980">
        <v>599</v>
      </c>
      <c r="G980" s="1">
        <v>0.57999999999999996</v>
      </c>
      <c r="H980" s="1">
        <f t="shared" si="166"/>
        <v>0.58430717863105175</v>
      </c>
      <c r="I980" s="4">
        <f t="shared" si="167"/>
        <v>58</v>
      </c>
      <c r="J980">
        <v>5</v>
      </c>
      <c r="K980" s="21">
        <v>5985</v>
      </c>
      <c r="L980" s="2">
        <f t="shared" si="168"/>
        <v>1490265</v>
      </c>
      <c r="M980" s="19">
        <f t="shared" si="169"/>
        <v>3585015</v>
      </c>
      <c r="N980" t="str">
        <f t="shared" si="172"/>
        <v>₹500–₹1,500</v>
      </c>
      <c r="O980" s="24">
        <f t="shared" si="170"/>
        <v>1426.1904761904761</v>
      </c>
      <c r="P980" t="str">
        <f t="shared" si="171"/>
        <v>41-60%</v>
      </c>
      <c r="Q980">
        <f t="shared" si="173"/>
        <v>153</v>
      </c>
      <c r="R980" t="str">
        <f t="shared" si="174"/>
        <v>1,000+</v>
      </c>
      <c r="S980">
        <f t="shared" si="175"/>
        <v>29925</v>
      </c>
    </row>
    <row r="981" spans="1:19">
      <c r="A981" t="s">
        <v>77</v>
      </c>
      <c r="B981" t="s">
        <v>2253</v>
      </c>
      <c r="C981" t="str">
        <f t="shared" si="165"/>
        <v xml:space="preserve">Camel </v>
      </c>
      <c r="D981" t="s">
        <v>2688</v>
      </c>
      <c r="E981">
        <v>115</v>
      </c>
      <c r="F981">
        <v>499</v>
      </c>
      <c r="G981" s="1">
        <v>0.77</v>
      </c>
      <c r="H981" s="1">
        <f t="shared" si="166"/>
        <v>0.76953907815631262</v>
      </c>
      <c r="I981" s="4">
        <f t="shared" si="167"/>
        <v>77</v>
      </c>
      <c r="J981">
        <v>4</v>
      </c>
      <c r="K981" s="21">
        <v>7732</v>
      </c>
      <c r="L981" s="2">
        <f t="shared" si="168"/>
        <v>889180</v>
      </c>
      <c r="M981" s="19">
        <f t="shared" si="169"/>
        <v>3858268</v>
      </c>
      <c r="N981" t="str">
        <f t="shared" si="172"/>
        <v>₹1,500–₹5,000</v>
      </c>
      <c r="O981" s="24">
        <f t="shared" si="170"/>
        <v>2169.5652173913045</v>
      </c>
      <c r="P981" t="str">
        <f t="shared" si="171"/>
        <v>61-80%</v>
      </c>
      <c r="Q981">
        <f t="shared" si="173"/>
        <v>153</v>
      </c>
      <c r="R981" t="str">
        <f t="shared" si="174"/>
        <v>1,000+</v>
      </c>
      <c r="S981">
        <f t="shared" si="175"/>
        <v>30928</v>
      </c>
    </row>
    <row r="982" spans="1:19">
      <c r="A982" t="s">
        <v>918</v>
      </c>
      <c r="B982" t="s">
        <v>1502</v>
      </c>
      <c r="C982" t="str">
        <f t="shared" si="165"/>
        <v xml:space="preserve">Boat </v>
      </c>
      <c r="D982" t="s">
        <v>2692</v>
      </c>
      <c r="E982">
        <v>230</v>
      </c>
      <c r="F982">
        <v>230</v>
      </c>
      <c r="G982" s="1">
        <v>0</v>
      </c>
      <c r="H982" s="1">
        <f t="shared" si="166"/>
        <v>0</v>
      </c>
      <c r="I982" s="4">
        <f t="shared" si="167"/>
        <v>0</v>
      </c>
      <c r="J982">
        <v>5</v>
      </c>
      <c r="K982" s="21">
        <v>9427</v>
      </c>
      <c r="L982" s="2">
        <f t="shared" si="168"/>
        <v>2168210</v>
      </c>
      <c r="M982" s="19">
        <f t="shared" si="169"/>
        <v>2168210</v>
      </c>
      <c r="N982" t="str">
        <f t="shared" si="172"/>
        <v>&lt;₹500</v>
      </c>
      <c r="O982" s="24">
        <f t="shared" si="170"/>
        <v>230</v>
      </c>
      <c r="P982" t="str">
        <f t="shared" si="171"/>
        <v>0-20%</v>
      </c>
      <c r="Q982">
        <f t="shared" si="173"/>
        <v>153</v>
      </c>
      <c r="R982" t="str">
        <f t="shared" si="174"/>
        <v>1,000+</v>
      </c>
      <c r="S982">
        <f t="shared" si="175"/>
        <v>47135</v>
      </c>
    </row>
    <row r="983" spans="1:19">
      <c r="A983" t="s">
        <v>78</v>
      </c>
      <c r="B983" t="s">
        <v>2254</v>
      </c>
      <c r="C983" t="str">
        <f t="shared" si="165"/>
        <v xml:space="preserve">Hp </v>
      </c>
      <c r="D983" t="s">
        <v>2688</v>
      </c>
      <c r="E983">
        <v>399</v>
      </c>
      <c r="F983">
        <v>999</v>
      </c>
      <c r="G983" s="1">
        <v>0.6</v>
      </c>
      <c r="H983" s="1">
        <f t="shared" si="166"/>
        <v>0.60060060060060061</v>
      </c>
      <c r="I983" s="4">
        <f t="shared" si="167"/>
        <v>60</v>
      </c>
      <c r="J983">
        <v>4</v>
      </c>
      <c r="K983" s="21">
        <v>1780</v>
      </c>
      <c r="L983" s="2">
        <f t="shared" si="168"/>
        <v>710220</v>
      </c>
      <c r="M983" s="19">
        <f t="shared" si="169"/>
        <v>1778220</v>
      </c>
      <c r="N983" t="str">
        <f t="shared" si="172"/>
        <v>₹1,500–₹5,000</v>
      </c>
      <c r="O983" s="24">
        <f t="shared" si="170"/>
        <v>2497.5</v>
      </c>
      <c r="P983" t="str">
        <f t="shared" si="171"/>
        <v>61-80%</v>
      </c>
      <c r="Q983">
        <f t="shared" si="173"/>
        <v>153</v>
      </c>
      <c r="R983" t="str">
        <f t="shared" si="174"/>
        <v>1,000+</v>
      </c>
      <c r="S983">
        <f t="shared" si="175"/>
        <v>7120</v>
      </c>
    </row>
    <row r="984" spans="1:19">
      <c r="A984" t="s">
        <v>919</v>
      </c>
      <c r="B984" t="s">
        <v>2255</v>
      </c>
      <c r="C984" t="str">
        <f t="shared" si="165"/>
        <v xml:space="preserve">Foxin </v>
      </c>
      <c r="D984" t="s">
        <v>2688</v>
      </c>
      <c r="E984">
        <v>599</v>
      </c>
      <c r="F984">
        <v>700</v>
      </c>
      <c r="G984" s="1">
        <v>0.14000000000000001</v>
      </c>
      <c r="H984" s="1">
        <f t="shared" si="166"/>
        <v>0.14428571428571429</v>
      </c>
      <c r="I984" s="4">
        <f t="shared" si="167"/>
        <v>14</v>
      </c>
      <c r="J984">
        <v>4</v>
      </c>
      <c r="K984" s="21">
        <v>2301</v>
      </c>
      <c r="L984" s="2">
        <f t="shared" si="168"/>
        <v>1378299</v>
      </c>
      <c r="M984" s="19">
        <f t="shared" si="169"/>
        <v>1610700</v>
      </c>
      <c r="N984" t="str">
        <f t="shared" si="172"/>
        <v>₹500–₹1,500</v>
      </c>
      <c r="O984" s="24">
        <f t="shared" si="170"/>
        <v>813.95348837209303</v>
      </c>
      <c r="P984" t="str">
        <f t="shared" si="171"/>
        <v>0-20%</v>
      </c>
      <c r="Q984">
        <f t="shared" si="173"/>
        <v>153</v>
      </c>
      <c r="R984" t="str">
        <f t="shared" si="174"/>
        <v>1,000+</v>
      </c>
      <c r="S984">
        <f t="shared" si="175"/>
        <v>9204</v>
      </c>
    </row>
    <row r="985" spans="1:19">
      <c r="A985" t="s">
        <v>920</v>
      </c>
      <c r="B985" t="s">
        <v>2256</v>
      </c>
      <c r="C985" t="str">
        <f t="shared" si="165"/>
        <v xml:space="preserve">Robustrion </v>
      </c>
      <c r="D985" t="s">
        <v>2688</v>
      </c>
      <c r="E985">
        <v>598</v>
      </c>
      <c r="F985" s="2">
        <v>1150</v>
      </c>
      <c r="G985" s="1">
        <v>0.48</v>
      </c>
      <c r="H985" s="1">
        <f t="shared" si="166"/>
        <v>0.48</v>
      </c>
      <c r="I985" s="4">
        <f t="shared" si="167"/>
        <v>48</v>
      </c>
      <c r="J985">
        <v>4</v>
      </c>
      <c r="K985" s="21">
        <v>2535</v>
      </c>
      <c r="L985" s="2">
        <f t="shared" si="168"/>
        <v>1515930</v>
      </c>
      <c r="M985" s="19">
        <f t="shared" si="169"/>
        <v>2915250</v>
      </c>
      <c r="N985" t="str">
        <f t="shared" si="172"/>
        <v>₹1,500–₹5,000</v>
      </c>
      <c r="O985" s="24">
        <f t="shared" si="170"/>
        <v>2211.5384615384614</v>
      </c>
      <c r="P985" t="str">
        <f t="shared" si="171"/>
        <v>41-60%</v>
      </c>
      <c r="Q985">
        <f t="shared" si="173"/>
        <v>153</v>
      </c>
      <c r="R985" t="str">
        <f t="shared" si="174"/>
        <v>1,000+</v>
      </c>
      <c r="S985">
        <f t="shared" si="175"/>
        <v>10140</v>
      </c>
    </row>
    <row r="986" spans="1:19">
      <c r="A986" t="s">
        <v>921</v>
      </c>
      <c r="B986" t="s">
        <v>2257</v>
      </c>
      <c r="C986" t="str">
        <f t="shared" si="165"/>
        <v xml:space="preserve">Pc </v>
      </c>
      <c r="D986" t="s">
        <v>2688</v>
      </c>
      <c r="E986">
        <v>399</v>
      </c>
      <c r="F986" s="2">
        <v>1499</v>
      </c>
      <c r="G986" s="1">
        <v>0.73</v>
      </c>
      <c r="H986" s="1">
        <f t="shared" si="166"/>
        <v>0.73382254836557703</v>
      </c>
      <c r="I986" s="4">
        <f t="shared" si="167"/>
        <v>73</v>
      </c>
      <c r="J986">
        <v>4</v>
      </c>
      <c r="K986" s="21">
        <v>691</v>
      </c>
      <c r="L986" s="2">
        <f t="shared" si="168"/>
        <v>275709</v>
      </c>
      <c r="M986" s="19">
        <f t="shared" si="169"/>
        <v>1035809</v>
      </c>
      <c r="N986" t="str">
        <f t="shared" si="172"/>
        <v>&gt;₹5,000</v>
      </c>
      <c r="O986" s="24">
        <f t="shared" si="170"/>
        <v>5551.8518518518513</v>
      </c>
      <c r="P986" t="str">
        <f t="shared" si="171"/>
        <v>61-80%</v>
      </c>
      <c r="Q986">
        <f t="shared" si="173"/>
        <v>153</v>
      </c>
      <c r="R986" t="str">
        <f t="shared" si="174"/>
        <v>Below 1,000</v>
      </c>
      <c r="S986">
        <f t="shared" si="175"/>
        <v>2764</v>
      </c>
    </row>
    <row r="987" spans="1:19">
      <c r="A987" t="s">
        <v>922</v>
      </c>
      <c r="B987" t="s">
        <v>1503</v>
      </c>
      <c r="C987" t="str">
        <f t="shared" si="165"/>
        <v xml:space="preserve">Ambrane </v>
      </c>
      <c r="D987" t="s">
        <v>2688</v>
      </c>
      <c r="E987">
        <v>499</v>
      </c>
      <c r="F987" s="2">
        <v>1299</v>
      </c>
      <c r="G987" s="1">
        <v>0.62</v>
      </c>
      <c r="H987" s="1">
        <f t="shared" si="166"/>
        <v>0.61585835257890686</v>
      </c>
      <c r="I987" s="4">
        <f t="shared" si="167"/>
        <v>62</v>
      </c>
      <c r="J987">
        <v>4</v>
      </c>
      <c r="K987" s="21">
        <v>2740</v>
      </c>
      <c r="L987" s="2">
        <f t="shared" si="168"/>
        <v>1367260</v>
      </c>
      <c r="M987" s="19">
        <f t="shared" si="169"/>
        <v>3559260</v>
      </c>
      <c r="N987" t="str">
        <f t="shared" si="172"/>
        <v>₹1,500–₹5,000</v>
      </c>
      <c r="O987" s="24">
        <f t="shared" si="170"/>
        <v>3418.4210526315787</v>
      </c>
      <c r="P987" t="str">
        <f t="shared" si="171"/>
        <v>61-80%</v>
      </c>
      <c r="Q987">
        <f t="shared" si="173"/>
        <v>152</v>
      </c>
      <c r="R987" t="str">
        <f t="shared" si="174"/>
        <v>1,000+</v>
      </c>
      <c r="S987">
        <f t="shared" si="175"/>
        <v>10960</v>
      </c>
    </row>
    <row r="988" spans="1:19">
      <c r="A988" t="s">
        <v>79</v>
      </c>
      <c r="B988" t="s">
        <v>2258</v>
      </c>
      <c r="C988" t="str">
        <f t="shared" si="165"/>
        <v xml:space="preserve">Lenovo </v>
      </c>
      <c r="D988" t="s">
        <v>2688</v>
      </c>
      <c r="E988">
        <v>199</v>
      </c>
      <c r="F988">
        <v>499</v>
      </c>
      <c r="G988" s="1">
        <v>0.6</v>
      </c>
      <c r="H988" s="1">
        <f t="shared" si="166"/>
        <v>0.60120240480961928</v>
      </c>
      <c r="I988" s="4">
        <f t="shared" si="167"/>
        <v>60</v>
      </c>
      <c r="J988">
        <v>4</v>
      </c>
      <c r="K988" s="21">
        <v>602</v>
      </c>
      <c r="L988" s="2">
        <f t="shared" si="168"/>
        <v>119798</v>
      </c>
      <c r="M988" s="19">
        <f t="shared" si="169"/>
        <v>300398</v>
      </c>
      <c r="N988" t="str">
        <f t="shared" si="172"/>
        <v>₹500–₹1,500</v>
      </c>
      <c r="O988" s="24">
        <f t="shared" si="170"/>
        <v>1247.5</v>
      </c>
      <c r="P988" t="str">
        <f t="shared" si="171"/>
        <v>61-80%</v>
      </c>
      <c r="Q988">
        <f t="shared" si="173"/>
        <v>152</v>
      </c>
      <c r="R988" t="str">
        <f t="shared" si="174"/>
        <v>Below 1,000</v>
      </c>
      <c r="S988">
        <f t="shared" si="175"/>
        <v>2408</v>
      </c>
    </row>
    <row r="989" spans="1:19">
      <c r="A989" t="s">
        <v>923</v>
      </c>
      <c r="B989" t="s">
        <v>1504</v>
      </c>
      <c r="C989" t="str">
        <f t="shared" si="165"/>
        <v xml:space="preserve">Ambrane </v>
      </c>
      <c r="D989" t="s">
        <v>2688</v>
      </c>
      <c r="E989">
        <v>579</v>
      </c>
      <c r="F989" s="2">
        <v>1090</v>
      </c>
      <c r="G989" s="1">
        <v>0.47</v>
      </c>
      <c r="H989" s="1">
        <f t="shared" si="166"/>
        <v>0.46880733944954128</v>
      </c>
      <c r="I989" s="4">
        <f t="shared" si="167"/>
        <v>47</v>
      </c>
      <c r="J989">
        <v>4</v>
      </c>
      <c r="K989" s="21">
        <v>3482</v>
      </c>
      <c r="L989" s="2">
        <f t="shared" si="168"/>
        <v>2016078</v>
      </c>
      <c r="M989" s="19">
        <f t="shared" si="169"/>
        <v>3795380</v>
      </c>
      <c r="N989" t="str">
        <f t="shared" si="172"/>
        <v>₹1,500–₹5,000</v>
      </c>
      <c r="O989" s="24">
        <f t="shared" si="170"/>
        <v>2056.6037735849054</v>
      </c>
      <c r="P989" t="str">
        <f t="shared" si="171"/>
        <v>41-60%</v>
      </c>
      <c r="Q989">
        <f t="shared" si="173"/>
        <v>151</v>
      </c>
      <c r="R989" t="str">
        <f t="shared" si="174"/>
        <v>1,000+</v>
      </c>
      <c r="S989">
        <f t="shared" si="175"/>
        <v>13928</v>
      </c>
    </row>
    <row r="990" spans="1:19">
      <c r="A990" t="s">
        <v>80</v>
      </c>
      <c r="B990" t="s">
        <v>925</v>
      </c>
      <c r="C990" t="str">
        <f t="shared" si="165"/>
        <v xml:space="preserve">Pilot </v>
      </c>
      <c r="D990" t="s">
        <v>2688</v>
      </c>
      <c r="E990">
        <v>179</v>
      </c>
      <c r="F990">
        <v>399</v>
      </c>
      <c r="G990" s="1">
        <v>0.55000000000000004</v>
      </c>
      <c r="H990" s="1">
        <f t="shared" si="166"/>
        <v>0.55137844611528819</v>
      </c>
      <c r="I990" s="4">
        <f t="shared" si="167"/>
        <v>55</v>
      </c>
      <c r="J990">
        <v>4</v>
      </c>
      <c r="K990" s="21">
        <v>1423</v>
      </c>
      <c r="L990" s="2">
        <f t="shared" si="168"/>
        <v>254717</v>
      </c>
      <c r="M990" s="19">
        <f t="shared" si="169"/>
        <v>567777</v>
      </c>
      <c r="N990" t="str">
        <f t="shared" si="172"/>
        <v>₹500–₹1,500</v>
      </c>
      <c r="O990" s="24">
        <f t="shared" si="170"/>
        <v>886.66666666666674</v>
      </c>
      <c r="P990" t="str">
        <f t="shared" si="171"/>
        <v>41-60%</v>
      </c>
      <c r="Q990">
        <f t="shared" si="173"/>
        <v>151</v>
      </c>
      <c r="R990" t="str">
        <f t="shared" si="174"/>
        <v>1,000+</v>
      </c>
      <c r="S990">
        <f t="shared" si="175"/>
        <v>5692</v>
      </c>
    </row>
    <row r="991" spans="1:19">
      <c r="A991" t="s">
        <v>924</v>
      </c>
      <c r="B991" t="s">
        <v>2259</v>
      </c>
      <c r="C991" t="str">
        <f t="shared" si="165"/>
        <v xml:space="preserve">Zebronics </v>
      </c>
      <c r="D991" t="s">
        <v>2691</v>
      </c>
      <c r="E991">
        <v>90</v>
      </c>
      <c r="F991">
        <v>100</v>
      </c>
      <c r="G991" s="1">
        <v>0.1</v>
      </c>
      <c r="H991" s="1">
        <f t="shared" si="166"/>
        <v>0.1</v>
      </c>
      <c r="I991" s="4">
        <f t="shared" si="167"/>
        <v>10</v>
      </c>
      <c r="J991">
        <v>4</v>
      </c>
      <c r="K991" s="21">
        <v>6199</v>
      </c>
      <c r="L991" s="2">
        <f t="shared" si="168"/>
        <v>557910</v>
      </c>
      <c r="M991" s="19">
        <f t="shared" si="169"/>
        <v>619900</v>
      </c>
      <c r="N991" t="str">
        <f t="shared" si="172"/>
        <v>&lt;₹500</v>
      </c>
      <c r="O991" s="24">
        <f t="shared" si="170"/>
        <v>111.11111111111111</v>
      </c>
      <c r="P991" t="str">
        <f t="shared" si="171"/>
        <v>0-20%</v>
      </c>
      <c r="Q991">
        <f t="shared" si="173"/>
        <v>151</v>
      </c>
      <c r="R991" t="str">
        <f t="shared" si="174"/>
        <v>1,000+</v>
      </c>
      <c r="S991">
        <f t="shared" si="175"/>
        <v>24796</v>
      </c>
    </row>
    <row r="992" spans="1:19">
      <c r="A992" t="s">
        <v>926</v>
      </c>
      <c r="B992" t="s">
        <v>2260</v>
      </c>
      <c r="C992" t="str">
        <f t="shared" si="165"/>
        <v xml:space="preserve">Hp </v>
      </c>
      <c r="D992" t="s">
        <v>2688</v>
      </c>
      <c r="E992">
        <v>899</v>
      </c>
      <c r="F992" s="2">
        <v>1999</v>
      </c>
      <c r="G992" s="1">
        <v>0.55000000000000004</v>
      </c>
      <c r="H992" s="1">
        <f t="shared" si="166"/>
        <v>0.55027513756878443</v>
      </c>
      <c r="I992" s="4">
        <f t="shared" si="167"/>
        <v>55</v>
      </c>
      <c r="J992">
        <v>4</v>
      </c>
      <c r="K992" s="21">
        <v>1667</v>
      </c>
      <c r="L992" s="2">
        <f t="shared" si="168"/>
        <v>1498633</v>
      </c>
      <c r="M992" s="19">
        <f t="shared" si="169"/>
        <v>3332333</v>
      </c>
      <c r="N992" t="str">
        <f t="shared" si="172"/>
        <v>₹1,500–₹5,000</v>
      </c>
      <c r="O992" s="24">
        <f t="shared" si="170"/>
        <v>4442.2222222222226</v>
      </c>
      <c r="P992" t="str">
        <f t="shared" si="171"/>
        <v>41-60%</v>
      </c>
      <c r="Q992">
        <f t="shared" si="173"/>
        <v>151</v>
      </c>
      <c r="R992" t="str">
        <f t="shared" si="174"/>
        <v>1,000+</v>
      </c>
      <c r="S992">
        <f t="shared" si="175"/>
        <v>6668</v>
      </c>
    </row>
    <row r="993" spans="1:19">
      <c r="A993" t="s">
        <v>927</v>
      </c>
      <c r="B993" t="s">
        <v>2261</v>
      </c>
      <c r="C993" t="str">
        <f t="shared" si="165"/>
        <v xml:space="preserve">Gizga </v>
      </c>
      <c r="D993" t="s">
        <v>2688</v>
      </c>
      <c r="E993" s="2">
        <v>1149</v>
      </c>
      <c r="F993" s="2">
        <v>1800</v>
      </c>
      <c r="G993" s="1">
        <v>0.36</v>
      </c>
      <c r="H993" s="1">
        <f t="shared" si="166"/>
        <v>0.36166666666666669</v>
      </c>
      <c r="I993" s="4">
        <f t="shared" si="167"/>
        <v>36</v>
      </c>
      <c r="J993">
        <v>4</v>
      </c>
      <c r="K993" s="21">
        <v>4723</v>
      </c>
      <c r="L993" s="2">
        <f t="shared" si="168"/>
        <v>5426727</v>
      </c>
      <c r="M993" s="19">
        <f t="shared" si="169"/>
        <v>8501400</v>
      </c>
      <c r="N993" t="str">
        <f t="shared" si="172"/>
        <v>₹1,500–₹5,000</v>
      </c>
      <c r="O993" s="24">
        <f t="shared" si="170"/>
        <v>2812.5</v>
      </c>
      <c r="P993" t="str">
        <f t="shared" si="171"/>
        <v>21-40%</v>
      </c>
      <c r="Q993">
        <f t="shared" si="173"/>
        <v>151</v>
      </c>
      <c r="R993" t="str">
        <f t="shared" si="174"/>
        <v>1,000+</v>
      </c>
      <c r="S993">
        <f t="shared" si="175"/>
        <v>18892</v>
      </c>
    </row>
    <row r="994" spans="1:19">
      <c r="A994" t="s">
        <v>928</v>
      </c>
      <c r="B994" t="s">
        <v>2262</v>
      </c>
      <c r="C994" t="str">
        <f t="shared" si="165"/>
        <v xml:space="preserve">Inventis </v>
      </c>
      <c r="D994" t="s">
        <v>2688</v>
      </c>
      <c r="E994">
        <v>249</v>
      </c>
      <c r="F994">
        <v>499</v>
      </c>
      <c r="G994" s="1">
        <v>0.5</v>
      </c>
      <c r="H994" s="1">
        <f t="shared" si="166"/>
        <v>0.50100200400801598</v>
      </c>
      <c r="I994" s="4">
        <f t="shared" si="167"/>
        <v>50</v>
      </c>
      <c r="J994">
        <v>4</v>
      </c>
      <c r="K994" s="21">
        <v>22860</v>
      </c>
      <c r="L994" s="2">
        <f t="shared" si="168"/>
        <v>5692140</v>
      </c>
      <c r="M994" s="19">
        <f t="shared" si="169"/>
        <v>11407140</v>
      </c>
      <c r="N994" t="str">
        <f t="shared" si="172"/>
        <v>₹500–₹1,500</v>
      </c>
      <c r="O994" s="24">
        <f t="shared" si="170"/>
        <v>998</v>
      </c>
      <c r="P994" t="str">
        <f t="shared" si="171"/>
        <v>41-60%</v>
      </c>
      <c r="Q994">
        <f t="shared" si="173"/>
        <v>151</v>
      </c>
      <c r="R994" t="str">
        <f t="shared" si="174"/>
        <v>1,000+</v>
      </c>
      <c r="S994">
        <f t="shared" si="175"/>
        <v>91440</v>
      </c>
    </row>
    <row r="995" spans="1:19">
      <c r="A995" t="s">
        <v>929</v>
      </c>
      <c r="B995" t="s">
        <v>2263</v>
      </c>
      <c r="C995" t="str">
        <f t="shared" si="165"/>
        <v xml:space="preserve">Tp-Link </v>
      </c>
      <c r="D995" t="s">
        <v>2688</v>
      </c>
      <c r="E995">
        <v>39</v>
      </c>
      <c r="F995">
        <v>39</v>
      </c>
      <c r="G995" s="1">
        <v>0</v>
      </c>
      <c r="H995" s="1">
        <f t="shared" si="166"/>
        <v>0</v>
      </c>
      <c r="I995" s="4">
        <f t="shared" si="167"/>
        <v>0</v>
      </c>
      <c r="J995">
        <v>4</v>
      </c>
      <c r="K995" s="21">
        <v>13572</v>
      </c>
      <c r="L995" s="2">
        <f t="shared" si="168"/>
        <v>529308</v>
      </c>
      <c r="M995" s="19">
        <f t="shared" si="169"/>
        <v>529308</v>
      </c>
      <c r="N995" t="str">
        <f t="shared" si="172"/>
        <v>&lt;₹500</v>
      </c>
      <c r="O995" s="24">
        <f t="shared" si="170"/>
        <v>39</v>
      </c>
      <c r="P995" t="str">
        <f t="shared" si="171"/>
        <v>0-20%</v>
      </c>
      <c r="Q995">
        <f t="shared" si="173"/>
        <v>151</v>
      </c>
      <c r="R995" t="str">
        <f t="shared" si="174"/>
        <v>1,000+</v>
      </c>
      <c r="S995">
        <f t="shared" si="175"/>
        <v>54288</v>
      </c>
    </row>
    <row r="996" spans="1:19">
      <c r="A996" t="s">
        <v>930</v>
      </c>
      <c r="B996" t="s">
        <v>2264</v>
      </c>
      <c r="C996" t="str">
        <f t="shared" si="165"/>
        <v xml:space="preserve">Boat </v>
      </c>
      <c r="D996" t="s">
        <v>2688</v>
      </c>
      <c r="E996" s="2">
        <v>1599</v>
      </c>
      <c r="F996" s="2">
        <v>3599</v>
      </c>
      <c r="G996" s="1">
        <v>0.56000000000000005</v>
      </c>
      <c r="H996" s="1">
        <f t="shared" si="166"/>
        <v>0.55570991942206172</v>
      </c>
      <c r="I996" s="4">
        <f t="shared" si="167"/>
        <v>56</v>
      </c>
      <c r="J996">
        <v>4</v>
      </c>
      <c r="K996" s="21">
        <v>16182</v>
      </c>
      <c r="L996" s="2">
        <f t="shared" si="168"/>
        <v>25875018</v>
      </c>
      <c r="M996" s="19">
        <f t="shared" si="169"/>
        <v>58239018</v>
      </c>
      <c r="N996" t="str">
        <f t="shared" si="172"/>
        <v>&gt;₹5,000</v>
      </c>
      <c r="O996" s="24">
        <f t="shared" si="170"/>
        <v>8179.5454545454559</v>
      </c>
      <c r="P996" t="str">
        <f t="shared" si="171"/>
        <v>41-60%</v>
      </c>
      <c r="Q996">
        <f t="shared" si="173"/>
        <v>151</v>
      </c>
      <c r="R996" t="str">
        <f t="shared" si="174"/>
        <v>1,000+</v>
      </c>
      <c r="S996">
        <f t="shared" si="175"/>
        <v>64728</v>
      </c>
    </row>
    <row r="997" spans="1:19">
      <c r="A997" t="s">
        <v>931</v>
      </c>
      <c r="B997" t="s">
        <v>1505</v>
      </c>
      <c r="C997" t="str">
        <f t="shared" si="165"/>
        <v xml:space="preserve">Swapkart </v>
      </c>
      <c r="D997" t="s">
        <v>2689</v>
      </c>
      <c r="E997" s="2">
        <v>1199</v>
      </c>
      <c r="F997" s="2">
        <v>3990</v>
      </c>
      <c r="G997" s="1">
        <v>0.7</v>
      </c>
      <c r="H997" s="1">
        <f t="shared" si="166"/>
        <v>0.69949874686716795</v>
      </c>
      <c r="I997" s="4">
        <f t="shared" si="167"/>
        <v>70</v>
      </c>
      <c r="J997">
        <v>4</v>
      </c>
      <c r="K997" s="21">
        <v>2908</v>
      </c>
      <c r="L997" s="2">
        <f t="shared" si="168"/>
        <v>3486692</v>
      </c>
      <c r="M997" s="19">
        <f t="shared" si="169"/>
        <v>11602920</v>
      </c>
      <c r="N997" t="str">
        <f t="shared" si="172"/>
        <v>&gt;₹5,000</v>
      </c>
      <c r="O997" s="24">
        <f t="shared" si="170"/>
        <v>13299.999999999998</v>
      </c>
      <c r="P997" t="str">
        <f t="shared" si="171"/>
        <v>61-80%</v>
      </c>
      <c r="Q997">
        <f t="shared" si="173"/>
        <v>151</v>
      </c>
      <c r="R997" t="str">
        <f t="shared" si="174"/>
        <v>1,000+</v>
      </c>
      <c r="S997">
        <f t="shared" si="175"/>
        <v>11632</v>
      </c>
    </row>
    <row r="998" spans="1:19">
      <c r="A998" t="s">
        <v>82</v>
      </c>
      <c r="B998" t="s">
        <v>2265</v>
      </c>
      <c r="C998" t="str">
        <f t="shared" si="165"/>
        <v xml:space="preserve">Offbeat¬Æ </v>
      </c>
      <c r="D998" t="s">
        <v>2688</v>
      </c>
      <c r="E998">
        <v>209</v>
      </c>
      <c r="F998">
        <v>499</v>
      </c>
      <c r="G998" s="1">
        <v>0.57999999999999996</v>
      </c>
      <c r="H998" s="1">
        <f t="shared" si="166"/>
        <v>0.58116232464929862</v>
      </c>
      <c r="I998" s="4">
        <f t="shared" si="167"/>
        <v>58</v>
      </c>
      <c r="J998">
        <v>4</v>
      </c>
      <c r="K998" s="21">
        <v>536</v>
      </c>
      <c r="L998" s="2">
        <f t="shared" si="168"/>
        <v>112024</v>
      </c>
      <c r="M998" s="19">
        <f t="shared" si="169"/>
        <v>267464</v>
      </c>
      <c r="N998" t="str">
        <f t="shared" si="172"/>
        <v>₹500–₹1,500</v>
      </c>
      <c r="O998" s="24">
        <f t="shared" si="170"/>
        <v>1188.0952380952381</v>
      </c>
      <c r="P998" t="str">
        <f t="shared" si="171"/>
        <v>41-60%</v>
      </c>
      <c r="Q998">
        <f t="shared" si="173"/>
        <v>151</v>
      </c>
      <c r="R998" t="str">
        <f t="shared" si="174"/>
        <v>Below 1,000</v>
      </c>
      <c r="S998">
        <f t="shared" si="175"/>
        <v>2144</v>
      </c>
    </row>
    <row r="999" spans="1:19">
      <c r="A999" t="s">
        <v>932</v>
      </c>
      <c r="B999" t="s">
        <v>2266</v>
      </c>
      <c r="C999" t="str">
        <f t="shared" si="165"/>
        <v xml:space="preserve">Classmate </v>
      </c>
      <c r="D999" t="s">
        <v>2688</v>
      </c>
      <c r="E999" s="2">
        <v>1099</v>
      </c>
      <c r="F999" s="2">
        <v>1499</v>
      </c>
      <c r="G999" s="1">
        <v>0.27</v>
      </c>
      <c r="H999" s="1">
        <f t="shared" si="166"/>
        <v>0.26684456304202803</v>
      </c>
      <c r="I999" s="4">
        <f t="shared" si="167"/>
        <v>27</v>
      </c>
      <c r="J999">
        <v>4</v>
      </c>
      <c r="K999" s="21">
        <v>2375</v>
      </c>
      <c r="L999" s="2">
        <f t="shared" si="168"/>
        <v>2610125</v>
      </c>
      <c r="M999" s="19">
        <f t="shared" si="169"/>
        <v>3560125</v>
      </c>
      <c r="N999" t="str">
        <f t="shared" si="172"/>
        <v>₹1,500–₹5,000</v>
      </c>
      <c r="O999" s="24">
        <f t="shared" si="170"/>
        <v>2053.4246575342468</v>
      </c>
      <c r="P999" t="str">
        <f t="shared" si="171"/>
        <v>21-40%</v>
      </c>
      <c r="Q999">
        <f t="shared" si="173"/>
        <v>150</v>
      </c>
      <c r="R999" t="str">
        <f t="shared" si="174"/>
        <v>1,000+</v>
      </c>
      <c r="S999">
        <f t="shared" si="175"/>
        <v>9500</v>
      </c>
    </row>
    <row r="1000" spans="1:19">
      <c r="A1000" t="s">
        <v>933</v>
      </c>
      <c r="B1000" t="s">
        <v>2267</v>
      </c>
      <c r="C1000" t="str">
        <f t="shared" si="165"/>
        <v xml:space="preserve">Hp </v>
      </c>
      <c r="D1000" t="s">
        <v>2691</v>
      </c>
      <c r="E1000">
        <v>120</v>
      </c>
      <c r="F1000">
        <v>120</v>
      </c>
      <c r="G1000" s="1">
        <v>0</v>
      </c>
      <c r="H1000" s="1">
        <f t="shared" si="166"/>
        <v>0</v>
      </c>
      <c r="I1000" s="4">
        <f t="shared" si="167"/>
        <v>0</v>
      </c>
      <c r="J1000">
        <v>5</v>
      </c>
      <c r="K1000" s="21">
        <v>4951</v>
      </c>
      <c r="L1000" s="2">
        <f t="shared" si="168"/>
        <v>594120</v>
      </c>
      <c r="M1000" s="19">
        <f t="shared" si="169"/>
        <v>594120</v>
      </c>
      <c r="N1000" t="str">
        <f t="shared" si="172"/>
        <v>&lt;₹500</v>
      </c>
      <c r="O1000" s="24">
        <f t="shared" si="170"/>
        <v>120</v>
      </c>
      <c r="P1000" t="str">
        <f t="shared" si="171"/>
        <v>0-20%</v>
      </c>
      <c r="Q1000">
        <f t="shared" si="173"/>
        <v>150</v>
      </c>
      <c r="R1000" t="str">
        <f t="shared" si="174"/>
        <v>1,000+</v>
      </c>
      <c r="S1000">
        <f t="shared" si="175"/>
        <v>24755</v>
      </c>
    </row>
    <row r="1001" spans="1:19">
      <c r="A1001" t="s">
        <v>934</v>
      </c>
      <c r="B1001" t="s">
        <v>936</v>
      </c>
      <c r="C1001" t="str">
        <f t="shared" si="165"/>
        <v xml:space="preserve">Parker </v>
      </c>
      <c r="D1001" t="s">
        <v>2688</v>
      </c>
      <c r="E1001" s="2">
        <v>1519</v>
      </c>
      <c r="F1001" s="2">
        <v>3499</v>
      </c>
      <c r="G1001" s="1">
        <v>0.56999999999999995</v>
      </c>
      <c r="H1001" s="1">
        <f t="shared" si="166"/>
        <v>0.56587596456130318</v>
      </c>
      <c r="I1001" s="4">
        <f t="shared" si="167"/>
        <v>57</v>
      </c>
      <c r="J1001">
        <v>4</v>
      </c>
      <c r="K1001" s="21">
        <v>408</v>
      </c>
      <c r="L1001" s="2">
        <f t="shared" si="168"/>
        <v>619752</v>
      </c>
      <c r="M1001" s="19">
        <f t="shared" si="169"/>
        <v>1427592</v>
      </c>
      <c r="N1001" t="str">
        <f t="shared" si="172"/>
        <v>&gt;₹5,000</v>
      </c>
      <c r="O1001" s="24">
        <f t="shared" si="170"/>
        <v>8137.2093023255802</v>
      </c>
      <c r="P1001" t="str">
        <f t="shared" si="171"/>
        <v>41-60%</v>
      </c>
      <c r="Q1001">
        <f t="shared" si="173"/>
        <v>150</v>
      </c>
      <c r="R1001" t="str">
        <f t="shared" si="174"/>
        <v>Below 1,000</v>
      </c>
      <c r="S1001">
        <f t="shared" si="175"/>
        <v>1632</v>
      </c>
    </row>
    <row r="1002" spans="1:19">
      <c r="A1002" t="s">
        <v>935</v>
      </c>
      <c r="B1002" t="s">
        <v>938</v>
      </c>
      <c r="C1002" t="str">
        <f t="shared" si="165"/>
        <v xml:space="preserve">Camlin </v>
      </c>
      <c r="D1002" t="s">
        <v>2691</v>
      </c>
      <c r="E1002">
        <v>420</v>
      </c>
      <c r="F1002">
        <v>420</v>
      </c>
      <c r="G1002" s="1">
        <v>0</v>
      </c>
      <c r="H1002" s="1">
        <f t="shared" si="166"/>
        <v>0</v>
      </c>
      <c r="I1002" s="4">
        <f t="shared" si="167"/>
        <v>0</v>
      </c>
      <c r="J1002">
        <v>4</v>
      </c>
      <c r="K1002" s="21">
        <v>1926</v>
      </c>
      <c r="L1002" s="2">
        <f t="shared" si="168"/>
        <v>808920</v>
      </c>
      <c r="M1002" s="19">
        <f t="shared" si="169"/>
        <v>808920</v>
      </c>
      <c r="N1002" t="str">
        <f t="shared" si="172"/>
        <v>&lt;₹500</v>
      </c>
      <c r="O1002" s="24">
        <f t="shared" si="170"/>
        <v>420</v>
      </c>
      <c r="P1002" t="str">
        <f t="shared" si="171"/>
        <v>0-20%</v>
      </c>
      <c r="Q1002">
        <f t="shared" si="173"/>
        <v>149</v>
      </c>
      <c r="R1002" t="str">
        <f t="shared" si="174"/>
        <v>1,000+</v>
      </c>
      <c r="S1002">
        <f t="shared" si="175"/>
        <v>7704</v>
      </c>
    </row>
    <row r="1003" spans="1:19">
      <c r="A1003" t="s">
        <v>937</v>
      </c>
      <c r="B1003" t="s">
        <v>2268</v>
      </c>
      <c r="C1003" t="str">
        <f t="shared" si="165"/>
        <v xml:space="preserve">Carecase¬Æ </v>
      </c>
      <c r="D1003" t="s">
        <v>2691</v>
      </c>
      <c r="E1003">
        <v>225</v>
      </c>
      <c r="F1003">
        <v>225</v>
      </c>
      <c r="G1003" s="1">
        <v>0</v>
      </c>
      <c r="H1003" s="1">
        <f t="shared" si="166"/>
        <v>0</v>
      </c>
      <c r="I1003" s="4">
        <f t="shared" si="167"/>
        <v>0</v>
      </c>
      <c r="J1003">
        <v>4</v>
      </c>
      <c r="K1003" s="21">
        <v>4798</v>
      </c>
      <c r="L1003" s="2">
        <f t="shared" si="168"/>
        <v>1079550</v>
      </c>
      <c r="M1003" s="19">
        <f t="shared" si="169"/>
        <v>1079550</v>
      </c>
      <c r="N1003" t="str">
        <f t="shared" si="172"/>
        <v>&lt;₹500</v>
      </c>
      <c r="O1003" s="24">
        <f t="shared" si="170"/>
        <v>225</v>
      </c>
      <c r="P1003" t="str">
        <f t="shared" si="171"/>
        <v>0-20%</v>
      </c>
      <c r="Q1003">
        <f t="shared" si="173"/>
        <v>149</v>
      </c>
      <c r="R1003" t="str">
        <f t="shared" si="174"/>
        <v>1,000+</v>
      </c>
      <c r="S1003">
        <f t="shared" si="175"/>
        <v>19192</v>
      </c>
    </row>
    <row r="1004" spans="1:19">
      <c r="A1004" t="s">
        <v>939</v>
      </c>
      <c r="B1004" t="s">
        <v>1933</v>
      </c>
      <c r="C1004" t="str">
        <f t="shared" si="165"/>
        <v xml:space="preserve">Wecool </v>
      </c>
      <c r="D1004" t="s">
        <v>2688</v>
      </c>
      <c r="E1004">
        <v>199</v>
      </c>
      <c r="F1004">
        <v>799</v>
      </c>
      <c r="G1004" s="1">
        <v>0.75</v>
      </c>
      <c r="H1004" s="1">
        <f t="shared" si="166"/>
        <v>0.75093867334167708</v>
      </c>
      <c r="I1004" s="4">
        <f t="shared" si="167"/>
        <v>75</v>
      </c>
      <c r="J1004">
        <v>4</v>
      </c>
      <c r="K1004" s="21">
        <v>7333</v>
      </c>
      <c r="L1004" s="2">
        <f t="shared" si="168"/>
        <v>1459267</v>
      </c>
      <c r="M1004" s="19">
        <f t="shared" si="169"/>
        <v>5859067</v>
      </c>
      <c r="N1004" t="str">
        <f t="shared" si="172"/>
        <v>₹1,500–₹5,000</v>
      </c>
      <c r="O1004" s="24">
        <f t="shared" si="170"/>
        <v>3196</v>
      </c>
      <c r="P1004" t="str">
        <f t="shared" si="171"/>
        <v>61-80%</v>
      </c>
      <c r="Q1004">
        <f t="shared" si="173"/>
        <v>149</v>
      </c>
      <c r="R1004" t="str">
        <f t="shared" si="174"/>
        <v>1,000+</v>
      </c>
      <c r="S1004">
        <f t="shared" si="175"/>
        <v>29332</v>
      </c>
    </row>
    <row r="1005" spans="1:19">
      <c r="A1005" t="s">
        <v>569</v>
      </c>
      <c r="B1005" t="s">
        <v>2269</v>
      </c>
      <c r="C1005" t="str">
        <f t="shared" si="165"/>
        <v xml:space="preserve">Canon </v>
      </c>
      <c r="D1005" t="s">
        <v>2689</v>
      </c>
      <c r="E1005" s="2">
        <v>1799</v>
      </c>
      <c r="F1005" s="2">
        <v>3999</v>
      </c>
      <c r="G1005" s="1">
        <v>0.55000000000000004</v>
      </c>
      <c r="H1005" s="1">
        <f t="shared" si="166"/>
        <v>0.55013753438359592</v>
      </c>
      <c r="I1005" s="4">
        <f t="shared" si="167"/>
        <v>55</v>
      </c>
      <c r="J1005">
        <v>5</v>
      </c>
      <c r="K1005" s="21">
        <v>245</v>
      </c>
      <c r="L1005" s="2">
        <f t="shared" si="168"/>
        <v>440755</v>
      </c>
      <c r="M1005" s="19">
        <f t="shared" si="169"/>
        <v>979755</v>
      </c>
      <c r="N1005" t="str">
        <f t="shared" si="172"/>
        <v>&gt;₹5,000</v>
      </c>
      <c r="O1005" s="24">
        <f t="shared" si="170"/>
        <v>8886.6666666666679</v>
      </c>
      <c r="P1005" t="str">
        <f t="shared" si="171"/>
        <v>41-60%</v>
      </c>
      <c r="Q1005">
        <f t="shared" si="173"/>
        <v>149</v>
      </c>
      <c r="R1005" t="str">
        <f t="shared" si="174"/>
        <v>Below 1,000</v>
      </c>
      <c r="S1005">
        <f t="shared" si="175"/>
        <v>1225</v>
      </c>
    </row>
    <row r="1006" spans="1:19">
      <c r="A1006" t="s">
        <v>940</v>
      </c>
      <c r="B1006" t="s">
        <v>2270</v>
      </c>
      <c r="C1006" t="str">
        <f t="shared" si="165"/>
        <v xml:space="preserve">Crucial </v>
      </c>
      <c r="D1006" t="s">
        <v>2688</v>
      </c>
      <c r="E1006" s="2">
        <v>8349</v>
      </c>
      <c r="F1006" s="2">
        <v>9625</v>
      </c>
      <c r="G1006" s="1">
        <v>0.13</v>
      </c>
      <c r="H1006" s="1">
        <f t="shared" si="166"/>
        <v>0.13257142857142856</v>
      </c>
      <c r="I1006" s="4">
        <f t="shared" si="167"/>
        <v>13</v>
      </c>
      <c r="J1006">
        <v>4</v>
      </c>
      <c r="K1006" s="21">
        <v>3652</v>
      </c>
      <c r="L1006" s="2">
        <f t="shared" si="168"/>
        <v>30490548</v>
      </c>
      <c r="M1006" s="19">
        <f t="shared" si="169"/>
        <v>35150500</v>
      </c>
      <c r="N1006" t="str">
        <f t="shared" si="172"/>
        <v>&gt;₹5,000</v>
      </c>
      <c r="O1006" s="24">
        <f t="shared" si="170"/>
        <v>11063.218390804597</v>
      </c>
      <c r="P1006" t="str">
        <f t="shared" si="171"/>
        <v>0-20%</v>
      </c>
      <c r="Q1006">
        <f t="shared" si="173"/>
        <v>148</v>
      </c>
      <c r="R1006" t="str">
        <f t="shared" si="174"/>
        <v>1,000+</v>
      </c>
      <c r="S1006">
        <f t="shared" si="175"/>
        <v>14608</v>
      </c>
    </row>
    <row r="1007" spans="1:19">
      <c r="A1007" t="s">
        <v>941</v>
      </c>
      <c r="B1007" t="s">
        <v>92</v>
      </c>
      <c r="C1007" t="str">
        <f t="shared" si="165"/>
        <v xml:space="preserve">Wayona </v>
      </c>
      <c r="D1007" t="s">
        <v>2688</v>
      </c>
      <c r="E1007" s="2">
        <v>3307</v>
      </c>
      <c r="F1007" s="2">
        <v>6100</v>
      </c>
      <c r="G1007" s="1">
        <v>0.46</v>
      </c>
      <c r="H1007" s="1">
        <f t="shared" si="166"/>
        <v>0.45786885245901637</v>
      </c>
      <c r="I1007" s="4">
        <f t="shared" si="167"/>
        <v>46</v>
      </c>
      <c r="J1007">
        <v>4</v>
      </c>
      <c r="K1007" s="21">
        <v>2515</v>
      </c>
      <c r="L1007" s="2">
        <f t="shared" si="168"/>
        <v>8317105</v>
      </c>
      <c r="M1007" s="19">
        <f t="shared" si="169"/>
        <v>15341500</v>
      </c>
      <c r="N1007" t="str">
        <f t="shared" si="172"/>
        <v>&gt;₹5,000</v>
      </c>
      <c r="O1007" s="24">
        <f t="shared" si="170"/>
        <v>11296.296296296296</v>
      </c>
      <c r="P1007" t="str">
        <f t="shared" si="171"/>
        <v>41-60%</v>
      </c>
      <c r="Q1007">
        <f t="shared" si="173"/>
        <v>148</v>
      </c>
      <c r="R1007" t="str">
        <f t="shared" si="174"/>
        <v>1,000+</v>
      </c>
      <c r="S1007">
        <f t="shared" si="175"/>
        <v>10060</v>
      </c>
    </row>
    <row r="1008" spans="1:19">
      <c r="A1008" t="s">
        <v>91</v>
      </c>
      <c r="B1008" t="s">
        <v>2271</v>
      </c>
      <c r="C1008" t="str">
        <f t="shared" si="165"/>
        <v xml:space="preserve">Hp </v>
      </c>
      <c r="D1008" t="s">
        <v>2688</v>
      </c>
      <c r="E1008">
        <v>325</v>
      </c>
      <c r="F1008" s="2">
        <v>1299</v>
      </c>
      <c r="G1008" s="1">
        <v>0.75</v>
      </c>
      <c r="H1008" s="1">
        <f t="shared" si="166"/>
        <v>0.7498075442648191</v>
      </c>
      <c r="I1008" s="4">
        <f t="shared" si="167"/>
        <v>75</v>
      </c>
      <c r="J1008">
        <v>4</v>
      </c>
      <c r="K1008" s="21">
        <v>10576</v>
      </c>
      <c r="L1008" s="2">
        <f t="shared" si="168"/>
        <v>3437200</v>
      </c>
      <c r="M1008" s="19">
        <f t="shared" si="169"/>
        <v>13738224</v>
      </c>
      <c r="N1008" t="str">
        <f t="shared" si="172"/>
        <v>&gt;₹5,000</v>
      </c>
      <c r="O1008" s="24">
        <f t="shared" si="170"/>
        <v>5196</v>
      </c>
      <c r="P1008" t="str">
        <f t="shared" si="171"/>
        <v>61-80%</v>
      </c>
      <c r="Q1008">
        <f t="shared" si="173"/>
        <v>148</v>
      </c>
      <c r="R1008" t="str">
        <f t="shared" si="174"/>
        <v>1,000+</v>
      </c>
      <c r="S1008">
        <f t="shared" si="175"/>
        <v>42304</v>
      </c>
    </row>
    <row r="1009" spans="1:19">
      <c r="A1009" t="s">
        <v>942</v>
      </c>
      <c r="B1009" t="s">
        <v>944</v>
      </c>
      <c r="C1009" t="str">
        <f t="shared" si="165"/>
        <v xml:space="preserve">Duracell </v>
      </c>
      <c r="D1009" t="s">
        <v>2688</v>
      </c>
      <c r="E1009">
        <v>449</v>
      </c>
      <c r="F1009" s="2">
        <v>1300</v>
      </c>
      <c r="G1009" s="1">
        <v>0.65</v>
      </c>
      <c r="H1009" s="1">
        <f t="shared" si="166"/>
        <v>0.6546153846153846</v>
      </c>
      <c r="I1009" s="4">
        <f t="shared" si="167"/>
        <v>65</v>
      </c>
      <c r="J1009">
        <v>4</v>
      </c>
      <c r="K1009" s="21">
        <v>4959</v>
      </c>
      <c r="L1009" s="2">
        <f t="shared" si="168"/>
        <v>2226591</v>
      </c>
      <c r="M1009" s="19">
        <f t="shared" si="169"/>
        <v>6446700</v>
      </c>
      <c r="N1009" t="str">
        <f t="shared" si="172"/>
        <v>₹1,500–₹5,000</v>
      </c>
      <c r="O1009" s="24">
        <f t="shared" si="170"/>
        <v>3714.2857142857147</v>
      </c>
      <c r="P1009" t="str">
        <f t="shared" si="171"/>
        <v>61-80%</v>
      </c>
      <c r="Q1009">
        <f t="shared" si="173"/>
        <v>148</v>
      </c>
      <c r="R1009" t="str">
        <f t="shared" si="174"/>
        <v>1,000+</v>
      </c>
      <c r="S1009">
        <f t="shared" si="175"/>
        <v>19836</v>
      </c>
    </row>
    <row r="1010" spans="1:19">
      <c r="A1010" t="s">
        <v>943</v>
      </c>
      <c r="B1010" t="s">
        <v>2272</v>
      </c>
      <c r="C1010" t="str">
        <f t="shared" si="165"/>
        <v xml:space="preserve">Bestor¬Æ </v>
      </c>
      <c r="D1010" t="s">
        <v>2689</v>
      </c>
      <c r="E1010">
        <v>380</v>
      </c>
      <c r="F1010">
        <v>400</v>
      </c>
      <c r="G1010" s="1">
        <v>0.05</v>
      </c>
      <c r="H1010" s="1">
        <f t="shared" si="166"/>
        <v>0.05</v>
      </c>
      <c r="I1010" s="4">
        <f t="shared" si="167"/>
        <v>5</v>
      </c>
      <c r="J1010">
        <v>4</v>
      </c>
      <c r="K1010" s="21">
        <v>2111</v>
      </c>
      <c r="L1010" s="2">
        <f t="shared" si="168"/>
        <v>802180</v>
      </c>
      <c r="M1010" s="19">
        <f t="shared" si="169"/>
        <v>844400</v>
      </c>
      <c r="N1010" t="str">
        <f t="shared" si="172"/>
        <v>&lt;₹500</v>
      </c>
      <c r="O1010" s="24">
        <f t="shared" si="170"/>
        <v>421.0526315789474</v>
      </c>
      <c r="P1010" t="str">
        <f t="shared" si="171"/>
        <v>0-20%</v>
      </c>
      <c r="Q1010">
        <f t="shared" si="173"/>
        <v>148</v>
      </c>
      <c r="R1010" t="str">
        <f t="shared" si="174"/>
        <v>1,000+</v>
      </c>
      <c r="S1010">
        <f t="shared" si="175"/>
        <v>8444</v>
      </c>
    </row>
    <row r="1011" spans="1:19">
      <c r="A1011" t="s">
        <v>945</v>
      </c>
      <c r="B1011" t="s">
        <v>2273</v>
      </c>
      <c r="C1011" t="str">
        <f t="shared" si="165"/>
        <v xml:space="preserve">Lenovo </v>
      </c>
      <c r="D1011" t="s">
        <v>2688</v>
      </c>
      <c r="E1011">
        <v>499</v>
      </c>
      <c r="F1011" s="2">
        <v>1399</v>
      </c>
      <c r="G1011" s="1">
        <v>0.64</v>
      </c>
      <c r="H1011" s="1">
        <f t="shared" si="166"/>
        <v>0.64331665475339528</v>
      </c>
      <c r="I1011" s="4">
        <f t="shared" si="167"/>
        <v>64</v>
      </c>
      <c r="J1011">
        <v>4</v>
      </c>
      <c r="K1011" s="21">
        <v>1462</v>
      </c>
      <c r="L1011" s="2">
        <f t="shared" si="168"/>
        <v>729538</v>
      </c>
      <c r="M1011" s="19">
        <f t="shared" si="169"/>
        <v>2045338</v>
      </c>
      <c r="N1011" t="str">
        <f t="shared" si="172"/>
        <v>₹1,500–₹5,000</v>
      </c>
      <c r="O1011" s="24">
        <f t="shared" si="170"/>
        <v>3886.1111111111113</v>
      </c>
      <c r="P1011" t="str">
        <f t="shared" si="171"/>
        <v>61-80%</v>
      </c>
      <c r="Q1011">
        <f t="shared" si="173"/>
        <v>148</v>
      </c>
      <c r="R1011" t="str">
        <f t="shared" si="174"/>
        <v>1,000+</v>
      </c>
      <c r="S1011">
        <f t="shared" si="175"/>
        <v>5848</v>
      </c>
    </row>
    <row r="1012" spans="1:19">
      <c r="A1012" t="s">
        <v>946</v>
      </c>
      <c r="B1012" t="s">
        <v>2274</v>
      </c>
      <c r="C1012" t="str">
        <f t="shared" si="165"/>
        <v xml:space="preserve">Boat </v>
      </c>
      <c r="D1012" t="s">
        <v>2688</v>
      </c>
      <c r="E1012" s="2">
        <v>37247</v>
      </c>
      <c r="F1012" s="2">
        <v>59890</v>
      </c>
      <c r="G1012" s="1">
        <v>0.38</v>
      </c>
      <c r="H1012" s="1">
        <f t="shared" si="166"/>
        <v>0.37807647353481383</v>
      </c>
      <c r="I1012" s="4">
        <f t="shared" si="167"/>
        <v>38</v>
      </c>
      <c r="J1012">
        <v>4</v>
      </c>
      <c r="K1012" s="21">
        <v>323</v>
      </c>
      <c r="L1012" s="2">
        <f t="shared" si="168"/>
        <v>12030781</v>
      </c>
      <c r="M1012" s="19">
        <f t="shared" si="169"/>
        <v>19344470</v>
      </c>
      <c r="N1012" t="str">
        <f t="shared" si="172"/>
        <v>&gt;₹5,000</v>
      </c>
      <c r="O1012" s="24">
        <f t="shared" si="170"/>
        <v>96596.774193548394</v>
      </c>
      <c r="P1012" t="str">
        <f t="shared" si="171"/>
        <v>21-40%</v>
      </c>
      <c r="Q1012">
        <f t="shared" si="173"/>
        <v>148</v>
      </c>
      <c r="R1012" t="str">
        <f t="shared" si="174"/>
        <v>Below 1,000</v>
      </c>
      <c r="S1012">
        <f t="shared" si="175"/>
        <v>1292</v>
      </c>
    </row>
    <row r="1013" spans="1:19">
      <c r="A1013" t="s">
        <v>947</v>
      </c>
      <c r="B1013" t="s">
        <v>2275</v>
      </c>
      <c r="C1013" t="str">
        <f t="shared" si="165"/>
        <v xml:space="preserve">Zebronics </v>
      </c>
      <c r="D1013" t="s">
        <v>2689</v>
      </c>
      <c r="E1013">
        <v>849</v>
      </c>
      <c r="F1013" s="2">
        <v>2490</v>
      </c>
      <c r="G1013" s="1">
        <v>0.66</v>
      </c>
      <c r="H1013" s="1">
        <f t="shared" si="166"/>
        <v>0.65903614457831328</v>
      </c>
      <c r="I1013" s="4">
        <f t="shared" si="167"/>
        <v>66</v>
      </c>
      <c r="J1013">
        <v>4</v>
      </c>
      <c r="K1013" s="21">
        <v>91188</v>
      </c>
      <c r="L1013" s="2">
        <f t="shared" si="168"/>
        <v>77418612</v>
      </c>
      <c r="M1013" s="19">
        <f t="shared" si="169"/>
        <v>227058120</v>
      </c>
      <c r="N1013" t="str">
        <f t="shared" si="172"/>
        <v>&gt;₹5,000</v>
      </c>
      <c r="O1013" s="24">
        <f t="shared" si="170"/>
        <v>7323.5294117647063</v>
      </c>
      <c r="P1013" t="str">
        <f t="shared" si="171"/>
        <v>61-80%</v>
      </c>
      <c r="Q1013">
        <f t="shared" si="173"/>
        <v>147</v>
      </c>
      <c r="R1013" t="str">
        <f t="shared" si="174"/>
        <v>1,000+</v>
      </c>
      <c r="S1013">
        <f t="shared" si="175"/>
        <v>364752</v>
      </c>
    </row>
    <row r="1014" spans="1:19">
      <c r="A1014" t="s">
        <v>948</v>
      </c>
      <c r="B1014" t="s">
        <v>1944</v>
      </c>
      <c r="C1014" t="str">
        <f t="shared" si="165"/>
        <v xml:space="preserve">Kingone </v>
      </c>
      <c r="D1014" t="s">
        <v>2689</v>
      </c>
      <c r="E1014">
        <v>799</v>
      </c>
      <c r="F1014" s="2">
        <v>1999</v>
      </c>
      <c r="G1014" s="1">
        <v>0.6</v>
      </c>
      <c r="H1014" s="1">
        <f t="shared" si="166"/>
        <v>0.60030015007503756</v>
      </c>
      <c r="I1014" s="4">
        <f t="shared" si="167"/>
        <v>60</v>
      </c>
      <c r="J1014">
        <v>4</v>
      </c>
      <c r="K1014" s="21">
        <v>418</v>
      </c>
      <c r="L1014" s="2">
        <f t="shared" si="168"/>
        <v>333982</v>
      </c>
      <c r="M1014" s="19">
        <f t="shared" si="169"/>
        <v>835582</v>
      </c>
      <c r="N1014" t="str">
        <f t="shared" si="172"/>
        <v>₹1,500–₹5,000</v>
      </c>
      <c r="O1014" s="24">
        <f t="shared" si="170"/>
        <v>4997.5</v>
      </c>
      <c r="P1014" t="str">
        <f t="shared" si="171"/>
        <v>61-80%</v>
      </c>
      <c r="Q1014">
        <f t="shared" si="173"/>
        <v>147</v>
      </c>
      <c r="R1014" t="str">
        <f t="shared" si="174"/>
        <v>Below 1,000</v>
      </c>
      <c r="S1014">
        <f t="shared" si="175"/>
        <v>1672</v>
      </c>
    </row>
    <row r="1015" spans="1:19">
      <c r="A1015" t="s">
        <v>581</v>
      </c>
      <c r="B1015" t="s">
        <v>1511</v>
      </c>
      <c r="C1015" t="str">
        <f t="shared" si="165"/>
        <v xml:space="preserve">Lapster </v>
      </c>
      <c r="D1015" t="s">
        <v>2689</v>
      </c>
      <c r="E1015" s="2">
        <v>2599</v>
      </c>
      <c r="F1015" s="2">
        <v>6999</v>
      </c>
      <c r="G1015" s="1">
        <v>0.63</v>
      </c>
      <c r="H1015" s="1">
        <f t="shared" si="166"/>
        <v>0.62866123731961709</v>
      </c>
      <c r="I1015" s="4">
        <f t="shared" si="167"/>
        <v>63</v>
      </c>
      <c r="J1015">
        <v>5</v>
      </c>
      <c r="K1015" s="21">
        <v>1526</v>
      </c>
      <c r="L1015" s="2">
        <f t="shared" si="168"/>
        <v>3966074</v>
      </c>
      <c r="M1015" s="19">
        <f t="shared" si="169"/>
        <v>10680474</v>
      </c>
      <c r="N1015" t="str">
        <f t="shared" si="172"/>
        <v>&gt;₹5,000</v>
      </c>
      <c r="O1015" s="24">
        <f t="shared" si="170"/>
        <v>18916.216216216217</v>
      </c>
      <c r="P1015" t="str">
        <f t="shared" si="171"/>
        <v>61-80%</v>
      </c>
      <c r="Q1015">
        <f t="shared" si="173"/>
        <v>146</v>
      </c>
      <c r="R1015" t="str">
        <f t="shared" si="174"/>
        <v>1,000+</v>
      </c>
      <c r="S1015">
        <f t="shared" si="175"/>
        <v>7630</v>
      </c>
    </row>
    <row r="1016" spans="1:19">
      <c r="A1016" t="s">
        <v>96</v>
      </c>
      <c r="B1016" t="s">
        <v>1512</v>
      </c>
      <c r="C1016" t="str">
        <f t="shared" si="165"/>
        <v xml:space="preserve">Gizga </v>
      </c>
      <c r="D1016" t="s">
        <v>2688</v>
      </c>
      <c r="E1016">
        <v>199</v>
      </c>
      <c r="F1016">
        <v>999</v>
      </c>
      <c r="G1016" s="1">
        <v>0.8</v>
      </c>
      <c r="H1016" s="1">
        <f t="shared" si="166"/>
        <v>0.80080080080080085</v>
      </c>
      <c r="I1016" s="4">
        <f t="shared" si="167"/>
        <v>80</v>
      </c>
      <c r="J1016">
        <v>5</v>
      </c>
      <c r="K1016" s="21">
        <v>127</v>
      </c>
      <c r="L1016" s="2">
        <f t="shared" si="168"/>
        <v>25273</v>
      </c>
      <c r="M1016" s="19">
        <f t="shared" si="169"/>
        <v>126873</v>
      </c>
      <c r="N1016" t="str">
        <f t="shared" si="172"/>
        <v>₹1,500–₹5,000</v>
      </c>
      <c r="O1016" s="24">
        <f t="shared" si="170"/>
        <v>4995.0000000000009</v>
      </c>
      <c r="P1016" t="str">
        <f t="shared" si="171"/>
        <v>81-100%</v>
      </c>
      <c r="Q1016">
        <f t="shared" si="173"/>
        <v>146</v>
      </c>
      <c r="R1016" t="str">
        <f t="shared" si="174"/>
        <v>Below 1,000</v>
      </c>
      <c r="S1016">
        <f t="shared" si="175"/>
        <v>635</v>
      </c>
    </row>
    <row r="1017" spans="1:19">
      <c r="A1017" t="s">
        <v>99</v>
      </c>
      <c r="B1017" t="s">
        <v>2276</v>
      </c>
      <c r="C1017" t="str">
        <f t="shared" si="165"/>
        <v xml:space="preserve">Swapkart </v>
      </c>
      <c r="D1017" t="s">
        <v>2688</v>
      </c>
      <c r="E1017">
        <v>269</v>
      </c>
      <c r="F1017">
        <v>800</v>
      </c>
      <c r="G1017" s="1">
        <v>0.66</v>
      </c>
      <c r="H1017" s="1">
        <f t="shared" si="166"/>
        <v>0.66374999999999995</v>
      </c>
      <c r="I1017" s="4">
        <f t="shared" si="167"/>
        <v>66</v>
      </c>
      <c r="J1017">
        <v>4</v>
      </c>
      <c r="K1017" s="21">
        <v>10134</v>
      </c>
      <c r="L1017" s="2">
        <f t="shared" si="168"/>
        <v>2726046</v>
      </c>
      <c r="M1017" s="19">
        <f t="shared" si="169"/>
        <v>8107200</v>
      </c>
      <c r="N1017" t="str">
        <f t="shared" si="172"/>
        <v>₹1,500–₹5,000</v>
      </c>
      <c r="O1017" s="24">
        <f t="shared" si="170"/>
        <v>2352.9411764705883</v>
      </c>
      <c r="P1017" t="str">
        <f t="shared" si="171"/>
        <v>61-80%</v>
      </c>
      <c r="Q1017">
        <f t="shared" si="173"/>
        <v>145</v>
      </c>
      <c r="R1017" t="str">
        <f t="shared" si="174"/>
        <v>1,000+</v>
      </c>
      <c r="S1017">
        <f t="shared" si="175"/>
        <v>40536</v>
      </c>
    </row>
    <row r="1018" spans="1:19">
      <c r="A1018" t="s">
        <v>949</v>
      </c>
      <c r="B1018" t="s">
        <v>2277</v>
      </c>
      <c r="C1018" t="str">
        <f t="shared" si="165"/>
        <v xml:space="preserve">Infinity </v>
      </c>
      <c r="D1018" t="s">
        <v>2688</v>
      </c>
      <c r="E1018">
        <v>298</v>
      </c>
      <c r="F1018">
        <v>999</v>
      </c>
      <c r="G1018" s="1">
        <v>0.7</v>
      </c>
      <c r="H1018" s="1">
        <f t="shared" si="166"/>
        <v>0.70170170170170165</v>
      </c>
      <c r="I1018" s="4">
        <f t="shared" si="167"/>
        <v>70</v>
      </c>
      <c r="J1018">
        <v>4</v>
      </c>
      <c r="K1018" s="21">
        <v>1552</v>
      </c>
      <c r="L1018" s="2">
        <f t="shared" si="168"/>
        <v>462496</v>
      </c>
      <c r="M1018" s="19">
        <f t="shared" si="169"/>
        <v>1550448</v>
      </c>
      <c r="N1018" t="str">
        <f t="shared" si="172"/>
        <v>₹1,500–₹5,000</v>
      </c>
      <c r="O1018" s="24">
        <f t="shared" si="170"/>
        <v>3329.9999999999995</v>
      </c>
      <c r="P1018" t="str">
        <f t="shared" si="171"/>
        <v>61-80%</v>
      </c>
      <c r="Q1018">
        <f t="shared" si="173"/>
        <v>145</v>
      </c>
      <c r="R1018" t="str">
        <f t="shared" si="174"/>
        <v>1,000+</v>
      </c>
      <c r="S1018">
        <f t="shared" si="175"/>
        <v>6208</v>
      </c>
    </row>
    <row r="1019" spans="1:19">
      <c r="A1019" t="s">
        <v>950</v>
      </c>
      <c r="B1019" t="s">
        <v>2278</v>
      </c>
      <c r="C1019" t="str">
        <f t="shared" si="165"/>
        <v xml:space="preserve">Pigeon </v>
      </c>
      <c r="D1019" t="s">
        <v>2689</v>
      </c>
      <c r="E1019" s="2">
        <v>1499</v>
      </c>
      <c r="F1019" s="2">
        <v>2999</v>
      </c>
      <c r="G1019" s="1">
        <v>0.5</v>
      </c>
      <c r="H1019" s="1">
        <f t="shared" si="166"/>
        <v>0.50016672224074687</v>
      </c>
      <c r="I1019" s="4">
        <f t="shared" si="167"/>
        <v>50</v>
      </c>
      <c r="J1019">
        <v>4</v>
      </c>
      <c r="K1019" s="21">
        <v>25262</v>
      </c>
      <c r="L1019" s="2">
        <f t="shared" si="168"/>
        <v>37867738</v>
      </c>
      <c r="M1019" s="19">
        <f t="shared" si="169"/>
        <v>75760738</v>
      </c>
      <c r="N1019" t="str">
        <f t="shared" si="172"/>
        <v>&gt;₹5,000</v>
      </c>
      <c r="O1019" s="24">
        <f t="shared" si="170"/>
        <v>5998</v>
      </c>
      <c r="P1019" t="str">
        <f t="shared" si="171"/>
        <v>41-60%</v>
      </c>
      <c r="Q1019">
        <f t="shared" si="173"/>
        <v>145</v>
      </c>
      <c r="R1019" t="str">
        <f t="shared" si="174"/>
        <v>1,000+</v>
      </c>
      <c r="S1019">
        <f t="shared" si="175"/>
        <v>101048</v>
      </c>
    </row>
    <row r="1020" spans="1:19">
      <c r="A1020" t="s">
        <v>951</v>
      </c>
      <c r="B1020" t="s">
        <v>2279</v>
      </c>
      <c r="C1020" t="str">
        <f t="shared" si="165"/>
        <v xml:space="preserve">Usha </v>
      </c>
      <c r="D1020" t="s">
        <v>2692</v>
      </c>
      <c r="E1020">
        <v>649</v>
      </c>
      <c r="F1020" s="2">
        <v>1245</v>
      </c>
      <c r="G1020" s="1">
        <v>0.48</v>
      </c>
      <c r="H1020" s="1">
        <f t="shared" si="166"/>
        <v>0.47871485943775099</v>
      </c>
      <c r="I1020" s="4">
        <f t="shared" si="167"/>
        <v>48</v>
      </c>
      <c r="J1020">
        <v>4</v>
      </c>
      <c r="K1020" s="21">
        <v>123365</v>
      </c>
      <c r="L1020" s="2">
        <f t="shared" si="168"/>
        <v>80063885</v>
      </c>
      <c r="M1020" s="19">
        <f t="shared" si="169"/>
        <v>153589425</v>
      </c>
      <c r="N1020" t="str">
        <f t="shared" si="172"/>
        <v>₹1,500–₹5,000</v>
      </c>
      <c r="O1020" s="24">
        <f t="shared" si="170"/>
        <v>2394.2307692307691</v>
      </c>
      <c r="P1020" t="str">
        <f t="shared" si="171"/>
        <v>41-60%</v>
      </c>
      <c r="Q1020">
        <f t="shared" si="173"/>
        <v>145</v>
      </c>
      <c r="R1020" t="str">
        <f t="shared" si="174"/>
        <v>1,000+</v>
      </c>
      <c r="S1020">
        <f t="shared" si="175"/>
        <v>493460</v>
      </c>
    </row>
    <row r="1021" spans="1:19">
      <c r="A1021" t="s">
        <v>952</v>
      </c>
      <c r="B1021" t="s">
        <v>2280</v>
      </c>
      <c r="C1021" t="str">
        <f t="shared" si="165"/>
        <v xml:space="preserve">Amazon </v>
      </c>
      <c r="D1021" t="s">
        <v>2692</v>
      </c>
      <c r="E1021" s="2">
        <v>1199</v>
      </c>
      <c r="F1021" s="2">
        <v>1695</v>
      </c>
      <c r="G1021" s="1">
        <v>0.28999999999999998</v>
      </c>
      <c r="H1021" s="1">
        <f t="shared" si="166"/>
        <v>0.29262536873156342</v>
      </c>
      <c r="I1021" s="4">
        <f t="shared" si="167"/>
        <v>29</v>
      </c>
      <c r="J1021">
        <v>4</v>
      </c>
      <c r="K1021" s="21">
        <v>13300</v>
      </c>
      <c r="L1021" s="2">
        <f t="shared" si="168"/>
        <v>15946700</v>
      </c>
      <c r="M1021" s="19">
        <f t="shared" si="169"/>
        <v>22543500</v>
      </c>
      <c r="N1021" t="str">
        <f t="shared" si="172"/>
        <v>₹1,500–₹5,000</v>
      </c>
      <c r="O1021" s="24">
        <f t="shared" si="170"/>
        <v>2387.323943661972</v>
      </c>
      <c r="P1021" t="str">
        <f t="shared" si="171"/>
        <v>21-40%</v>
      </c>
      <c r="Q1021">
        <f t="shared" si="173"/>
        <v>145</v>
      </c>
      <c r="R1021" t="str">
        <f t="shared" si="174"/>
        <v>1,000+</v>
      </c>
      <c r="S1021">
        <f t="shared" si="175"/>
        <v>53200</v>
      </c>
    </row>
    <row r="1022" spans="1:19">
      <c r="A1022" t="s">
        <v>953</v>
      </c>
      <c r="B1022" t="s">
        <v>2281</v>
      </c>
      <c r="C1022" t="str">
        <f t="shared" si="165"/>
        <v xml:space="preserve">Stylehouse </v>
      </c>
      <c r="D1022" t="s">
        <v>2692</v>
      </c>
      <c r="E1022" s="2">
        <v>1199</v>
      </c>
      <c r="F1022" s="2">
        <v>2000</v>
      </c>
      <c r="G1022" s="1">
        <v>0.4</v>
      </c>
      <c r="H1022" s="1">
        <f t="shared" si="166"/>
        <v>0.40050000000000002</v>
      </c>
      <c r="I1022" s="4">
        <f t="shared" si="167"/>
        <v>40</v>
      </c>
      <c r="J1022">
        <v>4</v>
      </c>
      <c r="K1022" s="21">
        <v>18543</v>
      </c>
      <c r="L1022" s="2">
        <f t="shared" si="168"/>
        <v>22233057</v>
      </c>
      <c r="M1022" s="19">
        <f t="shared" si="169"/>
        <v>37086000</v>
      </c>
      <c r="N1022" t="str">
        <f t="shared" si="172"/>
        <v>₹1,500–₹5,000</v>
      </c>
      <c r="O1022" s="24">
        <f t="shared" si="170"/>
        <v>3333.3333333333335</v>
      </c>
      <c r="P1022" t="str">
        <f t="shared" si="171"/>
        <v>41-60%</v>
      </c>
      <c r="Q1022">
        <f t="shared" si="173"/>
        <v>145</v>
      </c>
      <c r="R1022" t="str">
        <f t="shared" si="174"/>
        <v>1,000+</v>
      </c>
      <c r="S1022">
        <f t="shared" si="175"/>
        <v>74172</v>
      </c>
    </row>
    <row r="1023" spans="1:19">
      <c r="A1023" t="s">
        <v>954</v>
      </c>
      <c r="B1023" t="s">
        <v>2282</v>
      </c>
      <c r="C1023" t="str">
        <f t="shared" si="165"/>
        <v xml:space="preserve">Beatxp </v>
      </c>
      <c r="D1023" t="s">
        <v>2692</v>
      </c>
      <c r="E1023">
        <v>455</v>
      </c>
      <c r="F1023">
        <v>999</v>
      </c>
      <c r="G1023" s="1">
        <v>0.54</v>
      </c>
      <c r="H1023" s="1">
        <f t="shared" si="166"/>
        <v>0.5445445445445446</v>
      </c>
      <c r="I1023" s="4">
        <f t="shared" si="167"/>
        <v>54</v>
      </c>
      <c r="J1023">
        <v>4</v>
      </c>
      <c r="K1023" s="21">
        <v>3578</v>
      </c>
      <c r="L1023" s="2">
        <f t="shared" si="168"/>
        <v>1627990</v>
      </c>
      <c r="M1023" s="19">
        <f t="shared" si="169"/>
        <v>3574422</v>
      </c>
      <c r="N1023" t="str">
        <f t="shared" si="172"/>
        <v>₹1,500–₹5,000</v>
      </c>
      <c r="O1023" s="24">
        <f t="shared" si="170"/>
        <v>2171.739130434783</v>
      </c>
      <c r="P1023" t="str">
        <f t="shared" si="171"/>
        <v>41-60%</v>
      </c>
      <c r="Q1023">
        <f t="shared" si="173"/>
        <v>145</v>
      </c>
      <c r="R1023" t="str">
        <f t="shared" si="174"/>
        <v>1,000+</v>
      </c>
      <c r="S1023">
        <f t="shared" si="175"/>
        <v>14312</v>
      </c>
    </row>
    <row r="1024" spans="1:19">
      <c r="A1024" t="s">
        <v>955</v>
      </c>
      <c r="B1024" t="s">
        <v>2283</v>
      </c>
      <c r="C1024" t="str">
        <f t="shared" si="165"/>
        <v xml:space="preserve">Glun </v>
      </c>
      <c r="D1024" t="s">
        <v>2692</v>
      </c>
      <c r="E1024">
        <v>199</v>
      </c>
      <c r="F1024" s="2">
        <v>1999</v>
      </c>
      <c r="G1024" s="1">
        <v>0.9</v>
      </c>
      <c r="H1024" s="1">
        <f t="shared" si="166"/>
        <v>0.90045022511255624</v>
      </c>
      <c r="I1024" s="4">
        <f t="shared" si="167"/>
        <v>90</v>
      </c>
      <c r="J1024">
        <v>4</v>
      </c>
      <c r="K1024" s="21">
        <v>2031</v>
      </c>
      <c r="L1024" s="2">
        <f t="shared" si="168"/>
        <v>404169</v>
      </c>
      <c r="M1024" s="19">
        <f t="shared" si="169"/>
        <v>4059969</v>
      </c>
      <c r="N1024" t="str">
        <f t="shared" si="172"/>
        <v>&gt;₹5,000</v>
      </c>
      <c r="O1024" s="24">
        <f t="shared" si="170"/>
        <v>19990.000000000004</v>
      </c>
      <c r="P1024" t="str">
        <f t="shared" si="171"/>
        <v>81-100%</v>
      </c>
      <c r="Q1024">
        <f t="shared" si="173"/>
        <v>145</v>
      </c>
      <c r="R1024" t="str">
        <f t="shared" si="174"/>
        <v>1,000+</v>
      </c>
      <c r="S1024">
        <f t="shared" si="175"/>
        <v>8124</v>
      </c>
    </row>
    <row r="1025" spans="1:19">
      <c r="A1025" t="s">
        <v>956</v>
      </c>
      <c r="B1025" t="s">
        <v>2284</v>
      </c>
      <c r="C1025" t="str">
        <f t="shared" ref="C1025:C1088" si="176">LEFT(B1025,FIND(" ",B1025))</f>
        <v xml:space="preserve">Pigeon </v>
      </c>
      <c r="D1025" t="s">
        <v>2692</v>
      </c>
      <c r="E1025">
        <v>293</v>
      </c>
      <c r="F1025">
        <v>499</v>
      </c>
      <c r="G1025" s="1">
        <v>0.41</v>
      </c>
      <c r="H1025" s="1">
        <f t="shared" si="166"/>
        <v>0.41282565130260523</v>
      </c>
      <c r="I1025" s="4">
        <f t="shared" si="167"/>
        <v>41</v>
      </c>
      <c r="J1025">
        <v>4</v>
      </c>
      <c r="K1025" s="21">
        <v>44994</v>
      </c>
      <c r="L1025" s="2">
        <f t="shared" si="168"/>
        <v>13183242</v>
      </c>
      <c r="M1025" s="19">
        <f t="shared" si="169"/>
        <v>22452006</v>
      </c>
      <c r="N1025" t="str">
        <f t="shared" si="172"/>
        <v>₹500–₹1,500</v>
      </c>
      <c r="O1025" s="24">
        <f t="shared" si="170"/>
        <v>845.7627118644067</v>
      </c>
      <c r="P1025" t="str">
        <f t="shared" si="171"/>
        <v>41-60%</v>
      </c>
      <c r="Q1025">
        <f t="shared" si="173"/>
        <v>145</v>
      </c>
      <c r="R1025" t="str">
        <f t="shared" si="174"/>
        <v>1,000+</v>
      </c>
      <c r="S1025">
        <f t="shared" si="175"/>
        <v>179976</v>
      </c>
    </row>
    <row r="1026" spans="1:19">
      <c r="A1026" t="s">
        <v>957</v>
      </c>
      <c r="B1026" t="s">
        <v>2285</v>
      </c>
      <c r="C1026" t="str">
        <f t="shared" si="176"/>
        <v xml:space="preserve">Prestige </v>
      </c>
      <c r="D1026" t="s">
        <v>2692</v>
      </c>
      <c r="E1026">
        <v>199</v>
      </c>
      <c r="F1026">
        <v>495</v>
      </c>
      <c r="G1026" s="1">
        <v>0.6</v>
      </c>
      <c r="H1026" s="1">
        <f t="shared" ref="H1026:H1089" si="177">IF(F1026 =0, 0, ((F1026 - E1026) / F1026))</f>
        <v>0.59797979797979794</v>
      </c>
      <c r="I1026" s="4">
        <f t="shared" ref="I1026:I1089" si="178">ROUND(((F1026 -E1026) / F1026) * 100, 0)</f>
        <v>60</v>
      </c>
      <c r="J1026">
        <v>4</v>
      </c>
      <c r="K1026" s="21">
        <v>270563</v>
      </c>
      <c r="L1026" s="2">
        <f t="shared" ref="L1026:L1089" si="179">E1026 * K1026</f>
        <v>53842037</v>
      </c>
      <c r="M1026" s="19">
        <f t="shared" ref="M1026:M1089" si="180">(F1026 * K1026)</f>
        <v>133928685</v>
      </c>
      <c r="N1026" t="str">
        <f t="shared" si="172"/>
        <v>₹500–₹1,500</v>
      </c>
      <c r="O1026" s="24">
        <f t="shared" ref="O1026:O1089" si="181">F1026 / (1 - G1026)</f>
        <v>1237.5</v>
      </c>
      <c r="P1026" t="str">
        <f t="shared" ref="P1026:P1089" si="182">IF(H1026 &lt;= 0.2, "0-20%",
 IF(H1026 &lt;= 0.4, "21-40%",
 IF(H1026 &lt;= 0.6, "41-60%",
 IF(H1026 &lt;= 0.8, "61-80%", "81-100%"))))</f>
        <v>41-60%</v>
      </c>
      <c r="Q1026">
        <f t="shared" si="173"/>
        <v>145</v>
      </c>
      <c r="R1026" t="str">
        <f t="shared" si="174"/>
        <v>1,000+</v>
      </c>
      <c r="S1026">
        <f t="shared" si="175"/>
        <v>1082252</v>
      </c>
    </row>
    <row r="1027" spans="1:19">
      <c r="A1027" t="s">
        <v>958</v>
      </c>
      <c r="B1027" t="s">
        <v>2286</v>
      </c>
      <c r="C1027" t="str">
        <f t="shared" si="176"/>
        <v xml:space="preserve">Bajaj </v>
      </c>
      <c r="D1027" t="s">
        <v>2692</v>
      </c>
      <c r="E1027">
        <v>749</v>
      </c>
      <c r="F1027" s="2">
        <v>1245</v>
      </c>
      <c r="G1027" s="1">
        <v>0.4</v>
      </c>
      <c r="H1027" s="1">
        <f t="shared" si="177"/>
        <v>0.39839357429718875</v>
      </c>
      <c r="I1027" s="4">
        <f t="shared" si="178"/>
        <v>40</v>
      </c>
      <c r="J1027">
        <v>4</v>
      </c>
      <c r="K1027" s="21">
        <v>31783</v>
      </c>
      <c r="L1027" s="2">
        <f t="shared" si="179"/>
        <v>23805467</v>
      </c>
      <c r="M1027" s="19">
        <f t="shared" si="180"/>
        <v>39569835</v>
      </c>
      <c r="N1027" t="str">
        <f t="shared" ref="N1027:N1090" si="183">IF(O1027 &lt; 500, "&lt;₹500",
 IF(O1027 &lt;= 1500, "₹500–₹1,500",
 IF(O1027&lt;= 5000, "₹1,500–₹5,000",
 "&gt;₹5,000")))</f>
        <v>₹1,500–₹5,000</v>
      </c>
      <c r="O1027" s="24">
        <f t="shared" si="181"/>
        <v>2075</v>
      </c>
      <c r="P1027" t="str">
        <f t="shared" si="182"/>
        <v>21-40%</v>
      </c>
      <c r="Q1027">
        <f t="shared" ref="Q1027:Q1090" si="184">COUNTIF(K1027:K2485, "&lt;1000")</f>
        <v>145</v>
      </c>
      <c r="R1027" t="str">
        <f t="shared" ref="R1027:R1090" si="185">IF(K1027 &lt; 1000, "Below 1,000", "1,000+")</f>
        <v>1,000+</v>
      </c>
      <c r="S1027">
        <f t="shared" ref="S1027:S1090" si="186">J1027 *K1027</f>
        <v>127132</v>
      </c>
    </row>
    <row r="1028" spans="1:19">
      <c r="A1028" t="s">
        <v>959</v>
      </c>
      <c r="B1028" t="s">
        <v>2287</v>
      </c>
      <c r="C1028" t="str">
        <f t="shared" si="176"/>
        <v xml:space="preserve">Prestige </v>
      </c>
      <c r="D1028" t="s">
        <v>2692</v>
      </c>
      <c r="E1028" s="2">
        <v>1399</v>
      </c>
      <c r="F1028" s="2">
        <v>1549</v>
      </c>
      <c r="G1028" s="1">
        <v>0.1</v>
      </c>
      <c r="H1028" s="1">
        <f t="shared" si="177"/>
        <v>9.6836668818592639E-2</v>
      </c>
      <c r="I1028" s="4">
        <f t="shared" si="178"/>
        <v>10</v>
      </c>
      <c r="J1028">
        <v>4</v>
      </c>
      <c r="K1028" s="21">
        <v>2602</v>
      </c>
      <c r="L1028" s="2">
        <f t="shared" si="179"/>
        <v>3640198</v>
      </c>
      <c r="M1028" s="19">
        <f t="shared" si="180"/>
        <v>4030498</v>
      </c>
      <c r="N1028" t="str">
        <f t="shared" si="183"/>
        <v>₹1,500–₹5,000</v>
      </c>
      <c r="O1028" s="24">
        <f t="shared" si="181"/>
        <v>1721.1111111111111</v>
      </c>
      <c r="P1028" t="str">
        <f t="shared" si="182"/>
        <v>0-20%</v>
      </c>
      <c r="Q1028">
        <f t="shared" si="184"/>
        <v>145</v>
      </c>
      <c r="R1028" t="str">
        <f t="shared" si="185"/>
        <v>1,000+</v>
      </c>
      <c r="S1028">
        <f t="shared" si="186"/>
        <v>10408</v>
      </c>
    </row>
    <row r="1029" spans="1:19">
      <c r="A1029" t="s">
        <v>960</v>
      </c>
      <c r="B1029" t="s">
        <v>2288</v>
      </c>
      <c r="C1029" t="str">
        <f t="shared" si="176"/>
        <v xml:space="preserve">Pigeon </v>
      </c>
      <c r="D1029" t="s">
        <v>2692</v>
      </c>
      <c r="E1029">
        <v>749</v>
      </c>
      <c r="F1029" s="2">
        <v>1445</v>
      </c>
      <c r="G1029" s="1">
        <v>0.48</v>
      </c>
      <c r="H1029" s="1">
        <f t="shared" si="177"/>
        <v>0.48166089965397924</v>
      </c>
      <c r="I1029" s="4">
        <f t="shared" si="178"/>
        <v>48</v>
      </c>
      <c r="J1029">
        <v>4</v>
      </c>
      <c r="K1029" s="21">
        <v>63350</v>
      </c>
      <c r="L1029" s="2">
        <f t="shared" si="179"/>
        <v>47449150</v>
      </c>
      <c r="M1029" s="19">
        <f t="shared" si="180"/>
        <v>91540750</v>
      </c>
      <c r="N1029" t="str">
        <f t="shared" si="183"/>
        <v>₹1,500–₹5,000</v>
      </c>
      <c r="O1029" s="24">
        <f t="shared" si="181"/>
        <v>2778.8461538461538</v>
      </c>
      <c r="P1029" t="str">
        <f t="shared" si="182"/>
        <v>41-60%</v>
      </c>
      <c r="Q1029">
        <f t="shared" si="184"/>
        <v>145</v>
      </c>
      <c r="R1029" t="str">
        <f t="shared" si="185"/>
        <v>1,000+</v>
      </c>
      <c r="S1029">
        <f t="shared" si="186"/>
        <v>253400</v>
      </c>
    </row>
    <row r="1030" spans="1:19">
      <c r="A1030" t="s">
        <v>961</v>
      </c>
      <c r="B1030" t="s">
        <v>2289</v>
      </c>
      <c r="C1030" t="str">
        <f t="shared" si="176"/>
        <v xml:space="preserve">Prestige </v>
      </c>
      <c r="D1030" t="s">
        <v>2692</v>
      </c>
      <c r="E1030" s="2">
        <v>1699</v>
      </c>
      <c r="F1030" s="2">
        <v>3193</v>
      </c>
      <c r="G1030" s="1">
        <v>0.47</v>
      </c>
      <c r="H1030" s="1">
        <f t="shared" si="177"/>
        <v>0.46789852803006576</v>
      </c>
      <c r="I1030" s="4">
        <f t="shared" si="178"/>
        <v>47</v>
      </c>
      <c r="J1030">
        <v>4</v>
      </c>
      <c r="K1030" s="21">
        <v>54032</v>
      </c>
      <c r="L1030" s="2">
        <f t="shared" si="179"/>
        <v>91800368</v>
      </c>
      <c r="M1030" s="19">
        <f t="shared" si="180"/>
        <v>172524176</v>
      </c>
      <c r="N1030" t="str">
        <f t="shared" si="183"/>
        <v>&gt;₹5,000</v>
      </c>
      <c r="O1030" s="24">
        <f t="shared" si="181"/>
        <v>6024.5283018867922</v>
      </c>
      <c r="P1030" t="str">
        <f t="shared" si="182"/>
        <v>41-60%</v>
      </c>
      <c r="Q1030">
        <f t="shared" si="184"/>
        <v>145</v>
      </c>
      <c r="R1030" t="str">
        <f t="shared" si="185"/>
        <v>1,000+</v>
      </c>
      <c r="S1030">
        <f t="shared" si="186"/>
        <v>216128</v>
      </c>
    </row>
    <row r="1031" spans="1:19">
      <c r="A1031" t="s">
        <v>962</v>
      </c>
      <c r="B1031" t="s">
        <v>2290</v>
      </c>
      <c r="C1031" t="str">
        <f t="shared" si="176"/>
        <v xml:space="preserve">Shoptoshop </v>
      </c>
      <c r="D1031" t="s">
        <v>2692</v>
      </c>
      <c r="E1031" s="2">
        <v>1043</v>
      </c>
      <c r="F1031" s="2">
        <v>1345</v>
      </c>
      <c r="G1031" s="1">
        <v>0.22</v>
      </c>
      <c r="H1031" s="1">
        <f t="shared" si="177"/>
        <v>0.2245353159851301</v>
      </c>
      <c r="I1031" s="4">
        <f t="shared" si="178"/>
        <v>22</v>
      </c>
      <c r="J1031">
        <v>4</v>
      </c>
      <c r="K1031" s="21">
        <v>15592</v>
      </c>
      <c r="L1031" s="2">
        <f t="shared" si="179"/>
        <v>16262456</v>
      </c>
      <c r="M1031" s="19">
        <f t="shared" si="180"/>
        <v>20971240</v>
      </c>
      <c r="N1031" t="str">
        <f t="shared" si="183"/>
        <v>₹1,500–₹5,000</v>
      </c>
      <c r="O1031" s="24">
        <f t="shared" si="181"/>
        <v>1724.3589743589744</v>
      </c>
      <c r="P1031" t="str">
        <f t="shared" si="182"/>
        <v>21-40%</v>
      </c>
      <c r="Q1031">
        <f t="shared" si="184"/>
        <v>145</v>
      </c>
      <c r="R1031" t="str">
        <f t="shared" si="185"/>
        <v>1,000+</v>
      </c>
      <c r="S1031">
        <f t="shared" si="186"/>
        <v>62368</v>
      </c>
    </row>
    <row r="1032" spans="1:19">
      <c r="A1032" t="s">
        <v>963</v>
      </c>
      <c r="B1032" t="s">
        <v>2291</v>
      </c>
      <c r="C1032" t="str">
        <f t="shared" si="176"/>
        <v xml:space="preserve">Orpat </v>
      </c>
      <c r="D1032" t="s">
        <v>2692</v>
      </c>
      <c r="E1032">
        <v>499</v>
      </c>
      <c r="F1032">
        <v>999</v>
      </c>
      <c r="G1032" s="1">
        <v>0.5</v>
      </c>
      <c r="H1032" s="1">
        <f t="shared" si="177"/>
        <v>0.50050050050050054</v>
      </c>
      <c r="I1032" s="4">
        <f t="shared" si="178"/>
        <v>50</v>
      </c>
      <c r="J1032">
        <v>4</v>
      </c>
      <c r="K1032" s="21">
        <v>4859</v>
      </c>
      <c r="L1032" s="2">
        <f t="shared" si="179"/>
        <v>2424641</v>
      </c>
      <c r="M1032" s="19">
        <f t="shared" si="180"/>
        <v>4854141</v>
      </c>
      <c r="N1032" t="str">
        <f t="shared" si="183"/>
        <v>₹1,500–₹5,000</v>
      </c>
      <c r="O1032" s="24">
        <f t="shared" si="181"/>
        <v>1998</v>
      </c>
      <c r="P1032" t="str">
        <f t="shared" si="182"/>
        <v>41-60%</v>
      </c>
      <c r="Q1032">
        <f t="shared" si="184"/>
        <v>145</v>
      </c>
      <c r="R1032" t="str">
        <f t="shared" si="185"/>
        <v>1,000+</v>
      </c>
      <c r="S1032">
        <f t="shared" si="186"/>
        <v>19436</v>
      </c>
    </row>
    <row r="1033" spans="1:19">
      <c r="A1033" t="s">
        <v>964</v>
      </c>
      <c r="B1033" t="s">
        <v>2292</v>
      </c>
      <c r="C1033" t="str">
        <f t="shared" si="176"/>
        <v xml:space="preserve">Pro365 </v>
      </c>
      <c r="D1033" t="s">
        <v>2692</v>
      </c>
      <c r="E1033" s="2">
        <v>1464</v>
      </c>
      <c r="F1033" s="2">
        <v>1650</v>
      </c>
      <c r="G1033" s="1">
        <v>0.11</v>
      </c>
      <c r="H1033" s="1">
        <f t="shared" si="177"/>
        <v>0.11272727272727273</v>
      </c>
      <c r="I1033" s="4">
        <f t="shared" si="178"/>
        <v>11</v>
      </c>
      <c r="J1033">
        <v>4</v>
      </c>
      <c r="K1033" s="21">
        <v>14120</v>
      </c>
      <c r="L1033" s="2">
        <f t="shared" si="179"/>
        <v>20671680</v>
      </c>
      <c r="M1033" s="19">
        <f t="shared" si="180"/>
        <v>23298000</v>
      </c>
      <c r="N1033" t="str">
        <f t="shared" si="183"/>
        <v>₹1,500–₹5,000</v>
      </c>
      <c r="O1033" s="24">
        <f t="shared" si="181"/>
        <v>1853.9325842696628</v>
      </c>
      <c r="P1033" t="str">
        <f t="shared" si="182"/>
        <v>0-20%</v>
      </c>
      <c r="Q1033">
        <f t="shared" si="184"/>
        <v>145</v>
      </c>
      <c r="R1033" t="str">
        <f t="shared" si="185"/>
        <v>1,000+</v>
      </c>
      <c r="S1033">
        <f t="shared" si="186"/>
        <v>56480</v>
      </c>
    </row>
    <row r="1034" spans="1:19">
      <c r="A1034" t="s">
        <v>965</v>
      </c>
      <c r="B1034" t="s">
        <v>2293</v>
      </c>
      <c r="C1034" t="str">
        <f t="shared" si="176"/>
        <v xml:space="preserve">Bajaj </v>
      </c>
      <c r="D1034" t="s">
        <v>2692</v>
      </c>
      <c r="E1034">
        <v>249</v>
      </c>
      <c r="F1034">
        <v>499</v>
      </c>
      <c r="G1034" s="1">
        <v>0.5</v>
      </c>
      <c r="H1034" s="1">
        <f t="shared" si="177"/>
        <v>0.50100200400801598</v>
      </c>
      <c r="I1034" s="4">
        <f t="shared" si="178"/>
        <v>50</v>
      </c>
      <c r="J1034">
        <v>3</v>
      </c>
      <c r="K1034" s="21">
        <v>8427</v>
      </c>
      <c r="L1034" s="2">
        <f t="shared" si="179"/>
        <v>2098323</v>
      </c>
      <c r="M1034" s="19">
        <f t="shared" si="180"/>
        <v>4205073</v>
      </c>
      <c r="N1034" t="str">
        <f t="shared" si="183"/>
        <v>₹500–₹1,500</v>
      </c>
      <c r="O1034" s="24">
        <f t="shared" si="181"/>
        <v>998</v>
      </c>
      <c r="P1034" t="str">
        <f t="shared" si="182"/>
        <v>41-60%</v>
      </c>
      <c r="Q1034">
        <f t="shared" si="184"/>
        <v>145</v>
      </c>
      <c r="R1034" t="str">
        <f t="shared" si="185"/>
        <v>1,000+</v>
      </c>
      <c r="S1034">
        <f t="shared" si="186"/>
        <v>25281</v>
      </c>
    </row>
    <row r="1035" spans="1:19">
      <c r="A1035" t="s">
        <v>966</v>
      </c>
      <c r="B1035" t="s">
        <v>2294</v>
      </c>
      <c r="C1035" t="str">
        <f t="shared" si="176"/>
        <v xml:space="preserve">Croma </v>
      </c>
      <c r="D1035" t="s">
        <v>2692</v>
      </c>
      <c r="E1035">
        <v>625</v>
      </c>
      <c r="F1035" s="2">
        <v>1400</v>
      </c>
      <c r="G1035" s="1">
        <v>0.55000000000000004</v>
      </c>
      <c r="H1035" s="1">
        <f t="shared" si="177"/>
        <v>0.5535714285714286</v>
      </c>
      <c r="I1035" s="4">
        <f t="shared" si="178"/>
        <v>55</v>
      </c>
      <c r="J1035">
        <v>4</v>
      </c>
      <c r="K1035" s="21">
        <v>23316</v>
      </c>
      <c r="L1035" s="2">
        <f t="shared" si="179"/>
        <v>14572500</v>
      </c>
      <c r="M1035" s="19">
        <f t="shared" si="180"/>
        <v>32642400</v>
      </c>
      <c r="N1035" t="str">
        <f t="shared" si="183"/>
        <v>₹1,500–₹5,000</v>
      </c>
      <c r="O1035" s="24">
        <f t="shared" si="181"/>
        <v>3111.1111111111113</v>
      </c>
      <c r="P1035" t="str">
        <f t="shared" si="182"/>
        <v>41-60%</v>
      </c>
      <c r="Q1035">
        <f t="shared" si="184"/>
        <v>145</v>
      </c>
      <c r="R1035" t="str">
        <f t="shared" si="185"/>
        <v>1,000+</v>
      </c>
      <c r="S1035">
        <f t="shared" si="186"/>
        <v>93264</v>
      </c>
    </row>
    <row r="1036" spans="1:19">
      <c r="A1036" t="s">
        <v>967</v>
      </c>
      <c r="B1036" t="s">
        <v>969</v>
      </c>
      <c r="C1036" t="str">
        <f t="shared" si="176"/>
        <v xml:space="preserve">Havells </v>
      </c>
      <c r="D1036" t="s">
        <v>2692</v>
      </c>
      <c r="E1036" s="2">
        <v>1290</v>
      </c>
      <c r="F1036" s="2">
        <v>2500</v>
      </c>
      <c r="G1036" s="1">
        <v>0.48</v>
      </c>
      <c r="H1036" s="1">
        <f t="shared" si="177"/>
        <v>0.48399999999999999</v>
      </c>
      <c r="I1036" s="4">
        <f t="shared" si="178"/>
        <v>48</v>
      </c>
      <c r="J1036">
        <v>4</v>
      </c>
      <c r="K1036" s="21">
        <v>6530</v>
      </c>
      <c r="L1036" s="2">
        <f t="shared" si="179"/>
        <v>8423700</v>
      </c>
      <c r="M1036" s="19">
        <f t="shared" si="180"/>
        <v>16325000</v>
      </c>
      <c r="N1036" t="str">
        <f t="shared" si="183"/>
        <v>₹1,500–₹5,000</v>
      </c>
      <c r="O1036" s="24">
        <f t="shared" si="181"/>
        <v>4807.6923076923076</v>
      </c>
      <c r="P1036" t="str">
        <f t="shared" si="182"/>
        <v>41-60%</v>
      </c>
      <c r="Q1036">
        <f t="shared" si="184"/>
        <v>145</v>
      </c>
      <c r="R1036" t="str">
        <f t="shared" si="185"/>
        <v>1,000+</v>
      </c>
      <c r="S1036">
        <f t="shared" si="186"/>
        <v>26120</v>
      </c>
    </row>
    <row r="1037" spans="1:19">
      <c r="A1037" t="s">
        <v>968</v>
      </c>
      <c r="B1037" t="s">
        <v>2295</v>
      </c>
      <c r="C1037" t="str">
        <f t="shared" si="176"/>
        <v xml:space="preserve">Morphy </v>
      </c>
      <c r="D1037" t="s">
        <v>2692</v>
      </c>
      <c r="E1037" s="2">
        <v>3600</v>
      </c>
      <c r="F1037" s="2">
        <v>6190</v>
      </c>
      <c r="G1037" s="1">
        <v>0.42</v>
      </c>
      <c r="H1037" s="1">
        <f t="shared" si="177"/>
        <v>0.4184168012924071</v>
      </c>
      <c r="I1037" s="4">
        <f t="shared" si="178"/>
        <v>42</v>
      </c>
      <c r="J1037">
        <v>4</v>
      </c>
      <c r="K1037" s="21">
        <v>11924</v>
      </c>
      <c r="L1037" s="2">
        <f t="shared" si="179"/>
        <v>42926400</v>
      </c>
      <c r="M1037" s="19">
        <f t="shared" si="180"/>
        <v>73809560</v>
      </c>
      <c r="N1037" t="str">
        <f t="shared" si="183"/>
        <v>&gt;₹5,000</v>
      </c>
      <c r="O1037" s="24">
        <f t="shared" si="181"/>
        <v>10672.413793103447</v>
      </c>
      <c r="P1037" t="str">
        <f t="shared" si="182"/>
        <v>41-60%</v>
      </c>
      <c r="Q1037">
        <f t="shared" si="184"/>
        <v>145</v>
      </c>
      <c r="R1037" t="str">
        <f t="shared" si="185"/>
        <v>1,000+</v>
      </c>
      <c r="S1037">
        <f t="shared" si="186"/>
        <v>47696</v>
      </c>
    </row>
    <row r="1038" spans="1:19">
      <c r="A1038" t="s">
        <v>970</v>
      </c>
      <c r="B1038" t="s">
        <v>2296</v>
      </c>
      <c r="C1038" t="str">
        <f t="shared" si="176"/>
        <v xml:space="preserve">Havells </v>
      </c>
      <c r="D1038" t="s">
        <v>2692</v>
      </c>
      <c r="E1038" s="2">
        <v>6549</v>
      </c>
      <c r="F1038" s="2">
        <v>13999</v>
      </c>
      <c r="G1038" s="1">
        <v>0.53</v>
      </c>
      <c r="H1038" s="1">
        <f t="shared" si="177"/>
        <v>0.53218087006214732</v>
      </c>
      <c r="I1038" s="4">
        <f t="shared" si="178"/>
        <v>53</v>
      </c>
      <c r="J1038">
        <v>4</v>
      </c>
      <c r="K1038" s="21">
        <v>2961</v>
      </c>
      <c r="L1038" s="2">
        <f t="shared" si="179"/>
        <v>19391589</v>
      </c>
      <c r="M1038" s="19">
        <f t="shared" si="180"/>
        <v>41451039</v>
      </c>
      <c r="N1038" t="str">
        <f t="shared" si="183"/>
        <v>&gt;₹5,000</v>
      </c>
      <c r="O1038" s="24">
        <f t="shared" si="181"/>
        <v>29785.106382978724</v>
      </c>
      <c r="P1038" t="str">
        <f t="shared" si="182"/>
        <v>41-60%</v>
      </c>
      <c r="Q1038">
        <f t="shared" si="184"/>
        <v>145</v>
      </c>
      <c r="R1038" t="str">
        <f t="shared" si="185"/>
        <v>1,000+</v>
      </c>
      <c r="S1038">
        <f t="shared" si="186"/>
        <v>11844</v>
      </c>
    </row>
    <row r="1039" spans="1:19">
      <c r="A1039" t="s">
        <v>971</v>
      </c>
      <c r="B1039" t="s">
        <v>2297</v>
      </c>
      <c r="C1039" t="str">
        <f t="shared" si="176"/>
        <v xml:space="preserve">Bajaj </v>
      </c>
      <c r="D1039" t="s">
        <v>2692</v>
      </c>
      <c r="E1039" s="2">
        <v>1625</v>
      </c>
      <c r="F1039" s="2">
        <v>2995</v>
      </c>
      <c r="G1039" s="1">
        <v>0.46</v>
      </c>
      <c r="H1039" s="1">
        <f t="shared" si="177"/>
        <v>0.45742904841402338</v>
      </c>
      <c r="I1039" s="4">
        <f t="shared" si="178"/>
        <v>46</v>
      </c>
      <c r="J1039">
        <v>5</v>
      </c>
      <c r="K1039" s="21">
        <v>23484</v>
      </c>
      <c r="L1039" s="2">
        <f t="shared" si="179"/>
        <v>38161500</v>
      </c>
      <c r="M1039" s="19">
        <f t="shared" si="180"/>
        <v>70334580</v>
      </c>
      <c r="N1039" t="str">
        <f t="shared" si="183"/>
        <v>&gt;₹5,000</v>
      </c>
      <c r="O1039" s="24">
        <f t="shared" si="181"/>
        <v>5546.2962962962956</v>
      </c>
      <c r="P1039" t="str">
        <f t="shared" si="182"/>
        <v>41-60%</v>
      </c>
      <c r="Q1039">
        <f t="shared" si="184"/>
        <v>145</v>
      </c>
      <c r="R1039" t="str">
        <f t="shared" si="185"/>
        <v>1,000+</v>
      </c>
      <c r="S1039">
        <f t="shared" si="186"/>
        <v>117420</v>
      </c>
    </row>
    <row r="1040" spans="1:19">
      <c r="A1040" t="s">
        <v>972</v>
      </c>
      <c r="B1040" t="s">
        <v>2298</v>
      </c>
      <c r="C1040" t="str">
        <f t="shared" si="176"/>
        <v xml:space="preserve">Kent </v>
      </c>
      <c r="D1040" t="s">
        <v>2692</v>
      </c>
      <c r="E1040" s="2">
        <v>2599</v>
      </c>
      <c r="F1040" s="2">
        <v>5890</v>
      </c>
      <c r="G1040" s="1">
        <v>0.56000000000000005</v>
      </c>
      <c r="H1040" s="1">
        <f t="shared" si="177"/>
        <v>0.55874363327674026</v>
      </c>
      <c r="I1040" s="4">
        <f t="shared" si="178"/>
        <v>56</v>
      </c>
      <c r="J1040">
        <v>4</v>
      </c>
      <c r="K1040" s="21">
        <v>21783</v>
      </c>
      <c r="L1040" s="2">
        <f t="shared" si="179"/>
        <v>56614017</v>
      </c>
      <c r="M1040" s="19">
        <f t="shared" si="180"/>
        <v>128301870</v>
      </c>
      <c r="N1040" t="str">
        <f t="shared" si="183"/>
        <v>&gt;₹5,000</v>
      </c>
      <c r="O1040" s="24">
        <f t="shared" si="181"/>
        <v>13386.363636363638</v>
      </c>
      <c r="P1040" t="str">
        <f t="shared" si="182"/>
        <v>41-60%</v>
      </c>
      <c r="Q1040">
        <f t="shared" si="184"/>
        <v>145</v>
      </c>
      <c r="R1040" t="str">
        <f t="shared" si="185"/>
        <v>1,000+</v>
      </c>
      <c r="S1040">
        <f t="shared" si="186"/>
        <v>87132</v>
      </c>
    </row>
    <row r="1041" spans="1:19">
      <c r="A1041" t="s">
        <v>973</v>
      </c>
      <c r="B1041" t="s">
        <v>2299</v>
      </c>
      <c r="C1041" t="str">
        <f t="shared" si="176"/>
        <v xml:space="preserve">Bajaj </v>
      </c>
      <c r="D1041" t="s">
        <v>2692</v>
      </c>
      <c r="E1041" s="2">
        <v>1199</v>
      </c>
      <c r="F1041" s="2">
        <v>2000</v>
      </c>
      <c r="G1041" s="1">
        <v>0.4</v>
      </c>
      <c r="H1041" s="1">
        <f t="shared" si="177"/>
        <v>0.40050000000000002</v>
      </c>
      <c r="I1041" s="4">
        <f t="shared" si="178"/>
        <v>40</v>
      </c>
      <c r="J1041">
        <v>4</v>
      </c>
      <c r="K1041" s="21">
        <v>14030</v>
      </c>
      <c r="L1041" s="2">
        <f t="shared" si="179"/>
        <v>16821970</v>
      </c>
      <c r="M1041" s="19">
        <f t="shared" si="180"/>
        <v>28060000</v>
      </c>
      <c r="N1041" t="str">
        <f t="shared" si="183"/>
        <v>₹1,500–₹5,000</v>
      </c>
      <c r="O1041" s="24">
        <f t="shared" si="181"/>
        <v>3333.3333333333335</v>
      </c>
      <c r="P1041" t="str">
        <f t="shared" si="182"/>
        <v>41-60%</v>
      </c>
      <c r="Q1041">
        <f t="shared" si="184"/>
        <v>145</v>
      </c>
      <c r="R1041" t="str">
        <f t="shared" si="185"/>
        <v>1,000+</v>
      </c>
      <c r="S1041">
        <f t="shared" si="186"/>
        <v>56120</v>
      </c>
    </row>
    <row r="1042" spans="1:19">
      <c r="A1042" t="s">
        <v>974</v>
      </c>
      <c r="B1042" t="s">
        <v>2300</v>
      </c>
      <c r="C1042" t="str">
        <f t="shared" si="176"/>
        <v xml:space="preserve">Lifelong </v>
      </c>
      <c r="D1042" t="s">
        <v>2692</v>
      </c>
      <c r="E1042" s="2">
        <v>5499</v>
      </c>
      <c r="F1042" s="2">
        <v>13150</v>
      </c>
      <c r="G1042" s="1">
        <v>0.57999999999999996</v>
      </c>
      <c r="H1042" s="1">
        <f t="shared" si="177"/>
        <v>0.58182509505703417</v>
      </c>
      <c r="I1042" s="4">
        <f t="shared" si="178"/>
        <v>58</v>
      </c>
      <c r="J1042">
        <v>4</v>
      </c>
      <c r="K1042" s="21">
        <v>6398</v>
      </c>
      <c r="L1042" s="2">
        <f t="shared" si="179"/>
        <v>35182602</v>
      </c>
      <c r="M1042" s="19">
        <f t="shared" si="180"/>
        <v>84133700</v>
      </c>
      <c r="N1042" t="str">
        <f t="shared" si="183"/>
        <v>&gt;₹5,000</v>
      </c>
      <c r="O1042" s="24">
        <f t="shared" si="181"/>
        <v>31309.523809523806</v>
      </c>
      <c r="P1042" t="str">
        <f t="shared" si="182"/>
        <v>41-60%</v>
      </c>
      <c r="Q1042">
        <f t="shared" si="184"/>
        <v>145</v>
      </c>
      <c r="R1042" t="str">
        <f t="shared" si="185"/>
        <v>1,000+</v>
      </c>
      <c r="S1042">
        <f t="shared" si="186"/>
        <v>25592</v>
      </c>
    </row>
    <row r="1043" spans="1:19">
      <c r="A1043" t="s">
        <v>975</v>
      </c>
      <c r="B1043" t="s">
        <v>2301</v>
      </c>
      <c r="C1043" t="str">
        <f t="shared" si="176"/>
        <v xml:space="preserve">Bajaj </v>
      </c>
      <c r="D1043" t="s">
        <v>2692</v>
      </c>
      <c r="E1043" s="2">
        <v>1299</v>
      </c>
      <c r="F1043" s="2">
        <v>3500</v>
      </c>
      <c r="G1043" s="1">
        <v>0.63</v>
      </c>
      <c r="H1043" s="1">
        <f t="shared" si="177"/>
        <v>0.62885714285714289</v>
      </c>
      <c r="I1043" s="4">
        <f t="shared" si="178"/>
        <v>63</v>
      </c>
      <c r="J1043">
        <v>4</v>
      </c>
      <c r="K1043" s="21">
        <v>44050</v>
      </c>
      <c r="L1043" s="2">
        <f t="shared" si="179"/>
        <v>57220950</v>
      </c>
      <c r="M1043" s="19">
        <f t="shared" si="180"/>
        <v>154175000</v>
      </c>
      <c r="N1043" t="str">
        <f t="shared" si="183"/>
        <v>&gt;₹5,000</v>
      </c>
      <c r="O1043" s="24">
        <f t="shared" si="181"/>
        <v>9459.45945945946</v>
      </c>
      <c r="P1043" t="str">
        <f t="shared" si="182"/>
        <v>61-80%</v>
      </c>
      <c r="Q1043">
        <f t="shared" si="184"/>
        <v>145</v>
      </c>
      <c r="R1043" t="str">
        <f t="shared" si="185"/>
        <v>1,000+</v>
      </c>
      <c r="S1043">
        <f t="shared" si="186"/>
        <v>176200</v>
      </c>
    </row>
    <row r="1044" spans="1:19">
      <c r="A1044" t="s">
        <v>976</v>
      </c>
      <c r="B1044" t="s">
        <v>2302</v>
      </c>
      <c r="C1044" t="str">
        <f t="shared" si="176"/>
        <v xml:space="preserve">Bajaj </v>
      </c>
      <c r="D1044" t="s">
        <v>2692</v>
      </c>
      <c r="E1044">
        <v>599</v>
      </c>
      <c r="F1044">
        <v>785</v>
      </c>
      <c r="G1044" s="1">
        <v>0.24</v>
      </c>
      <c r="H1044" s="1">
        <f t="shared" si="177"/>
        <v>0.23694267515923567</v>
      </c>
      <c r="I1044" s="4">
        <f t="shared" si="178"/>
        <v>24</v>
      </c>
      <c r="J1044">
        <v>4</v>
      </c>
      <c r="K1044" s="21">
        <v>24247</v>
      </c>
      <c r="L1044" s="2">
        <f t="shared" si="179"/>
        <v>14523953</v>
      </c>
      <c r="M1044" s="19">
        <f t="shared" si="180"/>
        <v>19033895</v>
      </c>
      <c r="N1044" t="str">
        <f t="shared" si="183"/>
        <v>₹500–₹1,500</v>
      </c>
      <c r="O1044" s="24">
        <f t="shared" si="181"/>
        <v>1032.8947368421052</v>
      </c>
      <c r="P1044" t="str">
        <f t="shared" si="182"/>
        <v>21-40%</v>
      </c>
      <c r="Q1044">
        <f t="shared" si="184"/>
        <v>145</v>
      </c>
      <c r="R1044" t="str">
        <f t="shared" si="185"/>
        <v>1,000+</v>
      </c>
      <c r="S1044">
        <f t="shared" si="186"/>
        <v>96988</v>
      </c>
    </row>
    <row r="1045" spans="1:19">
      <c r="A1045" t="s">
        <v>977</v>
      </c>
      <c r="B1045" t="s">
        <v>2303</v>
      </c>
      <c r="C1045" t="str">
        <f t="shared" si="176"/>
        <v xml:space="preserve">Lifelong </v>
      </c>
      <c r="D1045" t="s">
        <v>2692</v>
      </c>
      <c r="E1045" s="2">
        <v>1999</v>
      </c>
      <c r="F1045" s="2">
        <v>3210</v>
      </c>
      <c r="G1045" s="1">
        <v>0.38</v>
      </c>
      <c r="H1045" s="1">
        <f t="shared" si="177"/>
        <v>0.37725856697819315</v>
      </c>
      <c r="I1045" s="4">
        <f t="shared" si="178"/>
        <v>38</v>
      </c>
      <c r="J1045">
        <v>4</v>
      </c>
      <c r="K1045" s="21">
        <v>41349</v>
      </c>
      <c r="L1045" s="2">
        <f t="shared" si="179"/>
        <v>82656651</v>
      </c>
      <c r="M1045" s="19">
        <f t="shared" si="180"/>
        <v>132730290</v>
      </c>
      <c r="N1045" t="str">
        <f t="shared" si="183"/>
        <v>&gt;₹5,000</v>
      </c>
      <c r="O1045" s="24">
        <f t="shared" si="181"/>
        <v>5177.4193548387093</v>
      </c>
      <c r="P1045" t="str">
        <f t="shared" si="182"/>
        <v>21-40%</v>
      </c>
      <c r="Q1045">
        <f t="shared" si="184"/>
        <v>145</v>
      </c>
      <c r="R1045" t="str">
        <f t="shared" si="185"/>
        <v>1,000+</v>
      </c>
      <c r="S1045">
        <f t="shared" si="186"/>
        <v>165396</v>
      </c>
    </row>
    <row r="1046" spans="1:19">
      <c r="A1046" t="s">
        <v>978</v>
      </c>
      <c r="B1046" t="s">
        <v>2304</v>
      </c>
      <c r="C1046" t="str">
        <f t="shared" si="176"/>
        <v xml:space="preserve">Lifelong </v>
      </c>
      <c r="D1046" t="s">
        <v>2692</v>
      </c>
      <c r="E1046">
        <v>549</v>
      </c>
      <c r="F1046" s="2">
        <v>1000</v>
      </c>
      <c r="G1046" s="1">
        <v>0.45</v>
      </c>
      <c r="H1046" s="1">
        <f t="shared" si="177"/>
        <v>0.45100000000000001</v>
      </c>
      <c r="I1046" s="4">
        <f t="shared" si="178"/>
        <v>45</v>
      </c>
      <c r="J1046">
        <v>4</v>
      </c>
      <c r="K1046" s="21">
        <v>1074</v>
      </c>
      <c r="L1046" s="2">
        <f t="shared" si="179"/>
        <v>589626</v>
      </c>
      <c r="M1046" s="19">
        <f t="shared" si="180"/>
        <v>1074000</v>
      </c>
      <c r="N1046" t="str">
        <f t="shared" si="183"/>
        <v>₹1,500–₹5,000</v>
      </c>
      <c r="O1046" s="24">
        <f t="shared" si="181"/>
        <v>1818.181818181818</v>
      </c>
      <c r="P1046" t="str">
        <f t="shared" si="182"/>
        <v>41-60%</v>
      </c>
      <c r="Q1046">
        <f t="shared" si="184"/>
        <v>145</v>
      </c>
      <c r="R1046" t="str">
        <f t="shared" si="185"/>
        <v>1,000+</v>
      </c>
      <c r="S1046">
        <f t="shared" si="186"/>
        <v>4296</v>
      </c>
    </row>
    <row r="1047" spans="1:19">
      <c r="A1047" t="s">
        <v>979</v>
      </c>
      <c r="B1047" t="s">
        <v>2305</v>
      </c>
      <c r="C1047" t="str">
        <f t="shared" si="176"/>
        <v xml:space="preserve">R </v>
      </c>
      <c r="D1047" t="s">
        <v>2692</v>
      </c>
      <c r="E1047">
        <v>999</v>
      </c>
      <c r="F1047" s="2">
        <v>2000</v>
      </c>
      <c r="G1047" s="1">
        <v>0.5</v>
      </c>
      <c r="H1047" s="1">
        <f t="shared" si="177"/>
        <v>0.50049999999999994</v>
      </c>
      <c r="I1047" s="4">
        <f t="shared" si="178"/>
        <v>50</v>
      </c>
      <c r="J1047">
        <v>4</v>
      </c>
      <c r="K1047" s="21">
        <v>1163</v>
      </c>
      <c r="L1047" s="2">
        <f t="shared" si="179"/>
        <v>1161837</v>
      </c>
      <c r="M1047" s="19">
        <f t="shared" si="180"/>
        <v>2326000</v>
      </c>
      <c r="N1047" t="str">
        <f t="shared" si="183"/>
        <v>₹1,500–₹5,000</v>
      </c>
      <c r="O1047" s="24">
        <f t="shared" si="181"/>
        <v>4000</v>
      </c>
      <c r="P1047" t="str">
        <f t="shared" si="182"/>
        <v>41-60%</v>
      </c>
      <c r="Q1047">
        <f t="shared" si="184"/>
        <v>145</v>
      </c>
      <c r="R1047" t="str">
        <f t="shared" si="185"/>
        <v>1,000+</v>
      </c>
      <c r="S1047">
        <f t="shared" si="186"/>
        <v>4652</v>
      </c>
    </row>
    <row r="1048" spans="1:19">
      <c r="A1048" t="s">
        <v>980</v>
      </c>
      <c r="B1048" t="s">
        <v>982</v>
      </c>
      <c r="C1048" t="str">
        <f t="shared" si="176"/>
        <v xml:space="preserve">Bajaj </v>
      </c>
      <c r="D1048" t="s">
        <v>2692</v>
      </c>
      <c r="E1048">
        <v>398</v>
      </c>
      <c r="F1048" s="2">
        <v>1999</v>
      </c>
      <c r="G1048" s="1">
        <v>0.8</v>
      </c>
      <c r="H1048" s="1">
        <f t="shared" si="177"/>
        <v>0.80090045022511258</v>
      </c>
      <c r="I1048" s="4">
        <f t="shared" si="178"/>
        <v>80</v>
      </c>
      <c r="J1048">
        <v>4</v>
      </c>
      <c r="K1048" s="21">
        <v>257</v>
      </c>
      <c r="L1048" s="2">
        <f t="shared" si="179"/>
        <v>102286</v>
      </c>
      <c r="M1048" s="19">
        <f t="shared" si="180"/>
        <v>513743</v>
      </c>
      <c r="N1048" t="str">
        <f t="shared" si="183"/>
        <v>&gt;₹5,000</v>
      </c>
      <c r="O1048" s="24">
        <f t="shared" si="181"/>
        <v>9995.0000000000018</v>
      </c>
      <c r="P1048" t="str">
        <f t="shared" si="182"/>
        <v>81-100%</v>
      </c>
      <c r="Q1048">
        <f t="shared" si="184"/>
        <v>145</v>
      </c>
      <c r="R1048" t="str">
        <f t="shared" si="185"/>
        <v>Below 1,000</v>
      </c>
      <c r="S1048">
        <f t="shared" si="186"/>
        <v>1028</v>
      </c>
    </row>
    <row r="1049" spans="1:19">
      <c r="A1049" t="s">
        <v>981</v>
      </c>
      <c r="B1049" t="s">
        <v>2306</v>
      </c>
      <c r="C1049" t="str">
        <f t="shared" si="176"/>
        <v xml:space="preserve">Inalsa </v>
      </c>
      <c r="D1049" t="s">
        <v>2692</v>
      </c>
      <c r="E1049">
        <v>539</v>
      </c>
      <c r="F1049">
        <v>720</v>
      </c>
      <c r="G1049" s="1">
        <v>0.25</v>
      </c>
      <c r="H1049" s="1">
        <f t="shared" si="177"/>
        <v>0.25138888888888888</v>
      </c>
      <c r="I1049" s="4">
        <f t="shared" si="178"/>
        <v>25</v>
      </c>
      <c r="J1049">
        <v>4</v>
      </c>
      <c r="K1049" s="21">
        <v>36017</v>
      </c>
      <c r="L1049" s="2">
        <f t="shared" si="179"/>
        <v>19413163</v>
      </c>
      <c r="M1049" s="19">
        <f t="shared" si="180"/>
        <v>25932240</v>
      </c>
      <c r="N1049" t="str">
        <f t="shared" si="183"/>
        <v>₹500–₹1,500</v>
      </c>
      <c r="O1049" s="24">
        <f t="shared" si="181"/>
        <v>960</v>
      </c>
      <c r="P1049" t="str">
        <f t="shared" si="182"/>
        <v>21-40%</v>
      </c>
      <c r="Q1049">
        <f t="shared" si="184"/>
        <v>144</v>
      </c>
      <c r="R1049" t="str">
        <f t="shared" si="185"/>
        <v>1,000+</v>
      </c>
      <c r="S1049">
        <f t="shared" si="186"/>
        <v>144068</v>
      </c>
    </row>
    <row r="1050" spans="1:19">
      <c r="A1050" t="s">
        <v>983</v>
      </c>
      <c r="B1050" t="s">
        <v>2307</v>
      </c>
      <c r="C1050" t="str">
        <f t="shared" si="176"/>
        <v xml:space="preserve">Prestige </v>
      </c>
      <c r="D1050" t="s">
        <v>2692</v>
      </c>
      <c r="E1050">
        <v>699</v>
      </c>
      <c r="F1050" s="2">
        <v>1595</v>
      </c>
      <c r="G1050" s="1">
        <v>0.56000000000000005</v>
      </c>
      <c r="H1050" s="1">
        <f t="shared" si="177"/>
        <v>0.56175548589341695</v>
      </c>
      <c r="I1050" s="4">
        <f t="shared" si="178"/>
        <v>56</v>
      </c>
      <c r="J1050">
        <v>4</v>
      </c>
      <c r="K1050" s="21">
        <v>8090</v>
      </c>
      <c r="L1050" s="2">
        <f t="shared" si="179"/>
        <v>5654910</v>
      </c>
      <c r="M1050" s="19">
        <f t="shared" si="180"/>
        <v>12903550</v>
      </c>
      <c r="N1050" t="str">
        <f t="shared" si="183"/>
        <v>₹1,500–₹5,000</v>
      </c>
      <c r="O1050" s="24">
        <f t="shared" si="181"/>
        <v>3625.0000000000005</v>
      </c>
      <c r="P1050" t="str">
        <f t="shared" si="182"/>
        <v>41-60%</v>
      </c>
      <c r="Q1050">
        <f t="shared" si="184"/>
        <v>144</v>
      </c>
      <c r="R1050" t="str">
        <f t="shared" si="185"/>
        <v>1,000+</v>
      </c>
      <c r="S1050">
        <f t="shared" si="186"/>
        <v>32360</v>
      </c>
    </row>
    <row r="1051" spans="1:19">
      <c r="A1051" t="s">
        <v>984</v>
      </c>
      <c r="B1051" t="s">
        <v>2308</v>
      </c>
      <c r="C1051" t="str">
        <f t="shared" si="176"/>
        <v xml:space="preserve">Pigeon </v>
      </c>
      <c r="D1051" t="s">
        <v>2692</v>
      </c>
      <c r="E1051" s="2">
        <v>2148</v>
      </c>
      <c r="F1051" s="2">
        <v>3645</v>
      </c>
      <c r="G1051" s="1">
        <v>0.41</v>
      </c>
      <c r="H1051" s="1">
        <f t="shared" si="177"/>
        <v>0.41069958847736626</v>
      </c>
      <c r="I1051" s="4">
        <f t="shared" si="178"/>
        <v>41</v>
      </c>
      <c r="J1051">
        <v>4</v>
      </c>
      <c r="K1051" s="21">
        <v>31388</v>
      </c>
      <c r="L1051" s="2">
        <f t="shared" si="179"/>
        <v>67421424</v>
      </c>
      <c r="M1051" s="19">
        <f t="shared" si="180"/>
        <v>114409260</v>
      </c>
      <c r="N1051" t="str">
        <f t="shared" si="183"/>
        <v>&gt;₹5,000</v>
      </c>
      <c r="O1051" s="24">
        <f t="shared" si="181"/>
        <v>6177.9661016949149</v>
      </c>
      <c r="P1051" t="str">
        <f t="shared" si="182"/>
        <v>41-60%</v>
      </c>
      <c r="Q1051">
        <f t="shared" si="184"/>
        <v>144</v>
      </c>
      <c r="R1051" t="str">
        <f t="shared" si="185"/>
        <v>1,000+</v>
      </c>
      <c r="S1051">
        <f t="shared" si="186"/>
        <v>125552</v>
      </c>
    </row>
    <row r="1052" spans="1:19">
      <c r="A1052" t="s">
        <v>985</v>
      </c>
      <c r="B1052" t="s">
        <v>2309</v>
      </c>
      <c r="C1052" t="str">
        <f t="shared" si="176"/>
        <v xml:space="preserve">Prettykrafts </v>
      </c>
      <c r="D1052" t="s">
        <v>2692</v>
      </c>
      <c r="E1052" s="2">
        <v>3599</v>
      </c>
      <c r="F1052" s="2">
        <v>7950</v>
      </c>
      <c r="G1052" s="1">
        <v>0.55000000000000004</v>
      </c>
      <c r="H1052" s="1">
        <f t="shared" si="177"/>
        <v>0.5472955974842767</v>
      </c>
      <c r="I1052" s="4">
        <f t="shared" si="178"/>
        <v>55</v>
      </c>
      <c r="J1052">
        <v>4</v>
      </c>
      <c r="K1052" s="21">
        <v>136</v>
      </c>
      <c r="L1052" s="2">
        <f t="shared" si="179"/>
        <v>489464</v>
      </c>
      <c r="M1052" s="19">
        <f t="shared" si="180"/>
        <v>1081200</v>
      </c>
      <c r="N1052" t="str">
        <f t="shared" si="183"/>
        <v>&gt;₹5,000</v>
      </c>
      <c r="O1052" s="24">
        <f t="shared" si="181"/>
        <v>17666.666666666668</v>
      </c>
      <c r="P1052" t="str">
        <f t="shared" si="182"/>
        <v>41-60%</v>
      </c>
      <c r="Q1052">
        <f t="shared" si="184"/>
        <v>144</v>
      </c>
      <c r="R1052" t="str">
        <f t="shared" si="185"/>
        <v>Below 1,000</v>
      </c>
      <c r="S1052">
        <f t="shared" si="186"/>
        <v>544</v>
      </c>
    </row>
    <row r="1053" spans="1:19">
      <c r="A1053" t="s">
        <v>986</v>
      </c>
      <c r="B1053" t="s">
        <v>2310</v>
      </c>
      <c r="C1053" t="str">
        <f t="shared" si="176"/>
        <v xml:space="preserve">Philips </v>
      </c>
      <c r="D1053" t="s">
        <v>2692</v>
      </c>
      <c r="E1053">
        <v>351</v>
      </c>
      <c r="F1053">
        <v>999</v>
      </c>
      <c r="G1053" s="1">
        <v>0.65</v>
      </c>
      <c r="H1053" s="1">
        <f t="shared" si="177"/>
        <v>0.64864864864864868</v>
      </c>
      <c r="I1053" s="4">
        <f t="shared" si="178"/>
        <v>65</v>
      </c>
      <c r="J1053">
        <v>4</v>
      </c>
      <c r="K1053" s="21">
        <v>5380</v>
      </c>
      <c r="L1053" s="2">
        <f t="shared" si="179"/>
        <v>1888380</v>
      </c>
      <c r="M1053" s="19">
        <f t="shared" si="180"/>
        <v>5374620</v>
      </c>
      <c r="N1053" t="str">
        <f t="shared" si="183"/>
        <v>₹1,500–₹5,000</v>
      </c>
      <c r="O1053" s="24">
        <f t="shared" si="181"/>
        <v>2854.2857142857147</v>
      </c>
      <c r="P1053" t="str">
        <f t="shared" si="182"/>
        <v>61-80%</v>
      </c>
      <c r="Q1053">
        <f t="shared" si="184"/>
        <v>143</v>
      </c>
      <c r="R1053" t="str">
        <f t="shared" si="185"/>
        <v>1,000+</v>
      </c>
      <c r="S1053">
        <f t="shared" si="186"/>
        <v>21520</v>
      </c>
    </row>
    <row r="1054" spans="1:19">
      <c r="A1054" t="s">
        <v>987</v>
      </c>
      <c r="B1054" t="s">
        <v>2311</v>
      </c>
      <c r="C1054" t="str">
        <f t="shared" si="176"/>
        <v xml:space="preserve">Havells </v>
      </c>
      <c r="D1054" t="s">
        <v>2692</v>
      </c>
      <c r="E1054" s="2">
        <v>1614</v>
      </c>
      <c r="F1054" s="2">
        <v>1745</v>
      </c>
      <c r="G1054" s="1">
        <v>0.08</v>
      </c>
      <c r="H1054" s="1">
        <f t="shared" si="177"/>
        <v>7.5071633237822344E-2</v>
      </c>
      <c r="I1054" s="4">
        <f t="shared" si="178"/>
        <v>8</v>
      </c>
      <c r="J1054">
        <v>4</v>
      </c>
      <c r="K1054" s="21">
        <v>37974</v>
      </c>
      <c r="L1054" s="2">
        <f t="shared" si="179"/>
        <v>61290036</v>
      </c>
      <c r="M1054" s="19">
        <f t="shared" si="180"/>
        <v>66264630</v>
      </c>
      <c r="N1054" t="str">
        <f t="shared" si="183"/>
        <v>₹1,500–₹5,000</v>
      </c>
      <c r="O1054" s="24">
        <f t="shared" si="181"/>
        <v>1896.7391304347825</v>
      </c>
      <c r="P1054" t="str">
        <f t="shared" si="182"/>
        <v>0-20%</v>
      </c>
      <c r="Q1054">
        <f t="shared" si="184"/>
        <v>143</v>
      </c>
      <c r="R1054" t="str">
        <f t="shared" si="185"/>
        <v>1,000+</v>
      </c>
      <c r="S1054">
        <f t="shared" si="186"/>
        <v>151896</v>
      </c>
    </row>
    <row r="1055" spans="1:19">
      <c r="A1055" t="s">
        <v>988</v>
      </c>
      <c r="B1055" t="s">
        <v>2312</v>
      </c>
      <c r="C1055" t="str">
        <f t="shared" si="176"/>
        <v xml:space="preserve">Agaro </v>
      </c>
      <c r="D1055" t="s">
        <v>2692</v>
      </c>
      <c r="E1055">
        <v>719</v>
      </c>
      <c r="F1055" s="2">
        <v>1295</v>
      </c>
      <c r="G1055" s="1">
        <v>0.44</v>
      </c>
      <c r="H1055" s="1">
        <f t="shared" si="177"/>
        <v>0.44478764478764476</v>
      </c>
      <c r="I1055" s="4">
        <f t="shared" si="178"/>
        <v>44</v>
      </c>
      <c r="J1055">
        <v>4</v>
      </c>
      <c r="K1055" s="21">
        <v>17218</v>
      </c>
      <c r="L1055" s="2">
        <f t="shared" si="179"/>
        <v>12379742</v>
      </c>
      <c r="M1055" s="19">
        <f t="shared" si="180"/>
        <v>22297310</v>
      </c>
      <c r="N1055" t="str">
        <f t="shared" si="183"/>
        <v>₹1,500–₹5,000</v>
      </c>
      <c r="O1055" s="24">
        <f t="shared" si="181"/>
        <v>2312.5</v>
      </c>
      <c r="P1055" t="str">
        <f t="shared" si="182"/>
        <v>41-60%</v>
      </c>
      <c r="Q1055">
        <f t="shared" si="184"/>
        <v>143</v>
      </c>
      <c r="R1055" t="str">
        <f t="shared" si="185"/>
        <v>1,000+</v>
      </c>
      <c r="S1055">
        <f t="shared" si="186"/>
        <v>68872</v>
      </c>
    </row>
    <row r="1056" spans="1:19">
      <c r="A1056" t="s">
        <v>989</v>
      </c>
      <c r="B1056" t="s">
        <v>2313</v>
      </c>
      <c r="C1056" t="str">
        <f t="shared" si="176"/>
        <v xml:space="preserve">Pigeon </v>
      </c>
      <c r="D1056" t="s">
        <v>2692</v>
      </c>
      <c r="E1056">
        <v>678</v>
      </c>
      <c r="F1056" s="2">
        <v>1499</v>
      </c>
      <c r="G1056" s="1">
        <v>0.55000000000000004</v>
      </c>
      <c r="H1056" s="1">
        <f t="shared" si="177"/>
        <v>0.54769846564376246</v>
      </c>
      <c r="I1056" s="4">
        <f t="shared" si="178"/>
        <v>55</v>
      </c>
      <c r="J1056">
        <v>4</v>
      </c>
      <c r="K1056" s="21">
        <v>900</v>
      </c>
      <c r="L1056" s="2">
        <f t="shared" si="179"/>
        <v>610200</v>
      </c>
      <c r="M1056" s="19">
        <f t="shared" si="180"/>
        <v>1349100</v>
      </c>
      <c r="N1056" t="str">
        <f t="shared" si="183"/>
        <v>₹1,500–₹5,000</v>
      </c>
      <c r="O1056" s="24">
        <f t="shared" si="181"/>
        <v>3331.1111111111113</v>
      </c>
      <c r="P1056" t="str">
        <f t="shared" si="182"/>
        <v>41-60%</v>
      </c>
      <c r="Q1056">
        <f t="shared" si="184"/>
        <v>143</v>
      </c>
      <c r="R1056" t="str">
        <f t="shared" si="185"/>
        <v>Below 1,000</v>
      </c>
      <c r="S1056">
        <f t="shared" si="186"/>
        <v>3600</v>
      </c>
    </row>
    <row r="1057" spans="1:19">
      <c r="A1057" t="s">
        <v>990</v>
      </c>
      <c r="B1057" t="s">
        <v>2314</v>
      </c>
      <c r="C1057" t="str">
        <f t="shared" si="176"/>
        <v xml:space="preserve">Nutripro </v>
      </c>
      <c r="D1057" t="s">
        <v>2692</v>
      </c>
      <c r="E1057">
        <v>809</v>
      </c>
      <c r="F1057" s="2">
        <v>1545</v>
      </c>
      <c r="G1057" s="1">
        <v>0.48</v>
      </c>
      <c r="H1057" s="1">
        <f t="shared" si="177"/>
        <v>0.47637540453074434</v>
      </c>
      <c r="I1057" s="4">
        <f t="shared" si="178"/>
        <v>48</v>
      </c>
      <c r="J1057">
        <v>4</v>
      </c>
      <c r="K1057" s="21">
        <v>976</v>
      </c>
      <c r="L1057" s="2">
        <f t="shared" si="179"/>
        <v>789584</v>
      </c>
      <c r="M1057" s="19">
        <f t="shared" si="180"/>
        <v>1507920</v>
      </c>
      <c r="N1057" t="str">
        <f t="shared" si="183"/>
        <v>₹1,500–₹5,000</v>
      </c>
      <c r="O1057" s="24">
        <f t="shared" si="181"/>
        <v>2971.1538461538462</v>
      </c>
      <c r="P1057" t="str">
        <f t="shared" si="182"/>
        <v>41-60%</v>
      </c>
      <c r="Q1057">
        <f t="shared" si="184"/>
        <v>142</v>
      </c>
      <c r="R1057" t="str">
        <f t="shared" si="185"/>
        <v>Below 1,000</v>
      </c>
      <c r="S1057">
        <f t="shared" si="186"/>
        <v>3904</v>
      </c>
    </row>
    <row r="1058" spans="1:19">
      <c r="A1058" t="s">
        <v>991</v>
      </c>
      <c r="B1058" t="s">
        <v>2315</v>
      </c>
      <c r="C1058" t="str">
        <f t="shared" si="176"/>
        <v xml:space="preserve">Philips </v>
      </c>
      <c r="D1058" t="s">
        <v>2692</v>
      </c>
      <c r="E1058" s="2">
        <v>1969</v>
      </c>
      <c r="F1058" s="2">
        <v>5000</v>
      </c>
      <c r="G1058" s="1">
        <v>0.61</v>
      </c>
      <c r="H1058" s="1">
        <f t="shared" si="177"/>
        <v>0.60619999999999996</v>
      </c>
      <c r="I1058" s="4">
        <f t="shared" si="178"/>
        <v>61</v>
      </c>
      <c r="J1058">
        <v>4</v>
      </c>
      <c r="K1058" s="21">
        <v>4927</v>
      </c>
      <c r="L1058" s="2">
        <f t="shared" si="179"/>
        <v>9701263</v>
      </c>
      <c r="M1058" s="19">
        <f t="shared" si="180"/>
        <v>24635000</v>
      </c>
      <c r="N1058" t="str">
        <f t="shared" si="183"/>
        <v>&gt;₹5,000</v>
      </c>
      <c r="O1058" s="24">
        <f t="shared" si="181"/>
        <v>12820.51282051282</v>
      </c>
      <c r="P1058" t="str">
        <f t="shared" si="182"/>
        <v>61-80%</v>
      </c>
      <c r="Q1058">
        <f t="shared" si="184"/>
        <v>141</v>
      </c>
      <c r="R1058" t="str">
        <f t="shared" si="185"/>
        <v>1,000+</v>
      </c>
      <c r="S1058">
        <f t="shared" si="186"/>
        <v>19708</v>
      </c>
    </row>
    <row r="1059" spans="1:19">
      <c r="A1059" t="s">
        <v>992</v>
      </c>
      <c r="B1059" t="s">
        <v>994</v>
      </c>
      <c r="C1059" t="str">
        <f t="shared" si="176"/>
        <v xml:space="preserve">Havells </v>
      </c>
      <c r="D1059" t="s">
        <v>2692</v>
      </c>
      <c r="E1059" s="2">
        <v>1490</v>
      </c>
      <c r="F1059" s="2">
        <v>1695</v>
      </c>
      <c r="G1059" s="1">
        <v>0.12</v>
      </c>
      <c r="H1059" s="1">
        <f t="shared" si="177"/>
        <v>0.12094395280235988</v>
      </c>
      <c r="I1059" s="4">
        <f t="shared" si="178"/>
        <v>12</v>
      </c>
      <c r="J1059">
        <v>4</v>
      </c>
      <c r="K1059" s="21">
        <v>3543</v>
      </c>
      <c r="L1059" s="2">
        <f t="shared" si="179"/>
        <v>5279070</v>
      </c>
      <c r="M1059" s="19">
        <f t="shared" si="180"/>
        <v>6005385</v>
      </c>
      <c r="N1059" t="str">
        <f t="shared" si="183"/>
        <v>₹1,500–₹5,000</v>
      </c>
      <c r="O1059" s="24">
        <f t="shared" si="181"/>
        <v>1926.1363636363637</v>
      </c>
      <c r="P1059" t="str">
        <f t="shared" si="182"/>
        <v>0-20%</v>
      </c>
      <c r="Q1059">
        <f t="shared" si="184"/>
        <v>141</v>
      </c>
      <c r="R1059" t="str">
        <f t="shared" si="185"/>
        <v>1,000+</v>
      </c>
      <c r="S1059">
        <f t="shared" si="186"/>
        <v>14172</v>
      </c>
    </row>
    <row r="1060" spans="1:19">
      <c r="A1060" t="s">
        <v>993</v>
      </c>
      <c r="B1060" t="s">
        <v>2316</v>
      </c>
      <c r="C1060" t="str">
        <f t="shared" si="176"/>
        <v xml:space="preserve">Agaro </v>
      </c>
      <c r="D1060" t="s">
        <v>2692</v>
      </c>
      <c r="E1060" s="2">
        <v>2499</v>
      </c>
      <c r="F1060" s="2">
        <v>3945</v>
      </c>
      <c r="G1060" s="1">
        <v>0.37</v>
      </c>
      <c r="H1060" s="1">
        <f t="shared" si="177"/>
        <v>0.36653992395437263</v>
      </c>
      <c r="I1060" s="4">
        <f t="shared" si="178"/>
        <v>37</v>
      </c>
      <c r="J1060">
        <v>4</v>
      </c>
      <c r="K1060" s="21">
        <v>2732</v>
      </c>
      <c r="L1060" s="2">
        <f t="shared" si="179"/>
        <v>6827268</v>
      </c>
      <c r="M1060" s="19">
        <f t="shared" si="180"/>
        <v>10777740</v>
      </c>
      <c r="N1060" t="str">
        <f t="shared" si="183"/>
        <v>&gt;₹5,000</v>
      </c>
      <c r="O1060" s="24">
        <f t="shared" si="181"/>
        <v>6261.9047619047615</v>
      </c>
      <c r="P1060" t="str">
        <f t="shared" si="182"/>
        <v>21-40%</v>
      </c>
      <c r="Q1060">
        <f t="shared" si="184"/>
        <v>141</v>
      </c>
      <c r="R1060" t="str">
        <f t="shared" si="185"/>
        <v>1,000+</v>
      </c>
      <c r="S1060">
        <f t="shared" si="186"/>
        <v>10928</v>
      </c>
    </row>
    <row r="1061" spans="1:19">
      <c r="A1061" t="s">
        <v>995</v>
      </c>
      <c r="B1061" t="s">
        <v>2317</v>
      </c>
      <c r="C1061" t="str">
        <f t="shared" si="176"/>
        <v xml:space="preserve">Philips </v>
      </c>
      <c r="D1061" t="s">
        <v>2692</v>
      </c>
      <c r="E1061" s="2">
        <v>1665</v>
      </c>
      <c r="F1061" s="2">
        <v>2099</v>
      </c>
      <c r="G1061" s="1">
        <v>0.21</v>
      </c>
      <c r="H1061" s="1">
        <f t="shared" si="177"/>
        <v>0.20676512625059551</v>
      </c>
      <c r="I1061" s="4">
        <f t="shared" si="178"/>
        <v>21</v>
      </c>
      <c r="J1061">
        <v>4</v>
      </c>
      <c r="K1061" s="21">
        <v>14368</v>
      </c>
      <c r="L1061" s="2">
        <f t="shared" si="179"/>
        <v>23922720</v>
      </c>
      <c r="M1061" s="19">
        <f t="shared" si="180"/>
        <v>30158432</v>
      </c>
      <c r="N1061" t="str">
        <f t="shared" si="183"/>
        <v>₹1,500–₹5,000</v>
      </c>
      <c r="O1061" s="24">
        <f t="shared" si="181"/>
        <v>2656.9620253164558</v>
      </c>
      <c r="P1061" t="str">
        <f t="shared" si="182"/>
        <v>21-40%</v>
      </c>
      <c r="Q1061">
        <f t="shared" si="184"/>
        <v>141</v>
      </c>
      <c r="R1061" t="str">
        <f t="shared" si="185"/>
        <v>1,000+</v>
      </c>
      <c r="S1061">
        <f t="shared" si="186"/>
        <v>57472</v>
      </c>
    </row>
    <row r="1062" spans="1:19">
      <c r="A1062" t="s">
        <v>996</v>
      </c>
      <c r="B1062" t="s">
        <v>2318</v>
      </c>
      <c r="C1062" t="str">
        <f t="shared" si="176"/>
        <v xml:space="preserve">Pigeon </v>
      </c>
      <c r="D1062" t="s">
        <v>2692</v>
      </c>
      <c r="E1062" s="2">
        <v>3229</v>
      </c>
      <c r="F1062" s="2">
        <v>5295</v>
      </c>
      <c r="G1062" s="1">
        <v>0.39</v>
      </c>
      <c r="H1062" s="1">
        <f t="shared" si="177"/>
        <v>0.39017941454202076</v>
      </c>
      <c r="I1062" s="4">
        <f t="shared" si="178"/>
        <v>39</v>
      </c>
      <c r="J1062">
        <v>4</v>
      </c>
      <c r="K1062" s="21">
        <v>39724</v>
      </c>
      <c r="L1062" s="2">
        <f t="shared" si="179"/>
        <v>128268796</v>
      </c>
      <c r="M1062" s="19">
        <f t="shared" si="180"/>
        <v>210338580</v>
      </c>
      <c r="N1062" t="str">
        <f t="shared" si="183"/>
        <v>&gt;₹5,000</v>
      </c>
      <c r="O1062" s="24">
        <f t="shared" si="181"/>
        <v>8680.3278688524588</v>
      </c>
      <c r="P1062" t="str">
        <f t="shared" si="182"/>
        <v>21-40%</v>
      </c>
      <c r="Q1062">
        <f t="shared" si="184"/>
        <v>141</v>
      </c>
      <c r="R1062" t="str">
        <f t="shared" si="185"/>
        <v>1,000+</v>
      </c>
      <c r="S1062">
        <f t="shared" si="186"/>
        <v>158896</v>
      </c>
    </row>
    <row r="1063" spans="1:19">
      <c r="A1063" t="s">
        <v>997</v>
      </c>
      <c r="B1063" t="s">
        <v>2319</v>
      </c>
      <c r="C1063" t="str">
        <f t="shared" si="176"/>
        <v xml:space="preserve">Agaro </v>
      </c>
      <c r="D1063" t="s">
        <v>2692</v>
      </c>
      <c r="E1063" s="2">
        <v>1799</v>
      </c>
      <c r="F1063" s="2">
        <v>3595</v>
      </c>
      <c r="G1063" s="1">
        <v>0.5</v>
      </c>
      <c r="H1063" s="1">
        <f t="shared" si="177"/>
        <v>0.49958275382475659</v>
      </c>
      <c r="I1063" s="4">
        <f t="shared" si="178"/>
        <v>50</v>
      </c>
      <c r="J1063">
        <v>4</v>
      </c>
      <c r="K1063" s="21">
        <v>9791</v>
      </c>
      <c r="L1063" s="2">
        <f t="shared" si="179"/>
        <v>17614009</v>
      </c>
      <c r="M1063" s="19">
        <f t="shared" si="180"/>
        <v>35198645</v>
      </c>
      <c r="N1063" t="str">
        <f t="shared" si="183"/>
        <v>&gt;₹5,000</v>
      </c>
      <c r="O1063" s="24">
        <f t="shared" si="181"/>
        <v>7190</v>
      </c>
      <c r="P1063" t="str">
        <f t="shared" si="182"/>
        <v>41-60%</v>
      </c>
      <c r="Q1063">
        <f t="shared" si="184"/>
        <v>141</v>
      </c>
      <c r="R1063" t="str">
        <f t="shared" si="185"/>
        <v>1,000+</v>
      </c>
      <c r="S1063">
        <f t="shared" si="186"/>
        <v>39164</v>
      </c>
    </row>
    <row r="1064" spans="1:19">
      <c r="A1064" t="s">
        <v>998</v>
      </c>
      <c r="B1064" t="s">
        <v>2320</v>
      </c>
      <c r="C1064" t="str">
        <f t="shared" si="176"/>
        <v xml:space="preserve">Bajaj </v>
      </c>
      <c r="D1064" t="s">
        <v>2692</v>
      </c>
      <c r="E1064" s="2">
        <v>1260</v>
      </c>
      <c r="F1064" s="2">
        <v>1699</v>
      </c>
      <c r="G1064" s="1">
        <v>0.26</v>
      </c>
      <c r="H1064" s="1">
        <f t="shared" si="177"/>
        <v>0.25838728663919952</v>
      </c>
      <c r="I1064" s="4">
        <f t="shared" si="178"/>
        <v>26</v>
      </c>
      <c r="J1064">
        <v>4</v>
      </c>
      <c r="K1064" s="21">
        <v>2891</v>
      </c>
      <c r="L1064" s="2">
        <f t="shared" si="179"/>
        <v>3642660</v>
      </c>
      <c r="M1064" s="19">
        <f t="shared" si="180"/>
        <v>4911809</v>
      </c>
      <c r="N1064" t="str">
        <f t="shared" si="183"/>
        <v>₹1,500–₹5,000</v>
      </c>
      <c r="O1064" s="24">
        <f t="shared" si="181"/>
        <v>2295.9459459459458</v>
      </c>
      <c r="P1064" t="str">
        <f t="shared" si="182"/>
        <v>21-40%</v>
      </c>
      <c r="Q1064">
        <f t="shared" si="184"/>
        <v>141</v>
      </c>
      <c r="R1064" t="str">
        <f t="shared" si="185"/>
        <v>1,000+</v>
      </c>
      <c r="S1064">
        <f t="shared" si="186"/>
        <v>11564</v>
      </c>
    </row>
    <row r="1065" spans="1:19">
      <c r="A1065" t="s">
        <v>999</v>
      </c>
      <c r="B1065" t="s">
        <v>1001</v>
      </c>
      <c r="C1065" t="str">
        <f t="shared" si="176"/>
        <v xml:space="preserve">Butterfly </v>
      </c>
      <c r="D1065" t="s">
        <v>2692</v>
      </c>
      <c r="E1065">
        <v>749</v>
      </c>
      <c r="F1065" s="2">
        <v>1129</v>
      </c>
      <c r="G1065" s="1">
        <v>0.34</v>
      </c>
      <c r="H1065" s="1">
        <f t="shared" si="177"/>
        <v>0.3365810451727192</v>
      </c>
      <c r="I1065" s="4">
        <f t="shared" si="178"/>
        <v>34</v>
      </c>
      <c r="J1065">
        <v>4</v>
      </c>
      <c r="K1065" s="21">
        <v>2446</v>
      </c>
      <c r="L1065" s="2">
        <f t="shared" si="179"/>
        <v>1832054</v>
      </c>
      <c r="M1065" s="19">
        <f t="shared" si="180"/>
        <v>2761534</v>
      </c>
      <c r="N1065" t="str">
        <f t="shared" si="183"/>
        <v>₹1,500–₹5,000</v>
      </c>
      <c r="O1065" s="24">
        <f t="shared" si="181"/>
        <v>1710.6060606060607</v>
      </c>
      <c r="P1065" t="str">
        <f t="shared" si="182"/>
        <v>21-40%</v>
      </c>
      <c r="Q1065">
        <f t="shared" si="184"/>
        <v>141</v>
      </c>
      <c r="R1065" t="str">
        <f t="shared" si="185"/>
        <v>1,000+</v>
      </c>
      <c r="S1065">
        <f t="shared" si="186"/>
        <v>9784</v>
      </c>
    </row>
    <row r="1066" spans="1:19">
      <c r="A1066" t="s">
        <v>1000</v>
      </c>
      <c r="B1066" t="s">
        <v>2321</v>
      </c>
      <c r="C1066" t="str">
        <f t="shared" si="176"/>
        <v xml:space="preserve">Soflin </v>
      </c>
      <c r="D1066" t="s">
        <v>2692</v>
      </c>
      <c r="E1066" s="2">
        <v>3499</v>
      </c>
      <c r="F1066" s="2">
        <v>5795</v>
      </c>
      <c r="G1066" s="1">
        <v>0.4</v>
      </c>
      <c r="H1066" s="1">
        <f t="shared" si="177"/>
        <v>0.39620362381363244</v>
      </c>
      <c r="I1066" s="4">
        <f t="shared" si="178"/>
        <v>40</v>
      </c>
      <c r="J1066">
        <v>4</v>
      </c>
      <c r="K1066" s="21">
        <v>25340</v>
      </c>
      <c r="L1066" s="2">
        <f t="shared" si="179"/>
        <v>88664660</v>
      </c>
      <c r="M1066" s="19">
        <f t="shared" si="180"/>
        <v>146845300</v>
      </c>
      <c r="N1066" t="str">
        <f t="shared" si="183"/>
        <v>&gt;₹5,000</v>
      </c>
      <c r="O1066" s="24">
        <f t="shared" si="181"/>
        <v>9658.3333333333339</v>
      </c>
      <c r="P1066" t="str">
        <f t="shared" si="182"/>
        <v>21-40%</v>
      </c>
      <c r="Q1066">
        <f t="shared" si="184"/>
        <v>141</v>
      </c>
      <c r="R1066" t="str">
        <f t="shared" si="185"/>
        <v>1,000+</v>
      </c>
      <c r="S1066">
        <f t="shared" si="186"/>
        <v>101360</v>
      </c>
    </row>
    <row r="1067" spans="1:19">
      <c r="A1067" t="s">
        <v>1002</v>
      </c>
      <c r="B1067" t="s">
        <v>2322</v>
      </c>
      <c r="C1067" t="str">
        <f t="shared" si="176"/>
        <v xml:space="preserve">Lifelong </v>
      </c>
      <c r="D1067" t="s">
        <v>2692</v>
      </c>
      <c r="E1067">
        <v>379</v>
      </c>
      <c r="F1067">
        <v>999</v>
      </c>
      <c r="G1067" s="1">
        <v>0.62</v>
      </c>
      <c r="H1067" s="1">
        <f t="shared" si="177"/>
        <v>0.62062062062062062</v>
      </c>
      <c r="I1067" s="4">
        <f t="shared" si="178"/>
        <v>62</v>
      </c>
      <c r="J1067">
        <v>4</v>
      </c>
      <c r="K1067" s="21">
        <v>3096</v>
      </c>
      <c r="L1067" s="2">
        <f t="shared" si="179"/>
        <v>1173384</v>
      </c>
      <c r="M1067" s="19">
        <f t="shared" si="180"/>
        <v>3092904</v>
      </c>
      <c r="N1067" t="str">
        <f t="shared" si="183"/>
        <v>₹1,500–₹5,000</v>
      </c>
      <c r="O1067" s="24">
        <f t="shared" si="181"/>
        <v>2628.9473684210525</v>
      </c>
      <c r="P1067" t="str">
        <f t="shared" si="182"/>
        <v>61-80%</v>
      </c>
      <c r="Q1067">
        <f t="shared" si="184"/>
        <v>141</v>
      </c>
      <c r="R1067" t="str">
        <f t="shared" si="185"/>
        <v>1,000+</v>
      </c>
      <c r="S1067">
        <f t="shared" si="186"/>
        <v>12384</v>
      </c>
    </row>
    <row r="1068" spans="1:19">
      <c r="A1068" t="s">
        <v>1003</v>
      </c>
      <c r="B1068" t="s">
        <v>1005</v>
      </c>
      <c r="C1068" t="str">
        <f t="shared" si="176"/>
        <v xml:space="preserve">Amazon </v>
      </c>
      <c r="D1068" t="s">
        <v>2692</v>
      </c>
      <c r="E1068" s="2">
        <v>1099</v>
      </c>
      <c r="F1068" s="2">
        <v>2400</v>
      </c>
      <c r="G1068" s="1">
        <v>0.54</v>
      </c>
      <c r="H1068" s="1">
        <f t="shared" si="177"/>
        <v>0.54208333333333336</v>
      </c>
      <c r="I1068" s="4">
        <f t="shared" si="178"/>
        <v>54</v>
      </c>
      <c r="J1068">
        <v>4</v>
      </c>
      <c r="K1068" s="21">
        <v>4</v>
      </c>
      <c r="L1068" s="2">
        <f t="shared" si="179"/>
        <v>4396</v>
      </c>
      <c r="M1068" s="19">
        <f t="shared" si="180"/>
        <v>9600</v>
      </c>
      <c r="N1068" t="str">
        <f t="shared" si="183"/>
        <v>&gt;₹5,000</v>
      </c>
      <c r="O1068" s="24">
        <f t="shared" si="181"/>
        <v>5217.3913043478269</v>
      </c>
      <c r="P1068" t="str">
        <f t="shared" si="182"/>
        <v>41-60%</v>
      </c>
      <c r="Q1068">
        <f t="shared" si="184"/>
        <v>141</v>
      </c>
      <c r="R1068" t="str">
        <f t="shared" si="185"/>
        <v>Below 1,000</v>
      </c>
      <c r="S1068">
        <f t="shared" si="186"/>
        <v>16</v>
      </c>
    </row>
    <row r="1069" spans="1:19">
      <c r="A1069" t="s">
        <v>1004</v>
      </c>
      <c r="B1069" t="s">
        <v>2323</v>
      </c>
      <c r="C1069" t="str">
        <f t="shared" si="176"/>
        <v xml:space="preserve">Prestige </v>
      </c>
      <c r="D1069" t="s">
        <v>2692</v>
      </c>
      <c r="E1069">
        <v>749</v>
      </c>
      <c r="F1069" s="2">
        <v>1299</v>
      </c>
      <c r="G1069" s="1">
        <v>0.42</v>
      </c>
      <c r="H1069" s="1">
        <f t="shared" si="177"/>
        <v>0.42340261739799845</v>
      </c>
      <c r="I1069" s="4">
        <f t="shared" si="178"/>
        <v>42</v>
      </c>
      <c r="J1069">
        <v>4</v>
      </c>
      <c r="K1069" s="21">
        <v>119</v>
      </c>
      <c r="L1069" s="2">
        <f t="shared" si="179"/>
        <v>89131</v>
      </c>
      <c r="M1069" s="19">
        <f t="shared" si="180"/>
        <v>154581</v>
      </c>
      <c r="N1069" t="str">
        <f t="shared" si="183"/>
        <v>₹1,500–₹5,000</v>
      </c>
      <c r="O1069" s="24">
        <f t="shared" si="181"/>
        <v>2239.655172413793</v>
      </c>
      <c r="P1069" t="str">
        <f t="shared" si="182"/>
        <v>41-60%</v>
      </c>
      <c r="Q1069">
        <f t="shared" si="184"/>
        <v>140</v>
      </c>
      <c r="R1069" t="str">
        <f t="shared" si="185"/>
        <v>Below 1,000</v>
      </c>
      <c r="S1069">
        <f t="shared" si="186"/>
        <v>476</v>
      </c>
    </row>
    <row r="1070" spans="1:19">
      <c r="A1070" t="s">
        <v>1006</v>
      </c>
      <c r="B1070" t="s">
        <v>2324</v>
      </c>
      <c r="C1070" t="str">
        <f t="shared" si="176"/>
        <v xml:space="preserve">Orient </v>
      </c>
      <c r="D1070" t="s">
        <v>2692</v>
      </c>
      <c r="E1070" s="2">
        <v>1299</v>
      </c>
      <c r="F1070" s="2">
        <v>1299</v>
      </c>
      <c r="G1070" s="1">
        <v>0</v>
      </c>
      <c r="H1070" s="1">
        <f t="shared" si="177"/>
        <v>0</v>
      </c>
      <c r="I1070" s="4">
        <f t="shared" si="178"/>
        <v>0</v>
      </c>
      <c r="J1070">
        <v>4</v>
      </c>
      <c r="K1070" s="21">
        <v>40106</v>
      </c>
      <c r="L1070" s="2">
        <f t="shared" si="179"/>
        <v>52097694</v>
      </c>
      <c r="M1070" s="19">
        <f t="shared" si="180"/>
        <v>52097694</v>
      </c>
      <c r="N1070" t="str">
        <f t="shared" si="183"/>
        <v>₹500–₹1,500</v>
      </c>
      <c r="O1070" s="24">
        <f t="shared" si="181"/>
        <v>1299</v>
      </c>
      <c r="P1070" t="str">
        <f t="shared" si="182"/>
        <v>0-20%</v>
      </c>
      <c r="Q1070">
        <f t="shared" si="184"/>
        <v>139</v>
      </c>
      <c r="R1070" t="str">
        <f t="shared" si="185"/>
        <v>1,000+</v>
      </c>
      <c r="S1070">
        <f t="shared" si="186"/>
        <v>160424</v>
      </c>
    </row>
    <row r="1071" spans="1:19">
      <c r="A1071" t="s">
        <v>1007</v>
      </c>
      <c r="B1071" t="s">
        <v>2325</v>
      </c>
      <c r="C1071" t="str">
        <f t="shared" si="176"/>
        <v xml:space="preserve">Lifelong </v>
      </c>
      <c r="D1071" t="s">
        <v>2692</v>
      </c>
      <c r="E1071">
        <v>549</v>
      </c>
      <c r="F1071" s="2">
        <v>1090</v>
      </c>
      <c r="G1071" s="1">
        <v>0.5</v>
      </c>
      <c r="H1071" s="1">
        <f t="shared" si="177"/>
        <v>0.4963302752293578</v>
      </c>
      <c r="I1071" s="4">
        <f t="shared" si="178"/>
        <v>50</v>
      </c>
      <c r="J1071">
        <v>4</v>
      </c>
      <c r="K1071" s="21">
        <v>13029</v>
      </c>
      <c r="L1071" s="2">
        <f t="shared" si="179"/>
        <v>7152921</v>
      </c>
      <c r="M1071" s="19">
        <f t="shared" si="180"/>
        <v>14201610</v>
      </c>
      <c r="N1071" t="str">
        <f t="shared" si="183"/>
        <v>₹1,500–₹5,000</v>
      </c>
      <c r="O1071" s="24">
        <f t="shared" si="181"/>
        <v>2180</v>
      </c>
      <c r="P1071" t="str">
        <f t="shared" si="182"/>
        <v>41-60%</v>
      </c>
      <c r="Q1071">
        <f t="shared" si="184"/>
        <v>139</v>
      </c>
      <c r="R1071" t="str">
        <f t="shared" si="185"/>
        <v>1,000+</v>
      </c>
      <c r="S1071">
        <f t="shared" si="186"/>
        <v>52116</v>
      </c>
    </row>
    <row r="1072" spans="1:19">
      <c r="A1072" t="s">
        <v>1008</v>
      </c>
      <c r="B1072" t="s">
        <v>2326</v>
      </c>
      <c r="C1072" t="str">
        <f t="shared" si="176"/>
        <v xml:space="preserve">Philips </v>
      </c>
      <c r="D1072" t="s">
        <v>2692</v>
      </c>
      <c r="E1072">
        <v>899</v>
      </c>
      <c r="F1072" s="2">
        <v>2000</v>
      </c>
      <c r="G1072" s="1">
        <v>0.55000000000000004</v>
      </c>
      <c r="H1072" s="1">
        <f t="shared" si="177"/>
        <v>0.55049999999999999</v>
      </c>
      <c r="I1072" s="4">
        <f t="shared" si="178"/>
        <v>55</v>
      </c>
      <c r="J1072">
        <v>4</v>
      </c>
      <c r="K1072" s="21">
        <v>291</v>
      </c>
      <c r="L1072" s="2">
        <f t="shared" si="179"/>
        <v>261609</v>
      </c>
      <c r="M1072" s="19">
        <f t="shared" si="180"/>
        <v>582000</v>
      </c>
      <c r="N1072" t="str">
        <f t="shared" si="183"/>
        <v>₹1,500–₹5,000</v>
      </c>
      <c r="O1072" s="24">
        <f t="shared" si="181"/>
        <v>4444.4444444444453</v>
      </c>
      <c r="P1072" t="str">
        <f t="shared" si="182"/>
        <v>41-60%</v>
      </c>
      <c r="Q1072">
        <f t="shared" si="184"/>
        <v>139</v>
      </c>
      <c r="R1072" t="str">
        <f t="shared" si="185"/>
        <v>Below 1,000</v>
      </c>
      <c r="S1072">
        <f t="shared" si="186"/>
        <v>1164</v>
      </c>
    </row>
    <row r="1073" spans="1:19">
      <c r="A1073" t="s">
        <v>1009</v>
      </c>
      <c r="B1073" t="s">
        <v>2327</v>
      </c>
      <c r="C1073" t="str">
        <f t="shared" si="176"/>
        <v xml:space="preserve">Bulfyss </v>
      </c>
      <c r="D1073" t="s">
        <v>2692</v>
      </c>
      <c r="E1073" s="2">
        <v>1321</v>
      </c>
      <c r="F1073" s="2">
        <v>1545</v>
      </c>
      <c r="G1073" s="1">
        <v>0.14000000000000001</v>
      </c>
      <c r="H1073" s="1">
        <f t="shared" si="177"/>
        <v>0.14498381877022654</v>
      </c>
      <c r="I1073" s="4">
        <f t="shared" si="178"/>
        <v>14</v>
      </c>
      <c r="J1073">
        <v>4</v>
      </c>
      <c r="K1073" s="21">
        <v>15453</v>
      </c>
      <c r="L1073" s="2">
        <f t="shared" si="179"/>
        <v>20413413</v>
      </c>
      <c r="M1073" s="19">
        <f t="shared" si="180"/>
        <v>23874885</v>
      </c>
      <c r="N1073" t="str">
        <f t="shared" si="183"/>
        <v>₹1,500–₹5,000</v>
      </c>
      <c r="O1073" s="24">
        <f t="shared" si="181"/>
        <v>1796.5116279069769</v>
      </c>
      <c r="P1073" t="str">
        <f t="shared" si="182"/>
        <v>0-20%</v>
      </c>
      <c r="Q1073">
        <f t="shared" si="184"/>
        <v>138</v>
      </c>
      <c r="R1073" t="str">
        <f t="shared" si="185"/>
        <v>1,000+</v>
      </c>
      <c r="S1073">
        <f t="shared" si="186"/>
        <v>61812</v>
      </c>
    </row>
    <row r="1074" spans="1:19">
      <c r="A1074" t="s">
        <v>1010</v>
      </c>
      <c r="B1074" t="s">
        <v>2328</v>
      </c>
      <c r="C1074" t="str">
        <f t="shared" si="176"/>
        <v xml:space="preserve">Bajaj </v>
      </c>
      <c r="D1074" t="s">
        <v>2692</v>
      </c>
      <c r="E1074" s="2">
        <v>1099</v>
      </c>
      <c r="F1074" s="2">
        <v>1999</v>
      </c>
      <c r="G1074" s="1">
        <v>0.45</v>
      </c>
      <c r="H1074" s="1">
        <f t="shared" si="177"/>
        <v>0.45022511255627812</v>
      </c>
      <c r="I1074" s="4">
        <f t="shared" si="178"/>
        <v>45</v>
      </c>
      <c r="J1074">
        <v>4</v>
      </c>
      <c r="K1074" s="21">
        <v>604</v>
      </c>
      <c r="L1074" s="2">
        <f t="shared" si="179"/>
        <v>663796</v>
      </c>
      <c r="M1074" s="19">
        <f t="shared" si="180"/>
        <v>1207396</v>
      </c>
      <c r="N1074" t="str">
        <f t="shared" si="183"/>
        <v>₹1,500–₹5,000</v>
      </c>
      <c r="O1074" s="24">
        <f t="shared" si="181"/>
        <v>3634.545454545454</v>
      </c>
      <c r="P1074" t="str">
        <f t="shared" si="182"/>
        <v>41-60%</v>
      </c>
      <c r="Q1074">
        <f t="shared" si="184"/>
        <v>138</v>
      </c>
      <c r="R1074" t="str">
        <f t="shared" si="185"/>
        <v>Below 1,000</v>
      </c>
      <c r="S1074">
        <f t="shared" si="186"/>
        <v>2416</v>
      </c>
    </row>
    <row r="1075" spans="1:19">
      <c r="A1075" t="s">
        <v>1011</v>
      </c>
      <c r="B1075" t="s">
        <v>2329</v>
      </c>
      <c r="C1075" t="str">
        <f t="shared" si="176"/>
        <v xml:space="preserve">Bajaj </v>
      </c>
      <c r="D1075" t="s">
        <v>2692</v>
      </c>
      <c r="E1075">
        <v>775</v>
      </c>
      <c r="F1075">
        <v>875</v>
      </c>
      <c r="G1075" s="1">
        <v>0.11</v>
      </c>
      <c r="H1075" s="1">
        <f t="shared" si="177"/>
        <v>0.11428571428571428</v>
      </c>
      <c r="I1075" s="4">
        <f t="shared" si="178"/>
        <v>11</v>
      </c>
      <c r="J1075">
        <v>4</v>
      </c>
      <c r="K1075" s="21">
        <v>46647</v>
      </c>
      <c r="L1075" s="2">
        <f t="shared" si="179"/>
        <v>36151425</v>
      </c>
      <c r="M1075" s="19">
        <f t="shared" si="180"/>
        <v>40816125</v>
      </c>
      <c r="N1075" t="str">
        <f t="shared" si="183"/>
        <v>₹500–₹1,500</v>
      </c>
      <c r="O1075" s="24">
        <f t="shared" si="181"/>
        <v>983.14606741573027</v>
      </c>
      <c r="P1075" t="str">
        <f t="shared" si="182"/>
        <v>0-20%</v>
      </c>
      <c r="Q1075">
        <f t="shared" si="184"/>
        <v>137</v>
      </c>
      <c r="R1075" t="str">
        <f t="shared" si="185"/>
        <v>1,000+</v>
      </c>
      <c r="S1075">
        <f t="shared" si="186"/>
        <v>186588</v>
      </c>
    </row>
    <row r="1076" spans="1:19">
      <c r="A1076" t="s">
        <v>1012</v>
      </c>
      <c r="B1076" t="s">
        <v>2330</v>
      </c>
      <c r="C1076" t="str">
        <f t="shared" si="176"/>
        <v xml:space="preserve">Philips </v>
      </c>
      <c r="D1076" t="s">
        <v>2692</v>
      </c>
      <c r="E1076" s="2">
        <v>6299</v>
      </c>
      <c r="F1076" s="2">
        <v>15270</v>
      </c>
      <c r="G1076" s="1">
        <v>0.59</v>
      </c>
      <c r="H1076" s="1">
        <f t="shared" si="177"/>
        <v>0.58749181401440731</v>
      </c>
      <c r="I1076" s="4">
        <f t="shared" si="178"/>
        <v>59</v>
      </c>
      <c r="J1076">
        <v>4</v>
      </c>
      <c r="K1076" s="21">
        <v>3233</v>
      </c>
      <c r="L1076" s="2">
        <f t="shared" si="179"/>
        <v>20364667</v>
      </c>
      <c r="M1076" s="19">
        <f t="shared" si="180"/>
        <v>49367910</v>
      </c>
      <c r="N1076" t="str">
        <f t="shared" si="183"/>
        <v>&gt;₹5,000</v>
      </c>
      <c r="O1076" s="24">
        <f t="shared" si="181"/>
        <v>37243.902439024387</v>
      </c>
      <c r="P1076" t="str">
        <f t="shared" si="182"/>
        <v>41-60%</v>
      </c>
      <c r="Q1076">
        <f t="shared" si="184"/>
        <v>137</v>
      </c>
      <c r="R1076" t="str">
        <f t="shared" si="185"/>
        <v>1,000+</v>
      </c>
      <c r="S1076">
        <f t="shared" si="186"/>
        <v>12932</v>
      </c>
    </row>
    <row r="1077" spans="1:19">
      <c r="A1077" t="s">
        <v>1013</v>
      </c>
      <c r="B1077" t="s">
        <v>2331</v>
      </c>
      <c r="C1077" t="str">
        <f t="shared" si="176"/>
        <v xml:space="preserve">Room </v>
      </c>
      <c r="D1077" t="s">
        <v>2692</v>
      </c>
      <c r="E1077" s="2">
        <v>3190</v>
      </c>
      <c r="F1077" s="2">
        <v>4195</v>
      </c>
      <c r="G1077" s="1">
        <v>0.24</v>
      </c>
      <c r="H1077" s="1">
        <f t="shared" si="177"/>
        <v>0.2395709177592372</v>
      </c>
      <c r="I1077" s="4">
        <f t="shared" si="178"/>
        <v>24</v>
      </c>
      <c r="J1077">
        <v>4</v>
      </c>
      <c r="K1077" s="21">
        <v>1282</v>
      </c>
      <c r="L1077" s="2">
        <f t="shared" si="179"/>
        <v>4089580</v>
      </c>
      <c r="M1077" s="19">
        <f t="shared" si="180"/>
        <v>5377990</v>
      </c>
      <c r="N1077" t="str">
        <f t="shared" si="183"/>
        <v>&gt;₹5,000</v>
      </c>
      <c r="O1077" s="24">
        <f t="shared" si="181"/>
        <v>5519.7368421052633</v>
      </c>
      <c r="P1077" t="str">
        <f t="shared" si="182"/>
        <v>21-40%</v>
      </c>
      <c r="Q1077">
        <f t="shared" si="184"/>
        <v>137</v>
      </c>
      <c r="R1077" t="str">
        <f t="shared" si="185"/>
        <v>1,000+</v>
      </c>
      <c r="S1077">
        <f t="shared" si="186"/>
        <v>5128</v>
      </c>
    </row>
    <row r="1078" spans="1:19">
      <c r="A1078" t="s">
        <v>1014</v>
      </c>
      <c r="B1078" t="s">
        <v>2332</v>
      </c>
      <c r="C1078" t="str">
        <f t="shared" si="176"/>
        <v xml:space="preserve">Wonderchef </v>
      </c>
      <c r="D1078" t="s">
        <v>2692</v>
      </c>
      <c r="E1078">
        <v>799</v>
      </c>
      <c r="F1078" s="2">
        <v>1989</v>
      </c>
      <c r="G1078" s="1">
        <v>0.6</v>
      </c>
      <c r="H1078" s="1">
        <f t="shared" si="177"/>
        <v>0.59829059829059827</v>
      </c>
      <c r="I1078" s="4">
        <f t="shared" si="178"/>
        <v>60</v>
      </c>
      <c r="J1078">
        <v>4</v>
      </c>
      <c r="K1078" s="21">
        <v>70</v>
      </c>
      <c r="L1078" s="2">
        <f t="shared" si="179"/>
        <v>55930</v>
      </c>
      <c r="M1078" s="19">
        <f t="shared" si="180"/>
        <v>139230</v>
      </c>
      <c r="N1078" t="str">
        <f t="shared" si="183"/>
        <v>₹1,500–₹5,000</v>
      </c>
      <c r="O1078" s="24">
        <f t="shared" si="181"/>
        <v>4972.5</v>
      </c>
      <c r="P1078" t="str">
        <f t="shared" si="182"/>
        <v>41-60%</v>
      </c>
      <c r="Q1078">
        <f t="shared" si="184"/>
        <v>137</v>
      </c>
      <c r="R1078" t="str">
        <f t="shared" si="185"/>
        <v>Below 1,000</v>
      </c>
      <c r="S1078">
        <f t="shared" si="186"/>
        <v>280</v>
      </c>
    </row>
    <row r="1079" spans="1:19">
      <c r="A1079" t="s">
        <v>1015</v>
      </c>
      <c r="B1079" t="s">
        <v>2333</v>
      </c>
      <c r="C1079" t="str">
        <f t="shared" si="176"/>
        <v xml:space="preserve">Usha </v>
      </c>
      <c r="D1079" t="s">
        <v>2692</v>
      </c>
      <c r="E1079" s="2">
        <v>2699</v>
      </c>
      <c r="F1079" s="2">
        <v>5000</v>
      </c>
      <c r="G1079" s="1">
        <v>0.46</v>
      </c>
      <c r="H1079" s="1">
        <f t="shared" si="177"/>
        <v>0.4602</v>
      </c>
      <c r="I1079" s="4">
        <f t="shared" si="178"/>
        <v>46</v>
      </c>
      <c r="J1079">
        <v>4</v>
      </c>
      <c r="K1079" s="21">
        <v>26164</v>
      </c>
      <c r="L1079" s="2">
        <f t="shared" si="179"/>
        <v>70616636</v>
      </c>
      <c r="M1079" s="19">
        <f t="shared" si="180"/>
        <v>130820000</v>
      </c>
      <c r="N1079" t="str">
        <f t="shared" si="183"/>
        <v>&gt;₹5,000</v>
      </c>
      <c r="O1079" s="24">
        <f t="shared" si="181"/>
        <v>9259.2592592592591</v>
      </c>
      <c r="P1079" t="str">
        <f t="shared" si="182"/>
        <v>41-60%</v>
      </c>
      <c r="Q1079">
        <f t="shared" si="184"/>
        <v>136</v>
      </c>
      <c r="R1079" t="str">
        <f t="shared" si="185"/>
        <v>1,000+</v>
      </c>
      <c r="S1079">
        <f t="shared" si="186"/>
        <v>104656</v>
      </c>
    </row>
    <row r="1080" spans="1:19">
      <c r="A1080" t="s">
        <v>1016</v>
      </c>
      <c r="B1080" t="s">
        <v>2334</v>
      </c>
      <c r="C1080" t="str">
        <f t="shared" si="176"/>
        <v xml:space="preserve">Butterfly </v>
      </c>
      <c r="D1080" t="s">
        <v>2692</v>
      </c>
      <c r="E1080">
        <v>599</v>
      </c>
      <c r="F1080">
        <v>990</v>
      </c>
      <c r="G1080" s="1">
        <v>0.39</v>
      </c>
      <c r="H1080" s="1">
        <f t="shared" si="177"/>
        <v>0.39494949494949494</v>
      </c>
      <c r="I1080" s="4">
        <f t="shared" si="178"/>
        <v>39</v>
      </c>
      <c r="J1080">
        <v>4</v>
      </c>
      <c r="K1080" s="21">
        <v>16166</v>
      </c>
      <c r="L1080" s="2">
        <f t="shared" si="179"/>
        <v>9683434</v>
      </c>
      <c r="M1080" s="19">
        <f t="shared" si="180"/>
        <v>16004340</v>
      </c>
      <c r="N1080" t="str">
        <f t="shared" si="183"/>
        <v>₹1,500–₹5,000</v>
      </c>
      <c r="O1080" s="24">
        <f t="shared" si="181"/>
        <v>1622.9508196721313</v>
      </c>
      <c r="P1080" t="str">
        <f t="shared" si="182"/>
        <v>21-40%</v>
      </c>
      <c r="Q1080">
        <f t="shared" si="184"/>
        <v>136</v>
      </c>
      <c r="R1080" t="str">
        <f t="shared" si="185"/>
        <v>1,000+</v>
      </c>
      <c r="S1080">
        <f t="shared" si="186"/>
        <v>64664</v>
      </c>
    </row>
    <row r="1081" spans="1:19">
      <c r="A1081" t="s">
        <v>1017</v>
      </c>
      <c r="B1081" t="s">
        <v>2335</v>
      </c>
      <c r="C1081" t="str">
        <f t="shared" si="176"/>
        <v xml:space="preserve">Crompton </v>
      </c>
      <c r="D1081" t="s">
        <v>2692</v>
      </c>
      <c r="E1081">
        <v>749</v>
      </c>
      <c r="F1081" s="2">
        <v>1111</v>
      </c>
      <c r="G1081" s="1">
        <v>0.33</v>
      </c>
      <c r="H1081" s="1">
        <f t="shared" si="177"/>
        <v>0.32583258325832581</v>
      </c>
      <c r="I1081" s="4">
        <f t="shared" si="178"/>
        <v>33</v>
      </c>
      <c r="J1081">
        <v>4</v>
      </c>
      <c r="K1081" s="21">
        <v>35693</v>
      </c>
      <c r="L1081" s="2">
        <f t="shared" si="179"/>
        <v>26734057</v>
      </c>
      <c r="M1081" s="19">
        <f t="shared" si="180"/>
        <v>39654923</v>
      </c>
      <c r="N1081" t="str">
        <f t="shared" si="183"/>
        <v>₹1,500–₹5,000</v>
      </c>
      <c r="O1081" s="24">
        <f t="shared" si="181"/>
        <v>1658.2089552238808</v>
      </c>
      <c r="P1081" t="str">
        <f t="shared" si="182"/>
        <v>21-40%</v>
      </c>
      <c r="Q1081">
        <f t="shared" si="184"/>
        <v>136</v>
      </c>
      <c r="R1081" t="str">
        <f t="shared" si="185"/>
        <v>1,000+</v>
      </c>
      <c r="S1081">
        <f t="shared" si="186"/>
        <v>142772</v>
      </c>
    </row>
    <row r="1082" spans="1:19">
      <c r="A1082" t="s">
        <v>1018</v>
      </c>
      <c r="B1082" t="s">
        <v>2336</v>
      </c>
      <c r="C1082" t="str">
        <f t="shared" si="176"/>
        <v xml:space="preserve">Borosil </v>
      </c>
      <c r="D1082" t="s">
        <v>2692</v>
      </c>
      <c r="E1082" s="2">
        <v>6199</v>
      </c>
      <c r="F1082" s="2">
        <v>10400</v>
      </c>
      <c r="G1082" s="1">
        <v>0.4</v>
      </c>
      <c r="H1082" s="1">
        <f t="shared" si="177"/>
        <v>0.40394230769230771</v>
      </c>
      <c r="I1082" s="4">
        <f t="shared" si="178"/>
        <v>40</v>
      </c>
      <c r="J1082">
        <v>4</v>
      </c>
      <c r="K1082" s="21">
        <v>14391</v>
      </c>
      <c r="L1082" s="2">
        <f t="shared" si="179"/>
        <v>89209809</v>
      </c>
      <c r="M1082" s="19">
        <f t="shared" si="180"/>
        <v>149666400</v>
      </c>
      <c r="N1082" t="str">
        <f t="shared" si="183"/>
        <v>&gt;₹5,000</v>
      </c>
      <c r="O1082" s="24">
        <f t="shared" si="181"/>
        <v>17333.333333333336</v>
      </c>
      <c r="P1082" t="str">
        <f t="shared" si="182"/>
        <v>41-60%</v>
      </c>
      <c r="Q1082">
        <f t="shared" si="184"/>
        <v>136</v>
      </c>
      <c r="R1082" t="str">
        <f t="shared" si="185"/>
        <v>1,000+</v>
      </c>
      <c r="S1082">
        <f t="shared" si="186"/>
        <v>57564</v>
      </c>
    </row>
    <row r="1083" spans="1:19">
      <c r="A1083" t="s">
        <v>1019</v>
      </c>
      <c r="B1083" t="s">
        <v>2337</v>
      </c>
      <c r="C1083" t="str">
        <f t="shared" si="176"/>
        <v xml:space="preserve">Kent </v>
      </c>
      <c r="D1083" t="s">
        <v>2692</v>
      </c>
      <c r="E1083" s="2">
        <v>1819</v>
      </c>
      <c r="F1083" s="2">
        <v>2490</v>
      </c>
      <c r="G1083" s="1">
        <v>0.27</v>
      </c>
      <c r="H1083" s="1">
        <f t="shared" si="177"/>
        <v>0.26947791164658635</v>
      </c>
      <c r="I1083" s="4">
        <f t="shared" si="178"/>
        <v>27</v>
      </c>
      <c r="J1083">
        <v>4</v>
      </c>
      <c r="K1083" s="21">
        <v>7946</v>
      </c>
      <c r="L1083" s="2">
        <f t="shared" si="179"/>
        <v>14453774</v>
      </c>
      <c r="M1083" s="19">
        <f t="shared" si="180"/>
        <v>19785540</v>
      </c>
      <c r="N1083" t="str">
        <f t="shared" si="183"/>
        <v>₹1,500–₹5,000</v>
      </c>
      <c r="O1083" s="24">
        <f t="shared" si="181"/>
        <v>3410.9589041095892</v>
      </c>
      <c r="P1083" t="str">
        <f t="shared" si="182"/>
        <v>21-40%</v>
      </c>
      <c r="Q1083">
        <f t="shared" si="184"/>
        <v>136</v>
      </c>
      <c r="R1083" t="str">
        <f t="shared" si="185"/>
        <v>1,000+</v>
      </c>
      <c r="S1083">
        <f t="shared" si="186"/>
        <v>31784</v>
      </c>
    </row>
    <row r="1084" spans="1:19">
      <c r="A1084" t="s">
        <v>1020</v>
      </c>
      <c r="B1084" t="s">
        <v>2338</v>
      </c>
      <c r="C1084" t="str">
        <f t="shared" si="176"/>
        <v xml:space="preserve">Prestige </v>
      </c>
      <c r="D1084" t="s">
        <v>2692</v>
      </c>
      <c r="E1084" s="2">
        <v>1199</v>
      </c>
      <c r="F1084" s="2">
        <v>1900</v>
      </c>
      <c r="G1084" s="1">
        <v>0.37</v>
      </c>
      <c r="H1084" s="1">
        <f t="shared" si="177"/>
        <v>0.36894736842105263</v>
      </c>
      <c r="I1084" s="4">
        <f t="shared" si="178"/>
        <v>37</v>
      </c>
      <c r="J1084">
        <v>4</v>
      </c>
      <c r="K1084" s="21">
        <v>1765</v>
      </c>
      <c r="L1084" s="2">
        <f t="shared" si="179"/>
        <v>2116235</v>
      </c>
      <c r="M1084" s="19">
        <f t="shared" si="180"/>
        <v>3353500</v>
      </c>
      <c r="N1084" t="str">
        <f t="shared" si="183"/>
        <v>₹1,500–₹5,000</v>
      </c>
      <c r="O1084" s="24">
        <f t="shared" si="181"/>
        <v>3015.8730158730159</v>
      </c>
      <c r="P1084" t="str">
        <f t="shared" si="182"/>
        <v>21-40%</v>
      </c>
      <c r="Q1084">
        <f t="shared" si="184"/>
        <v>136</v>
      </c>
      <c r="R1084" t="str">
        <f t="shared" si="185"/>
        <v>1,000+</v>
      </c>
      <c r="S1084">
        <f t="shared" si="186"/>
        <v>7060</v>
      </c>
    </row>
    <row r="1085" spans="1:19">
      <c r="A1085" t="s">
        <v>1021</v>
      </c>
      <c r="B1085" t="s">
        <v>2339</v>
      </c>
      <c r="C1085" t="str">
        <f t="shared" si="176"/>
        <v xml:space="preserve">Simxen </v>
      </c>
      <c r="D1085" t="s">
        <v>2692</v>
      </c>
      <c r="E1085" s="2">
        <v>3249</v>
      </c>
      <c r="F1085" s="2">
        <v>6295</v>
      </c>
      <c r="G1085" s="1">
        <v>0.48</v>
      </c>
      <c r="H1085" s="1">
        <f t="shared" si="177"/>
        <v>0.48387609213661636</v>
      </c>
      <c r="I1085" s="4">
        <f t="shared" si="178"/>
        <v>48</v>
      </c>
      <c r="J1085">
        <v>4</v>
      </c>
      <c r="K1085" s="21">
        <v>14062</v>
      </c>
      <c r="L1085" s="2">
        <f t="shared" si="179"/>
        <v>45687438</v>
      </c>
      <c r="M1085" s="19">
        <f t="shared" si="180"/>
        <v>88520290</v>
      </c>
      <c r="N1085" t="str">
        <f t="shared" si="183"/>
        <v>&gt;₹5,000</v>
      </c>
      <c r="O1085" s="24">
        <f t="shared" si="181"/>
        <v>12105.76923076923</v>
      </c>
      <c r="P1085" t="str">
        <f t="shared" si="182"/>
        <v>41-60%</v>
      </c>
      <c r="Q1085">
        <f t="shared" si="184"/>
        <v>136</v>
      </c>
      <c r="R1085" t="str">
        <f t="shared" si="185"/>
        <v>1,000+</v>
      </c>
      <c r="S1085">
        <f t="shared" si="186"/>
        <v>56248</v>
      </c>
    </row>
    <row r="1086" spans="1:19">
      <c r="A1086" t="s">
        <v>1022</v>
      </c>
      <c r="B1086" t="s">
        <v>2340</v>
      </c>
      <c r="C1086" t="str">
        <f t="shared" si="176"/>
        <v xml:space="preserve">Amazon </v>
      </c>
      <c r="D1086" t="s">
        <v>2692</v>
      </c>
      <c r="E1086">
        <v>349</v>
      </c>
      <c r="F1086">
        <v>999</v>
      </c>
      <c r="G1086" s="1">
        <v>0.65</v>
      </c>
      <c r="H1086" s="1">
        <f t="shared" si="177"/>
        <v>0.65065065065065064</v>
      </c>
      <c r="I1086" s="4">
        <f t="shared" si="178"/>
        <v>65</v>
      </c>
      <c r="J1086">
        <v>4</v>
      </c>
      <c r="K1086" s="21">
        <v>15646</v>
      </c>
      <c r="L1086" s="2">
        <f t="shared" si="179"/>
        <v>5460454</v>
      </c>
      <c r="M1086" s="19">
        <f t="shared" si="180"/>
        <v>15630354</v>
      </c>
      <c r="N1086" t="str">
        <f t="shared" si="183"/>
        <v>₹1,500–₹5,000</v>
      </c>
      <c r="O1086" s="24">
        <f t="shared" si="181"/>
        <v>2854.2857142857147</v>
      </c>
      <c r="P1086" t="str">
        <f t="shared" si="182"/>
        <v>61-80%</v>
      </c>
      <c r="Q1086">
        <f t="shared" si="184"/>
        <v>136</v>
      </c>
      <c r="R1086" t="str">
        <f t="shared" si="185"/>
        <v>1,000+</v>
      </c>
      <c r="S1086">
        <f t="shared" si="186"/>
        <v>62584</v>
      </c>
    </row>
    <row r="1087" spans="1:19">
      <c r="A1087" t="s">
        <v>1023</v>
      </c>
      <c r="B1087" t="s">
        <v>2341</v>
      </c>
      <c r="C1087" t="str">
        <f t="shared" si="176"/>
        <v xml:space="preserve">Healthsense </v>
      </c>
      <c r="D1087" t="s">
        <v>2692</v>
      </c>
      <c r="E1087" s="2">
        <v>1049</v>
      </c>
      <c r="F1087" s="2">
        <v>1699</v>
      </c>
      <c r="G1087" s="1">
        <v>0.38</v>
      </c>
      <c r="H1087" s="1">
        <f t="shared" si="177"/>
        <v>0.3825779870512066</v>
      </c>
      <c r="I1087" s="4">
        <f t="shared" si="178"/>
        <v>38</v>
      </c>
      <c r="J1087">
        <v>3</v>
      </c>
      <c r="K1087" s="21">
        <v>111</v>
      </c>
      <c r="L1087" s="2">
        <f t="shared" si="179"/>
        <v>116439</v>
      </c>
      <c r="M1087" s="19">
        <f t="shared" si="180"/>
        <v>188589</v>
      </c>
      <c r="N1087" t="str">
        <f t="shared" si="183"/>
        <v>₹1,500–₹5,000</v>
      </c>
      <c r="O1087" s="24">
        <f t="shared" si="181"/>
        <v>2740.3225806451615</v>
      </c>
      <c r="P1087" t="str">
        <f t="shared" si="182"/>
        <v>21-40%</v>
      </c>
      <c r="Q1087">
        <f t="shared" si="184"/>
        <v>136</v>
      </c>
      <c r="R1087" t="str">
        <f t="shared" si="185"/>
        <v>Below 1,000</v>
      </c>
      <c r="S1087">
        <f t="shared" si="186"/>
        <v>333</v>
      </c>
    </row>
    <row r="1088" spans="1:19">
      <c r="A1088" t="s">
        <v>1024</v>
      </c>
      <c r="B1088" t="s">
        <v>2342</v>
      </c>
      <c r="C1088" t="str">
        <f t="shared" si="176"/>
        <v xml:space="preserve">Bajaj </v>
      </c>
      <c r="D1088" t="s">
        <v>2692</v>
      </c>
      <c r="E1088">
        <v>799</v>
      </c>
      <c r="F1088" s="2">
        <v>1500</v>
      </c>
      <c r="G1088" s="1">
        <v>0.47</v>
      </c>
      <c r="H1088" s="1">
        <f t="shared" si="177"/>
        <v>0.46733333333333332</v>
      </c>
      <c r="I1088" s="4">
        <f t="shared" si="178"/>
        <v>47</v>
      </c>
      <c r="J1088">
        <v>4</v>
      </c>
      <c r="K1088" s="21">
        <v>9695</v>
      </c>
      <c r="L1088" s="2">
        <f t="shared" si="179"/>
        <v>7746305</v>
      </c>
      <c r="M1088" s="19">
        <f t="shared" si="180"/>
        <v>14542500</v>
      </c>
      <c r="N1088" t="str">
        <f t="shared" si="183"/>
        <v>₹1,500–₹5,000</v>
      </c>
      <c r="O1088" s="24">
        <f t="shared" si="181"/>
        <v>2830.1886792452829</v>
      </c>
      <c r="P1088" t="str">
        <f t="shared" si="182"/>
        <v>41-60%</v>
      </c>
      <c r="Q1088">
        <f t="shared" si="184"/>
        <v>135</v>
      </c>
      <c r="R1088" t="str">
        <f t="shared" si="185"/>
        <v>1,000+</v>
      </c>
      <c r="S1088">
        <f t="shared" si="186"/>
        <v>38780</v>
      </c>
    </row>
    <row r="1089" spans="1:19">
      <c r="A1089" t="s">
        <v>1025</v>
      </c>
      <c r="B1089" t="s">
        <v>2343</v>
      </c>
      <c r="C1089" t="str">
        <f t="shared" ref="C1089:C1152" si="187">LEFT(B1089,FIND(" ",B1089))</f>
        <v xml:space="preserve">Bosch </v>
      </c>
      <c r="D1089" t="s">
        <v>2692</v>
      </c>
      <c r="E1089" s="2">
        <v>4999</v>
      </c>
      <c r="F1089" s="2">
        <v>9650</v>
      </c>
      <c r="G1089" s="1">
        <v>0.48</v>
      </c>
      <c r="H1089" s="1">
        <f t="shared" si="177"/>
        <v>0.48196891191709845</v>
      </c>
      <c r="I1089" s="4">
        <f t="shared" si="178"/>
        <v>48</v>
      </c>
      <c r="J1089">
        <v>4</v>
      </c>
      <c r="K1089" s="21">
        <v>1772</v>
      </c>
      <c r="L1089" s="2">
        <f t="shared" si="179"/>
        <v>8858228</v>
      </c>
      <c r="M1089" s="19">
        <f t="shared" si="180"/>
        <v>17099800</v>
      </c>
      <c r="N1089" t="str">
        <f t="shared" si="183"/>
        <v>&gt;₹5,000</v>
      </c>
      <c r="O1089" s="24">
        <f t="shared" si="181"/>
        <v>18557.692307692309</v>
      </c>
      <c r="P1089" t="str">
        <f t="shared" si="182"/>
        <v>41-60%</v>
      </c>
      <c r="Q1089">
        <f t="shared" si="184"/>
        <v>135</v>
      </c>
      <c r="R1089" t="str">
        <f t="shared" si="185"/>
        <v>1,000+</v>
      </c>
      <c r="S1089">
        <f t="shared" si="186"/>
        <v>7088</v>
      </c>
    </row>
    <row r="1090" spans="1:19">
      <c r="A1090" t="s">
        <v>1026</v>
      </c>
      <c r="B1090" t="s">
        <v>2344</v>
      </c>
      <c r="C1090" t="str">
        <f t="shared" si="187"/>
        <v xml:space="preserve">Bulfyss </v>
      </c>
      <c r="D1090" t="s">
        <v>2692</v>
      </c>
      <c r="E1090" s="2">
        <v>6999</v>
      </c>
      <c r="F1090" s="2">
        <v>10590</v>
      </c>
      <c r="G1090" s="1">
        <v>0.34</v>
      </c>
      <c r="H1090" s="1">
        <f t="shared" ref="H1090:H1153" si="188">IF(F1090 =0, 0, ((F1090 - E1090) / F1090))</f>
        <v>0.33909348441926346</v>
      </c>
      <c r="I1090" s="4">
        <f t="shared" ref="I1090:I1153" si="189">ROUND(((F1090 -E1090) / F1090) * 100, 0)</f>
        <v>34</v>
      </c>
      <c r="J1090">
        <v>4</v>
      </c>
      <c r="K1090" s="21">
        <v>11499</v>
      </c>
      <c r="L1090" s="2">
        <f t="shared" ref="L1090:L1153" si="190">E1090 * K1090</f>
        <v>80481501</v>
      </c>
      <c r="M1090" s="19">
        <f t="shared" ref="M1090:M1153" si="191">(F1090 * K1090)</f>
        <v>121774410</v>
      </c>
      <c r="N1090" t="str">
        <f t="shared" si="183"/>
        <v>&gt;₹5,000</v>
      </c>
      <c r="O1090" s="24">
        <f t="shared" ref="O1090:O1153" si="192">F1090 / (1 - G1090)</f>
        <v>16045.454545454548</v>
      </c>
      <c r="P1090" t="str">
        <f t="shared" ref="P1090:P1153" si="193">IF(H1090 &lt;= 0.2, "0-20%",
 IF(H1090 &lt;= 0.4, "21-40%",
 IF(H1090 &lt;= 0.6, "41-60%",
 IF(H1090 &lt;= 0.8, "61-80%", "81-100%"))))</f>
        <v>21-40%</v>
      </c>
      <c r="Q1090">
        <f t="shared" si="184"/>
        <v>135</v>
      </c>
      <c r="R1090" t="str">
        <f t="shared" si="185"/>
        <v>1,000+</v>
      </c>
      <c r="S1090">
        <f t="shared" si="186"/>
        <v>45996</v>
      </c>
    </row>
    <row r="1091" spans="1:19">
      <c r="A1091" t="s">
        <v>1027</v>
      </c>
      <c r="B1091" t="s">
        <v>2345</v>
      </c>
      <c r="C1091" t="str">
        <f t="shared" si="187"/>
        <v xml:space="preserve">Vr </v>
      </c>
      <c r="D1091" t="s">
        <v>2692</v>
      </c>
      <c r="E1091">
        <v>799</v>
      </c>
      <c r="F1091" s="2">
        <v>1999</v>
      </c>
      <c r="G1091" s="1">
        <v>0.6</v>
      </c>
      <c r="H1091" s="1">
        <f t="shared" si="188"/>
        <v>0.60030015007503756</v>
      </c>
      <c r="I1091" s="4">
        <f t="shared" si="189"/>
        <v>60</v>
      </c>
      <c r="J1091">
        <v>4</v>
      </c>
      <c r="K1091" s="21">
        <v>2162</v>
      </c>
      <c r="L1091" s="2">
        <f t="shared" si="190"/>
        <v>1727438</v>
      </c>
      <c r="M1091" s="19">
        <f t="shared" si="191"/>
        <v>4321838</v>
      </c>
      <c r="N1091" t="str">
        <f t="shared" ref="N1091:N1154" si="194">IF(O1091 &lt; 500, "&lt;₹500",
 IF(O1091 &lt;= 1500, "₹500–₹1,500",
 IF(O1091&lt;= 5000, "₹1,500–₹5,000",
 "&gt;₹5,000")))</f>
        <v>₹1,500–₹5,000</v>
      </c>
      <c r="O1091" s="24">
        <f t="shared" si="192"/>
        <v>4997.5</v>
      </c>
      <c r="P1091" t="str">
        <f t="shared" si="193"/>
        <v>61-80%</v>
      </c>
      <c r="Q1091">
        <f t="shared" ref="Q1091:Q1154" si="195">COUNTIF(K1091:K2549, "&lt;1000")</f>
        <v>135</v>
      </c>
      <c r="R1091" t="str">
        <f t="shared" ref="R1091:R1154" si="196">IF(K1091 &lt; 1000, "Below 1,000", "1,000+")</f>
        <v>1,000+</v>
      </c>
      <c r="S1091">
        <f t="shared" ref="S1091:S1154" si="197">J1091 *K1091</f>
        <v>8648</v>
      </c>
    </row>
    <row r="1092" spans="1:19">
      <c r="A1092" t="s">
        <v>1028</v>
      </c>
      <c r="B1092" t="s">
        <v>2346</v>
      </c>
      <c r="C1092" t="str">
        <f t="shared" si="187"/>
        <v xml:space="preserve">Orient </v>
      </c>
      <c r="D1092" t="s">
        <v>2692</v>
      </c>
      <c r="E1092">
        <v>89</v>
      </c>
      <c r="F1092">
        <v>89</v>
      </c>
      <c r="G1092" s="1">
        <v>0</v>
      </c>
      <c r="H1092" s="1">
        <f t="shared" si="188"/>
        <v>0</v>
      </c>
      <c r="I1092" s="4">
        <f t="shared" si="189"/>
        <v>0</v>
      </c>
      <c r="J1092">
        <v>4</v>
      </c>
      <c r="K1092" s="21">
        <v>19621</v>
      </c>
      <c r="L1092" s="2">
        <f t="shared" si="190"/>
        <v>1746269</v>
      </c>
      <c r="M1092" s="19">
        <f t="shared" si="191"/>
        <v>1746269</v>
      </c>
      <c r="N1092" t="str">
        <f t="shared" si="194"/>
        <v>&lt;₹500</v>
      </c>
      <c r="O1092" s="24">
        <f t="shared" si="192"/>
        <v>89</v>
      </c>
      <c r="P1092" t="str">
        <f t="shared" si="193"/>
        <v>0-20%</v>
      </c>
      <c r="Q1092">
        <f t="shared" si="195"/>
        <v>135</v>
      </c>
      <c r="R1092" t="str">
        <f t="shared" si="196"/>
        <v>1,000+</v>
      </c>
      <c r="S1092">
        <f t="shared" si="197"/>
        <v>78484</v>
      </c>
    </row>
    <row r="1093" spans="1:19">
      <c r="A1093" t="s">
        <v>1029</v>
      </c>
      <c r="B1093" t="s">
        <v>2347</v>
      </c>
      <c r="C1093" t="str">
        <f t="shared" si="187"/>
        <v xml:space="preserve">Prettykrafts </v>
      </c>
      <c r="D1093" t="s">
        <v>2692</v>
      </c>
      <c r="E1093" s="2">
        <v>1400</v>
      </c>
      <c r="F1093" s="2">
        <v>2485</v>
      </c>
      <c r="G1093" s="1">
        <v>0.44</v>
      </c>
      <c r="H1093" s="1">
        <f t="shared" si="188"/>
        <v>0.43661971830985913</v>
      </c>
      <c r="I1093" s="4">
        <f t="shared" si="189"/>
        <v>44</v>
      </c>
      <c r="J1093">
        <v>4</v>
      </c>
      <c r="K1093" s="21">
        <v>19998</v>
      </c>
      <c r="L1093" s="2">
        <f t="shared" si="190"/>
        <v>27997200</v>
      </c>
      <c r="M1093" s="19">
        <f t="shared" si="191"/>
        <v>49695030</v>
      </c>
      <c r="N1093" t="str">
        <f t="shared" si="194"/>
        <v>₹1,500–₹5,000</v>
      </c>
      <c r="O1093" s="24">
        <f t="shared" si="192"/>
        <v>4437.5</v>
      </c>
      <c r="P1093" t="str">
        <f t="shared" si="193"/>
        <v>41-60%</v>
      </c>
      <c r="Q1093">
        <f t="shared" si="195"/>
        <v>135</v>
      </c>
      <c r="R1093" t="str">
        <f t="shared" si="196"/>
        <v>1,000+</v>
      </c>
      <c r="S1093">
        <f t="shared" si="197"/>
        <v>79992</v>
      </c>
    </row>
    <row r="1094" spans="1:19">
      <c r="A1094" t="s">
        <v>1030</v>
      </c>
      <c r="B1094" t="s">
        <v>2348</v>
      </c>
      <c r="C1094" t="str">
        <f t="shared" si="187"/>
        <v xml:space="preserve">Bajaj </v>
      </c>
      <c r="D1094" t="s">
        <v>2692</v>
      </c>
      <c r="E1094">
        <v>355</v>
      </c>
      <c r="F1094">
        <v>899</v>
      </c>
      <c r="G1094" s="1">
        <v>0.61</v>
      </c>
      <c r="H1094" s="1">
        <f t="shared" si="188"/>
        <v>0.60511679644048944</v>
      </c>
      <c r="I1094" s="4">
        <f t="shared" si="189"/>
        <v>61</v>
      </c>
      <c r="J1094">
        <v>4</v>
      </c>
      <c r="K1094" s="21">
        <v>1051</v>
      </c>
      <c r="L1094" s="2">
        <f t="shared" si="190"/>
        <v>373105</v>
      </c>
      <c r="M1094" s="19">
        <f t="shared" si="191"/>
        <v>944849</v>
      </c>
      <c r="N1094" t="str">
        <f t="shared" si="194"/>
        <v>₹1,500–₹5,000</v>
      </c>
      <c r="O1094" s="24">
        <f t="shared" si="192"/>
        <v>2305.1282051282051</v>
      </c>
      <c r="P1094" t="str">
        <f t="shared" si="193"/>
        <v>61-80%</v>
      </c>
      <c r="Q1094">
        <f t="shared" si="195"/>
        <v>135</v>
      </c>
      <c r="R1094" t="str">
        <f t="shared" si="196"/>
        <v>1,000+</v>
      </c>
      <c r="S1094">
        <f t="shared" si="197"/>
        <v>4204</v>
      </c>
    </row>
    <row r="1095" spans="1:19">
      <c r="A1095" t="s">
        <v>1031</v>
      </c>
      <c r="B1095" t="s">
        <v>2349</v>
      </c>
      <c r="C1095" t="str">
        <f t="shared" si="187"/>
        <v xml:space="preserve">Eureka </v>
      </c>
      <c r="D1095" t="s">
        <v>2692</v>
      </c>
      <c r="E1095" s="2">
        <v>2169</v>
      </c>
      <c r="F1095" s="2">
        <v>3279</v>
      </c>
      <c r="G1095" s="1">
        <v>0.34</v>
      </c>
      <c r="H1095" s="1">
        <f t="shared" si="188"/>
        <v>0.33851784080512354</v>
      </c>
      <c r="I1095" s="4">
        <f t="shared" si="189"/>
        <v>34</v>
      </c>
      <c r="J1095">
        <v>4</v>
      </c>
      <c r="K1095" s="21">
        <v>1716</v>
      </c>
      <c r="L1095" s="2">
        <f t="shared" si="190"/>
        <v>3722004</v>
      </c>
      <c r="M1095" s="19">
        <f t="shared" si="191"/>
        <v>5626764</v>
      </c>
      <c r="N1095" t="str">
        <f t="shared" si="194"/>
        <v>₹1,500–₹5,000</v>
      </c>
      <c r="O1095" s="24">
        <f t="shared" si="192"/>
        <v>4968.1818181818189</v>
      </c>
      <c r="P1095" t="str">
        <f t="shared" si="193"/>
        <v>21-40%</v>
      </c>
      <c r="Q1095">
        <f t="shared" si="195"/>
        <v>135</v>
      </c>
      <c r="R1095" t="str">
        <f t="shared" si="196"/>
        <v>1,000+</v>
      </c>
      <c r="S1095">
        <f t="shared" si="197"/>
        <v>6864</v>
      </c>
    </row>
    <row r="1096" spans="1:19">
      <c r="A1096" t="s">
        <v>1032</v>
      </c>
      <c r="B1096" t="s">
        <v>2350</v>
      </c>
      <c r="C1096" t="str">
        <f t="shared" si="187"/>
        <v xml:space="preserve">Pigeon </v>
      </c>
      <c r="D1096" t="s">
        <v>2692</v>
      </c>
      <c r="E1096" s="2">
        <v>2799</v>
      </c>
      <c r="F1096" s="2">
        <v>3799</v>
      </c>
      <c r="G1096" s="1">
        <v>0.26</v>
      </c>
      <c r="H1096" s="1">
        <f t="shared" si="188"/>
        <v>0.26322716504343247</v>
      </c>
      <c r="I1096" s="4">
        <f t="shared" si="189"/>
        <v>26</v>
      </c>
      <c r="J1096">
        <v>4</v>
      </c>
      <c r="K1096" s="21">
        <v>32931</v>
      </c>
      <c r="L1096" s="2">
        <f t="shared" si="190"/>
        <v>92173869</v>
      </c>
      <c r="M1096" s="19">
        <f t="shared" si="191"/>
        <v>125104869</v>
      </c>
      <c r="N1096" t="str">
        <f t="shared" si="194"/>
        <v>&gt;₹5,000</v>
      </c>
      <c r="O1096" s="24">
        <f t="shared" si="192"/>
        <v>5133.7837837837842</v>
      </c>
      <c r="P1096" t="str">
        <f t="shared" si="193"/>
        <v>21-40%</v>
      </c>
      <c r="Q1096">
        <f t="shared" si="195"/>
        <v>135</v>
      </c>
      <c r="R1096" t="str">
        <f t="shared" si="196"/>
        <v>1,000+</v>
      </c>
      <c r="S1096">
        <f t="shared" si="197"/>
        <v>131724</v>
      </c>
    </row>
    <row r="1097" spans="1:19">
      <c r="A1097" t="s">
        <v>1033</v>
      </c>
      <c r="B1097" t="s">
        <v>2351</v>
      </c>
      <c r="C1097" t="str">
        <f t="shared" si="187"/>
        <v xml:space="preserve">Maharaja </v>
      </c>
      <c r="D1097" t="s">
        <v>2692</v>
      </c>
      <c r="E1097">
        <v>899</v>
      </c>
      <c r="F1097" s="2">
        <v>1249</v>
      </c>
      <c r="G1097" s="1">
        <v>0.28000000000000003</v>
      </c>
      <c r="H1097" s="1">
        <f t="shared" si="188"/>
        <v>0.28022417934347477</v>
      </c>
      <c r="I1097" s="4">
        <f t="shared" si="189"/>
        <v>28</v>
      </c>
      <c r="J1097">
        <v>4</v>
      </c>
      <c r="K1097" s="21">
        <v>17424</v>
      </c>
      <c r="L1097" s="2">
        <f t="shared" si="190"/>
        <v>15664176</v>
      </c>
      <c r="M1097" s="19">
        <f t="shared" si="191"/>
        <v>21762576</v>
      </c>
      <c r="N1097" t="str">
        <f t="shared" si="194"/>
        <v>₹1,500–₹5,000</v>
      </c>
      <c r="O1097" s="24">
        <f t="shared" si="192"/>
        <v>1734.7222222222224</v>
      </c>
      <c r="P1097" t="str">
        <f t="shared" si="193"/>
        <v>21-40%</v>
      </c>
      <c r="Q1097">
        <f t="shared" si="195"/>
        <v>135</v>
      </c>
      <c r="R1097" t="str">
        <f t="shared" si="196"/>
        <v>1,000+</v>
      </c>
      <c r="S1097">
        <f t="shared" si="197"/>
        <v>69696</v>
      </c>
    </row>
    <row r="1098" spans="1:19">
      <c r="A1098" t="s">
        <v>1034</v>
      </c>
      <c r="B1098" t="s">
        <v>1036</v>
      </c>
      <c r="C1098" t="str">
        <f t="shared" si="187"/>
        <v xml:space="preserve">Crompton </v>
      </c>
      <c r="D1098" t="s">
        <v>2692</v>
      </c>
      <c r="E1098" s="2">
        <v>2499</v>
      </c>
      <c r="F1098" s="2">
        <v>5000</v>
      </c>
      <c r="G1098" s="1">
        <v>0.5</v>
      </c>
      <c r="H1098" s="1">
        <f t="shared" si="188"/>
        <v>0.50019999999999998</v>
      </c>
      <c r="I1098" s="4">
        <f t="shared" si="189"/>
        <v>50</v>
      </c>
      <c r="J1098">
        <v>4</v>
      </c>
      <c r="K1098" s="21">
        <v>1889</v>
      </c>
      <c r="L1098" s="2">
        <f t="shared" si="190"/>
        <v>4720611</v>
      </c>
      <c r="M1098" s="19">
        <f t="shared" si="191"/>
        <v>9445000</v>
      </c>
      <c r="N1098" t="str">
        <f t="shared" si="194"/>
        <v>&gt;₹5,000</v>
      </c>
      <c r="O1098" s="24">
        <f t="shared" si="192"/>
        <v>10000</v>
      </c>
      <c r="P1098" t="str">
        <f t="shared" si="193"/>
        <v>41-60%</v>
      </c>
      <c r="Q1098">
        <f t="shared" si="195"/>
        <v>135</v>
      </c>
      <c r="R1098" t="str">
        <f t="shared" si="196"/>
        <v>1,000+</v>
      </c>
      <c r="S1098">
        <f t="shared" si="197"/>
        <v>7556</v>
      </c>
    </row>
    <row r="1099" spans="1:19">
      <c r="A1099" t="s">
        <v>1035</v>
      </c>
      <c r="B1099" t="s">
        <v>2352</v>
      </c>
      <c r="C1099" t="str">
        <f t="shared" si="187"/>
        <v xml:space="preserve">Bajaj </v>
      </c>
      <c r="D1099" t="s">
        <v>2692</v>
      </c>
      <c r="E1099" s="2">
        <v>3599</v>
      </c>
      <c r="F1099" s="2">
        <v>7299</v>
      </c>
      <c r="G1099" s="1">
        <v>0.51</v>
      </c>
      <c r="H1099" s="1">
        <f t="shared" si="188"/>
        <v>0.50691875599397174</v>
      </c>
      <c r="I1099" s="4">
        <f t="shared" si="189"/>
        <v>51</v>
      </c>
      <c r="J1099">
        <v>4</v>
      </c>
      <c r="K1099" s="21">
        <v>10324</v>
      </c>
      <c r="L1099" s="2">
        <f t="shared" si="190"/>
        <v>37156076</v>
      </c>
      <c r="M1099" s="19">
        <f t="shared" si="191"/>
        <v>75354876</v>
      </c>
      <c r="N1099" t="str">
        <f t="shared" si="194"/>
        <v>&gt;₹5,000</v>
      </c>
      <c r="O1099" s="24">
        <f t="shared" si="192"/>
        <v>14895.91836734694</v>
      </c>
      <c r="P1099" t="str">
        <f t="shared" si="193"/>
        <v>41-60%</v>
      </c>
      <c r="Q1099">
        <f t="shared" si="195"/>
        <v>135</v>
      </c>
      <c r="R1099" t="str">
        <f t="shared" si="196"/>
        <v>1,000+</v>
      </c>
      <c r="S1099">
        <f t="shared" si="197"/>
        <v>41296</v>
      </c>
    </row>
    <row r="1100" spans="1:19">
      <c r="A1100" t="s">
        <v>1037</v>
      </c>
      <c r="B1100" t="s">
        <v>1039</v>
      </c>
      <c r="C1100" t="str">
        <f t="shared" si="187"/>
        <v xml:space="preserve">Bajaj </v>
      </c>
      <c r="D1100" t="s">
        <v>2692</v>
      </c>
      <c r="E1100">
        <v>499</v>
      </c>
      <c r="F1100">
        <v>625</v>
      </c>
      <c r="G1100" s="1">
        <v>0.2</v>
      </c>
      <c r="H1100" s="1">
        <f t="shared" si="188"/>
        <v>0.2016</v>
      </c>
      <c r="I1100" s="4">
        <f t="shared" si="189"/>
        <v>20</v>
      </c>
      <c r="J1100">
        <v>4</v>
      </c>
      <c r="K1100" s="21">
        <v>5355</v>
      </c>
      <c r="L1100" s="2">
        <f t="shared" si="190"/>
        <v>2672145</v>
      </c>
      <c r="M1100" s="19">
        <f t="shared" si="191"/>
        <v>3346875</v>
      </c>
      <c r="N1100" t="str">
        <f t="shared" si="194"/>
        <v>₹500–₹1,500</v>
      </c>
      <c r="O1100" s="24">
        <f t="shared" si="192"/>
        <v>781.25</v>
      </c>
      <c r="P1100" t="str">
        <f t="shared" si="193"/>
        <v>21-40%</v>
      </c>
      <c r="Q1100">
        <f t="shared" si="195"/>
        <v>135</v>
      </c>
      <c r="R1100" t="str">
        <f t="shared" si="196"/>
        <v>1,000+</v>
      </c>
      <c r="S1100">
        <f t="shared" si="197"/>
        <v>21420</v>
      </c>
    </row>
    <row r="1101" spans="1:19">
      <c r="A1101" t="s">
        <v>1038</v>
      </c>
      <c r="B1101" t="s">
        <v>2353</v>
      </c>
      <c r="C1101" t="str">
        <f t="shared" si="187"/>
        <v xml:space="preserve">Agaro </v>
      </c>
      <c r="D1101" t="s">
        <v>2692</v>
      </c>
      <c r="E1101">
        <v>653</v>
      </c>
      <c r="F1101" s="2">
        <v>1020</v>
      </c>
      <c r="G1101" s="1">
        <v>0.36</v>
      </c>
      <c r="H1101" s="1">
        <f t="shared" si="188"/>
        <v>0.35980392156862745</v>
      </c>
      <c r="I1101" s="4">
        <f t="shared" si="189"/>
        <v>36</v>
      </c>
      <c r="J1101">
        <v>4</v>
      </c>
      <c r="K1101" s="21">
        <v>3366</v>
      </c>
      <c r="L1101" s="2">
        <f t="shared" si="190"/>
        <v>2197998</v>
      </c>
      <c r="M1101" s="19">
        <f t="shared" si="191"/>
        <v>3433320</v>
      </c>
      <c r="N1101" t="str">
        <f t="shared" si="194"/>
        <v>₹1,500–₹5,000</v>
      </c>
      <c r="O1101" s="24">
        <f t="shared" si="192"/>
        <v>1593.75</v>
      </c>
      <c r="P1101" t="str">
        <f t="shared" si="193"/>
        <v>21-40%</v>
      </c>
      <c r="Q1101">
        <f t="shared" si="195"/>
        <v>135</v>
      </c>
      <c r="R1101" t="str">
        <f t="shared" si="196"/>
        <v>1,000+</v>
      </c>
      <c r="S1101">
        <f t="shared" si="197"/>
        <v>13464</v>
      </c>
    </row>
    <row r="1102" spans="1:19">
      <c r="A1102" t="s">
        <v>1040</v>
      </c>
      <c r="B1102" t="s">
        <v>2354</v>
      </c>
      <c r="C1102" t="str">
        <f t="shared" si="187"/>
        <v xml:space="preserve">Bajaj </v>
      </c>
      <c r="D1102" t="s">
        <v>2692</v>
      </c>
      <c r="E1102" s="2">
        <v>4789</v>
      </c>
      <c r="F1102" s="2">
        <v>8990</v>
      </c>
      <c r="G1102" s="1">
        <v>0.47</v>
      </c>
      <c r="H1102" s="1">
        <f t="shared" si="188"/>
        <v>0.46729699666295882</v>
      </c>
      <c r="I1102" s="4">
        <f t="shared" si="189"/>
        <v>47</v>
      </c>
      <c r="J1102">
        <v>4</v>
      </c>
      <c r="K1102" s="21">
        <v>1017</v>
      </c>
      <c r="L1102" s="2">
        <f t="shared" si="190"/>
        <v>4870413</v>
      </c>
      <c r="M1102" s="19">
        <f t="shared" si="191"/>
        <v>9142830</v>
      </c>
      <c r="N1102" t="str">
        <f t="shared" si="194"/>
        <v>&gt;₹5,000</v>
      </c>
      <c r="O1102" s="24">
        <f t="shared" si="192"/>
        <v>16962.264150943396</v>
      </c>
      <c r="P1102" t="str">
        <f t="shared" si="193"/>
        <v>41-60%</v>
      </c>
      <c r="Q1102">
        <f t="shared" si="195"/>
        <v>135</v>
      </c>
      <c r="R1102" t="str">
        <f t="shared" si="196"/>
        <v>1,000+</v>
      </c>
      <c r="S1102">
        <f t="shared" si="197"/>
        <v>4068</v>
      </c>
    </row>
    <row r="1103" spans="1:19">
      <c r="A1103" t="s">
        <v>1041</v>
      </c>
      <c r="B1103" t="s">
        <v>2355</v>
      </c>
      <c r="C1103" t="str">
        <f t="shared" si="187"/>
        <v xml:space="preserve">Orpat </v>
      </c>
      <c r="D1103" t="s">
        <v>2692</v>
      </c>
      <c r="E1103" s="2">
        <v>1409</v>
      </c>
      <c r="F1103" s="2">
        <v>1639</v>
      </c>
      <c r="G1103" s="1">
        <v>0.14000000000000001</v>
      </c>
      <c r="H1103" s="1">
        <f t="shared" si="188"/>
        <v>0.14032946918852959</v>
      </c>
      <c r="I1103" s="4">
        <f t="shared" si="189"/>
        <v>14</v>
      </c>
      <c r="J1103">
        <v>4</v>
      </c>
      <c r="K1103" s="21">
        <v>787</v>
      </c>
      <c r="L1103" s="2">
        <f t="shared" si="190"/>
        <v>1108883</v>
      </c>
      <c r="M1103" s="19">
        <f t="shared" si="191"/>
        <v>1289893</v>
      </c>
      <c r="N1103" t="str">
        <f t="shared" si="194"/>
        <v>₹1,500–₹5,000</v>
      </c>
      <c r="O1103" s="24">
        <f t="shared" si="192"/>
        <v>1905.8139534883721</v>
      </c>
      <c r="P1103" t="str">
        <f t="shared" si="193"/>
        <v>0-20%</v>
      </c>
      <c r="Q1103">
        <f t="shared" si="195"/>
        <v>135</v>
      </c>
      <c r="R1103" t="str">
        <f t="shared" si="196"/>
        <v>Below 1,000</v>
      </c>
      <c r="S1103">
        <f t="shared" si="197"/>
        <v>3148</v>
      </c>
    </row>
    <row r="1104" spans="1:19">
      <c r="A1104" t="s">
        <v>1042</v>
      </c>
      <c r="B1104" t="s">
        <v>2356</v>
      </c>
      <c r="C1104" t="str">
        <f t="shared" si="187"/>
        <v xml:space="preserve">Gilton </v>
      </c>
      <c r="D1104" t="s">
        <v>2692</v>
      </c>
      <c r="E1104">
        <v>753</v>
      </c>
      <c r="F1104">
        <v>899</v>
      </c>
      <c r="G1104" s="1">
        <v>0.16</v>
      </c>
      <c r="H1104" s="1">
        <f t="shared" si="188"/>
        <v>0.16240266963292546</v>
      </c>
      <c r="I1104" s="4">
        <f t="shared" si="189"/>
        <v>16</v>
      </c>
      <c r="J1104">
        <v>4</v>
      </c>
      <c r="K1104" s="21">
        <v>18462</v>
      </c>
      <c r="L1104" s="2">
        <f t="shared" si="190"/>
        <v>13901886</v>
      </c>
      <c r="M1104" s="19">
        <f t="shared" si="191"/>
        <v>16597338</v>
      </c>
      <c r="N1104" t="str">
        <f t="shared" si="194"/>
        <v>₹500–₹1,500</v>
      </c>
      <c r="O1104" s="24">
        <f t="shared" si="192"/>
        <v>1070.2380952380952</v>
      </c>
      <c r="P1104" t="str">
        <f t="shared" si="193"/>
        <v>0-20%</v>
      </c>
      <c r="Q1104">
        <f t="shared" si="195"/>
        <v>134</v>
      </c>
      <c r="R1104" t="str">
        <f t="shared" si="196"/>
        <v>1,000+</v>
      </c>
      <c r="S1104">
        <f t="shared" si="197"/>
        <v>73848</v>
      </c>
    </row>
    <row r="1105" spans="1:19">
      <c r="A1105" t="s">
        <v>1043</v>
      </c>
      <c r="B1105" t="s">
        <v>2357</v>
      </c>
      <c r="C1105" t="str">
        <f t="shared" si="187"/>
        <v xml:space="preserve">Healthsense </v>
      </c>
      <c r="D1105" t="s">
        <v>2692</v>
      </c>
      <c r="E1105">
        <v>353</v>
      </c>
      <c r="F1105" s="2">
        <v>1199</v>
      </c>
      <c r="G1105" s="1">
        <v>0.71</v>
      </c>
      <c r="H1105" s="1">
        <f t="shared" si="188"/>
        <v>0.70558798999165973</v>
      </c>
      <c r="I1105" s="4">
        <f t="shared" si="189"/>
        <v>71</v>
      </c>
      <c r="J1105">
        <v>4</v>
      </c>
      <c r="K1105" s="21">
        <v>629</v>
      </c>
      <c r="L1105" s="2">
        <f t="shared" si="190"/>
        <v>222037</v>
      </c>
      <c r="M1105" s="19">
        <f t="shared" si="191"/>
        <v>754171</v>
      </c>
      <c r="N1105" t="str">
        <f t="shared" si="194"/>
        <v>₹1,500–₹5,000</v>
      </c>
      <c r="O1105" s="24">
        <f t="shared" si="192"/>
        <v>4134.4827586206893</v>
      </c>
      <c r="P1105" t="str">
        <f t="shared" si="193"/>
        <v>61-80%</v>
      </c>
      <c r="Q1105">
        <f t="shared" si="195"/>
        <v>134</v>
      </c>
      <c r="R1105" t="str">
        <f t="shared" si="196"/>
        <v>Below 1,000</v>
      </c>
      <c r="S1105">
        <f t="shared" si="197"/>
        <v>2516</v>
      </c>
    </row>
    <row r="1106" spans="1:19">
      <c r="A1106" t="s">
        <v>1044</v>
      </c>
      <c r="B1106" t="s">
        <v>2358</v>
      </c>
      <c r="C1106" t="str">
        <f t="shared" si="187"/>
        <v xml:space="preserve">Philips </v>
      </c>
      <c r="D1106" t="s">
        <v>2692</v>
      </c>
      <c r="E1106" s="2">
        <v>1099</v>
      </c>
      <c r="F1106" s="2">
        <v>1899</v>
      </c>
      <c r="G1106" s="1">
        <v>0.42</v>
      </c>
      <c r="H1106" s="1">
        <f t="shared" si="188"/>
        <v>0.42127435492364401</v>
      </c>
      <c r="I1106" s="4">
        <f t="shared" si="189"/>
        <v>42</v>
      </c>
      <c r="J1106">
        <v>4</v>
      </c>
      <c r="K1106" s="21">
        <v>15276</v>
      </c>
      <c r="L1106" s="2">
        <f t="shared" si="190"/>
        <v>16788324</v>
      </c>
      <c r="M1106" s="19">
        <f t="shared" si="191"/>
        <v>29009124</v>
      </c>
      <c r="N1106" t="str">
        <f t="shared" si="194"/>
        <v>₹1,500–₹5,000</v>
      </c>
      <c r="O1106" s="24">
        <f t="shared" si="192"/>
        <v>3274.1379310344823</v>
      </c>
      <c r="P1106" t="str">
        <f t="shared" si="193"/>
        <v>41-60%</v>
      </c>
      <c r="Q1106">
        <f t="shared" si="195"/>
        <v>133</v>
      </c>
      <c r="R1106" t="str">
        <f t="shared" si="196"/>
        <v>1,000+</v>
      </c>
      <c r="S1106">
        <f t="shared" si="197"/>
        <v>61104</v>
      </c>
    </row>
    <row r="1107" spans="1:19">
      <c r="A1107" t="s">
        <v>1045</v>
      </c>
      <c r="B1107" t="s">
        <v>2359</v>
      </c>
      <c r="C1107" t="str">
        <f t="shared" si="187"/>
        <v xml:space="preserve">Milton </v>
      </c>
      <c r="D1107" t="s">
        <v>2692</v>
      </c>
      <c r="E1107" s="2">
        <v>8799</v>
      </c>
      <c r="F1107" s="2">
        <v>11595</v>
      </c>
      <c r="G1107" s="1">
        <v>0.24</v>
      </c>
      <c r="H1107" s="1">
        <f t="shared" si="188"/>
        <v>0.24113842173350583</v>
      </c>
      <c r="I1107" s="4">
        <f t="shared" si="189"/>
        <v>24</v>
      </c>
      <c r="J1107">
        <v>4</v>
      </c>
      <c r="K1107" s="21">
        <v>2981</v>
      </c>
      <c r="L1107" s="2">
        <f t="shared" si="190"/>
        <v>26229819</v>
      </c>
      <c r="M1107" s="19">
        <f t="shared" si="191"/>
        <v>34564695</v>
      </c>
      <c r="N1107" t="str">
        <f t="shared" si="194"/>
        <v>&gt;₹5,000</v>
      </c>
      <c r="O1107" s="24">
        <f t="shared" si="192"/>
        <v>15256.578947368422</v>
      </c>
      <c r="P1107" t="str">
        <f t="shared" si="193"/>
        <v>21-40%</v>
      </c>
      <c r="Q1107">
        <f t="shared" si="195"/>
        <v>133</v>
      </c>
      <c r="R1107" t="str">
        <f t="shared" si="196"/>
        <v>1,000+</v>
      </c>
      <c r="S1107">
        <f t="shared" si="197"/>
        <v>11924</v>
      </c>
    </row>
    <row r="1108" spans="1:19">
      <c r="A1108" t="s">
        <v>1046</v>
      </c>
      <c r="B1108" t="s">
        <v>2360</v>
      </c>
      <c r="C1108" t="str">
        <f t="shared" si="187"/>
        <v xml:space="preserve">Philips </v>
      </c>
      <c r="D1108" t="s">
        <v>2692</v>
      </c>
      <c r="E1108" s="2">
        <v>1345</v>
      </c>
      <c r="F1108" s="2">
        <v>1750</v>
      </c>
      <c r="G1108" s="1">
        <v>0.23</v>
      </c>
      <c r="H1108" s="1">
        <f t="shared" si="188"/>
        <v>0.23142857142857143</v>
      </c>
      <c r="I1108" s="4">
        <f t="shared" si="189"/>
        <v>23</v>
      </c>
      <c r="J1108">
        <v>4</v>
      </c>
      <c r="K1108" s="21">
        <v>2466</v>
      </c>
      <c r="L1108" s="2">
        <f t="shared" si="190"/>
        <v>3316770</v>
      </c>
      <c r="M1108" s="19">
        <f t="shared" si="191"/>
        <v>4315500</v>
      </c>
      <c r="N1108" t="str">
        <f t="shared" si="194"/>
        <v>₹1,500–₹5,000</v>
      </c>
      <c r="O1108" s="24">
        <f t="shared" si="192"/>
        <v>2272.7272727272725</v>
      </c>
      <c r="P1108" t="str">
        <f t="shared" si="193"/>
        <v>21-40%</v>
      </c>
      <c r="Q1108">
        <f t="shared" si="195"/>
        <v>133</v>
      </c>
      <c r="R1108" t="str">
        <f t="shared" si="196"/>
        <v>1,000+</v>
      </c>
      <c r="S1108">
        <f t="shared" si="197"/>
        <v>9864</v>
      </c>
    </row>
    <row r="1109" spans="1:19">
      <c r="A1109" t="s">
        <v>1047</v>
      </c>
      <c r="B1109" t="s">
        <v>2361</v>
      </c>
      <c r="C1109" t="str">
        <f t="shared" si="187"/>
        <v xml:space="preserve">Crompton </v>
      </c>
      <c r="D1109" t="s">
        <v>2692</v>
      </c>
      <c r="E1109" s="2">
        <v>2095</v>
      </c>
      <c r="F1109" s="2">
        <v>2095</v>
      </c>
      <c r="G1109" s="1">
        <v>0</v>
      </c>
      <c r="H1109" s="1">
        <f t="shared" si="188"/>
        <v>0</v>
      </c>
      <c r="I1109" s="4">
        <f t="shared" si="189"/>
        <v>0</v>
      </c>
      <c r="J1109">
        <v>5</v>
      </c>
      <c r="K1109" s="21">
        <v>7949</v>
      </c>
      <c r="L1109" s="2">
        <f t="shared" si="190"/>
        <v>16653155</v>
      </c>
      <c r="M1109" s="19">
        <f t="shared" si="191"/>
        <v>16653155</v>
      </c>
      <c r="N1109" t="str">
        <f t="shared" si="194"/>
        <v>₹1,500–₹5,000</v>
      </c>
      <c r="O1109" s="24">
        <f t="shared" si="192"/>
        <v>2095</v>
      </c>
      <c r="P1109" t="str">
        <f t="shared" si="193"/>
        <v>0-20%</v>
      </c>
      <c r="Q1109">
        <f t="shared" si="195"/>
        <v>133</v>
      </c>
      <c r="R1109" t="str">
        <f t="shared" si="196"/>
        <v>1,000+</v>
      </c>
      <c r="S1109">
        <f t="shared" si="197"/>
        <v>39745</v>
      </c>
    </row>
    <row r="1110" spans="1:19">
      <c r="A1110" t="s">
        <v>1048</v>
      </c>
      <c r="B1110" t="s">
        <v>2362</v>
      </c>
      <c r="C1110" t="str">
        <f t="shared" si="187"/>
        <v xml:space="preserve">Usha </v>
      </c>
      <c r="D1110" t="s">
        <v>2692</v>
      </c>
      <c r="E1110" s="2">
        <v>1498</v>
      </c>
      <c r="F1110" s="2">
        <v>2300</v>
      </c>
      <c r="G1110" s="1">
        <v>0.35</v>
      </c>
      <c r="H1110" s="1">
        <f t="shared" si="188"/>
        <v>0.34869565217391302</v>
      </c>
      <c r="I1110" s="4">
        <f t="shared" si="189"/>
        <v>35</v>
      </c>
      <c r="J1110">
        <v>4</v>
      </c>
      <c r="K1110" s="21">
        <v>95</v>
      </c>
      <c r="L1110" s="2">
        <f t="shared" si="190"/>
        <v>142310</v>
      </c>
      <c r="M1110" s="19">
        <f t="shared" si="191"/>
        <v>218500</v>
      </c>
      <c r="N1110" t="str">
        <f t="shared" si="194"/>
        <v>₹1,500–₹5,000</v>
      </c>
      <c r="O1110" s="24">
        <f t="shared" si="192"/>
        <v>3538.4615384615386</v>
      </c>
      <c r="P1110" t="str">
        <f t="shared" si="193"/>
        <v>21-40%</v>
      </c>
      <c r="Q1110">
        <f t="shared" si="195"/>
        <v>133</v>
      </c>
      <c r="R1110" t="str">
        <f t="shared" si="196"/>
        <v>Below 1,000</v>
      </c>
      <c r="S1110">
        <f t="shared" si="197"/>
        <v>380</v>
      </c>
    </row>
    <row r="1111" spans="1:19">
      <c r="A1111" t="s">
        <v>1049</v>
      </c>
      <c r="B1111" t="s">
        <v>2363</v>
      </c>
      <c r="C1111" t="str">
        <f t="shared" si="187"/>
        <v xml:space="preserve">Philips </v>
      </c>
      <c r="D1111" t="s">
        <v>2692</v>
      </c>
      <c r="E1111" s="2">
        <v>2199</v>
      </c>
      <c r="F1111" s="2">
        <v>2990</v>
      </c>
      <c r="G1111" s="1">
        <v>0.26</v>
      </c>
      <c r="H1111" s="1">
        <f t="shared" si="188"/>
        <v>0.26454849498327759</v>
      </c>
      <c r="I1111" s="4">
        <f t="shared" si="189"/>
        <v>26</v>
      </c>
      <c r="J1111">
        <v>4</v>
      </c>
      <c r="K1111" s="21">
        <v>1558</v>
      </c>
      <c r="L1111" s="2">
        <f t="shared" si="190"/>
        <v>3426042</v>
      </c>
      <c r="M1111" s="19">
        <f t="shared" si="191"/>
        <v>4658420</v>
      </c>
      <c r="N1111" t="str">
        <f t="shared" si="194"/>
        <v>₹1,500–₹5,000</v>
      </c>
      <c r="O1111" s="24">
        <f t="shared" si="192"/>
        <v>4040.5405405405404</v>
      </c>
      <c r="P1111" t="str">
        <f t="shared" si="193"/>
        <v>21-40%</v>
      </c>
      <c r="Q1111">
        <f t="shared" si="195"/>
        <v>132</v>
      </c>
      <c r="R1111" t="str">
        <f t="shared" si="196"/>
        <v>1,000+</v>
      </c>
      <c r="S1111">
        <f t="shared" si="197"/>
        <v>6232</v>
      </c>
    </row>
    <row r="1112" spans="1:19">
      <c r="A1112" t="s">
        <v>1050</v>
      </c>
      <c r="B1112" t="s">
        <v>2364</v>
      </c>
      <c r="C1112" t="str">
        <f t="shared" si="187"/>
        <v xml:space="preserve">Kuber </v>
      </c>
      <c r="D1112" t="s">
        <v>2692</v>
      </c>
      <c r="E1112" s="2">
        <v>3699</v>
      </c>
      <c r="F1112" s="2">
        <v>4295</v>
      </c>
      <c r="G1112" s="1">
        <v>0.14000000000000001</v>
      </c>
      <c r="H1112" s="1">
        <f t="shared" si="188"/>
        <v>0.13876600698486613</v>
      </c>
      <c r="I1112" s="4">
        <f t="shared" si="189"/>
        <v>14</v>
      </c>
      <c r="J1112">
        <v>4</v>
      </c>
      <c r="K1112" s="21">
        <v>26543</v>
      </c>
      <c r="L1112" s="2">
        <f t="shared" si="190"/>
        <v>98182557</v>
      </c>
      <c r="M1112" s="19">
        <f t="shared" si="191"/>
        <v>114002185</v>
      </c>
      <c r="N1112" t="str">
        <f t="shared" si="194"/>
        <v>₹1,500–₹5,000</v>
      </c>
      <c r="O1112" s="24">
        <f t="shared" si="192"/>
        <v>4994.1860465116279</v>
      </c>
      <c r="P1112" t="str">
        <f t="shared" si="193"/>
        <v>0-20%</v>
      </c>
      <c r="Q1112">
        <f t="shared" si="195"/>
        <v>132</v>
      </c>
      <c r="R1112" t="str">
        <f t="shared" si="196"/>
        <v>1,000+</v>
      </c>
      <c r="S1112">
        <f t="shared" si="197"/>
        <v>106172</v>
      </c>
    </row>
    <row r="1113" spans="1:19">
      <c r="A1113" t="s">
        <v>1051</v>
      </c>
      <c r="B1113" t="s">
        <v>2365</v>
      </c>
      <c r="C1113" t="str">
        <f t="shared" si="187"/>
        <v xml:space="preserve">Lifelong </v>
      </c>
      <c r="D1113" t="s">
        <v>2692</v>
      </c>
      <c r="E1113">
        <v>177</v>
      </c>
      <c r="F1113">
        <v>199</v>
      </c>
      <c r="G1113" s="1">
        <v>0.11</v>
      </c>
      <c r="H1113" s="1">
        <f t="shared" si="188"/>
        <v>0.11055276381909548</v>
      </c>
      <c r="I1113" s="4">
        <f t="shared" si="189"/>
        <v>11</v>
      </c>
      <c r="J1113">
        <v>4</v>
      </c>
      <c r="K1113" s="21">
        <v>3688</v>
      </c>
      <c r="L1113" s="2">
        <f t="shared" si="190"/>
        <v>652776</v>
      </c>
      <c r="M1113" s="19">
        <f t="shared" si="191"/>
        <v>733912</v>
      </c>
      <c r="N1113" t="str">
        <f t="shared" si="194"/>
        <v>&lt;₹500</v>
      </c>
      <c r="O1113" s="24">
        <f t="shared" si="192"/>
        <v>223.59550561797752</v>
      </c>
      <c r="P1113" t="str">
        <f t="shared" si="193"/>
        <v>0-20%</v>
      </c>
      <c r="Q1113">
        <f t="shared" si="195"/>
        <v>132</v>
      </c>
      <c r="R1113" t="str">
        <f t="shared" si="196"/>
        <v>1,000+</v>
      </c>
      <c r="S1113">
        <f t="shared" si="197"/>
        <v>14752</v>
      </c>
    </row>
    <row r="1114" spans="1:19">
      <c r="A1114" t="s">
        <v>1052</v>
      </c>
      <c r="B1114" t="s">
        <v>2366</v>
      </c>
      <c r="C1114" t="str">
        <f t="shared" si="187"/>
        <v xml:space="preserve">Ikea </v>
      </c>
      <c r="D1114" t="s">
        <v>2692</v>
      </c>
      <c r="E1114" s="2">
        <v>1149</v>
      </c>
      <c r="F1114" s="2">
        <v>2499</v>
      </c>
      <c r="G1114" s="1">
        <v>0.54</v>
      </c>
      <c r="H1114" s="1">
        <f t="shared" si="188"/>
        <v>0.54021608643457386</v>
      </c>
      <c r="I1114" s="4">
        <f t="shared" si="189"/>
        <v>54</v>
      </c>
      <c r="J1114">
        <v>4</v>
      </c>
      <c r="K1114" s="21">
        <v>4383</v>
      </c>
      <c r="L1114" s="2">
        <f t="shared" si="190"/>
        <v>5036067</v>
      </c>
      <c r="M1114" s="19">
        <f t="shared" si="191"/>
        <v>10953117</v>
      </c>
      <c r="N1114" t="str">
        <f t="shared" si="194"/>
        <v>&gt;₹5,000</v>
      </c>
      <c r="O1114" s="24">
        <f t="shared" si="192"/>
        <v>5432.608695652174</v>
      </c>
      <c r="P1114" t="str">
        <f t="shared" si="193"/>
        <v>41-60%</v>
      </c>
      <c r="Q1114">
        <f t="shared" si="195"/>
        <v>132</v>
      </c>
      <c r="R1114" t="str">
        <f t="shared" si="196"/>
        <v>1,000+</v>
      </c>
      <c r="S1114">
        <f t="shared" si="197"/>
        <v>17532</v>
      </c>
    </row>
    <row r="1115" spans="1:19">
      <c r="A1115" t="s">
        <v>1053</v>
      </c>
      <c r="B1115" t="s">
        <v>2367</v>
      </c>
      <c r="C1115" t="str">
        <f t="shared" si="187"/>
        <v xml:space="preserve">Crompton </v>
      </c>
      <c r="D1115" t="s">
        <v>2692</v>
      </c>
      <c r="E1115">
        <v>244</v>
      </c>
      <c r="F1115">
        <v>499</v>
      </c>
      <c r="G1115" s="1">
        <v>0.51</v>
      </c>
      <c r="H1115" s="1">
        <f t="shared" si="188"/>
        <v>0.51102204408817631</v>
      </c>
      <c r="I1115" s="4">
        <f t="shared" si="189"/>
        <v>51</v>
      </c>
      <c r="J1115">
        <v>3</v>
      </c>
      <c r="K1115" s="21">
        <v>478</v>
      </c>
      <c r="L1115" s="2">
        <f t="shared" si="190"/>
        <v>116632</v>
      </c>
      <c r="M1115" s="19">
        <f t="shared" si="191"/>
        <v>238522</v>
      </c>
      <c r="N1115" t="str">
        <f t="shared" si="194"/>
        <v>₹500–₹1,500</v>
      </c>
      <c r="O1115" s="24">
        <f t="shared" si="192"/>
        <v>1018.3673469387755</v>
      </c>
      <c r="P1115" t="str">
        <f t="shared" si="193"/>
        <v>41-60%</v>
      </c>
      <c r="Q1115">
        <f t="shared" si="195"/>
        <v>132</v>
      </c>
      <c r="R1115" t="str">
        <f t="shared" si="196"/>
        <v>Below 1,000</v>
      </c>
      <c r="S1115">
        <f t="shared" si="197"/>
        <v>1434</v>
      </c>
    </row>
    <row r="1116" spans="1:19">
      <c r="A1116" t="s">
        <v>1054</v>
      </c>
      <c r="B1116" t="s">
        <v>1056</v>
      </c>
      <c r="C1116" t="str">
        <f t="shared" si="187"/>
        <v xml:space="preserve">Lint </v>
      </c>
      <c r="D1116" t="s">
        <v>2692</v>
      </c>
      <c r="E1116" s="2">
        <v>1959</v>
      </c>
      <c r="F1116" s="2">
        <v>2400</v>
      </c>
      <c r="G1116" s="1">
        <v>0.18</v>
      </c>
      <c r="H1116" s="1">
        <f t="shared" si="188"/>
        <v>0.18375</v>
      </c>
      <c r="I1116" s="4">
        <f t="shared" si="189"/>
        <v>18</v>
      </c>
      <c r="J1116">
        <v>4</v>
      </c>
      <c r="K1116" s="21">
        <v>237</v>
      </c>
      <c r="L1116" s="2">
        <f t="shared" si="190"/>
        <v>464283</v>
      </c>
      <c r="M1116" s="19">
        <f t="shared" si="191"/>
        <v>568800</v>
      </c>
      <c r="N1116" t="str">
        <f t="shared" si="194"/>
        <v>₹1,500–₹5,000</v>
      </c>
      <c r="O1116" s="24">
        <f t="shared" si="192"/>
        <v>2926.8292682926826</v>
      </c>
      <c r="P1116" t="str">
        <f t="shared" si="193"/>
        <v>0-20%</v>
      </c>
      <c r="Q1116">
        <f t="shared" si="195"/>
        <v>131</v>
      </c>
      <c r="R1116" t="str">
        <f t="shared" si="196"/>
        <v>Below 1,000</v>
      </c>
      <c r="S1116">
        <f t="shared" si="197"/>
        <v>948</v>
      </c>
    </row>
    <row r="1117" spans="1:19">
      <c r="A1117" t="s">
        <v>1055</v>
      </c>
      <c r="B1117" t="s">
        <v>2368</v>
      </c>
      <c r="C1117" t="str">
        <f t="shared" si="187"/>
        <v xml:space="preserve">Pigeon </v>
      </c>
      <c r="D1117" t="s">
        <v>2692</v>
      </c>
      <c r="E1117">
        <v>319</v>
      </c>
      <c r="F1117">
        <v>749</v>
      </c>
      <c r="G1117" s="1">
        <v>0.56999999999999995</v>
      </c>
      <c r="H1117" s="1">
        <f t="shared" si="188"/>
        <v>0.57409879839786382</v>
      </c>
      <c r="I1117" s="4">
        <f t="shared" si="189"/>
        <v>57</v>
      </c>
      <c r="J1117">
        <v>5</v>
      </c>
      <c r="K1117" s="21">
        <v>124</v>
      </c>
      <c r="L1117" s="2">
        <f t="shared" si="190"/>
        <v>39556</v>
      </c>
      <c r="M1117" s="19">
        <f t="shared" si="191"/>
        <v>92876</v>
      </c>
      <c r="N1117" t="str">
        <f t="shared" si="194"/>
        <v>₹1,500–₹5,000</v>
      </c>
      <c r="O1117" s="24">
        <f t="shared" si="192"/>
        <v>1741.8604651162789</v>
      </c>
      <c r="P1117" t="str">
        <f t="shared" si="193"/>
        <v>41-60%</v>
      </c>
      <c r="Q1117">
        <f t="shared" si="195"/>
        <v>130</v>
      </c>
      <c r="R1117" t="str">
        <f t="shared" si="196"/>
        <v>Below 1,000</v>
      </c>
      <c r="S1117">
        <f t="shared" si="197"/>
        <v>620</v>
      </c>
    </row>
    <row r="1118" spans="1:19">
      <c r="A1118" t="s">
        <v>1057</v>
      </c>
      <c r="B1118" t="s">
        <v>2369</v>
      </c>
      <c r="C1118" t="str">
        <f t="shared" si="187"/>
        <v xml:space="preserve">C </v>
      </c>
      <c r="D1118" t="s">
        <v>2692</v>
      </c>
      <c r="E1118" s="2">
        <v>1499</v>
      </c>
      <c r="F1118" s="2">
        <v>1775</v>
      </c>
      <c r="G1118" s="1">
        <v>0.16</v>
      </c>
      <c r="H1118" s="1">
        <f t="shared" si="188"/>
        <v>0.15549295774647887</v>
      </c>
      <c r="I1118" s="4">
        <f t="shared" si="189"/>
        <v>16</v>
      </c>
      <c r="J1118">
        <v>4</v>
      </c>
      <c r="K1118" s="21">
        <v>14667</v>
      </c>
      <c r="L1118" s="2">
        <f t="shared" si="190"/>
        <v>21985833</v>
      </c>
      <c r="M1118" s="19">
        <f t="shared" si="191"/>
        <v>26033925</v>
      </c>
      <c r="N1118" t="str">
        <f t="shared" si="194"/>
        <v>₹1,500–₹5,000</v>
      </c>
      <c r="O1118" s="24">
        <f t="shared" si="192"/>
        <v>2113.0952380952381</v>
      </c>
      <c r="P1118" t="str">
        <f t="shared" si="193"/>
        <v>0-20%</v>
      </c>
      <c r="Q1118">
        <f t="shared" si="195"/>
        <v>129</v>
      </c>
      <c r="R1118" t="str">
        <f t="shared" si="196"/>
        <v>1,000+</v>
      </c>
      <c r="S1118">
        <f t="shared" si="197"/>
        <v>58668</v>
      </c>
    </row>
    <row r="1119" spans="1:19">
      <c r="A1119" t="s">
        <v>1058</v>
      </c>
      <c r="B1119" t="s">
        <v>2370</v>
      </c>
      <c r="C1119" t="str">
        <f t="shared" si="187"/>
        <v xml:space="preserve">Pigeon </v>
      </c>
      <c r="D1119" t="s">
        <v>2692</v>
      </c>
      <c r="E1119">
        <v>469</v>
      </c>
      <c r="F1119" s="2">
        <v>1599</v>
      </c>
      <c r="G1119" s="1">
        <v>0.71</v>
      </c>
      <c r="H1119" s="1">
        <f t="shared" si="188"/>
        <v>0.70669168230143842</v>
      </c>
      <c r="I1119" s="4">
        <f t="shared" si="189"/>
        <v>71</v>
      </c>
      <c r="J1119">
        <v>4</v>
      </c>
      <c r="K1119" s="21">
        <v>6</v>
      </c>
      <c r="L1119" s="2">
        <f t="shared" si="190"/>
        <v>2814</v>
      </c>
      <c r="M1119" s="19">
        <f t="shared" si="191"/>
        <v>9594</v>
      </c>
      <c r="N1119" t="str">
        <f t="shared" si="194"/>
        <v>&gt;₹5,000</v>
      </c>
      <c r="O1119" s="24">
        <f t="shared" si="192"/>
        <v>5513.7931034482754</v>
      </c>
      <c r="P1119" t="str">
        <f t="shared" si="193"/>
        <v>61-80%</v>
      </c>
      <c r="Q1119">
        <f t="shared" si="195"/>
        <v>129</v>
      </c>
      <c r="R1119" t="str">
        <f t="shared" si="196"/>
        <v>Below 1,000</v>
      </c>
      <c r="S1119">
        <f t="shared" si="197"/>
        <v>24</v>
      </c>
    </row>
    <row r="1120" spans="1:19">
      <c r="A1120" t="s">
        <v>1059</v>
      </c>
      <c r="B1120" t="s">
        <v>2371</v>
      </c>
      <c r="C1120" t="str">
        <f t="shared" si="187"/>
        <v xml:space="preserve">Bajaj </v>
      </c>
      <c r="D1120" t="s">
        <v>2692</v>
      </c>
      <c r="E1120" s="2">
        <v>1099</v>
      </c>
      <c r="F1120" s="2">
        <v>1795</v>
      </c>
      <c r="G1120" s="1">
        <v>0.39</v>
      </c>
      <c r="H1120" s="1">
        <f t="shared" si="188"/>
        <v>0.38774373259052924</v>
      </c>
      <c r="I1120" s="4">
        <f t="shared" si="189"/>
        <v>39</v>
      </c>
      <c r="J1120">
        <v>4</v>
      </c>
      <c r="K1120" s="21">
        <v>4244</v>
      </c>
      <c r="L1120" s="2">
        <f t="shared" si="190"/>
        <v>4664156</v>
      </c>
      <c r="M1120" s="19">
        <f t="shared" si="191"/>
        <v>7617980</v>
      </c>
      <c r="N1120" t="str">
        <f t="shared" si="194"/>
        <v>₹1,500–₹5,000</v>
      </c>
      <c r="O1120" s="24">
        <f t="shared" si="192"/>
        <v>2942.622950819672</v>
      </c>
      <c r="P1120" t="str">
        <f t="shared" si="193"/>
        <v>21-40%</v>
      </c>
      <c r="Q1120">
        <f t="shared" si="195"/>
        <v>128</v>
      </c>
      <c r="R1120" t="str">
        <f t="shared" si="196"/>
        <v>1,000+</v>
      </c>
      <c r="S1120">
        <f t="shared" si="197"/>
        <v>16976</v>
      </c>
    </row>
    <row r="1121" spans="1:19">
      <c r="A1121" t="s">
        <v>1060</v>
      </c>
      <c r="B1121" t="s">
        <v>2372</v>
      </c>
      <c r="C1121" t="str">
        <f t="shared" si="187"/>
        <v xml:space="preserve">Luminous </v>
      </c>
      <c r="D1121" t="s">
        <v>2692</v>
      </c>
      <c r="E1121" s="2">
        <v>9590</v>
      </c>
      <c r="F1121" s="2">
        <v>15999</v>
      </c>
      <c r="G1121" s="1">
        <v>0.4</v>
      </c>
      <c r="H1121" s="1">
        <f t="shared" si="188"/>
        <v>0.40058753672104508</v>
      </c>
      <c r="I1121" s="4">
        <f t="shared" si="189"/>
        <v>40</v>
      </c>
      <c r="J1121">
        <v>4</v>
      </c>
      <c r="K1121" s="21">
        <v>1017</v>
      </c>
      <c r="L1121" s="2">
        <f t="shared" si="190"/>
        <v>9753030</v>
      </c>
      <c r="M1121" s="19">
        <f t="shared" si="191"/>
        <v>16270983</v>
      </c>
      <c r="N1121" t="str">
        <f t="shared" si="194"/>
        <v>&gt;₹5,000</v>
      </c>
      <c r="O1121" s="24">
        <f t="shared" si="192"/>
        <v>26665</v>
      </c>
      <c r="P1121" t="str">
        <f t="shared" si="193"/>
        <v>41-60%</v>
      </c>
      <c r="Q1121">
        <f t="shared" si="195"/>
        <v>128</v>
      </c>
      <c r="R1121" t="str">
        <f t="shared" si="196"/>
        <v>1,000+</v>
      </c>
      <c r="S1121">
        <f t="shared" si="197"/>
        <v>4068</v>
      </c>
    </row>
    <row r="1122" spans="1:19">
      <c r="A1122" t="s">
        <v>1061</v>
      </c>
      <c r="B1122" t="s">
        <v>2373</v>
      </c>
      <c r="C1122" t="str">
        <f t="shared" si="187"/>
        <v xml:space="preserve">Wipro </v>
      </c>
      <c r="D1122" t="s">
        <v>2692</v>
      </c>
      <c r="E1122">
        <v>999</v>
      </c>
      <c r="F1122" s="2">
        <v>1490</v>
      </c>
      <c r="G1122" s="1">
        <v>0.33</v>
      </c>
      <c r="H1122" s="1">
        <f t="shared" si="188"/>
        <v>0.32953020134228189</v>
      </c>
      <c r="I1122" s="4">
        <f t="shared" si="189"/>
        <v>33</v>
      </c>
      <c r="J1122">
        <v>4</v>
      </c>
      <c r="K1122" s="21">
        <v>12999</v>
      </c>
      <c r="L1122" s="2">
        <f t="shared" si="190"/>
        <v>12986001</v>
      </c>
      <c r="M1122" s="19">
        <f t="shared" si="191"/>
        <v>19368510</v>
      </c>
      <c r="N1122" t="str">
        <f t="shared" si="194"/>
        <v>₹1,500–₹5,000</v>
      </c>
      <c r="O1122" s="24">
        <f t="shared" si="192"/>
        <v>2223.8805970149256</v>
      </c>
      <c r="P1122" t="str">
        <f t="shared" si="193"/>
        <v>21-40%</v>
      </c>
      <c r="Q1122">
        <f t="shared" si="195"/>
        <v>128</v>
      </c>
      <c r="R1122" t="str">
        <f t="shared" si="196"/>
        <v>1,000+</v>
      </c>
      <c r="S1122">
        <f t="shared" si="197"/>
        <v>51996</v>
      </c>
    </row>
    <row r="1123" spans="1:19">
      <c r="A1123" t="s">
        <v>1062</v>
      </c>
      <c r="B1123" t="s">
        <v>2374</v>
      </c>
      <c r="C1123" t="str">
        <f t="shared" si="187"/>
        <v xml:space="preserve">Kitchen </v>
      </c>
      <c r="D1123" t="s">
        <v>2692</v>
      </c>
      <c r="E1123" s="2">
        <v>1299</v>
      </c>
      <c r="F1123" s="2">
        <v>1999</v>
      </c>
      <c r="G1123" s="1">
        <v>0.35</v>
      </c>
      <c r="H1123" s="1">
        <f t="shared" si="188"/>
        <v>0.35017508754377191</v>
      </c>
      <c r="I1123" s="4">
        <f t="shared" si="189"/>
        <v>35</v>
      </c>
      <c r="J1123">
        <v>4</v>
      </c>
      <c r="K1123" s="21">
        <v>311</v>
      </c>
      <c r="L1123" s="2">
        <f t="shared" si="190"/>
        <v>403989</v>
      </c>
      <c r="M1123" s="19">
        <f t="shared" si="191"/>
        <v>621689</v>
      </c>
      <c r="N1123" t="str">
        <f t="shared" si="194"/>
        <v>₹1,500–₹5,000</v>
      </c>
      <c r="O1123" s="24">
        <f t="shared" si="192"/>
        <v>3075.3846153846152</v>
      </c>
      <c r="P1123" t="str">
        <f t="shared" si="193"/>
        <v>21-40%</v>
      </c>
      <c r="Q1123">
        <f t="shared" si="195"/>
        <v>128</v>
      </c>
      <c r="R1123" t="str">
        <f t="shared" si="196"/>
        <v>Below 1,000</v>
      </c>
      <c r="S1123">
        <f t="shared" si="197"/>
        <v>1244</v>
      </c>
    </row>
    <row r="1124" spans="1:19">
      <c r="A1124" t="s">
        <v>1063</v>
      </c>
      <c r="B1124" t="s">
        <v>1065</v>
      </c>
      <c r="C1124" t="str">
        <f t="shared" si="187"/>
        <v xml:space="preserve">Ikea </v>
      </c>
      <c r="D1124" t="s">
        <v>2692</v>
      </c>
      <c r="E1124">
        <v>292</v>
      </c>
      <c r="F1124">
        <v>499</v>
      </c>
      <c r="G1124" s="1">
        <v>0.41</v>
      </c>
      <c r="H1124" s="1">
        <f t="shared" si="188"/>
        <v>0.4148296593186373</v>
      </c>
      <c r="I1124" s="4">
        <f t="shared" si="189"/>
        <v>41</v>
      </c>
      <c r="J1124">
        <v>4</v>
      </c>
      <c r="K1124" s="21">
        <v>4238</v>
      </c>
      <c r="L1124" s="2">
        <f t="shared" si="190"/>
        <v>1237496</v>
      </c>
      <c r="M1124" s="19">
        <f t="shared" si="191"/>
        <v>2114762</v>
      </c>
      <c r="N1124" t="str">
        <f t="shared" si="194"/>
        <v>₹500–₹1,500</v>
      </c>
      <c r="O1124" s="24">
        <f t="shared" si="192"/>
        <v>845.7627118644067</v>
      </c>
      <c r="P1124" t="str">
        <f t="shared" si="193"/>
        <v>41-60%</v>
      </c>
      <c r="Q1124">
        <f t="shared" si="195"/>
        <v>127</v>
      </c>
      <c r="R1124" t="str">
        <f t="shared" si="196"/>
        <v>1,000+</v>
      </c>
      <c r="S1124">
        <f t="shared" si="197"/>
        <v>16952</v>
      </c>
    </row>
    <row r="1125" spans="1:19">
      <c r="A1125" t="s">
        <v>1064</v>
      </c>
      <c r="B1125" t="s">
        <v>2375</v>
      </c>
      <c r="C1125" t="str">
        <f t="shared" si="187"/>
        <v xml:space="preserve">Hul </v>
      </c>
      <c r="D1125" t="s">
        <v>2692</v>
      </c>
      <c r="E1125">
        <v>160</v>
      </c>
      <c r="F1125">
        <v>299</v>
      </c>
      <c r="G1125" s="1">
        <v>0.46</v>
      </c>
      <c r="H1125" s="1">
        <f t="shared" si="188"/>
        <v>0.46488294314381273</v>
      </c>
      <c r="I1125" s="4">
        <f t="shared" si="189"/>
        <v>46</v>
      </c>
      <c r="J1125">
        <v>5</v>
      </c>
      <c r="K1125" s="21">
        <v>2781</v>
      </c>
      <c r="L1125" s="2">
        <f t="shared" si="190"/>
        <v>444960</v>
      </c>
      <c r="M1125" s="19">
        <f t="shared" si="191"/>
        <v>831519</v>
      </c>
      <c r="N1125" t="str">
        <f t="shared" si="194"/>
        <v>₹500–₹1,500</v>
      </c>
      <c r="O1125" s="24">
        <f t="shared" si="192"/>
        <v>553.7037037037037</v>
      </c>
      <c r="P1125" t="str">
        <f t="shared" si="193"/>
        <v>41-60%</v>
      </c>
      <c r="Q1125">
        <f t="shared" si="195"/>
        <v>127</v>
      </c>
      <c r="R1125" t="str">
        <f t="shared" si="196"/>
        <v>1,000+</v>
      </c>
      <c r="S1125">
        <f t="shared" si="197"/>
        <v>13905</v>
      </c>
    </row>
    <row r="1126" spans="1:19">
      <c r="A1126" t="s">
        <v>1066</v>
      </c>
      <c r="B1126" t="s">
        <v>2376</v>
      </c>
      <c r="C1126" t="str">
        <f t="shared" si="187"/>
        <v xml:space="preserve">Hul </v>
      </c>
      <c r="D1126" t="s">
        <v>2692</v>
      </c>
      <c r="E1126">
        <v>600</v>
      </c>
      <c r="F1126">
        <v>600</v>
      </c>
      <c r="G1126" s="1">
        <v>0</v>
      </c>
      <c r="H1126" s="1">
        <f t="shared" si="188"/>
        <v>0</v>
      </c>
      <c r="I1126" s="4">
        <f t="shared" si="189"/>
        <v>0</v>
      </c>
      <c r="J1126">
        <v>4</v>
      </c>
      <c r="K1126" s="21">
        <v>10907</v>
      </c>
      <c r="L1126" s="2">
        <f t="shared" si="190"/>
        <v>6544200</v>
      </c>
      <c r="M1126" s="19">
        <f t="shared" si="191"/>
        <v>6544200</v>
      </c>
      <c r="N1126" t="str">
        <f t="shared" si="194"/>
        <v>₹500–₹1,500</v>
      </c>
      <c r="O1126" s="24">
        <f t="shared" si="192"/>
        <v>600</v>
      </c>
      <c r="P1126" t="str">
        <f t="shared" si="193"/>
        <v>0-20%</v>
      </c>
      <c r="Q1126">
        <f t="shared" si="195"/>
        <v>127</v>
      </c>
      <c r="R1126" t="str">
        <f t="shared" si="196"/>
        <v>1,000+</v>
      </c>
      <c r="S1126">
        <f t="shared" si="197"/>
        <v>43628</v>
      </c>
    </row>
    <row r="1127" spans="1:19">
      <c r="A1127" t="s">
        <v>1067</v>
      </c>
      <c r="B1127" t="s">
        <v>2377</v>
      </c>
      <c r="C1127" t="str">
        <f t="shared" si="187"/>
        <v xml:space="preserve">Prestige </v>
      </c>
      <c r="D1127" t="s">
        <v>2692</v>
      </c>
      <c r="E1127" s="2">
        <v>1130</v>
      </c>
      <c r="F1127" s="2">
        <v>1130</v>
      </c>
      <c r="G1127" s="1">
        <v>0</v>
      </c>
      <c r="H1127" s="1">
        <f t="shared" si="188"/>
        <v>0</v>
      </c>
      <c r="I1127" s="4">
        <f t="shared" si="189"/>
        <v>0</v>
      </c>
      <c r="J1127">
        <v>4</v>
      </c>
      <c r="K1127" s="21">
        <v>13250</v>
      </c>
      <c r="L1127" s="2">
        <f t="shared" si="190"/>
        <v>14972500</v>
      </c>
      <c r="M1127" s="19">
        <f t="shared" si="191"/>
        <v>14972500</v>
      </c>
      <c r="N1127" t="str">
        <f t="shared" si="194"/>
        <v>₹500–₹1,500</v>
      </c>
      <c r="O1127" s="24">
        <f t="shared" si="192"/>
        <v>1130</v>
      </c>
      <c r="P1127" t="str">
        <f t="shared" si="193"/>
        <v>0-20%</v>
      </c>
      <c r="Q1127">
        <f t="shared" si="195"/>
        <v>127</v>
      </c>
      <c r="R1127" t="str">
        <f t="shared" si="196"/>
        <v>1,000+</v>
      </c>
      <c r="S1127">
        <f t="shared" si="197"/>
        <v>53000</v>
      </c>
    </row>
    <row r="1128" spans="1:19">
      <c r="A1128" t="s">
        <v>1068</v>
      </c>
      <c r="B1128" t="s">
        <v>2378</v>
      </c>
      <c r="C1128" t="str">
        <f t="shared" si="187"/>
        <v xml:space="preserve">Preethi </v>
      </c>
      <c r="D1128" t="s">
        <v>2692</v>
      </c>
      <c r="E1128" s="2">
        <v>3249</v>
      </c>
      <c r="F1128" s="2">
        <v>6295</v>
      </c>
      <c r="G1128" s="1">
        <v>0.48</v>
      </c>
      <c r="H1128" s="1">
        <f t="shared" si="188"/>
        <v>0.48387609213661636</v>
      </c>
      <c r="I1128" s="4">
        <f t="shared" si="189"/>
        <v>48</v>
      </c>
      <c r="J1128">
        <v>4</v>
      </c>
      <c r="K1128" s="21">
        <v>43070</v>
      </c>
      <c r="L1128" s="2">
        <f t="shared" si="190"/>
        <v>139934430</v>
      </c>
      <c r="M1128" s="19">
        <f t="shared" si="191"/>
        <v>271125650</v>
      </c>
      <c r="N1128" t="str">
        <f t="shared" si="194"/>
        <v>&gt;₹5,000</v>
      </c>
      <c r="O1128" s="24">
        <f t="shared" si="192"/>
        <v>12105.76923076923</v>
      </c>
      <c r="P1128" t="str">
        <f t="shared" si="193"/>
        <v>41-60%</v>
      </c>
      <c r="Q1128">
        <f t="shared" si="195"/>
        <v>127</v>
      </c>
      <c r="R1128" t="str">
        <f t="shared" si="196"/>
        <v>1,000+</v>
      </c>
      <c r="S1128">
        <f t="shared" si="197"/>
        <v>172280</v>
      </c>
    </row>
    <row r="1129" spans="1:19">
      <c r="A1129" t="s">
        <v>1069</v>
      </c>
      <c r="B1129" t="s">
        <v>1071</v>
      </c>
      <c r="C1129" t="str">
        <f t="shared" si="187"/>
        <v xml:space="preserve">Themisto </v>
      </c>
      <c r="D1129" t="s">
        <v>2692</v>
      </c>
      <c r="E1129" s="2">
        <v>3599</v>
      </c>
      <c r="F1129" s="2">
        <v>9455</v>
      </c>
      <c r="G1129" s="1">
        <v>0.62</v>
      </c>
      <c r="H1129" s="1">
        <f t="shared" si="188"/>
        <v>0.61935483870967745</v>
      </c>
      <c r="I1129" s="4">
        <f t="shared" si="189"/>
        <v>62</v>
      </c>
      <c r="J1129">
        <v>4</v>
      </c>
      <c r="K1129" s="21">
        <v>11828</v>
      </c>
      <c r="L1129" s="2">
        <f t="shared" si="190"/>
        <v>42568972</v>
      </c>
      <c r="M1129" s="19">
        <f t="shared" si="191"/>
        <v>111833740</v>
      </c>
      <c r="N1129" t="str">
        <f t="shared" si="194"/>
        <v>&gt;₹5,000</v>
      </c>
      <c r="O1129" s="24">
        <f t="shared" si="192"/>
        <v>24881.57894736842</v>
      </c>
      <c r="P1129" t="str">
        <f t="shared" si="193"/>
        <v>61-80%</v>
      </c>
      <c r="Q1129">
        <f t="shared" si="195"/>
        <v>127</v>
      </c>
      <c r="R1129" t="str">
        <f t="shared" si="196"/>
        <v>1,000+</v>
      </c>
      <c r="S1129">
        <f t="shared" si="197"/>
        <v>47312</v>
      </c>
    </row>
    <row r="1130" spans="1:19">
      <c r="A1130" t="s">
        <v>1070</v>
      </c>
      <c r="B1130" t="s">
        <v>1073</v>
      </c>
      <c r="C1130" t="str">
        <f t="shared" si="187"/>
        <v xml:space="preserve">Butterfly </v>
      </c>
      <c r="D1130" t="s">
        <v>2692</v>
      </c>
      <c r="E1130">
        <v>368</v>
      </c>
      <c r="F1130">
        <v>699</v>
      </c>
      <c r="G1130" s="1">
        <v>0.47</v>
      </c>
      <c r="H1130" s="1">
        <f t="shared" si="188"/>
        <v>0.47353361945636624</v>
      </c>
      <c r="I1130" s="4">
        <f t="shared" si="189"/>
        <v>47</v>
      </c>
      <c r="J1130">
        <v>4</v>
      </c>
      <c r="K1130" s="21">
        <v>1240</v>
      </c>
      <c r="L1130" s="2">
        <f t="shared" si="190"/>
        <v>456320</v>
      </c>
      <c r="M1130" s="19">
        <f t="shared" si="191"/>
        <v>866760</v>
      </c>
      <c r="N1130" t="str">
        <f t="shared" si="194"/>
        <v>₹500–₹1,500</v>
      </c>
      <c r="O1130" s="24">
        <f t="shared" si="192"/>
        <v>1318.8679245283017</v>
      </c>
      <c r="P1130" t="str">
        <f t="shared" si="193"/>
        <v>41-60%</v>
      </c>
      <c r="Q1130">
        <f t="shared" si="195"/>
        <v>127</v>
      </c>
      <c r="R1130" t="str">
        <f t="shared" si="196"/>
        <v>1,000+</v>
      </c>
      <c r="S1130">
        <f t="shared" si="197"/>
        <v>4960</v>
      </c>
    </row>
    <row r="1131" spans="1:19">
      <c r="A1131" t="s">
        <v>1072</v>
      </c>
      <c r="B1131" t="s">
        <v>2379</v>
      </c>
      <c r="C1131" t="str">
        <f t="shared" si="187"/>
        <v xml:space="preserve">Kent </v>
      </c>
      <c r="D1131" t="s">
        <v>2692</v>
      </c>
      <c r="E1131" s="2">
        <v>3199</v>
      </c>
      <c r="F1131" s="2">
        <v>4999</v>
      </c>
      <c r="G1131" s="1">
        <v>0.36</v>
      </c>
      <c r="H1131" s="1">
        <f t="shared" si="188"/>
        <v>0.36007201440288056</v>
      </c>
      <c r="I1131" s="4">
        <f t="shared" si="189"/>
        <v>36</v>
      </c>
      <c r="J1131">
        <v>4</v>
      </c>
      <c r="K1131" s="21">
        <v>20869</v>
      </c>
      <c r="L1131" s="2">
        <f t="shared" si="190"/>
        <v>66759931</v>
      </c>
      <c r="M1131" s="19">
        <f t="shared" si="191"/>
        <v>104324131</v>
      </c>
      <c r="N1131" t="str">
        <f t="shared" si="194"/>
        <v>&gt;₹5,000</v>
      </c>
      <c r="O1131" s="24">
        <f t="shared" si="192"/>
        <v>7810.9375</v>
      </c>
      <c r="P1131" t="str">
        <f t="shared" si="193"/>
        <v>21-40%</v>
      </c>
      <c r="Q1131">
        <f t="shared" si="195"/>
        <v>127</v>
      </c>
      <c r="R1131" t="str">
        <f t="shared" si="196"/>
        <v>1,000+</v>
      </c>
      <c r="S1131">
        <f t="shared" si="197"/>
        <v>83476</v>
      </c>
    </row>
    <row r="1132" spans="1:19">
      <c r="A1132" t="s">
        <v>1074</v>
      </c>
      <c r="B1132" t="s">
        <v>2380</v>
      </c>
      <c r="C1132" t="str">
        <f t="shared" si="187"/>
        <v xml:space="preserve">Instacuppa </v>
      </c>
      <c r="D1132" t="s">
        <v>2692</v>
      </c>
      <c r="E1132" s="2">
        <v>1599</v>
      </c>
      <c r="F1132" s="2">
        <v>2900</v>
      </c>
      <c r="G1132" s="1">
        <v>0.45</v>
      </c>
      <c r="H1132" s="1">
        <f t="shared" si="188"/>
        <v>0.44862068965517243</v>
      </c>
      <c r="I1132" s="4">
        <f t="shared" si="189"/>
        <v>45</v>
      </c>
      <c r="J1132">
        <v>4</v>
      </c>
      <c r="K1132" s="21">
        <v>441</v>
      </c>
      <c r="L1132" s="2">
        <f t="shared" si="190"/>
        <v>705159</v>
      </c>
      <c r="M1132" s="19">
        <f t="shared" si="191"/>
        <v>1278900</v>
      </c>
      <c r="N1132" t="str">
        <f t="shared" si="194"/>
        <v>&gt;₹5,000</v>
      </c>
      <c r="O1132" s="24">
        <f t="shared" si="192"/>
        <v>5272.7272727272721</v>
      </c>
      <c r="P1132" t="str">
        <f t="shared" si="193"/>
        <v>41-60%</v>
      </c>
      <c r="Q1132">
        <f t="shared" si="195"/>
        <v>127</v>
      </c>
      <c r="R1132" t="str">
        <f t="shared" si="196"/>
        <v>Below 1,000</v>
      </c>
      <c r="S1132">
        <f t="shared" si="197"/>
        <v>1764</v>
      </c>
    </row>
    <row r="1133" spans="1:19">
      <c r="A1133" t="s">
        <v>1075</v>
      </c>
      <c r="B1133" t="s">
        <v>2381</v>
      </c>
      <c r="C1133" t="str">
        <f t="shared" si="187"/>
        <v xml:space="preserve">Usha </v>
      </c>
      <c r="D1133" t="s">
        <v>2692</v>
      </c>
      <c r="E1133" s="2">
        <v>1999</v>
      </c>
      <c r="F1133" s="2">
        <v>2499</v>
      </c>
      <c r="G1133" s="1">
        <v>0.2</v>
      </c>
      <c r="H1133" s="1">
        <f t="shared" si="188"/>
        <v>0.20008003201280511</v>
      </c>
      <c r="I1133" s="4">
        <f t="shared" si="189"/>
        <v>20</v>
      </c>
      <c r="J1133">
        <v>4</v>
      </c>
      <c r="K1133" s="21">
        <v>1034</v>
      </c>
      <c r="L1133" s="2">
        <f t="shared" si="190"/>
        <v>2066966</v>
      </c>
      <c r="M1133" s="19">
        <f t="shared" si="191"/>
        <v>2583966</v>
      </c>
      <c r="N1133" t="str">
        <f t="shared" si="194"/>
        <v>₹1,500–₹5,000</v>
      </c>
      <c r="O1133" s="24">
        <f t="shared" si="192"/>
        <v>3123.75</v>
      </c>
      <c r="P1133" t="str">
        <f t="shared" si="193"/>
        <v>21-40%</v>
      </c>
      <c r="Q1133">
        <f t="shared" si="195"/>
        <v>126</v>
      </c>
      <c r="R1133" t="str">
        <f t="shared" si="196"/>
        <v>1,000+</v>
      </c>
      <c r="S1133">
        <f t="shared" si="197"/>
        <v>4136</v>
      </c>
    </row>
    <row r="1134" spans="1:19">
      <c r="A1134" t="s">
        <v>1076</v>
      </c>
      <c r="B1134" t="s">
        <v>2382</v>
      </c>
      <c r="C1134" t="str">
        <f t="shared" si="187"/>
        <v xml:space="preserve">Kent </v>
      </c>
      <c r="D1134" t="s">
        <v>2692</v>
      </c>
      <c r="E1134">
        <v>616</v>
      </c>
      <c r="F1134" s="2">
        <v>1190</v>
      </c>
      <c r="G1134" s="1">
        <v>0.48</v>
      </c>
      <c r="H1134" s="1">
        <f t="shared" si="188"/>
        <v>0.4823529411764706</v>
      </c>
      <c r="I1134" s="4">
        <f t="shared" si="189"/>
        <v>48</v>
      </c>
      <c r="J1134">
        <v>4</v>
      </c>
      <c r="K1134" s="21">
        <v>37126</v>
      </c>
      <c r="L1134" s="2">
        <f t="shared" si="190"/>
        <v>22869616</v>
      </c>
      <c r="M1134" s="19">
        <f t="shared" si="191"/>
        <v>44179940</v>
      </c>
      <c r="N1134" t="str">
        <f t="shared" si="194"/>
        <v>₹1,500–₹5,000</v>
      </c>
      <c r="O1134" s="24">
        <f t="shared" si="192"/>
        <v>2288.4615384615386</v>
      </c>
      <c r="P1134" t="str">
        <f t="shared" si="193"/>
        <v>41-60%</v>
      </c>
      <c r="Q1134">
        <f t="shared" si="195"/>
        <v>126</v>
      </c>
      <c r="R1134" t="str">
        <f t="shared" si="196"/>
        <v>1,000+</v>
      </c>
      <c r="S1134">
        <f t="shared" si="197"/>
        <v>148504</v>
      </c>
    </row>
    <row r="1135" spans="1:19">
      <c r="A1135" t="s">
        <v>1077</v>
      </c>
      <c r="B1135" t="s">
        <v>2383</v>
      </c>
      <c r="C1135" t="str">
        <f t="shared" si="187"/>
        <v xml:space="preserve">White </v>
      </c>
      <c r="D1135" t="s">
        <v>2692</v>
      </c>
      <c r="E1135" s="2">
        <v>1499</v>
      </c>
      <c r="F1135" s="2">
        <v>2100</v>
      </c>
      <c r="G1135" s="1">
        <v>0.28999999999999998</v>
      </c>
      <c r="H1135" s="1">
        <f t="shared" si="188"/>
        <v>0.28619047619047622</v>
      </c>
      <c r="I1135" s="4">
        <f t="shared" si="189"/>
        <v>29</v>
      </c>
      <c r="J1135">
        <v>4</v>
      </c>
      <c r="K1135" s="21">
        <v>6355</v>
      </c>
      <c r="L1135" s="2">
        <f t="shared" si="190"/>
        <v>9526145</v>
      </c>
      <c r="M1135" s="19">
        <f t="shared" si="191"/>
        <v>13345500</v>
      </c>
      <c r="N1135" t="str">
        <f t="shared" si="194"/>
        <v>₹1,500–₹5,000</v>
      </c>
      <c r="O1135" s="24">
        <f t="shared" si="192"/>
        <v>2957.7464788732395</v>
      </c>
      <c r="P1135" t="str">
        <f t="shared" si="193"/>
        <v>21-40%</v>
      </c>
      <c r="Q1135">
        <f t="shared" si="195"/>
        <v>126</v>
      </c>
      <c r="R1135" t="str">
        <f t="shared" si="196"/>
        <v>1,000+</v>
      </c>
      <c r="S1135">
        <f t="shared" si="197"/>
        <v>25420</v>
      </c>
    </row>
    <row r="1136" spans="1:19">
      <c r="A1136" t="s">
        <v>1078</v>
      </c>
      <c r="B1136" t="s">
        <v>2384</v>
      </c>
      <c r="C1136" t="str">
        <f t="shared" si="187"/>
        <v xml:space="preserve">Crompton </v>
      </c>
      <c r="D1136" t="s">
        <v>2692</v>
      </c>
      <c r="E1136">
        <v>199</v>
      </c>
      <c r="F1136">
        <v>499</v>
      </c>
      <c r="G1136" s="1">
        <v>0.6</v>
      </c>
      <c r="H1136" s="1">
        <f t="shared" si="188"/>
        <v>0.60120240480961928</v>
      </c>
      <c r="I1136" s="4">
        <f t="shared" si="189"/>
        <v>60</v>
      </c>
      <c r="J1136">
        <v>3</v>
      </c>
      <c r="K1136" s="21">
        <v>12</v>
      </c>
      <c r="L1136" s="2">
        <f t="shared" si="190"/>
        <v>2388</v>
      </c>
      <c r="M1136" s="19">
        <f t="shared" si="191"/>
        <v>5988</v>
      </c>
      <c r="N1136" t="str">
        <f t="shared" si="194"/>
        <v>₹500–₹1,500</v>
      </c>
      <c r="O1136" s="24">
        <f t="shared" si="192"/>
        <v>1247.5</v>
      </c>
      <c r="P1136" t="str">
        <f t="shared" si="193"/>
        <v>61-80%</v>
      </c>
      <c r="Q1136">
        <f t="shared" si="195"/>
        <v>126</v>
      </c>
      <c r="R1136" t="str">
        <f t="shared" si="196"/>
        <v>Below 1,000</v>
      </c>
      <c r="S1136">
        <f t="shared" si="197"/>
        <v>36</v>
      </c>
    </row>
    <row r="1137" spans="1:19">
      <c r="A1137" t="s">
        <v>1079</v>
      </c>
      <c r="B1137" t="s">
        <v>2385</v>
      </c>
      <c r="C1137" t="str">
        <f t="shared" si="187"/>
        <v xml:space="preserve">Instacuppa </v>
      </c>
      <c r="D1137" t="s">
        <v>2692</v>
      </c>
      <c r="E1137">
        <v>610</v>
      </c>
      <c r="F1137">
        <v>825</v>
      </c>
      <c r="G1137" s="1">
        <v>0.26</v>
      </c>
      <c r="H1137" s="1">
        <f t="shared" si="188"/>
        <v>0.26060606060606062</v>
      </c>
      <c r="I1137" s="4">
        <f t="shared" si="189"/>
        <v>26</v>
      </c>
      <c r="J1137">
        <v>4</v>
      </c>
      <c r="K1137" s="21">
        <v>13165</v>
      </c>
      <c r="L1137" s="2">
        <f t="shared" si="190"/>
        <v>8030650</v>
      </c>
      <c r="M1137" s="19">
        <f t="shared" si="191"/>
        <v>10861125</v>
      </c>
      <c r="N1137" t="str">
        <f t="shared" si="194"/>
        <v>₹500–₹1,500</v>
      </c>
      <c r="O1137" s="24">
        <f t="shared" si="192"/>
        <v>1114.8648648648648</v>
      </c>
      <c r="P1137" t="str">
        <f t="shared" si="193"/>
        <v>21-40%</v>
      </c>
      <c r="Q1137">
        <f t="shared" si="195"/>
        <v>125</v>
      </c>
      <c r="R1137" t="str">
        <f t="shared" si="196"/>
        <v>1,000+</v>
      </c>
      <c r="S1137">
        <f t="shared" si="197"/>
        <v>52660</v>
      </c>
    </row>
    <row r="1138" spans="1:19">
      <c r="A1138" t="s">
        <v>1080</v>
      </c>
      <c r="B1138" t="s">
        <v>2386</v>
      </c>
      <c r="C1138" t="str">
        <f t="shared" si="187"/>
        <v xml:space="preserve">Philips </v>
      </c>
      <c r="D1138" t="s">
        <v>2692</v>
      </c>
      <c r="E1138">
        <v>999</v>
      </c>
      <c r="F1138" s="2">
        <v>1499</v>
      </c>
      <c r="G1138" s="1">
        <v>0.33</v>
      </c>
      <c r="H1138" s="1">
        <f t="shared" si="188"/>
        <v>0.33355570380253502</v>
      </c>
      <c r="I1138" s="4">
        <f t="shared" si="189"/>
        <v>33</v>
      </c>
      <c r="J1138">
        <v>4</v>
      </c>
      <c r="K1138" s="21">
        <v>1646</v>
      </c>
      <c r="L1138" s="2">
        <f t="shared" si="190"/>
        <v>1644354</v>
      </c>
      <c r="M1138" s="19">
        <f t="shared" si="191"/>
        <v>2467354</v>
      </c>
      <c r="N1138" t="str">
        <f t="shared" si="194"/>
        <v>₹1,500–₹5,000</v>
      </c>
      <c r="O1138" s="24">
        <f t="shared" si="192"/>
        <v>2237.313432835821</v>
      </c>
      <c r="P1138" t="str">
        <f t="shared" si="193"/>
        <v>21-40%</v>
      </c>
      <c r="Q1138">
        <f t="shared" si="195"/>
        <v>125</v>
      </c>
      <c r="R1138" t="str">
        <f t="shared" si="196"/>
        <v>1,000+</v>
      </c>
      <c r="S1138">
        <f t="shared" si="197"/>
        <v>6584</v>
      </c>
    </row>
    <row r="1139" spans="1:19">
      <c r="A1139" t="s">
        <v>1081</v>
      </c>
      <c r="B1139" t="s">
        <v>2387</v>
      </c>
      <c r="C1139" t="str">
        <f t="shared" si="187"/>
        <v xml:space="preserve">Saiellin </v>
      </c>
      <c r="D1139" t="s">
        <v>2692</v>
      </c>
      <c r="E1139" s="2">
        <v>8999</v>
      </c>
      <c r="F1139" s="2">
        <v>9995</v>
      </c>
      <c r="G1139" s="1">
        <v>0.1</v>
      </c>
      <c r="H1139" s="1">
        <f t="shared" si="188"/>
        <v>9.9649824912456234E-2</v>
      </c>
      <c r="I1139" s="4">
        <f t="shared" si="189"/>
        <v>10</v>
      </c>
      <c r="J1139">
        <v>4</v>
      </c>
      <c r="K1139" s="21">
        <v>17994</v>
      </c>
      <c r="L1139" s="2">
        <f t="shared" si="190"/>
        <v>161928006</v>
      </c>
      <c r="M1139" s="19">
        <f t="shared" si="191"/>
        <v>179850030</v>
      </c>
      <c r="N1139" t="str">
        <f t="shared" si="194"/>
        <v>&gt;₹5,000</v>
      </c>
      <c r="O1139" s="24">
        <f t="shared" si="192"/>
        <v>11105.555555555555</v>
      </c>
      <c r="P1139" t="str">
        <f t="shared" si="193"/>
        <v>0-20%</v>
      </c>
      <c r="Q1139">
        <f t="shared" si="195"/>
        <v>125</v>
      </c>
      <c r="R1139" t="str">
        <f t="shared" si="196"/>
        <v>1,000+</v>
      </c>
      <c r="S1139">
        <f t="shared" si="197"/>
        <v>71976</v>
      </c>
    </row>
    <row r="1140" spans="1:19">
      <c r="A1140" t="s">
        <v>1082</v>
      </c>
      <c r="B1140" t="s">
        <v>1084</v>
      </c>
      <c r="C1140" t="str">
        <f t="shared" si="187"/>
        <v xml:space="preserve">Cookwell </v>
      </c>
      <c r="D1140" t="s">
        <v>2692</v>
      </c>
      <c r="E1140">
        <v>453</v>
      </c>
      <c r="F1140">
        <v>999</v>
      </c>
      <c r="G1140" s="1">
        <v>0.55000000000000004</v>
      </c>
      <c r="H1140" s="1">
        <f t="shared" si="188"/>
        <v>0.54654654654654655</v>
      </c>
      <c r="I1140" s="4">
        <f t="shared" si="189"/>
        <v>55</v>
      </c>
      <c r="J1140">
        <v>4</v>
      </c>
      <c r="K1140" s="21">
        <v>610</v>
      </c>
      <c r="L1140" s="2">
        <f t="shared" si="190"/>
        <v>276330</v>
      </c>
      <c r="M1140" s="19">
        <f t="shared" si="191"/>
        <v>609390</v>
      </c>
      <c r="N1140" t="str">
        <f t="shared" si="194"/>
        <v>₹1,500–₹5,000</v>
      </c>
      <c r="O1140" s="24">
        <f t="shared" si="192"/>
        <v>2220</v>
      </c>
      <c r="P1140" t="str">
        <f t="shared" si="193"/>
        <v>41-60%</v>
      </c>
      <c r="Q1140">
        <f t="shared" si="195"/>
        <v>125</v>
      </c>
      <c r="R1140" t="str">
        <f t="shared" si="196"/>
        <v>Below 1,000</v>
      </c>
      <c r="S1140">
        <f t="shared" si="197"/>
        <v>2440</v>
      </c>
    </row>
    <row r="1141" spans="1:19">
      <c r="A1141" t="s">
        <v>1083</v>
      </c>
      <c r="B1141" t="s">
        <v>2388</v>
      </c>
      <c r="C1141" t="str">
        <f t="shared" si="187"/>
        <v xml:space="preserve">Prestige </v>
      </c>
      <c r="D1141" t="s">
        <v>2692</v>
      </c>
      <c r="E1141" s="2">
        <v>2464</v>
      </c>
      <c r="F1141" s="2">
        <v>6000</v>
      </c>
      <c r="G1141" s="1">
        <v>0.59</v>
      </c>
      <c r="H1141" s="1">
        <f t="shared" si="188"/>
        <v>0.58933333333333338</v>
      </c>
      <c r="I1141" s="4">
        <f t="shared" si="189"/>
        <v>59</v>
      </c>
      <c r="J1141">
        <v>4</v>
      </c>
      <c r="K1141" s="21">
        <v>8866</v>
      </c>
      <c r="L1141" s="2">
        <f t="shared" si="190"/>
        <v>21845824</v>
      </c>
      <c r="M1141" s="19">
        <f t="shared" si="191"/>
        <v>53196000</v>
      </c>
      <c r="N1141" t="str">
        <f t="shared" si="194"/>
        <v>&gt;₹5,000</v>
      </c>
      <c r="O1141" s="24">
        <f t="shared" si="192"/>
        <v>14634.146341463413</v>
      </c>
      <c r="P1141" t="str">
        <f t="shared" si="193"/>
        <v>41-60%</v>
      </c>
      <c r="Q1141">
        <f t="shared" si="195"/>
        <v>124</v>
      </c>
      <c r="R1141" t="str">
        <f t="shared" si="196"/>
        <v>1,000+</v>
      </c>
      <c r="S1141">
        <f t="shared" si="197"/>
        <v>35464</v>
      </c>
    </row>
    <row r="1142" spans="1:19">
      <c r="A1142" t="s">
        <v>1085</v>
      </c>
      <c r="B1142" t="s">
        <v>2389</v>
      </c>
      <c r="C1142" t="str">
        <f t="shared" si="187"/>
        <v xml:space="preserve">Swiffer </v>
      </c>
      <c r="D1142" t="s">
        <v>2692</v>
      </c>
      <c r="E1142" s="2">
        <v>2719</v>
      </c>
      <c r="F1142" s="2">
        <v>3945</v>
      </c>
      <c r="G1142" s="1">
        <v>0.31</v>
      </c>
      <c r="H1142" s="1">
        <f t="shared" si="188"/>
        <v>0.31077313054499367</v>
      </c>
      <c r="I1142" s="4">
        <f t="shared" si="189"/>
        <v>31</v>
      </c>
      <c r="J1142">
        <v>4</v>
      </c>
      <c r="K1142" s="21">
        <v>13406</v>
      </c>
      <c r="L1142" s="2">
        <f t="shared" si="190"/>
        <v>36450914</v>
      </c>
      <c r="M1142" s="19">
        <f t="shared" si="191"/>
        <v>52886670</v>
      </c>
      <c r="N1142" t="str">
        <f t="shared" si="194"/>
        <v>&gt;₹5,000</v>
      </c>
      <c r="O1142" s="24">
        <f t="shared" si="192"/>
        <v>5717.3913043478269</v>
      </c>
      <c r="P1142" t="str">
        <f t="shared" si="193"/>
        <v>21-40%</v>
      </c>
      <c r="Q1142">
        <f t="shared" si="195"/>
        <v>124</v>
      </c>
      <c r="R1142" t="str">
        <f t="shared" si="196"/>
        <v>1,000+</v>
      </c>
      <c r="S1142">
        <f t="shared" si="197"/>
        <v>53624</v>
      </c>
    </row>
    <row r="1143" spans="1:19">
      <c r="A1143" t="s">
        <v>1086</v>
      </c>
      <c r="B1143" t="s">
        <v>2390</v>
      </c>
      <c r="C1143" t="str">
        <f t="shared" si="187"/>
        <v xml:space="preserve">Instacuppa </v>
      </c>
      <c r="D1143" t="s">
        <v>2692</v>
      </c>
      <c r="E1143" s="2">
        <v>1439</v>
      </c>
      <c r="F1143" s="2">
        <v>1999</v>
      </c>
      <c r="G1143" s="1">
        <v>0.28000000000000003</v>
      </c>
      <c r="H1143" s="1">
        <f t="shared" si="188"/>
        <v>0.28014007003501751</v>
      </c>
      <c r="I1143" s="4">
        <f t="shared" si="189"/>
        <v>28</v>
      </c>
      <c r="J1143">
        <v>5</v>
      </c>
      <c r="K1143" s="21">
        <v>53803</v>
      </c>
      <c r="L1143" s="2">
        <f t="shared" si="190"/>
        <v>77422517</v>
      </c>
      <c r="M1143" s="19">
        <f t="shared" si="191"/>
        <v>107552197</v>
      </c>
      <c r="N1143" t="str">
        <f t="shared" si="194"/>
        <v>₹1,500–₹5,000</v>
      </c>
      <c r="O1143" s="24">
        <f t="shared" si="192"/>
        <v>2776.3888888888891</v>
      </c>
      <c r="P1143" t="str">
        <f t="shared" si="193"/>
        <v>21-40%</v>
      </c>
      <c r="Q1143">
        <f t="shared" si="195"/>
        <v>124</v>
      </c>
      <c r="R1143" t="str">
        <f t="shared" si="196"/>
        <v>1,000+</v>
      </c>
      <c r="S1143">
        <f t="shared" si="197"/>
        <v>269015</v>
      </c>
    </row>
    <row r="1144" spans="1:19">
      <c r="A1144" t="s">
        <v>1087</v>
      </c>
      <c r="B1144" t="s">
        <v>2391</v>
      </c>
      <c r="C1144" t="str">
        <f t="shared" si="187"/>
        <v xml:space="preserve">Lifelong </v>
      </c>
      <c r="D1144" t="s">
        <v>2692</v>
      </c>
      <c r="E1144" s="2">
        <v>2799</v>
      </c>
      <c r="F1144" s="2">
        <v>3499</v>
      </c>
      <c r="G1144" s="1">
        <v>0.2</v>
      </c>
      <c r="H1144" s="1">
        <f t="shared" si="188"/>
        <v>0.20005715918833952</v>
      </c>
      <c r="I1144" s="4">
        <f t="shared" si="189"/>
        <v>20</v>
      </c>
      <c r="J1144">
        <v>5</v>
      </c>
      <c r="K1144" s="21">
        <v>546</v>
      </c>
      <c r="L1144" s="2">
        <f t="shared" si="190"/>
        <v>1528254</v>
      </c>
      <c r="M1144" s="19">
        <f t="shared" si="191"/>
        <v>1910454</v>
      </c>
      <c r="N1144" t="str">
        <f t="shared" si="194"/>
        <v>₹1,500–₹5,000</v>
      </c>
      <c r="O1144" s="24">
        <f t="shared" si="192"/>
        <v>4373.75</v>
      </c>
      <c r="P1144" t="str">
        <f t="shared" si="193"/>
        <v>21-40%</v>
      </c>
      <c r="Q1144">
        <f t="shared" si="195"/>
        <v>124</v>
      </c>
      <c r="R1144" t="str">
        <f t="shared" si="196"/>
        <v>Below 1,000</v>
      </c>
      <c r="S1144">
        <f t="shared" si="197"/>
        <v>2730</v>
      </c>
    </row>
    <row r="1145" spans="1:19">
      <c r="A1145" t="s">
        <v>1088</v>
      </c>
      <c r="B1145" t="s">
        <v>2392</v>
      </c>
      <c r="C1145" t="str">
        <f t="shared" si="187"/>
        <v xml:space="preserve">Hindware </v>
      </c>
      <c r="D1145" t="s">
        <v>2692</v>
      </c>
      <c r="E1145" s="2">
        <v>2088</v>
      </c>
      <c r="F1145" s="2">
        <v>5550</v>
      </c>
      <c r="G1145" s="1">
        <v>0.62</v>
      </c>
      <c r="H1145" s="1">
        <f t="shared" si="188"/>
        <v>0.62378378378378374</v>
      </c>
      <c r="I1145" s="4">
        <f t="shared" si="189"/>
        <v>62</v>
      </c>
      <c r="J1145">
        <v>4</v>
      </c>
      <c r="K1145" s="21">
        <v>5292</v>
      </c>
      <c r="L1145" s="2">
        <f t="shared" si="190"/>
        <v>11049696</v>
      </c>
      <c r="M1145" s="19">
        <f t="shared" si="191"/>
        <v>29370600</v>
      </c>
      <c r="N1145" t="str">
        <f t="shared" si="194"/>
        <v>&gt;₹5,000</v>
      </c>
      <c r="O1145" s="24">
        <f t="shared" si="192"/>
        <v>14605.263157894737</v>
      </c>
      <c r="P1145" t="str">
        <f t="shared" si="193"/>
        <v>61-80%</v>
      </c>
      <c r="Q1145">
        <f t="shared" si="195"/>
        <v>123</v>
      </c>
      <c r="R1145" t="str">
        <f t="shared" si="196"/>
        <v>1,000+</v>
      </c>
      <c r="S1145">
        <f t="shared" si="197"/>
        <v>21168</v>
      </c>
    </row>
    <row r="1146" spans="1:19">
      <c r="A1146" t="s">
        <v>1089</v>
      </c>
      <c r="B1146" t="s">
        <v>2393</v>
      </c>
      <c r="C1146" t="str">
        <f t="shared" si="187"/>
        <v xml:space="preserve">Atom </v>
      </c>
      <c r="D1146" t="s">
        <v>2692</v>
      </c>
      <c r="E1146" s="2">
        <v>2399</v>
      </c>
      <c r="F1146" s="2">
        <v>4590</v>
      </c>
      <c r="G1146" s="1">
        <v>0.48</v>
      </c>
      <c r="H1146" s="1">
        <f t="shared" si="188"/>
        <v>0.47734204793028323</v>
      </c>
      <c r="I1146" s="4">
        <f t="shared" si="189"/>
        <v>48</v>
      </c>
      <c r="J1146">
        <v>4</v>
      </c>
      <c r="K1146" s="21">
        <v>444</v>
      </c>
      <c r="L1146" s="2">
        <f t="shared" si="190"/>
        <v>1065156</v>
      </c>
      <c r="M1146" s="19">
        <f t="shared" si="191"/>
        <v>2037960</v>
      </c>
      <c r="N1146" t="str">
        <f t="shared" si="194"/>
        <v>&gt;₹5,000</v>
      </c>
      <c r="O1146" s="24">
        <f t="shared" si="192"/>
        <v>8826.9230769230762</v>
      </c>
      <c r="P1146" t="str">
        <f t="shared" si="193"/>
        <v>41-60%</v>
      </c>
      <c r="Q1146">
        <f t="shared" si="195"/>
        <v>123</v>
      </c>
      <c r="R1146" t="str">
        <f t="shared" si="196"/>
        <v>Below 1,000</v>
      </c>
      <c r="S1146">
        <f t="shared" si="197"/>
        <v>1776</v>
      </c>
    </row>
    <row r="1147" spans="1:19">
      <c r="A1147" t="s">
        <v>1090</v>
      </c>
      <c r="B1147" t="s">
        <v>2394</v>
      </c>
      <c r="C1147" t="str">
        <f t="shared" si="187"/>
        <v xml:space="preserve">Crompton </v>
      </c>
      <c r="D1147" t="s">
        <v>2692</v>
      </c>
      <c r="E1147">
        <v>308</v>
      </c>
      <c r="F1147">
        <v>499</v>
      </c>
      <c r="G1147" s="1">
        <v>0.38</v>
      </c>
      <c r="H1147" s="1">
        <f t="shared" si="188"/>
        <v>0.38276553106212424</v>
      </c>
      <c r="I1147" s="4">
        <f t="shared" si="189"/>
        <v>38</v>
      </c>
      <c r="J1147">
        <v>4</v>
      </c>
      <c r="K1147" s="21">
        <v>4584</v>
      </c>
      <c r="L1147" s="2">
        <f t="shared" si="190"/>
        <v>1411872</v>
      </c>
      <c r="M1147" s="19">
        <f t="shared" si="191"/>
        <v>2287416</v>
      </c>
      <c r="N1147" t="str">
        <f t="shared" si="194"/>
        <v>₹500–₹1,500</v>
      </c>
      <c r="O1147" s="24">
        <f t="shared" si="192"/>
        <v>804.83870967741939</v>
      </c>
      <c r="P1147" t="str">
        <f t="shared" si="193"/>
        <v>21-40%</v>
      </c>
      <c r="Q1147">
        <f t="shared" si="195"/>
        <v>122</v>
      </c>
      <c r="R1147" t="str">
        <f t="shared" si="196"/>
        <v>1,000+</v>
      </c>
      <c r="S1147">
        <f t="shared" si="197"/>
        <v>18336</v>
      </c>
    </row>
    <row r="1148" spans="1:19">
      <c r="A1148" t="s">
        <v>1091</v>
      </c>
      <c r="B1148" t="s">
        <v>2395</v>
      </c>
      <c r="C1148" t="str">
        <f t="shared" si="187"/>
        <v xml:space="preserve">Croma </v>
      </c>
      <c r="D1148" t="s">
        <v>2692</v>
      </c>
      <c r="E1148" s="2">
        <v>2599</v>
      </c>
      <c r="F1148" s="2">
        <v>4400</v>
      </c>
      <c r="G1148" s="1">
        <v>0.41</v>
      </c>
      <c r="H1148" s="1">
        <f t="shared" si="188"/>
        <v>0.4093181818181818</v>
      </c>
      <c r="I1148" s="4">
        <f t="shared" si="189"/>
        <v>41</v>
      </c>
      <c r="J1148">
        <v>4</v>
      </c>
      <c r="K1148" s="21">
        <v>14947</v>
      </c>
      <c r="L1148" s="2">
        <f t="shared" si="190"/>
        <v>38847253</v>
      </c>
      <c r="M1148" s="19">
        <f t="shared" si="191"/>
        <v>65766800</v>
      </c>
      <c r="N1148" t="str">
        <f t="shared" si="194"/>
        <v>&gt;₹5,000</v>
      </c>
      <c r="O1148" s="24">
        <f t="shared" si="192"/>
        <v>7457.6271186440672</v>
      </c>
      <c r="P1148" t="str">
        <f t="shared" si="193"/>
        <v>41-60%</v>
      </c>
      <c r="Q1148">
        <f t="shared" si="195"/>
        <v>122</v>
      </c>
      <c r="R1148" t="str">
        <f t="shared" si="196"/>
        <v>1,000+</v>
      </c>
      <c r="S1148">
        <f t="shared" si="197"/>
        <v>59788</v>
      </c>
    </row>
    <row r="1149" spans="1:19">
      <c r="A1149" t="s">
        <v>1092</v>
      </c>
      <c r="B1149" t="s">
        <v>2396</v>
      </c>
      <c r="C1149" t="str">
        <f t="shared" si="187"/>
        <v xml:space="preserve">Lint </v>
      </c>
      <c r="D1149" t="s">
        <v>2692</v>
      </c>
      <c r="E1149">
        <v>479</v>
      </c>
      <c r="F1149" s="2">
        <v>1000</v>
      </c>
      <c r="G1149" s="1">
        <v>0.52</v>
      </c>
      <c r="H1149" s="1">
        <f t="shared" si="188"/>
        <v>0.52100000000000002</v>
      </c>
      <c r="I1149" s="4">
        <f t="shared" si="189"/>
        <v>52</v>
      </c>
      <c r="J1149">
        <v>4</v>
      </c>
      <c r="K1149" s="21">
        <v>1559</v>
      </c>
      <c r="L1149" s="2">
        <f t="shared" si="190"/>
        <v>746761</v>
      </c>
      <c r="M1149" s="19">
        <f t="shared" si="191"/>
        <v>1559000</v>
      </c>
      <c r="N1149" t="str">
        <f t="shared" si="194"/>
        <v>₹1,500–₹5,000</v>
      </c>
      <c r="O1149" s="24">
        <f t="shared" si="192"/>
        <v>2083.3333333333335</v>
      </c>
      <c r="P1149" t="str">
        <f t="shared" si="193"/>
        <v>41-60%</v>
      </c>
      <c r="Q1149">
        <f t="shared" si="195"/>
        <v>122</v>
      </c>
      <c r="R1149" t="str">
        <f t="shared" si="196"/>
        <v>1,000+</v>
      </c>
      <c r="S1149">
        <f t="shared" si="197"/>
        <v>6236</v>
      </c>
    </row>
    <row r="1150" spans="1:19">
      <c r="A1150" t="s">
        <v>1093</v>
      </c>
      <c r="B1150" t="s">
        <v>2397</v>
      </c>
      <c r="C1150" t="str">
        <f t="shared" si="187"/>
        <v xml:space="preserve">Portable </v>
      </c>
      <c r="D1150" t="s">
        <v>2692</v>
      </c>
      <c r="E1150">
        <v>245</v>
      </c>
      <c r="F1150">
        <v>299</v>
      </c>
      <c r="G1150" s="1">
        <v>0.18</v>
      </c>
      <c r="H1150" s="1">
        <f t="shared" si="188"/>
        <v>0.1806020066889632</v>
      </c>
      <c r="I1150" s="4">
        <f t="shared" si="189"/>
        <v>18</v>
      </c>
      <c r="J1150">
        <v>4</v>
      </c>
      <c r="K1150" s="21">
        <v>1660</v>
      </c>
      <c r="L1150" s="2">
        <f t="shared" si="190"/>
        <v>406700</v>
      </c>
      <c r="M1150" s="19">
        <f t="shared" si="191"/>
        <v>496340</v>
      </c>
      <c r="N1150" t="str">
        <f t="shared" si="194"/>
        <v>&lt;₹500</v>
      </c>
      <c r="O1150" s="24">
        <f t="shared" si="192"/>
        <v>364.63414634146341</v>
      </c>
      <c r="P1150" t="str">
        <f t="shared" si="193"/>
        <v>0-20%</v>
      </c>
      <c r="Q1150">
        <f t="shared" si="195"/>
        <v>122</v>
      </c>
      <c r="R1150" t="str">
        <f t="shared" si="196"/>
        <v>1,000+</v>
      </c>
      <c r="S1150">
        <f t="shared" si="197"/>
        <v>6640</v>
      </c>
    </row>
    <row r="1151" spans="1:19">
      <c r="A1151" t="s">
        <v>1094</v>
      </c>
      <c r="B1151" t="s">
        <v>2398</v>
      </c>
      <c r="C1151" t="str">
        <f t="shared" si="187"/>
        <v xml:space="preserve">Atomberg </v>
      </c>
      <c r="D1151" t="s">
        <v>2692</v>
      </c>
      <c r="E1151">
        <v>179</v>
      </c>
      <c r="F1151">
        <v>799</v>
      </c>
      <c r="G1151" s="1">
        <v>0.78</v>
      </c>
      <c r="H1151" s="1">
        <f t="shared" si="188"/>
        <v>0.77596996245306638</v>
      </c>
      <c r="I1151" s="4">
        <f t="shared" si="189"/>
        <v>78</v>
      </c>
      <c r="J1151">
        <v>4</v>
      </c>
      <c r="K1151" s="21">
        <v>132</v>
      </c>
      <c r="L1151" s="2">
        <f t="shared" si="190"/>
        <v>23628</v>
      </c>
      <c r="M1151" s="19">
        <f t="shared" si="191"/>
        <v>105468</v>
      </c>
      <c r="N1151" t="str">
        <f t="shared" si="194"/>
        <v>₹1,500–₹5,000</v>
      </c>
      <c r="O1151" s="24">
        <f t="shared" si="192"/>
        <v>3631.8181818181824</v>
      </c>
      <c r="P1151" t="str">
        <f t="shared" si="193"/>
        <v>61-80%</v>
      </c>
      <c r="Q1151">
        <f t="shared" si="195"/>
        <v>122</v>
      </c>
      <c r="R1151" t="str">
        <f t="shared" si="196"/>
        <v>Below 1,000</v>
      </c>
      <c r="S1151">
        <f t="shared" si="197"/>
        <v>528</v>
      </c>
    </row>
    <row r="1152" spans="1:19">
      <c r="A1152" t="s">
        <v>1095</v>
      </c>
      <c r="B1152" t="s">
        <v>2399</v>
      </c>
      <c r="C1152" t="str">
        <f t="shared" si="187"/>
        <v xml:space="preserve">Pigeon </v>
      </c>
      <c r="D1152" t="s">
        <v>2692</v>
      </c>
      <c r="E1152" s="2">
        <v>3569</v>
      </c>
      <c r="F1152" s="2">
        <v>5190</v>
      </c>
      <c r="G1152" s="1">
        <v>0.31</v>
      </c>
      <c r="H1152" s="1">
        <f t="shared" si="188"/>
        <v>0.31233140655105973</v>
      </c>
      <c r="I1152" s="4">
        <f t="shared" si="189"/>
        <v>31</v>
      </c>
      <c r="J1152">
        <v>4</v>
      </c>
      <c r="K1152" s="21">
        <v>28629</v>
      </c>
      <c r="L1152" s="2">
        <f t="shared" si="190"/>
        <v>102176901</v>
      </c>
      <c r="M1152" s="19">
        <f t="shared" si="191"/>
        <v>148584510</v>
      </c>
      <c r="N1152" t="str">
        <f t="shared" si="194"/>
        <v>&gt;₹5,000</v>
      </c>
      <c r="O1152" s="24">
        <f t="shared" si="192"/>
        <v>7521.739130434783</v>
      </c>
      <c r="P1152" t="str">
        <f t="shared" si="193"/>
        <v>21-40%</v>
      </c>
      <c r="Q1152">
        <f t="shared" si="195"/>
        <v>121</v>
      </c>
      <c r="R1152" t="str">
        <f t="shared" si="196"/>
        <v>1,000+</v>
      </c>
      <c r="S1152">
        <f t="shared" si="197"/>
        <v>114516</v>
      </c>
    </row>
    <row r="1153" spans="1:19">
      <c r="A1153" t="s">
        <v>1096</v>
      </c>
      <c r="B1153" t="s">
        <v>2400</v>
      </c>
      <c r="C1153" t="str">
        <f t="shared" ref="C1153:C1216" si="198">LEFT(B1153,FIND(" ",B1153))</f>
        <v xml:space="preserve">Usha </v>
      </c>
      <c r="D1153" t="s">
        <v>2692</v>
      </c>
      <c r="E1153">
        <v>699</v>
      </c>
      <c r="F1153" s="2">
        <v>1345</v>
      </c>
      <c r="G1153" s="1">
        <v>0.48</v>
      </c>
      <c r="H1153" s="1">
        <f t="shared" si="188"/>
        <v>0.48029739776951674</v>
      </c>
      <c r="I1153" s="4">
        <f t="shared" si="189"/>
        <v>48</v>
      </c>
      <c r="J1153">
        <v>4</v>
      </c>
      <c r="K1153" s="21">
        <v>8446</v>
      </c>
      <c r="L1153" s="2">
        <f t="shared" si="190"/>
        <v>5903754</v>
      </c>
      <c r="M1153" s="19">
        <f t="shared" si="191"/>
        <v>11359870</v>
      </c>
      <c r="N1153" t="str">
        <f t="shared" si="194"/>
        <v>₹1,500–₹5,000</v>
      </c>
      <c r="O1153" s="24">
        <f t="shared" si="192"/>
        <v>2586.5384615384614</v>
      </c>
      <c r="P1153" t="str">
        <f t="shared" si="193"/>
        <v>41-60%</v>
      </c>
      <c r="Q1153">
        <f t="shared" si="195"/>
        <v>121</v>
      </c>
      <c r="R1153" t="str">
        <f t="shared" si="196"/>
        <v>1,000+</v>
      </c>
      <c r="S1153">
        <f t="shared" si="197"/>
        <v>33784</v>
      </c>
    </row>
    <row r="1154" spans="1:19">
      <c r="A1154" t="s">
        <v>1097</v>
      </c>
      <c r="B1154" t="s">
        <v>2401</v>
      </c>
      <c r="C1154" t="str">
        <f t="shared" si="198"/>
        <v xml:space="preserve">Reffair </v>
      </c>
      <c r="D1154" t="s">
        <v>2692</v>
      </c>
      <c r="E1154" s="2">
        <v>2089</v>
      </c>
      <c r="F1154" s="2">
        <v>4000</v>
      </c>
      <c r="G1154" s="1">
        <v>0.48</v>
      </c>
      <c r="H1154" s="1">
        <f t="shared" ref="H1154:H1217" si="199">IF(F1154 =0, 0, ((F1154 - E1154) / F1154))</f>
        <v>0.47775000000000001</v>
      </c>
      <c r="I1154" s="4">
        <f t="shared" ref="I1154:I1217" si="200">ROUND(((F1154 -E1154) / F1154) * 100, 0)</f>
        <v>48</v>
      </c>
      <c r="J1154">
        <v>4</v>
      </c>
      <c r="K1154" s="21">
        <v>11199</v>
      </c>
      <c r="L1154" s="2">
        <f t="shared" ref="L1154:L1217" si="201">E1154 * K1154</f>
        <v>23394711</v>
      </c>
      <c r="M1154" s="19">
        <f t="shared" ref="M1154:M1217" si="202">(F1154 * K1154)</f>
        <v>44796000</v>
      </c>
      <c r="N1154" t="str">
        <f t="shared" si="194"/>
        <v>&gt;₹5,000</v>
      </c>
      <c r="O1154" s="24">
        <f t="shared" ref="O1154:O1217" si="203">F1154 / (1 - G1154)</f>
        <v>7692.3076923076924</v>
      </c>
      <c r="P1154" t="str">
        <f t="shared" ref="P1154:P1217" si="204">IF(H1154 &lt;= 0.2, "0-20%",
 IF(H1154 &lt;= 0.4, "21-40%",
 IF(H1154 &lt;= 0.6, "41-60%",
 IF(H1154 &lt;= 0.8, "61-80%", "81-100%"))))</f>
        <v>41-60%</v>
      </c>
      <c r="Q1154">
        <f t="shared" si="195"/>
        <v>121</v>
      </c>
      <c r="R1154" t="str">
        <f t="shared" si="196"/>
        <v>1,000+</v>
      </c>
      <c r="S1154">
        <f t="shared" si="197"/>
        <v>44796</v>
      </c>
    </row>
    <row r="1155" spans="1:19">
      <c r="A1155" t="s">
        <v>1098</v>
      </c>
      <c r="B1155" t="s">
        <v>2402</v>
      </c>
      <c r="C1155" t="str">
        <f t="shared" si="198"/>
        <v xml:space="preserve">!!1000 </v>
      </c>
      <c r="D1155" t="s">
        <v>2695</v>
      </c>
      <c r="E1155" s="2">
        <v>2339</v>
      </c>
      <c r="F1155" s="2">
        <v>4000</v>
      </c>
      <c r="G1155" s="1">
        <v>0.42</v>
      </c>
      <c r="H1155" s="1">
        <f t="shared" si="199"/>
        <v>0.41525000000000001</v>
      </c>
      <c r="I1155" s="4">
        <f t="shared" si="200"/>
        <v>42</v>
      </c>
      <c r="J1155">
        <v>4</v>
      </c>
      <c r="K1155" s="21">
        <v>1118</v>
      </c>
      <c r="L1155" s="2">
        <f t="shared" si="201"/>
        <v>2615002</v>
      </c>
      <c r="M1155" s="19">
        <f t="shared" si="202"/>
        <v>4472000</v>
      </c>
      <c r="N1155" t="str">
        <f t="shared" ref="N1155:N1218" si="205">IF(O1155 &lt; 500, "&lt;₹500",
 IF(O1155 &lt;= 1500, "₹500–₹1,500",
 IF(O1155&lt;= 5000, "₹1,500–₹5,000",
 "&gt;₹5,000")))</f>
        <v>&gt;₹5,000</v>
      </c>
      <c r="O1155" s="24">
        <f t="shared" si="203"/>
        <v>6896.5517241379303</v>
      </c>
      <c r="P1155" t="str">
        <f t="shared" si="204"/>
        <v>41-60%</v>
      </c>
      <c r="Q1155">
        <f t="shared" ref="Q1155:Q1218" si="206">COUNTIF(K1155:K2613, "&lt;1000")</f>
        <v>121</v>
      </c>
      <c r="R1155" t="str">
        <f t="shared" ref="R1155:R1218" si="207">IF(K1155 &lt; 1000, "Below 1,000", "1,000+")</f>
        <v>1,000+</v>
      </c>
      <c r="S1155">
        <f t="shared" ref="S1155:S1218" si="208">J1155 *K1155</f>
        <v>4472</v>
      </c>
    </row>
    <row r="1156" spans="1:19">
      <c r="A1156" t="s">
        <v>1099</v>
      </c>
      <c r="B1156" t="s">
        <v>2403</v>
      </c>
      <c r="C1156" t="str">
        <f t="shared" si="198"/>
        <v xml:space="preserve">Eureka </v>
      </c>
      <c r="D1156" t="s">
        <v>2692</v>
      </c>
      <c r="E1156">
        <v>784</v>
      </c>
      <c r="F1156" s="2">
        <v>1599</v>
      </c>
      <c r="G1156" s="1">
        <v>0.51</v>
      </c>
      <c r="H1156" s="1">
        <f t="shared" si="199"/>
        <v>0.50969355847404629</v>
      </c>
      <c r="I1156" s="4">
        <f t="shared" si="200"/>
        <v>51</v>
      </c>
      <c r="J1156">
        <v>5</v>
      </c>
      <c r="K1156" s="21">
        <v>11</v>
      </c>
      <c r="L1156" s="2">
        <f t="shared" si="201"/>
        <v>8624</v>
      </c>
      <c r="M1156" s="19">
        <f t="shared" si="202"/>
        <v>17589</v>
      </c>
      <c r="N1156" t="str">
        <f t="shared" si="205"/>
        <v>₹1,500–₹5,000</v>
      </c>
      <c r="O1156" s="24">
        <f t="shared" si="203"/>
        <v>3263.2653061224491</v>
      </c>
      <c r="P1156" t="str">
        <f t="shared" si="204"/>
        <v>41-60%</v>
      </c>
      <c r="Q1156">
        <f t="shared" si="206"/>
        <v>121</v>
      </c>
      <c r="R1156" t="str">
        <f t="shared" si="207"/>
        <v>Below 1,000</v>
      </c>
      <c r="S1156">
        <f t="shared" si="208"/>
        <v>55</v>
      </c>
    </row>
    <row r="1157" spans="1:19">
      <c r="A1157" t="s">
        <v>1100</v>
      </c>
      <c r="B1157" t="s">
        <v>2404</v>
      </c>
      <c r="C1157" t="str">
        <f t="shared" si="198"/>
        <v xml:space="preserve">Activa </v>
      </c>
      <c r="D1157" t="s">
        <v>2692</v>
      </c>
      <c r="E1157" s="2">
        <v>5499</v>
      </c>
      <c r="F1157" s="2">
        <v>9999</v>
      </c>
      <c r="G1157" s="1">
        <v>0.45</v>
      </c>
      <c r="H1157" s="1">
        <f t="shared" si="199"/>
        <v>0.45004500450045004</v>
      </c>
      <c r="I1157" s="4">
        <f t="shared" si="200"/>
        <v>45</v>
      </c>
      <c r="J1157">
        <v>4</v>
      </c>
      <c r="K1157" s="21">
        <v>4353</v>
      </c>
      <c r="L1157" s="2">
        <f t="shared" si="201"/>
        <v>23937147</v>
      </c>
      <c r="M1157" s="19">
        <f t="shared" si="202"/>
        <v>43525647</v>
      </c>
      <c r="N1157" t="str">
        <f t="shared" si="205"/>
        <v>&gt;₹5,000</v>
      </c>
      <c r="O1157" s="24">
        <f t="shared" si="203"/>
        <v>18180</v>
      </c>
      <c r="P1157" t="str">
        <f t="shared" si="204"/>
        <v>41-60%</v>
      </c>
      <c r="Q1157">
        <f t="shared" si="206"/>
        <v>120</v>
      </c>
      <c r="R1157" t="str">
        <f t="shared" si="207"/>
        <v>1,000+</v>
      </c>
      <c r="S1157">
        <f t="shared" si="208"/>
        <v>17412</v>
      </c>
    </row>
    <row r="1158" spans="1:19">
      <c r="A1158" t="s">
        <v>1101</v>
      </c>
      <c r="B1158" t="s">
        <v>2405</v>
      </c>
      <c r="C1158" t="str">
        <f t="shared" si="198"/>
        <v xml:space="preserve">Philips </v>
      </c>
      <c r="D1158" t="s">
        <v>2692</v>
      </c>
      <c r="E1158">
        <v>899</v>
      </c>
      <c r="F1158" s="2">
        <v>1990</v>
      </c>
      <c r="G1158" s="1">
        <v>0.55000000000000004</v>
      </c>
      <c r="H1158" s="1">
        <f t="shared" si="199"/>
        <v>0.54824120603015081</v>
      </c>
      <c r="I1158" s="4">
        <f t="shared" si="200"/>
        <v>55</v>
      </c>
      <c r="J1158">
        <v>4</v>
      </c>
      <c r="K1158" s="21">
        <v>185</v>
      </c>
      <c r="L1158" s="2">
        <f t="shared" si="201"/>
        <v>166315</v>
      </c>
      <c r="M1158" s="19">
        <f t="shared" si="202"/>
        <v>368150</v>
      </c>
      <c r="N1158" t="str">
        <f t="shared" si="205"/>
        <v>₹1,500–₹5,000</v>
      </c>
      <c r="O1158" s="24">
        <f t="shared" si="203"/>
        <v>4422.2222222222226</v>
      </c>
      <c r="P1158" t="str">
        <f t="shared" si="204"/>
        <v>41-60%</v>
      </c>
      <c r="Q1158">
        <f t="shared" si="206"/>
        <v>120</v>
      </c>
      <c r="R1158" t="str">
        <f t="shared" si="207"/>
        <v>Below 1,000</v>
      </c>
      <c r="S1158">
        <f t="shared" si="208"/>
        <v>740</v>
      </c>
    </row>
    <row r="1159" spans="1:19">
      <c r="A1159" t="s">
        <v>1102</v>
      </c>
      <c r="B1159" t="s">
        <v>2406</v>
      </c>
      <c r="C1159" t="str">
        <f t="shared" si="198"/>
        <v xml:space="preserve">Bajaj </v>
      </c>
      <c r="D1159" t="s">
        <v>2692</v>
      </c>
      <c r="E1159" s="2">
        <v>1695</v>
      </c>
      <c r="F1159" s="2">
        <v>1695</v>
      </c>
      <c r="G1159" s="1">
        <v>0</v>
      </c>
      <c r="H1159" s="1">
        <f t="shared" si="199"/>
        <v>0</v>
      </c>
      <c r="I1159" s="4">
        <f t="shared" si="200"/>
        <v>0</v>
      </c>
      <c r="J1159">
        <v>4</v>
      </c>
      <c r="K1159" s="21">
        <v>14290</v>
      </c>
      <c r="L1159" s="2">
        <f t="shared" si="201"/>
        <v>24221550</v>
      </c>
      <c r="M1159" s="19">
        <f t="shared" si="202"/>
        <v>24221550</v>
      </c>
      <c r="N1159" t="str">
        <f t="shared" si="205"/>
        <v>₹1,500–₹5,000</v>
      </c>
      <c r="O1159" s="24">
        <f t="shared" si="203"/>
        <v>1695</v>
      </c>
      <c r="P1159" t="str">
        <f t="shared" si="204"/>
        <v>0-20%</v>
      </c>
      <c r="Q1159">
        <f t="shared" si="206"/>
        <v>119</v>
      </c>
      <c r="R1159" t="str">
        <f t="shared" si="207"/>
        <v>1,000+</v>
      </c>
      <c r="S1159">
        <f t="shared" si="208"/>
        <v>57160</v>
      </c>
    </row>
    <row r="1160" spans="1:19">
      <c r="A1160" t="s">
        <v>1103</v>
      </c>
      <c r="B1160" t="s">
        <v>1105</v>
      </c>
      <c r="C1160" t="str">
        <f t="shared" si="198"/>
        <v xml:space="preserve">V-Guard </v>
      </c>
      <c r="D1160" t="s">
        <v>2692</v>
      </c>
      <c r="E1160">
        <v>499</v>
      </c>
      <c r="F1160">
        <v>940</v>
      </c>
      <c r="G1160" s="1">
        <v>0.47</v>
      </c>
      <c r="H1160" s="1">
        <f t="shared" si="199"/>
        <v>0.46914893617021275</v>
      </c>
      <c r="I1160" s="4">
        <f t="shared" si="200"/>
        <v>47</v>
      </c>
      <c r="J1160">
        <v>4</v>
      </c>
      <c r="K1160" s="21">
        <v>3036</v>
      </c>
      <c r="L1160" s="2">
        <f t="shared" si="201"/>
        <v>1514964</v>
      </c>
      <c r="M1160" s="19">
        <f t="shared" si="202"/>
        <v>2853840</v>
      </c>
      <c r="N1160" t="str">
        <f t="shared" si="205"/>
        <v>₹1,500–₹5,000</v>
      </c>
      <c r="O1160" s="24">
        <f t="shared" si="203"/>
        <v>1773.5849056603772</v>
      </c>
      <c r="P1160" t="str">
        <f t="shared" si="204"/>
        <v>41-60%</v>
      </c>
      <c r="Q1160">
        <f t="shared" si="206"/>
        <v>119</v>
      </c>
      <c r="R1160" t="str">
        <f t="shared" si="207"/>
        <v>1,000+</v>
      </c>
      <c r="S1160">
        <f t="shared" si="208"/>
        <v>12144</v>
      </c>
    </row>
    <row r="1161" spans="1:19">
      <c r="A1161" t="s">
        <v>1104</v>
      </c>
      <c r="B1161" t="s">
        <v>2407</v>
      </c>
      <c r="C1161" t="str">
        <f t="shared" si="198"/>
        <v xml:space="preserve">Homeistic </v>
      </c>
      <c r="D1161" t="s">
        <v>2692</v>
      </c>
      <c r="E1161" s="2">
        <v>2699</v>
      </c>
      <c r="F1161" s="2">
        <v>4700</v>
      </c>
      <c r="G1161" s="1">
        <v>0.43</v>
      </c>
      <c r="H1161" s="1">
        <f t="shared" si="199"/>
        <v>0.42574468085106382</v>
      </c>
      <c r="I1161" s="4">
        <f t="shared" si="200"/>
        <v>43</v>
      </c>
      <c r="J1161">
        <v>4</v>
      </c>
      <c r="K1161" s="21">
        <v>1296</v>
      </c>
      <c r="L1161" s="2">
        <f t="shared" si="201"/>
        <v>3497904</v>
      </c>
      <c r="M1161" s="19">
        <f t="shared" si="202"/>
        <v>6091200</v>
      </c>
      <c r="N1161" t="str">
        <f t="shared" si="205"/>
        <v>&gt;₹5,000</v>
      </c>
      <c r="O1161" s="24">
        <f t="shared" si="203"/>
        <v>8245.6140350877176</v>
      </c>
      <c r="P1161" t="str">
        <f t="shared" si="204"/>
        <v>41-60%</v>
      </c>
      <c r="Q1161">
        <f t="shared" si="206"/>
        <v>119</v>
      </c>
      <c r="R1161" t="str">
        <f t="shared" si="207"/>
        <v>1,000+</v>
      </c>
      <c r="S1161">
        <f t="shared" si="208"/>
        <v>5184</v>
      </c>
    </row>
    <row r="1162" spans="1:19">
      <c r="A1162" t="s">
        <v>1106</v>
      </c>
      <c r="B1162" t="s">
        <v>2408</v>
      </c>
      <c r="C1162" t="str">
        <f t="shared" si="198"/>
        <v xml:space="preserve">Kitchenwell </v>
      </c>
      <c r="D1162" t="s">
        <v>2692</v>
      </c>
      <c r="E1162" s="2">
        <v>1448</v>
      </c>
      <c r="F1162" s="2">
        <v>2999</v>
      </c>
      <c r="G1162" s="1">
        <v>0.52</v>
      </c>
      <c r="H1162" s="1">
        <f t="shared" si="199"/>
        <v>0.51717239079693234</v>
      </c>
      <c r="I1162" s="4">
        <f t="shared" si="200"/>
        <v>52</v>
      </c>
      <c r="J1162">
        <v>5</v>
      </c>
      <c r="K1162" s="21">
        <v>19</v>
      </c>
      <c r="L1162" s="2">
        <f t="shared" si="201"/>
        <v>27512</v>
      </c>
      <c r="M1162" s="19">
        <f t="shared" si="202"/>
        <v>56981</v>
      </c>
      <c r="N1162" t="str">
        <f t="shared" si="205"/>
        <v>&gt;₹5,000</v>
      </c>
      <c r="O1162" s="24">
        <f t="shared" si="203"/>
        <v>6247.916666666667</v>
      </c>
      <c r="P1162" t="str">
        <f t="shared" si="204"/>
        <v>41-60%</v>
      </c>
      <c r="Q1162">
        <f t="shared" si="206"/>
        <v>119</v>
      </c>
      <c r="R1162" t="str">
        <f t="shared" si="207"/>
        <v>Below 1,000</v>
      </c>
      <c r="S1162">
        <f t="shared" si="208"/>
        <v>95</v>
      </c>
    </row>
    <row r="1163" spans="1:19">
      <c r="A1163" t="s">
        <v>1107</v>
      </c>
      <c r="B1163" t="s">
        <v>2409</v>
      </c>
      <c r="C1163" t="str">
        <f t="shared" si="198"/>
        <v xml:space="preserve">Havells </v>
      </c>
      <c r="D1163" t="s">
        <v>2692</v>
      </c>
      <c r="E1163">
        <v>79</v>
      </c>
      <c r="F1163">
        <v>79</v>
      </c>
      <c r="G1163" s="1">
        <v>0</v>
      </c>
      <c r="H1163" s="1">
        <f t="shared" si="199"/>
        <v>0</v>
      </c>
      <c r="I1163" s="4">
        <f t="shared" si="200"/>
        <v>0</v>
      </c>
      <c r="J1163">
        <v>4</v>
      </c>
      <c r="K1163" s="21">
        <v>97</v>
      </c>
      <c r="L1163" s="2">
        <f t="shared" si="201"/>
        <v>7663</v>
      </c>
      <c r="M1163" s="19">
        <f t="shared" si="202"/>
        <v>7663</v>
      </c>
      <c r="N1163" t="str">
        <f t="shared" si="205"/>
        <v>&lt;₹500</v>
      </c>
      <c r="O1163" s="24">
        <f t="shared" si="203"/>
        <v>79</v>
      </c>
      <c r="P1163" t="str">
        <f t="shared" si="204"/>
        <v>0-20%</v>
      </c>
      <c r="Q1163">
        <f t="shared" si="206"/>
        <v>118</v>
      </c>
      <c r="R1163" t="str">
        <f t="shared" si="207"/>
        <v>Below 1,000</v>
      </c>
      <c r="S1163">
        <f t="shared" si="208"/>
        <v>388</v>
      </c>
    </row>
    <row r="1164" spans="1:19">
      <c r="A1164" t="s">
        <v>1108</v>
      </c>
      <c r="B1164" t="s">
        <v>2410</v>
      </c>
      <c r="C1164" t="str">
        <f t="shared" si="198"/>
        <v xml:space="preserve">Prestige </v>
      </c>
      <c r="D1164" t="s">
        <v>2692</v>
      </c>
      <c r="E1164" s="2">
        <v>6990</v>
      </c>
      <c r="F1164" s="2">
        <v>14290</v>
      </c>
      <c r="G1164" s="1">
        <v>0.51</v>
      </c>
      <c r="H1164" s="1">
        <f t="shared" si="199"/>
        <v>0.51084674597620716</v>
      </c>
      <c r="I1164" s="4">
        <f t="shared" si="200"/>
        <v>51</v>
      </c>
      <c r="J1164">
        <v>4</v>
      </c>
      <c r="K1164" s="21">
        <v>1771</v>
      </c>
      <c r="L1164" s="2">
        <f t="shared" si="201"/>
        <v>12379290</v>
      </c>
      <c r="M1164" s="19">
        <f t="shared" si="202"/>
        <v>25307590</v>
      </c>
      <c r="N1164" t="str">
        <f t="shared" si="205"/>
        <v>&gt;₹5,000</v>
      </c>
      <c r="O1164" s="24">
        <f t="shared" si="203"/>
        <v>29163.265306122448</v>
      </c>
      <c r="P1164" t="str">
        <f t="shared" si="204"/>
        <v>41-60%</v>
      </c>
      <c r="Q1164">
        <f t="shared" si="206"/>
        <v>117</v>
      </c>
      <c r="R1164" t="str">
        <f t="shared" si="207"/>
        <v>1,000+</v>
      </c>
      <c r="S1164">
        <f t="shared" si="208"/>
        <v>7084</v>
      </c>
    </row>
    <row r="1165" spans="1:19">
      <c r="A1165" t="s">
        <v>1109</v>
      </c>
      <c r="B1165" t="s">
        <v>2411</v>
      </c>
      <c r="C1165" t="str">
        <f t="shared" si="198"/>
        <v xml:space="preserve">Agaro </v>
      </c>
      <c r="D1165" t="s">
        <v>2692</v>
      </c>
      <c r="E1165" s="2">
        <v>2698</v>
      </c>
      <c r="F1165" s="2">
        <v>3945</v>
      </c>
      <c r="G1165" s="1">
        <v>0.32</v>
      </c>
      <c r="H1165" s="1">
        <f t="shared" si="199"/>
        <v>0.31609632446134345</v>
      </c>
      <c r="I1165" s="4">
        <f t="shared" si="200"/>
        <v>32</v>
      </c>
      <c r="J1165">
        <v>4</v>
      </c>
      <c r="K1165" s="21">
        <v>15034</v>
      </c>
      <c r="L1165" s="2">
        <f t="shared" si="201"/>
        <v>40561732</v>
      </c>
      <c r="M1165" s="19">
        <f t="shared" si="202"/>
        <v>59309130</v>
      </c>
      <c r="N1165" t="str">
        <f t="shared" si="205"/>
        <v>&gt;₹5,000</v>
      </c>
      <c r="O1165" s="24">
        <f t="shared" si="203"/>
        <v>5801.4705882352946</v>
      </c>
      <c r="P1165" t="str">
        <f t="shared" si="204"/>
        <v>21-40%</v>
      </c>
      <c r="Q1165">
        <f t="shared" si="206"/>
        <v>117</v>
      </c>
      <c r="R1165" t="str">
        <f t="shared" si="207"/>
        <v>1,000+</v>
      </c>
      <c r="S1165">
        <f t="shared" si="208"/>
        <v>60136</v>
      </c>
    </row>
    <row r="1166" spans="1:19">
      <c r="A1166" t="s">
        <v>1110</v>
      </c>
      <c r="B1166" t="s">
        <v>2412</v>
      </c>
      <c r="C1166" t="str">
        <f t="shared" si="198"/>
        <v xml:space="preserve">Kent </v>
      </c>
      <c r="D1166" t="s">
        <v>2692</v>
      </c>
      <c r="E1166" s="2">
        <v>3199</v>
      </c>
      <c r="F1166" s="2">
        <v>5999</v>
      </c>
      <c r="G1166" s="1">
        <v>0.47</v>
      </c>
      <c r="H1166" s="1">
        <f t="shared" si="199"/>
        <v>0.46674445740956827</v>
      </c>
      <c r="I1166" s="4">
        <f t="shared" si="200"/>
        <v>47</v>
      </c>
      <c r="J1166">
        <v>4</v>
      </c>
      <c r="K1166" s="21">
        <v>3242</v>
      </c>
      <c r="L1166" s="2">
        <f t="shared" si="201"/>
        <v>10371158</v>
      </c>
      <c r="M1166" s="19">
        <f t="shared" si="202"/>
        <v>19448758</v>
      </c>
      <c r="N1166" t="str">
        <f t="shared" si="205"/>
        <v>&gt;₹5,000</v>
      </c>
      <c r="O1166" s="24">
        <f t="shared" si="203"/>
        <v>11318.867924528302</v>
      </c>
      <c r="P1166" t="str">
        <f t="shared" si="204"/>
        <v>41-60%</v>
      </c>
      <c r="Q1166">
        <f t="shared" si="206"/>
        <v>117</v>
      </c>
      <c r="R1166" t="str">
        <f t="shared" si="207"/>
        <v>1,000+</v>
      </c>
      <c r="S1166">
        <f t="shared" si="208"/>
        <v>12968</v>
      </c>
    </row>
    <row r="1167" spans="1:19">
      <c r="A1167" t="s">
        <v>1111</v>
      </c>
      <c r="B1167" t="s">
        <v>2413</v>
      </c>
      <c r="C1167" t="str">
        <f t="shared" si="198"/>
        <v xml:space="preserve">Skytone </v>
      </c>
      <c r="D1167" t="s">
        <v>2692</v>
      </c>
      <c r="E1167" s="2">
        <v>1199</v>
      </c>
      <c r="F1167" s="2">
        <v>1950</v>
      </c>
      <c r="G1167" s="1">
        <v>0.39</v>
      </c>
      <c r="H1167" s="1">
        <f t="shared" si="199"/>
        <v>0.38512820512820511</v>
      </c>
      <c r="I1167" s="4">
        <f t="shared" si="200"/>
        <v>39</v>
      </c>
      <c r="J1167">
        <v>4</v>
      </c>
      <c r="K1167" s="21">
        <v>2832</v>
      </c>
      <c r="L1167" s="2">
        <f t="shared" si="201"/>
        <v>3395568</v>
      </c>
      <c r="M1167" s="19">
        <f t="shared" si="202"/>
        <v>5522400</v>
      </c>
      <c r="N1167" t="str">
        <f t="shared" si="205"/>
        <v>₹1,500–₹5,000</v>
      </c>
      <c r="O1167" s="24">
        <f t="shared" si="203"/>
        <v>3196.7213114754099</v>
      </c>
      <c r="P1167" t="str">
        <f t="shared" si="204"/>
        <v>21-40%</v>
      </c>
      <c r="Q1167">
        <f t="shared" si="206"/>
        <v>117</v>
      </c>
      <c r="R1167" t="str">
        <f t="shared" si="207"/>
        <v>1,000+</v>
      </c>
      <c r="S1167">
        <f t="shared" si="208"/>
        <v>11328</v>
      </c>
    </row>
    <row r="1168" spans="1:19">
      <c r="A1168" t="s">
        <v>1112</v>
      </c>
      <c r="B1168" t="s">
        <v>2414</v>
      </c>
      <c r="C1168" t="str">
        <f t="shared" si="198"/>
        <v xml:space="preserve">Kent </v>
      </c>
      <c r="D1168" t="s">
        <v>2692</v>
      </c>
      <c r="E1168" s="2">
        <v>1414</v>
      </c>
      <c r="F1168" s="2">
        <v>2799</v>
      </c>
      <c r="G1168" s="1">
        <v>0.49</v>
      </c>
      <c r="H1168" s="1">
        <f t="shared" si="199"/>
        <v>0.4948195784208646</v>
      </c>
      <c r="I1168" s="4">
        <f t="shared" si="200"/>
        <v>49</v>
      </c>
      <c r="J1168">
        <v>4</v>
      </c>
      <c r="K1168" s="21">
        <v>1498</v>
      </c>
      <c r="L1168" s="2">
        <f t="shared" si="201"/>
        <v>2118172</v>
      </c>
      <c r="M1168" s="19">
        <f t="shared" si="202"/>
        <v>4192902</v>
      </c>
      <c r="N1168" t="str">
        <f t="shared" si="205"/>
        <v>&gt;₹5,000</v>
      </c>
      <c r="O1168" s="24">
        <f t="shared" si="203"/>
        <v>5488.2352941176468</v>
      </c>
      <c r="P1168" t="str">
        <f t="shared" si="204"/>
        <v>41-60%</v>
      </c>
      <c r="Q1168">
        <f t="shared" si="206"/>
        <v>117</v>
      </c>
      <c r="R1168" t="str">
        <f t="shared" si="207"/>
        <v>1,000+</v>
      </c>
      <c r="S1168">
        <f t="shared" si="208"/>
        <v>5992</v>
      </c>
    </row>
    <row r="1169" spans="1:19">
      <c r="A1169" t="s">
        <v>1113</v>
      </c>
      <c r="B1169" t="s">
        <v>2415</v>
      </c>
      <c r="C1169" t="str">
        <f t="shared" si="198"/>
        <v xml:space="preserve">Eureka </v>
      </c>
      <c r="D1169" t="s">
        <v>2692</v>
      </c>
      <c r="E1169">
        <v>999</v>
      </c>
      <c r="F1169" s="2">
        <v>1950</v>
      </c>
      <c r="G1169" s="1">
        <v>0.49</v>
      </c>
      <c r="H1169" s="1">
        <f t="shared" si="199"/>
        <v>0.4876923076923077</v>
      </c>
      <c r="I1169" s="4">
        <f t="shared" si="200"/>
        <v>49</v>
      </c>
      <c r="J1169">
        <v>4</v>
      </c>
      <c r="K1169" s="21">
        <v>305</v>
      </c>
      <c r="L1169" s="2">
        <f t="shared" si="201"/>
        <v>304695</v>
      </c>
      <c r="M1169" s="19">
        <f t="shared" si="202"/>
        <v>594750</v>
      </c>
      <c r="N1169" t="str">
        <f t="shared" si="205"/>
        <v>₹1,500–₹5,000</v>
      </c>
      <c r="O1169" s="24">
        <f t="shared" si="203"/>
        <v>3823.5294117647059</v>
      </c>
      <c r="P1169" t="str">
        <f t="shared" si="204"/>
        <v>41-60%</v>
      </c>
      <c r="Q1169">
        <f t="shared" si="206"/>
        <v>117</v>
      </c>
      <c r="R1169" t="str">
        <f t="shared" si="207"/>
        <v>Below 1,000</v>
      </c>
      <c r="S1169">
        <f t="shared" si="208"/>
        <v>1220</v>
      </c>
    </row>
    <row r="1170" spans="1:19">
      <c r="A1170" t="s">
        <v>1114</v>
      </c>
      <c r="B1170" t="s">
        <v>2416</v>
      </c>
      <c r="C1170" t="str">
        <f t="shared" si="198"/>
        <v xml:space="preserve">Mi </v>
      </c>
      <c r="D1170" t="s">
        <v>2692</v>
      </c>
      <c r="E1170" s="2">
        <v>5999</v>
      </c>
      <c r="F1170" s="2">
        <v>9999</v>
      </c>
      <c r="G1170" s="1">
        <v>0.4</v>
      </c>
      <c r="H1170" s="1">
        <f t="shared" si="199"/>
        <v>0.40004000400040002</v>
      </c>
      <c r="I1170" s="4">
        <f t="shared" si="200"/>
        <v>40</v>
      </c>
      <c r="J1170">
        <v>4</v>
      </c>
      <c r="K1170" s="21">
        <v>1191</v>
      </c>
      <c r="L1170" s="2">
        <f t="shared" si="201"/>
        <v>7144809</v>
      </c>
      <c r="M1170" s="19">
        <f t="shared" si="202"/>
        <v>11908809</v>
      </c>
      <c r="N1170" t="str">
        <f t="shared" si="205"/>
        <v>&gt;₹5,000</v>
      </c>
      <c r="O1170" s="24">
        <f t="shared" si="203"/>
        <v>16665</v>
      </c>
      <c r="P1170" t="str">
        <f t="shared" si="204"/>
        <v>41-60%</v>
      </c>
      <c r="Q1170">
        <f t="shared" si="206"/>
        <v>116</v>
      </c>
      <c r="R1170" t="str">
        <f t="shared" si="207"/>
        <v>1,000+</v>
      </c>
      <c r="S1170">
        <f t="shared" si="208"/>
        <v>4764</v>
      </c>
    </row>
    <row r="1171" spans="1:19">
      <c r="A1171" t="s">
        <v>1115</v>
      </c>
      <c r="B1171" t="s">
        <v>1117</v>
      </c>
      <c r="C1171" t="str">
        <f t="shared" si="198"/>
        <v xml:space="preserve">Tata </v>
      </c>
      <c r="D1171" t="s">
        <v>2692</v>
      </c>
      <c r="E1171" s="2">
        <v>9970</v>
      </c>
      <c r="F1171" s="2">
        <v>12999</v>
      </c>
      <c r="G1171" s="1">
        <v>0.23</v>
      </c>
      <c r="H1171" s="1">
        <f t="shared" si="199"/>
        <v>0.23301792445572736</v>
      </c>
      <c r="I1171" s="4">
        <f t="shared" si="200"/>
        <v>23</v>
      </c>
      <c r="J1171">
        <v>4</v>
      </c>
      <c r="K1171" s="21">
        <v>4049</v>
      </c>
      <c r="L1171" s="2">
        <f t="shared" si="201"/>
        <v>40368530</v>
      </c>
      <c r="M1171" s="19">
        <f t="shared" si="202"/>
        <v>52632951</v>
      </c>
      <c r="N1171" t="str">
        <f t="shared" si="205"/>
        <v>&gt;₹5,000</v>
      </c>
      <c r="O1171" s="24">
        <f t="shared" si="203"/>
        <v>16881.81818181818</v>
      </c>
      <c r="P1171" t="str">
        <f t="shared" si="204"/>
        <v>21-40%</v>
      </c>
      <c r="Q1171">
        <f t="shared" si="206"/>
        <v>116</v>
      </c>
      <c r="R1171" t="str">
        <f t="shared" si="207"/>
        <v>1,000+</v>
      </c>
      <c r="S1171">
        <f t="shared" si="208"/>
        <v>16196</v>
      </c>
    </row>
    <row r="1172" spans="1:19">
      <c r="A1172" t="s">
        <v>1116</v>
      </c>
      <c r="B1172" t="s">
        <v>2417</v>
      </c>
      <c r="C1172" t="str">
        <f t="shared" si="198"/>
        <v xml:space="preserve">Havells </v>
      </c>
      <c r="D1172" t="s">
        <v>2692</v>
      </c>
      <c r="E1172">
        <v>698</v>
      </c>
      <c r="F1172">
        <v>699</v>
      </c>
      <c r="G1172" s="1">
        <v>0</v>
      </c>
      <c r="H1172" s="1">
        <f t="shared" si="199"/>
        <v>1.4306151645207439E-3</v>
      </c>
      <c r="I1172" s="4">
        <f t="shared" si="200"/>
        <v>0</v>
      </c>
      <c r="J1172">
        <v>4</v>
      </c>
      <c r="K1172" s="21">
        <v>3160</v>
      </c>
      <c r="L1172" s="2">
        <f t="shared" si="201"/>
        <v>2205680</v>
      </c>
      <c r="M1172" s="19">
        <f t="shared" si="202"/>
        <v>2208840</v>
      </c>
      <c r="N1172" t="str">
        <f t="shared" si="205"/>
        <v>₹500–₹1,500</v>
      </c>
      <c r="O1172" s="24">
        <f t="shared" si="203"/>
        <v>699</v>
      </c>
      <c r="P1172" t="str">
        <f t="shared" si="204"/>
        <v>0-20%</v>
      </c>
      <c r="Q1172">
        <f t="shared" si="206"/>
        <v>116</v>
      </c>
      <c r="R1172" t="str">
        <f t="shared" si="207"/>
        <v>1,000+</v>
      </c>
      <c r="S1172">
        <f t="shared" si="208"/>
        <v>12640</v>
      </c>
    </row>
    <row r="1173" spans="1:19">
      <c r="A1173" t="s">
        <v>1118</v>
      </c>
      <c r="B1173" t="s">
        <v>2418</v>
      </c>
      <c r="C1173" t="str">
        <f t="shared" si="198"/>
        <v xml:space="preserve">Prettykrafts </v>
      </c>
      <c r="D1173" t="s">
        <v>2692</v>
      </c>
      <c r="E1173" s="2">
        <v>2199</v>
      </c>
      <c r="F1173" s="2">
        <v>3190</v>
      </c>
      <c r="G1173" s="1">
        <v>0.31</v>
      </c>
      <c r="H1173" s="1">
        <f t="shared" si="199"/>
        <v>0.31065830721003135</v>
      </c>
      <c r="I1173" s="4">
        <f t="shared" si="200"/>
        <v>31</v>
      </c>
      <c r="J1173">
        <v>4</v>
      </c>
      <c r="K1173" s="21">
        <v>9650</v>
      </c>
      <c r="L1173" s="2">
        <f t="shared" si="201"/>
        <v>21220350</v>
      </c>
      <c r="M1173" s="19">
        <f t="shared" si="202"/>
        <v>30783500</v>
      </c>
      <c r="N1173" t="str">
        <f t="shared" si="205"/>
        <v>₹1,500–₹5,000</v>
      </c>
      <c r="O1173" s="24">
        <f t="shared" si="203"/>
        <v>4623.188405797102</v>
      </c>
      <c r="P1173" t="str">
        <f t="shared" si="204"/>
        <v>21-40%</v>
      </c>
      <c r="Q1173">
        <f t="shared" si="206"/>
        <v>116</v>
      </c>
      <c r="R1173" t="str">
        <f t="shared" si="207"/>
        <v>1,000+</v>
      </c>
      <c r="S1173">
        <f t="shared" si="208"/>
        <v>38600</v>
      </c>
    </row>
    <row r="1174" spans="1:19">
      <c r="A1174" t="s">
        <v>1119</v>
      </c>
      <c r="B1174" t="s">
        <v>2419</v>
      </c>
      <c r="C1174" t="str">
        <f t="shared" si="198"/>
        <v xml:space="preserve">Fabware </v>
      </c>
      <c r="D1174" t="s">
        <v>2692</v>
      </c>
      <c r="E1174">
        <v>320</v>
      </c>
      <c r="F1174">
        <v>799</v>
      </c>
      <c r="G1174" s="1">
        <v>0.6</v>
      </c>
      <c r="H1174" s="1">
        <f t="shared" si="199"/>
        <v>0.59949937421777222</v>
      </c>
      <c r="I1174" s="4">
        <f t="shared" si="200"/>
        <v>60</v>
      </c>
      <c r="J1174">
        <v>4</v>
      </c>
      <c r="K1174" s="21">
        <v>3846</v>
      </c>
      <c r="L1174" s="2">
        <f t="shared" si="201"/>
        <v>1230720</v>
      </c>
      <c r="M1174" s="19">
        <f t="shared" si="202"/>
        <v>3072954</v>
      </c>
      <c r="N1174" t="str">
        <f t="shared" si="205"/>
        <v>₹1,500–₹5,000</v>
      </c>
      <c r="O1174" s="24">
        <f t="shared" si="203"/>
        <v>1997.5</v>
      </c>
      <c r="P1174" t="str">
        <f t="shared" si="204"/>
        <v>41-60%</v>
      </c>
      <c r="Q1174">
        <f t="shared" si="206"/>
        <v>116</v>
      </c>
      <c r="R1174" t="str">
        <f t="shared" si="207"/>
        <v>1,000+</v>
      </c>
      <c r="S1174">
        <f t="shared" si="208"/>
        <v>15384</v>
      </c>
    </row>
    <row r="1175" spans="1:19">
      <c r="A1175" t="s">
        <v>1120</v>
      </c>
      <c r="B1175" t="s">
        <v>2420</v>
      </c>
      <c r="C1175" t="str">
        <f t="shared" si="198"/>
        <v xml:space="preserve">Brayden </v>
      </c>
      <c r="D1175" t="s">
        <v>2692</v>
      </c>
      <c r="E1175">
        <v>298</v>
      </c>
      <c r="F1175">
        <v>499</v>
      </c>
      <c r="G1175" s="1">
        <v>0.4</v>
      </c>
      <c r="H1175" s="1">
        <f t="shared" si="199"/>
        <v>0.4028056112224449</v>
      </c>
      <c r="I1175" s="4">
        <f t="shared" si="200"/>
        <v>40</v>
      </c>
      <c r="J1175">
        <v>4</v>
      </c>
      <c r="K1175" s="21">
        <v>290</v>
      </c>
      <c r="L1175" s="2">
        <f t="shared" si="201"/>
        <v>86420</v>
      </c>
      <c r="M1175" s="19">
        <f t="shared" si="202"/>
        <v>144710</v>
      </c>
      <c r="N1175" t="str">
        <f t="shared" si="205"/>
        <v>₹500–₹1,500</v>
      </c>
      <c r="O1175" s="24">
        <f t="shared" si="203"/>
        <v>831.66666666666674</v>
      </c>
      <c r="P1175" t="str">
        <f t="shared" si="204"/>
        <v>41-60%</v>
      </c>
      <c r="Q1175">
        <f t="shared" si="206"/>
        <v>116</v>
      </c>
      <c r="R1175" t="str">
        <f t="shared" si="207"/>
        <v>Below 1,000</v>
      </c>
      <c r="S1175">
        <f t="shared" si="208"/>
        <v>1160</v>
      </c>
    </row>
    <row r="1176" spans="1:19">
      <c r="A1176" t="s">
        <v>1121</v>
      </c>
      <c r="B1176" t="s">
        <v>2421</v>
      </c>
      <c r="C1176" t="str">
        <f t="shared" si="198"/>
        <v xml:space="preserve">Bajaj </v>
      </c>
      <c r="D1176" t="s">
        <v>2692</v>
      </c>
      <c r="E1176" s="2">
        <v>1199</v>
      </c>
      <c r="F1176" s="2">
        <v>1499</v>
      </c>
      <c r="G1176" s="1">
        <v>0.2</v>
      </c>
      <c r="H1176" s="1">
        <f t="shared" si="199"/>
        <v>0.20013342228152101</v>
      </c>
      <c r="I1176" s="4">
        <f t="shared" si="200"/>
        <v>20</v>
      </c>
      <c r="J1176">
        <v>4</v>
      </c>
      <c r="K1176" s="21">
        <v>2206</v>
      </c>
      <c r="L1176" s="2">
        <f t="shared" si="201"/>
        <v>2644994</v>
      </c>
      <c r="M1176" s="19">
        <f t="shared" si="202"/>
        <v>3306794</v>
      </c>
      <c r="N1176" t="str">
        <f t="shared" si="205"/>
        <v>₹1,500–₹5,000</v>
      </c>
      <c r="O1176" s="24">
        <f t="shared" si="203"/>
        <v>1873.75</v>
      </c>
      <c r="P1176" t="str">
        <f t="shared" si="204"/>
        <v>21-40%</v>
      </c>
      <c r="Q1176">
        <f t="shared" si="206"/>
        <v>115</v>
      </c>
      <c r="R1176" t="str">
        <f t="shared" si="207"/>
        <v>1,000+</v>
      </c>
      <c r="S1176">
        <f t="shared" si="208"/>
        <v>8824</v>
      </c>
    </row>
    <row r="1177" spans="1:19">
      <c r="A1177" t="s">
        <v>1122</v>
      </c>
      <c r="B1177" t="s">
        <v>2422</v>
      </c>
      <c r="C1177" t="str">
        <f t="shared" si="198"/>
        <v xml:space="preserve">Venus </v>
      </c>
      <c r="D1177" t="s">
        <v>2692</v>
      </c>
      <c r="E1177" s="2">
        <v>1399</v>
      </c>
      <c r="F1177" s="2">
        <v>2660</v>
      </c>
      <c r="G1177" s="1">
        <v>0.47</v>
      </c>
      <c r="H1177" s="1">
        <f t="shared" si="199"/>
        <v>0.47406015037593985</v>
      </c>
      <c r="I1177" s="4">
        <f t="shared" si="200"/>
        <v>47</v>
      </c>
      <c r="J1177">
        <v>4</v>
      </c>
      <c r="K1177" s="21">
        <v>9349</v>
      </c>
      <c r="L1177" s="2">
        <f t="shared" si="201"/>
        <v>13079251</v>
      </c>
      <c r="M1177" s="19">
        <f t="shared" si="202"/>
        <v>24868340</v>
      </c>
      <c r="N1177" t="str">
        <f t="shared" si="205"/>
        <v>&gt;₹5,000</v>
      </c>
      <c r="O1177" s="24">
        <f t="shared" si="203"/>
        <v>5018.867924528302</v>
      </c>
      <c r="P1177" t="str">
        <f t="shared" si="204"/>
        <v>41-60%</v>
      </c>
      <c r="Q1177">
        <f t="shared" si="206"/>
        <v>115</v>
      </c>
      <c r="R1177" t="str">
        <f t="shared" si="207"/>
        <v>1,000+</v>
      </c>
      <c r="S1177">
        <f t="shared" si="208"/>
        <v>37396</v>
      </c>
    </row>
    <row r="1178" spans="1:19">
      <c r="A1178" t="s">
        <v>1123</v>
      </c>
      <c r="B1178" t="s">
        <v>2423</v>
      </c>
      <c r="C1178" t="str">
        <f t="shared" si="198"/>
        <v xml:space="preserve">Bajaj </v>
      </c>
      <c r="D1178" t="s">
        <v>2692</v>
      </c>
      <c r="E1178">
        <v>599</v>
      </c>
      <c r="F1178" s="2">
        <v>2799</v>
      </c>
      <c r="G1178" s="1">
        <v>0.79</v>
      </c>
      <c r="H1178" s="1">
        <f t="shared" si="199"/>
        <v>0.78599499821364771</v>
      </c>
      <c r="I1178" s="4">
        <f t="shared" si="200"/>
        <v>79</v>
      </c>
      <c r="J1178">
        <v>4</v>
      </c>
      <c r="K1178" s="21">
        <v>578</v>
      </c>
      <c r="L1178" s="2">
        <f t="shared" si="201"/>
        <v>346222</v>
      </c>
      <c r="M1178" s="19">
        <f t="shared" si="202"/>
        <v>1617822</v>
      </c>
      <c r="N1178" t="str">
        <f t="shared" si="205"/>
        <v>&gt;₹5,000</v>
      </c>
      <c r="O1178" s="24">
        <f t="shared" si="203"/>
        <v>13328.571428571431</v>
      </c>
      <c r="P1178" t="str">
        <f t="shared" si="204"/>
        <v>61-80%</v>
      </c>
      <c r="Q1178">
        <f t="shared" si="206"/>
        <v>115</v>
      </c>
      <c r="R1178" t="str">
        <f t="shared" si="207"/>
        <v>Below 1,000</v>
      </c>
      <c r="S1178">
        <f t="shared" si="208"/>
        <v>2312</v>
      </c>
    </row>
    <row r="1179" spans="1:19">
      <c r="A1179" t="s">
        <v>1124</v>
      </c>
      <c r="B1179" t="s">
        <v>2424</v>
      </c>
      <c r="C1179" t="str">
        <f t="shared" si="198"/>
        <v xml:space="preserve">Coway </v>
      </c>
      <c r="D1179" t="s">
        <v>2692</v>
      </c>
      <c r="E1179" s="2">
        <v>1499</v>
      </c>
      <c r="F1179" s="2">
        <v>1499</v>
      </c>
      <c r="G1179" s="1">
        <v>0</v>
      </c>
      <c r="H1179" s="1">
        <f t="shared" si="199"/>
        <v>0</v>
      </c>
      <c r="I1179" s="4">
        <f t="shared" si="200"/>
        <v>0</v>
      </c>
      <c r="J1179">
        <v>4</v>
      </c>
      <c r="K1179" s="21">
        <v>9331</v>
      </c>
      <c r="L1179" s="2">
        <f t="shared" si="201"/>
        <v>13987169</v>
      </c>
      <c r="M1179" s="19">
        <f t="shared" si="202"/>
        <v>13987169</v>
      </c>
      <c r="N1179" t="str">
        <f t="shared" si="205"/>
        <v>₹500–₹1,500</v>
      </c>
      <c r="O1179" s="24">
        <f t="shared" si="203"/>
        <v>1499</v>
      </c>
      <c r="P1179" t="str">
        <f t="shared" si="204"/>
        <v>0-20%</v>
      </c>
      <c r="Q1179">
        <f t="shared" si="206"/>
        <v>114</v>
      </c>
      <c r="R1179" t="str">
        <f t="shared" si="207"/>
        <v>1,000+</v>
      </c>
      <c r="S1179">
        <f t="shared" si="208"/>
        <v>37324</v>
      </c>
    </row>
    <row r="1180" spans="1:19">
      <c r="A1180" t="s">
        <v>1125</v>
      </c>
      <c r="B1180" t="s">
        <v>2425</v>
      </c>
      <c r="C1180" t="str">
        <f t="shared" si="198"/>
        <v xml:space="preserve">Kent </v>
      </c>
      <c r="D1180" t="s">
        <v>2692</v>
      </c>
      <c r="E1180" s="2">
        <v>14400</v>
      </c>
      <c r="F1180" s="2">
        <v>59900</v>
      </c>
      <c r="G1180" s="1">
        <v>0.76</v>
      </c>
      <c r="H1180" s="1">
        <f t="shared" si="199"/>
        <v>0.75959933222036724</v>
      </c>
      <c r="I1180" s="4">
        <f t="shared" si="200"/>
        <v>76</v>
      </c>
      <c r="J1180">
        <v>4</v>
      </c>
      <c r="K1180" s="21">
        <v>3837</v>
      </c>
      <c r="L1180" s="2">
        <f t="shared" si="201"/>
        <v>55252800</v>
      </c>
      <c r="M1180" s="19">
        <f t="shared" si="202"/>
        <v>229836300</v>
      </c>
      <c r="N1180" t="str">
        <f t="shared" si="205"/>
        <v>&gt;₹5,000</v>
      </c>
      <c r="O1180" s="24">
        <f t="shared" si="203"/>
        <v>249583.33333333334</v>
      </c>
      <c r="P1180" t="str">
        <f t="shared" si="204"/>
        <v>61-80%</v>
      </c>
      <c r="Q1180">
        <f t="shared" si="206"/>
        <v>114</v>
      </c>
      <c r="R1180" t="str">
        <f t="shared" si="207"/>
        <v>1,000+</v>
      </c>
      <c r="S1180">
        <f t="shared" si="208"/>
        <v>15348</v>
      </c>
    </row>
    <row r="1181" spans="1:19">
      <c r="A1181" t="s">
        <v>1126</v>
      </c>
      <c r="B1181" t="s">
        <v>2426</v>
      </c>
      <c r="C1181" t="str">
        <f t="shared" si="198"/>
        <v xml:space="preserve">Homepack </v>
      </c>
      <c r="D1181" t="s">
        <v>2692</v>
      </c>
      <c r="E1181" s="2">
        <v>1699</v>
      </c>
      <c r="F1181" s="2">
        <v>1900</v>
      </c>
      <c r="G1181" s="1">
        <v>0.11</v>
      </c>
      <c r="H1181" s="1">
        <f t="shared" si="199"/>
        <v>0.10578947368421053</v>
      </c>
      <c r="I1181" s="4">
        <f t="shared" si="200"/>
        <v>11</v>
      </c>
      <c r="J1181">
        <v>4</v>
      </c>
      <c r="K1181" s="21">
        <v>11456</v>
      </c>
      <c r="L1181" s="2">
        <f t="shared" si="201"/>
        <v>19463744</v>
      </c>
      <c r="M1181" s="19">
        <f t="shared" si="202"/>
        <v>21766400</v>
      </c>
      <c r="N1181" t="str">
        <f t="shared" si="205"/>
        <v>₹1,500–₹5,000</v>
      </c>
      <c r="O1181" s="24">
        <f t="shared" si="203"/>
        <v>2134.8314606741574</v>
      </c>
      <c r="P1181" t="str">
        <f t="shared" si="204"/>
        <v>0-20%</v>
      </c>
      <c r="Q1181">
        <f t="shared" si="206"/>
        <v>114</v>
      </c>
      <c r="R1181" t="str">
        <f t="shared" si="207"/>
        <v>1,000+</v>
      </c>
      <c r="S1181">
        <f t="shared" si="208"/>
        <v>45824</v>
      </c>
    </row>
    <row r="1182" spans="1:19">
      <c r="A1182" t="s">
        <v>1127</v>
      </c>
      <c r="B1182" t="s">
        <v>2427</v>
      </c>
      <c r="C1182" t="str">
        <f t="shared" si="198"/>
        <v xml:space="preserve">Bajaj </v>
      </c>
      <c r="D1182" t="s">
        <v>2692</v>
      </c>
      <c r="E1182">
        <v>649</v>
      </c>
      <c r="F1182">
        <v>999</v>
      </c>
      <c r="G1182" s="1">
        <v>0.35</v>
      </c>
      <c r="H1182" s="1">
        <f t="shared" si="199"/>
        <v>0.35035035035035034</v>
      </c>
      <c r="I1182" s="4">
        <f t="shared" si="200"/>
        <v>35</v>
      </c>
      <c r="J1182">
        <v>4</v>
      </c>
      <c r="K1182" s="21">
        <v>49</v>
      </c>
      <c r="L1182" s="2">
        <f t="shared" si="201"/>
        <v>31801</v>
      </c>
      <c r="M1182" s="19">
        <f t="shared" si="202"/>
        <v>48951</v>
      </c>
      <c r="N1182" t="str">
        <f t="shared" si="205"/>
        <v>₹1,500–₹5,000</v>
      </c>
      <c r="O1182" s="24">
        <f t="shared" si="203"/>
        <v>1536.9230769230769</v>
      </c>
      <c r="P1182" t="str">
        <f t="shared" si="204"/>
        <v>21-40%</v>
      </c>
      <c r="Q1182">
        <f t="shared" si="206"/>
        <v>114</v>
      </c>
      <c r="R1182" t="str">
        <f t="shared" si="207"/>
        <v>Below 1,000</v>
      </c>
      <c r="S1182">
        <f t="shared" si="208"/>
        <v>196</v>
      </c>
    </row>
    <row r="1183" spans="1:19">
      <c r="A1183" t="s">
        <v>1128</v>
      </c>
      <c r="B1183" t="s">
        <v>2428</v>
      </c>
      <c r="C1183" t="str">
        <f t="shared" si="198"/>
        <v xml:space="preserve">Heart </v>
      </c>
      <c r="D1183" t="s">
        <v>2692</v>
      </c>
      <c r="E1183" s="2">
        <v>3249</v>
      </c>
      <c r="F1183" s="2">
        <v>6375</v>
      </c>
      <c r="G1183" s="1">
        <v>0.49</v>
      </c>
      <c r="H1183" s="1">
        <f t="shared" si="199"/>
        <v>0.4903529411764706</v>
      </c>
      <c r="I1183" s="4">
        <f t="shared" si="200"/>
        <v>49</v>
      </c>
      <c r="J1183">
        <v>4</v>
      </c>
      <c r="K1183" s="21">
        <v>4978</v>
      </c>
      <c r="L1183" s="2">
        <f t="shared" si="201"/>
        <v>16173522</v>
      </c>
      <c r="M1183" s="19">
        <f t="shared" si="202"/>
        <v>31734750</v>
      </c>
      <c r="N1183" t="str">
        <f t="shared" si="205"/>
        <v>&gt;₹5,000</v>
      </c>
      <c r="O1183" s="24">
        <f t="shared" si="203"/>
        <v>12500</v>
      </c>
      <c r="P1183" t="str">
        <f t="shared" si="204"/>
        <v>41-60%</v>
      </c>
      <c r="Q1183">
        <f t="shared" si="206"/>
        <v>113</v>
      </c>
      <c r="R1183" t="str">
        <f t="shared" si="207"/>
        <v>1,000+</v>
      </c>
      <c r="S1183">
        <f t="shared" si="208"/>
        <v>19912</v>
      </c>
    </row>
    <row r="1184" spans="1:19">
      <c r="A1184" t="s">
        <v>1129</v>
      </c>
      <c r="B1184" t="s">
        <v>2429</v>
      </c>
      <c r="C1184" t="str">
        <f t="shared" si="198"/>
        <v xml:space="preserve">Milton </v>
      </c>
      <c r="D1184" t="s">
        <v>2692</v>
      </c>
      <c r="E1184">
        <v>199</v>
      </c>
      <c r="F1184">
        <v>499</v>
      </c>
      <c r="G1184" s="1">
        <v>0.6</v>
      </c>
      <c r="H1184" s="1">
        <f t="shared" si="199"/>
        <v>0.60120240480961928</v>
      </c>
      <c r="I1184" s="4">
        <f t="shared" si="200"/>
        <v>60</v>
      </c>
      <c r="J1184">
        <v>4</v>
      </c>
      <c r="K1184" s="21">
        <v>1996</v>
      </c>
      <c r="L1184" s="2">
        <f t="shared" si="201"/>
        <v>397204</v>
      </c>
      <c r="M1184" s="19">
        <f t="shared" si="202"/>
        <v>996004</v>
      </c>
      <c r="N1184" t="str">
        <f t="shared" si="205"/>
        <v>₹500–₹1,500</v>
      </c>
      <c r="O1184" s="24">
        <f t="shared" si="203"/>
        <v>1247.5</v>
      </c>
      <c r="P1184" t="str">
        <f t="shared" si="204"/>
        <v>61-80%</v>
      </c>
      <c r="Q1184">
        <f t="shared" si="206"/>
        <v>113</v>
      </c>
      <c r="R1184" t="str">
        <f t="shared" si="207"/>
        <v>1,000+</v>
      </c>
      <c r="S1184">
        <f t="shared" si="208"/>
        <v>7984</v>
      </c>
    </row>
    <row r="1185" spans="1:19">
      <c r="A1185" t="s">
        <v>1130</v>
      </c>
      <c r="B1185" t="s">
        <v>2430</v>
      </c>
      <c r="C1185" t="str">
        <f t="shared" si="198"/>
        <v xml:space="preserve">Ibell </v>
      </c>
      <c r="D1185" t="s">
        <v>2692</v>
      </c>
      <c r="E1185" s="2">
        <v>1099</v>
      </c>
      <c r="F1185" s="2">
        <v>1899</v>
      </c>
      <c r="G1185" s="1">
        <v>0.42</v>
      </c>
      <c r="H1185" s="1">
        <f t="shared" si="199"/>
        <v>0.42127435492364401</v>
      </c>
      <c r="I1185" s="4">
        <f t="shared" si="200"/>
        <v>42</v>
      </c>
      <c r="J1185">
        <v>4</v>
      </c>
      <c r="K1185" s="21">
        <v>1811</v>
      </c>
      <c r="L1185" s="2">
        <f t="shared" si="201"/>
        <v>1990289</v>
      </c>
      <c r="M1185" s="19">
        <f t="shared" si="202"/>
        <v>3439089</v>
      </c>
      <c r="N1185" t="str">
        <f t="shared" si="205"/>
        <v>₹1,500–₹5,000</v>
      </c>
      <c r="O1185" s="24">
        <f t="shared" si="203"/>
        <v>3274.1379310344823</v>
      </c>
      <c r="P1185" t="str">
        <f t="shared" si="204"/>
        <v>41-60%</v>
      </c>
      <c r="Q1185">
        <f t="shared" si="206"/>
        <v>113</v>
      </c>
      <c r="R1185" t="str">
        <f t="shared" si="207"/>
        <v>1,000+</v>
      </c>
      <c r="S1185">
        <f t="shared" si="208"/>
        <v>7244</v>
      </c>
    </row>
    <row r="1186" spans="1:19">
      <c r="A1186" t="s">
        <v>1131</v>
      </c>
      <c r="B1186" t="s">
        <v>2431</v>
      </c>
      <c r="C1186" t="str">
        <f t="shared" si="198"/>
        <v xml:space="preserve">Tosaa </v>
      </c>
      <c r="D1186" t="s">
        <v>2692</v>
      </c>
      <c r="E1186">
        <v>664</v>
      </c>
      <c r="F1186" s="2">
        <v>1490</v>
      </c>
      <c r="G1186" s="1">
        <v>0.55000000000000004</v>
      </c>
      <c r="H1186" s="1">
        <f t="shared" si="199"/>
        <v>0.55436241610738257</v>
      </c>
      <c r="I1186" s="4">
        <f t="shared" si="200"/>
        <v>55</v>
      </c>
      <c r="J1186">
        <v>4</v>
      </c>
      <c r="K1186" s="21">
        <v>2198</v>
      </c>
      <c r="L1186" s="2">
        <f t="shared" si="201"/>
        <v>1459472</v>
      </c>
      <c r="M1186" s="19">
        <f t="shared" si="202"/>
        <v>3275020</v>
      </c>
      <c r="N1186" t="str">
        <f t="shared" si="205"/>
        <v>₹1,500–₹5,000</v>
      </c>
      <c r="O1186" s="24">
        <f t="shared" si="203"/>
        <v>3311.1111111111113</v>
      </c>
      <c r="P1186" t="str">
        <f t="shared" si="204"/>
        <v>41-60%</v>
      </c>
      <c r="Q1186">
        <f t="shared" si="206"/>
        <v>113</v>
      </c>
      <c r="R1186" t="str">
        <f t="shared" si="207"/>
        <v>1,000+</v>
      </c>
      <c r="S1186">
        <f t="shared" si="208"/>
        <v>8792</v>
      </c>
    </row>
    <row r="1187" spans="1:19">
      <c r="A1187" t="s">
        <v>1132</v>
      </c>
      <c r="B1187" t="s">
        <v>2432</v>
      </c>
      <c r="C1187" t="str">
        <f t="shared" si="198"/>
        <v xml:space="preserve">V-Guard </v>
      </c>
      <c r="D1187" t="s">
        <v>2692</v>
      </c>
      <c r="E1187">
        <v>260</v>
      </c>
      <c r="F1187">
        <v>350</v>
      </c>
      <c r="G1187" s="1">
        <v>0.26</v>
      </c>
      <c r="H1187" s="1">
        <f t="shared" si="199"/>
        <v>0.25714285714285712</v>
      </c>
      <c r="I1187" s="4">
        <f t="shared" si="200"/>
        <v>26</v>
      </c>
      <c r="J1187">
        <v>4</v>
      </c>
      <c r="K1187" s="21">
        <v>13127</v>
      </c>
      <c r="L1187" s="2">
        <f t="shared" si="201"/>
        <v>3413020</v>
      </c>
      <c r="M1187" s="19">
        <f t="shared" si="202"/>
        <v>4594450</v>
      </c>
      <c r="N1187" t="str">
        <f t="shared" si="205"/>
        <v>&lt;₹500</v>
      </c>
      <c r="O1187" s="24">
        <f t="shared" si="203"/>
        <v>472.97297297297297</v>
      </c>
      <c r="P1187" t="str">
        <f t="shared" si="204"/>
        <v>21-40%</v>
      </c>
      <c r="Q1187">
        <f t="shared" si="206"/>
        <v>113</v>
      </c>
      <c r="R1187" t="str">
        <f t="shared" si="207"/>
        <v>1,000+</v>
      </c>
      <c r="S1187">
        <f t="shared" si="208"/>
        <v>52508</v>
      </c>
    </row>
    <row r="1188" spans="1:19">
      <c r="A1188" t="s">
        <v>1133</v>
      </c>
      <c r="B1188" t="s">
        <v>2433</v>
      </c>
      <c r="C1188" t="str">
        <f t="shared" si="198"/>
        <v xml:space="preserve">Akiara¬Æ </v>
      </c>
      <c r="D1188" t="s">
        <v>2692</v>
      </c>
      <c r="E1188" s="2">
        <v>6499</v>
      </c>
      <c r="F1188" s="2">
        <v>8500</v>
      </c>
      <c r="G1188" s="1">
        <v>0.24</v>
      </c>
      <c r="H1188" s="1">
        <f t="shared" si="199"/>
        <v>0.23541176470588235</v>
      </c>
      <c r="I1188" s="4">
        <f t="shared" si="200"/>
        <v>24</v>
      </c>
      <c r="J1188">
        <v>4</v>
      </c>
      <c r="K1188" s="21">
        <v>5865</v>
      </c>
      <c r="L1188" s="2">
        <f t="shared" si="201"/>
        <v>38116635</v>
      </c>
      <c r="M1188" s="19">
        <f t="shared" si="202"/>
        <v>49852500</v>
      </c>
      <c r="N1188" t="str">
        <f t="shared" si="205"/>
        <v>&gt;₹5,000</v>
      </c>
      <c r="O1188" s="24">
        <f t="shared" si="203"/>
        <v>11184.21052631579</v>
      </c>
      <c r="P1188" t="str">
        <f t="shared" si="204"/>
        <v>21-40%</v>
      </c>
      <c r="Q1188">
        <f t="shared" si="206"/>
        <v>113</v>
      </c>
      <c r="R1188" t="str">
        <f t="shared" si="207"/>
        <v>1,000+</v>
      </c>
      <c r="S1188">
        <f t="shared" si="208"/>
        <v>23460</v>
      </c>
    </row>
    <row r="1189" spans="1:19">
      <c r="A1189" t="s">
        <v>1134</v>
      </c>
      <c r="B1189" t="s">
        <v>2434</v>
      </c>
      <c r="C1189" t="str">
        <f t="shared" si="198"/>
        <v xml:space="preserve">Usha </v>
      </c>
      <c r="D1189" t="s">
        <v>2692</v>
      </c>
      <c r="E1189" s="2">
        <v>1484</v>
      </c>
      <c r="F1189" s="2">
        <v>2499</v>
      </c>
      <c r="G1189" s="1">
        <v>0.41</v>
      </c>
      <c r="H1189" s="1">
        <f t="shared" si="199"/>
        <v>0.4061624649859944</v>
      </c>
      <c r="I1189" s="4">
        <f t="shared" si="200"/>
        <v>41</v>
      </c>
      <c r="J1189">
        <v>4</v>
      </c>
      <c r="K1189" s="21">
        <v>1067</v>
      </c>
      <c r="L1189" s="2">
        <f t="shared" si="201"/>
        <v>1583428</v>
      </c>
      <c r="M1189" s="19">
        <f t="shared" si="202"/>
        <v>2666433</v>
      </c>
      <c r="N1189" t="str">
        <f t="shared" si="205"/>
        <v>₹1,500–₹5,000</v>
      </c>
      <c r="O1189" s="24">
        <f t="shared" si="203"/>
        <v>4235.5932203389821</v>
      </c>
      <c r="P1189" t="str">
        <f t="shared" si="204"/>
        <v>41-60%</v>
      </c>
      <c r="Q1189">
        <f t="shared" si="206"/>
        <v>113</v>
      </c>
      <c r="R1189" t="str">
        <f t="shared" si="207"/>
        <v>1,000+</v>
      </c>
      <c r="S1189">
        <f t="shared" si="208"/>
        <v>4268</v>
      </c>
    </row>
    <row r="1190" spans="1:19">
      <c r="A1190" t="s">
        <v>1135</v>
      </c>
      <c r="B1190" t="s">
        <v>2435</v>
      </c>
      <c r="C1190" t="str">
        <f t="shared" si="198"/>
        <v xml:space="preserve">Wonderchef </v>
      </c>
      <c r="D1190" t="s">
        <v>2692</v>
      </c>
      <c r="E1190">
        <v>999</v>
      </c>
      <c r="F1190" s="2">
        <v>1560</v>
      </c>
      <c r="G1190" s="1">
        <v>0.36</v>
      </c>
      <c r="H1190" s="1">
        <f t="shared" si="199"/>
        <v>0.35961538461538461</v>
      </c>
      <c r="I1190" s="4">
        <f t="shared" si="200"/>
        <v>36</v>
      </c>
      <c r="J1190">
        <v>4</v>
      </c>
      <c r="K1190" s="21">
        <v>4881</v>
      </c>
      <c r="L1190" s="2">
        <f t="shared" si="201"/>
        <v>4876119</v>
      </c>
      <c r="M1190" s="19">
        <f t="shared" si="202"/>
        <v>7614360</v>
      </c>
      <c r="N1190" t="str">
        <f t="shared" si="205"/>
        <v>₹1,500–₹5,000</v>
      </c>
      <c r="O1190" s="24">
        <f t="shared" si="203"/>
        <v>2437.5</v>
      </c>
      <c r="P1190" t="str">
        <f t="shared" si="204"/>
        <v>21-40%</v>
      </c>
      <c r="Q1190">
        <f t="shared" si="206"/>
        <v>113</v>
      </c>
      <c r="R1190" t="str">
        <f t="shared" si="207"/>
        <v>1,000+</v>
      </c>
      <c r="S1190">
        <f t="shared" si="208"/>
        <v>19524</v>
      </c>
    </row>
    <row r="1191" spans="1:19">
      <c r="A1191" t="s">
        <v>1136</v>
      </c>
      <c r="B1191" t="s">
        <v>2436</v>
      </c>
      <c r="C1191" t="str">
        <f t="shared" si="198"/>
        <v xml:space="preserve">Widewings </v>
      </c>
      <c r="D1191" t="s">
        <v>2692</v>
      </c>
      <c r="E1191" s="2">
        <v>3299</v>
      </c>
      <c r="F1191" s="2">
        <v>6500</v>
      </c>
      <c r="G1191" s="1">
        <v>0.49</v>
      </c>
      <c r="H1191" s="1">
        <f t="shared" si="199"/>
        <v>0.49246153846153845</v>
      </c>
      <c r="I1191" s="4">
        <f t="shared" si="200"/>
        <v>49</v>
      </c>
      <c r="J1191">
        <v>4</v>
      </c>
      <c r="K1191" s="21">
        <v>11217</v>
      </c>
      <c r="L1191" s="2">
        <f t="shared" si="201"/>
        <v>37004883</v>
      </c>
      <c r="M1191" s="19">
        <f t="shared" si="202"/>
        <v>72910500</v>
      </c>
      <c r="N1191" t="str">
        <f t="shared" si="205"/>
        <v>&gt;₹5,000</v>
      </c>
      <c r="O1191" s="24">
        <f t="shared" si="203"/>
        <v>12745.098039215685</v>
      </c>
      <c r="P1191" t="str">
        <f t="shared" si="204"/>
        <v>41-60%</v>
      </c>
      <c r="Q1191">
        <f t="shared" si="206"/>
        <v>113</v>
      </c>
      <c r="R1191" t="str">
        <f t="shared" si="207"/>
        <v>1,000+</v>
      </c>
      <c r="S1191">
        <f t="shared" si="208"/>
        <v>44868</v>
      </c>
    </row>
    <row r="1192" spans="1:19">
      <c r="A1192" t="s">
        <v>1137</v>
      </c>
      <c r="B1192" t="s">
        <v>2437</v>
      </c>
      <c r="C1192" t="str">
        <f t="shared" si="198"/>
        <v xml:space="preserve">Morphy </v>
      </c>
      <c r="D1192" t="s">
        <v>2692</v>
      </c>
      <c r="E1192">
        <v>259</v>
      </c>
      <c r="F1192">
        <v>999</v>
      </c>
      <c r="G1192" s="1">
        <v>0.74</v>
      </c>
      <c r="H1192" s="1">
        <f t="shared" si="199"/>
        <v>0.7407407407407407</v>
      </c>
      <c r="I1192" s="4">
        <f t="shared" si="200"/>
        <v>74</v>
      </c>
      <c r="J1192">
        <v>4</v>
      </c>
      <c r="K1192" s="21">
        <v>43</v>
      </c>
      <c r="L1192" s="2">
        <f t="shared" si="201"/>
        <v>11137</v>
      </c>
      <c r="M1192" s="19">
        <f t="shared" si="202"/>
        <v>42957</v>
      </c>
      <c r="N1192" t="str">
        <f t="shared" si="205"/>
        <v>₹1,500–₹5,000</v>
      </c>
      <c r="O1192" s="24">
        <f t="shared" si="203"/>
        <v>3842.3076923076924</v>
      </c>
      <c r="P1192" t="str">
        <f t="shared" si="204"/>
        <v>61-80%</v>
      </c>
      <c r="Q1192">
        <f t="shared" si="206"/>
        <v>113</v>
      </c>
      <c r="R1192" t="str">
        <f t="shared" si="207"/>
        <v>Below 1,000</v>
      </c>
      <c r="S1192">
        <f t="shared" si="208"/>
        <v>172</v>
      </c>
    </row>
    <row r="1193" spans="1:19">
      <c r="A1193" t="s">
        <v>1138</v>
      </c>
      <c r="B1193" t="s">
        <v>2438</v>
      </c>
      <c r="C1193" t="str">
        <f t="shared" si="198"/>
        <v xml:space="preserve">Philips </v>
      </c>
      <c r="D1193" t="s">
        <v>2692</v>
      </c>
      <c r="E1193" s="2">
        <v>3249</v>
      </c>
      <c r="F1193" s="2">
        <v>7795</v>
      </c>
      <c r="G1193" s="1">
        <v>0.57999999999999996</v>
      </c>
      <c r="H1193" s="1">
        <f t="shared" si="199"/>
        <v>0.5831943553559974</v>
      </c>
      <c r="I1193" s="4">
        <f t="shared" si="200"/>
        <v>58</v>
      </c>
      <c r="J1193">
        <v>4</v>
      </c>
      <c r="K1193" s="21">
        <v>4664</v>
      </c>
      <c r="L1193" s="2">
        <f t="shared" si="201"/>
        <v>15153336</v>
      </c>
      <c r="M1193" s="19">
        <f t="shared" si="202"/>
        <v>36355880</v>
      </c>
      <c r="N1193" t="str">
        <f t="shared" si="205"/>
        <v>&gt;₹5,000</v>
      </c>
      <c r="O1193" s="24">
        <f t="shared" si="203"/>
        <v>18559.523809523809</v>
      </c>
      <c r="P1193" t="str">
        <f t="shared" si="204"/>
        <v>41-60%</v>
      </c>
      <c r="Q1193">
        <f t="shared" si="206"/>
        <v>112</v>
      </c>
      <c r="R1193" t="str">
        <f t="shared" si="207"/>
        <v>1,000+</v>
      </c>
      <c r="S1193">
        <f t="shared" si="208"/>
        <v>18656</v>
      </c>
    </row>
    <row r="1194" spans="1:19">
      <c r="A1194" t="s">
        <v>1139</v>
      </c>
      <c r="B1194" t="s">
        <v>2439</v>
      </c>
      <c r="C1194" t="str">
        <f t="shared" si="198"/>
        <v xml:space="preserve">Vedini </v>
      </c>
      <c r="D1194" t="s">
        <v>2692</v>
      </c>
      <c r="E1194" s="2">
        <v>4280</v>
      </c>
      <c r="F1194" s="2">
        <v>5995</v>
      </c>
      <c r="G1194" s="1">
        <v>0.28999999999999998</v>
      </c>
      <c r="H1194" s="1">
        <f t="shared" si="199"/>
        <v>0.28607172643869894</v>
      </c>
      <c r="I1194" s="4">
        <f t="shared" si="200"/>
        <v>29</v>
      </c>
      <c r="J1194">
        <v>4</v>
      </c>
      <c r="K1194" s="21">
        <v>2112</v>
      </c>
      <c r="L1194" s="2">
        <f t="shared" si="201"/>
        <v>9039360</v>
      </c>
      <c r="M1194" s="19">
        <f t="shared" si="202"/>
        <v>12661440</v>
      </c>
      <c r="N1194" t="str">
        <f t="shared" si="205"/>
        <v>&gt;₹5,000</v>
      </c>
      <c r="O1194" s="24">
        <f t="shared" si="203"/>
        <v>8443.6619718309867</v>
      </c>
      <c r="P1194" t="str">
        <f t="shared" si="204"/>
        <v>21-40%</v>
      </c>
      <c r="Q1194">
        <f t="shared" si="206"/>
        <v>112</v>
      </c>
      <c r="R1194" t="str">
        <f t="shared" si="207"/>
        <v>1,000+</v>
      </c>
      <c r="S1194">
        <f t="shared" si="208"/>
        <v>8448</v>
      </c>
    </row>
    <row r="1195" spans="1:19">
      <c r="A1195" t="s">
        <v>1140</v>
      </c>
      <c r="B1195" t="s">
        <v>2440</v>
      </c>
      <c r="C1195" t="str">
        <f t="shared" si="198"/>
        <v xml:space="preserve">Crompton </v>
      </c>
      <c r="D1195" t="s">
        <v>2692</v>
      </c>
      <c r="E1195">
        <v>189</v>
      </c>
      <c r="F1195">
        <v>299</v>
      </c>
      <c r="G1195" s="1">
        <v>0.37</v>
      </c>
      <c r="H1195" s="1">
        <f t="shared" si="199"/>
        <v>0.36789297658862874</v>
      </c>
      <c r="I1195" s="4">
        <f t="shared" si="200"/>
        <v>37</v>
      </c>
      <c r="J1195">
        <v>4</v>
      </c>
      <c r="K1195" s="21">
        <v>2737</v>
      </c>
      <c r="L1195" s="2">
        <f t="shared" si="201"/>
        <v>517293</v>
      </c>
      <c r="M1195" s="19">
        <f t="shared" si="202"/>
        <v>818363</v>
      </c>
      <c r="N1195" t="str">
        <f t="shared" si="205"/>
        <v>&lt;₹500</v>
      </c>
      <c r="O1195" s="24">
        <f t="shared" si="203"/>
        <v>474.60317460317458</v>
      </c>
      <c r="P1195" t="str">
        <f t="shared" si="204"/>
        <v>21-40%</v>
      </c>
      <c r="Q1195">
        <f t="shared" si="206"/>
        <v>112</v>
      </c>
      <c r="R1195" t="str">
        <f t="shared" si="207"/>
        <v>1,000+</v>
      </c>
      <c r="S1195">
        <f t="shared" si="208"/>
        <v>10948</v>
      </c>
    </row>
    <row r="1196" spans="1:19">
      <c r="A1196" t="s">
        <v>1141</v>
      </c>
      <c r="B1196" t="s">
        <v>2441</v>
      </c>
      <c r="C1196" t="str">
        <f t="shared" si="198"/>
        <v xml:space="preserve">Kuber </v>
      </c>
      <c r="D1196" t="s">
        <v>2692</v>
      </c>
      <c r="E1196" s="2">
        <v>1449</v>
      </c>
      <c r="F1196" s="2">
        <v>2349</v>
      </c>
      <c r="G1196" s="1">
        <v>0.38</v>
      </c>
      <c r="H1196" s="1">
        <f t="shared" si="199"/>
        <v>0.38314176245210729</v>
      </c>
      <c r="I1196" s="4">
        <f t="shared" si="200"/>
        <v>38</v>
      </c>
      <c r="J1196">
        <v>4</v>
      </c>
      <c r="K1196" s="21">
        <v>9019</v>
      </c>
      <c r="L1196" s="2">
        <f t="shared" si="201"/>
        <v>13068531</v>
      </c>
      <c r="M1196" s="19">
        <f t="shared" si="202"/>
        <v>21185631</v>
      </c>
      <c r="N1196" t="str">
        <f t="shared" si="205"/>
        <v>₹1,500–₹5,000</v>
      </c>
      <c r="O1196" s="24">
        <f t="shared" si="203"/>
        <v>3788.7096774193546</v>
      </c>
      <c r="P1196" t="str">
        <f t="shared" si="204"/>
        <v>21-40%</v>
      </c>
      <c r="Q1196">
        <f t="shared" si="206"/>
        <v>112</v>
      </c>
      <c r="R1196" t="str">
        <f t="shared" si="207"/>
        <v>1,000+</v>
      </c>
      <c r="S1196">
        <f t="shared" si="208"/>
        <v>36076</v>
      </c>
    </row>
    <row r="1197" spans="1:19">
      <c r="A1197" t="s">
        <v>1142</v>
      </c>
      <c r="B1197" t="s">
        <v>2442</v>
      </c>
      <c r="C1197" t="str">
        <f t="shared" si="198"/>
        <v xml:space="preserve">Jm </v>
      </c>
      <c r="D1197" t="s">
        <v>2692</v>
      </c>
      <c r="E1197">
        <v>199</v>
      </c>
      <c r="F1197">
        <v>499</v>
      </c>
      <c r="G1197" s="1">
        <v>0.6</v>
      </c>
      <c r="H1197" s="1">
        <f t="shared" si="199"/>
        <v>0.60120240480961928</v>
      </c>
      <c r="I1197" s="4">
        <f t="shared" si="200"/>
        <v>60</v>
      </c>
      <c r="J1197">
        <v>4</v>
      </c>
      <c r="K1197" s="21">
        <v>10234</v>
      </c>
      <c r="L1197" s="2">
        <f t="shared" si="201"/>
        <v>2036566</v>
      </c>
      <c r="M1197" s="19">
        <f t="shared" si="202"/>
        <v>5106766</v>
      </c>
      <c r="N1197" t="str">
        <f t="shared" si="205"/>
        <v>₹500–₹1,500</v>
      </c>
      <c r="O1197" s="24">
        <f t="shared" si="203"/>
        <v>1247.5</v>
      </c>
      <c r="P1197" t="str">
        <f t="shared" si="204"/>
        <v>61-80%</v>
      </c>
      <c r="Q1197">
        <f t="shared" si="206"/>
        <v>112</v>
      </c>
      <c r="R1197" t="str">
        <f t="shared" si="207"/>
        <v>1,000+</v>
      </c>
      <c r="S1197">
        <f t="shared" si="208"/>
        <v>40936</v>
      </c>
    </row>
    <row r="1198" spans="1:19">
      <c r="A1198" t="s">
        <v>1143</v>
      </c>
      <c r="B1198" t="s">
        <v>2443</v>
      </c>
      <c r="C1198" t="str">
        <f t="shared" si="198"/>
        <v xml:space="preserve">Oratech </v>
      </c>
      <c r="D1198" t="s">
        <v>2692</v>
      </c>
      <c r="E1198">
        <v>474</v>
      </c>
      <c r="F1198" s="2">
        <v>1299</v>
      </c>
      <c r="G1198" s="1">
        <v>0.64</v>
      </c>
      <c r="H1198" s="1">
        <f t="shared" si="199"/>
        <v>0.63510392609699773</v>
      </c>
      <c r="I1198" s="4">
        <f t="shared" si="200"/>
        <v>64</v>
      </c>
      <c r="J1198">
        <v>4</v>
      </c>
      <c r="K1198" s="21">
        <v>550</v>
      </c>
      <c r="L1198" s="2">
        <f t="shared" si="201"/>
        <v>260700</v>
      </c>
      <c r="M1198" s="19">
        <f t="shared" si="202"/>
        <v>714450</v>
      </c>
      <c r="N1198" t="str">
        <f t="shared" si="205"/>
        <v>₹1,500–₹5,000</v>
      </c>
      <c r="O1198" s="24">
        <f t="shared" si="203"/>
        <v>3608.3333333333335</v>
      </c>
      <c r="P1198" t="str">
        <f t="shared" si="204"/>
        <v>61-80%</v>
      </c>
      <c r="Q1198">
        <f t="shared" si="206"/>
        <v>112</v>
      </c>
      <c r="R1198" t="str">
        <f t="shared" si="207"/>
        <v>Below 1,000</v>
      </c>
      <c r="S1198">
        <f t="shared" si="208"/>
        <v>2200</v>
      </c>
    </row>
    <row r="1199" spans="1:19">
      <c r="A1199" t="s">
        <v>1144</v>
      </c>
      <c r="B1199" t="s">
        <v>1146</v>
      </c>
      <c r="C1199" t="str">
        <f t="shared" si="198"/>
        <v xml:space="preserve">Havells </v>
      </c>
      <c r="D1199" t="s">
        <v>2692</v>
      </c>
      <c r="E1199">
        <v>279</v>
      </c>
      <c r="F1199">
        <v>499</v>
      </c>
      <c r="G1199" s="1">
        <v>0.44</v>
      </c>
      <c r="H1199" s="1">
        <f t="shared" si="199"/>
        <v>0.4408817635270541</v>
      </c>
      <c r="I1199" s="4">
        <f t="shared" si="200"/>
        <v>44</v>
      </c>
      <c r="J1199">
        <v>5</v>
      </c>
      <c r="K1199" s="21">
        <v>28</v>
      </c>
      <c r="L1199" s="2">
        <f t="shared" si="201"/>
        <v>7812</v>
      </c>
      <c r="M1199" s="19">
        <f t="shared" si="202"/>
        <v>13972</v>
      </c>
      <c r="N1199" t="str">
        <f t="shared" si="205"/>
        <v>₹500–₹1,500</v>
      </c>
      <c r="O1199" s="24">
        <f t="shared" si="203"/>
        <v>891.07142857142844</v>
      </c>
      <c r="P1199" t="str">
        <f t="shared" si="204"/>
        <v>41-60%</v>
      </c>
      <c r="Q1199">
        <f t="shared" si="206"/>
        <v>111</v>
      </c>
      <c r="R1199" t="str">
        <f t="shared" si="207"/>
        <v>Below 1,000</v>
      </c>
      <c r="S1199">
        <f t="shared" si="208"/>
        <v>140</v>
      </c>
    </row>
    <row r="1200" spans="1:19">
      <c r="A1200" t="s">
        <v>1145</v>
      </c>
      <c r="B1200" t="s">
        <v>2444</v>
      </c>
      <c r="C1200" t="str">
        <f t="shared" si="198"/>
        <v xml:space="preserve">Pick </v>
      </c>
      <c r="D1200" t="s">
        <v>2692</v>
      </c>
      <c r="E1200" s="2">
        <v>1999</v>
      </c>
      <c r="F1200" s="2">
        <v>4775</v>
      </c>
      <c r="G1200" s="1">
        <v>0.57999999999999996</v>
      </c>
      <c r="H1200" s="1">
        <f t="shared" si="199"/>
        <v>0.58136125654450266</v>
      </c>
      <c r="I1200" s="4">
        <f t="shared" si="200"/>
        <v>58</v>
      </c>
      <c r="J1200">
        <v>4</v>
      </c>
      <c r="K1200" s="21">
        <v>1353</v>
      </c>
      <c r="L1200" s="2">
        <f t="shared" si="201"/>
        <v>2704647</v>
      </c>
      <c r="M1200" s="19">
        <f t="shared" si="202"/>
        <v>6460575</v>
      </c>
      <c r="N1200" t="str">
        <f t="shared" si="205"/>
        <v>&gt;₹5,000</v>
      </c>
      <c r="O1200" s="24">
        <f t="shared" si="203"/>
        <v>11369.047619047618</v>
      </c>
      <c r="P1200" t="str">
        <f t="shared" si="204"/>
        <v>41-60%</v>
      </c>
      <c r="Q1200">
        <f t="shared" si="206"/>
        <v>110</v>
      </c>
      <c r="R1200" t="str">
        <f t="shared" si="207"/>
        <v>1,000+</v>
      </c>
      <c r="S1200">
        <f t="shared" si="208"/>
        <v>5412</v>
      </c>
    </row>
    <row r="1201" spans="1:19">
      <c r="A1201" t="s">
        <v>1147</v>
      </c>
      <c r="B1201" t="s">
        <v>2445</v>
      </c>
      <c r="C1201" t="str">
        <f t="shared" si="198"/>
        <v xml:space="preserve">Rico </v>
      </c>
      <c r="D1201" t="s">
        <v>2692</v>
      </c>
      <c r="E1201">
        <v>799</v>
      </c>
      <c r="F1201" s="2">
        <v>1230</v>
      </c>
      <c r="G1201" s="1">
        <v>0.35</v>
      </c>
      <c r="H1201" s="1">
        <f t="shared" si="199"/>
        <v>0.35040650406504065</v>
      </c>
      <c r="I1201" s="4">
        <f t="shared" si="200"/>
        <v>35</v>
      </c>
      <c r="J1201">
        <v>4</v>
      </c>
      <c r="K1201" s="21">
        <v>2138</v>
      </c>
      <c r="L1201" s="2">
        <f t="shared" si="201"/>
        <v>1708262</v>
      </c>
      <c r="M1201" s="19">
        <f t="shared" si="202"/>
        <v>2629740</v>
      </c>
      <c r="N1201" t="str">
        <f t="shared" si="205"/>
        <v>₹1,500–₹5,000</v>
      </c>
      <c r="O1201" s="24">
        <f t="shared" si="203"/>
        <v>1892.3076923076922</v>
      </c>
      <c r="P1201" t="str">
        <f t="shared" si="204"/>
        <v>21-40%</v>
      </c>
      <c r="Q1201">
        <f t="shared" si="206"/>
        <v>110</v>
      </c>
      <c r="R1201" t="str">
        <f t="shared" si="207"/>
        <v>1,000+</v>
      </c>
      <c r="S1201">
        <f t="shared" si="208"/>
        <v>8552</v>
      </c>
    </row>
    <row r="1202" spans="1:19">
      <c r="A1202" t="s">
        <v>1148</v>
      </c>
      <c r="B1202" t="s">
        <v>2446</v>
      </c>
      <c r="C1202" t="str">
        <f t="shared" si="198"/>
        <v xml:space="preserve">Butterfly </v>
      </c>
      <c r="D1202" t="s">
        <v>2692</v>
      </c>
      <c r="E1202">
        <v>949</v>
      </c>
      <c r="F1202" s="2">
        <v>1999</v>
      </c>
      <c r="G1202" s="1">
        <v>0.53</v>
      </c>
      <c r="H1202" s="1">
        <f t="shared" si="199"/>
        <v>0.52526263131565787</v>
      </c>
      <c r="I1202" s="4">
        <f t="shared" si="200"/>
        <v>53</v>
      </c>
      <c r="J1202">
        <v>4</v>
      </c>
      <c r="K1202" s="21">
        <v>1679</v>
      </c>
      <c r="L1202" s="2">
        <f t="shared" si="201"/>
        <v>1593371</v>
      </c>
      <c r="M1202" s="19">
        <f t="shared" si="202"/>
        <v>3356321</v>
      </c>
      <c r="N1202" t="str">
        <f t="shared" si="205"/>
        <v>₹1,500–₹5,000</v>
      </c>
      <c r="O1202" s="24">
        <f t="shared" si="203"/>
        <v>4253.1914893617022</v>
      </c>
      <c r="P1202" t="str">
        <f t="shared" si="204"/>
        <v>41-60%</v>
      </c>
      <c r="Q1202">
        <f t="shared" si="206"/>
        <v>110</v>
      </c>
      <c r="R1202" t="str">
        <f t="shared" si="207"/>
        <v>1,000+</v>
      </c>
      <c r="S1202">
        <f t="shared" si="208"/>
        <v>6716</v>
      </c>
    </row>
    <row r="1203" spans="1:19">
      <c r="A1203" t="s">
        <v>1149</v>
      </c>
      <c r="B1203" t="s">
        <v>2447</v>
      </c>
      <c r="C1203" t="str">
        <f t="shared" si="198"/>
        <v xml:space="preserve">Agaro </v>
      </c>
      <c r="D1203" t="s">
        <v>2692</v>
      </c>
      <c r="E1203" s="3">
        <v>3657.66</v>
      </c>
      <c r="F1203" s="2">
        <v>5156</v>
      </c>
      <c r="G1203" s="1">
        <v>0.28999999999999998</v>
      </c>
      <c r="H1203" s="1">
        <f t="shared" si="199"/>
        <v>0.29060124127230413</v>
      </c>
      <c r="I1203" s="4">
        <f t="shared" si="200"/>
        <v>29</v>
      </c>
      <c r="J1203">
        <v>4</v>
      </c>
      <c r="K1203" s="21">
        <v>12837</v>
      </c>
      <c r="L1203" s="2">
        <f t="shared" si="201"/>
        <v>46953381.420000002</v>
      </c>
      <c r="M1203" s="19">
        <f t="shared" si="202"/>
        <v>66187572</v>
      </c>
      <c r="N1203" t="str">
        <f t="shared" si="205"/>
        <v>&gt;₹5,000</v>
      </c>
      <c r="O1203" s="24">
        <f t="shared" si="203"/>
        <v>7261.9718309859154</v>
      </c>
      <c r="P1203" t="str">
        <f t="shared" si="204"/>
        <v>21-40%</v>
      </c>
      <c r="Q1203">
        <f t="shared" si="206"/>
        <v>110</v>
      </c>
      <c r="R1203" t="str">
        <f t="shared" si="207"/>
        <v>1,000+</v>
      </c>
      <c r="S1203">
        <f t="shared" si="208"/>
        <v>51348</v>
      </c>
    </row>
    <row r="1204" spans="1:19">
      <c r="A1204" t="s">
        <v>1150</v>
      </c>
      <c r="B1204" t="s">
        <v>2448</v>
      </c>
      <c r="C1204" t="str">
        <f t="shared" si="198"/>
        <v xml:space="preserve">Philips </v>
      </c>
      <c r="D1204" t="s">
        <v>2692</v>
      </c>
      <c r="E1204" s="2">
        <v>1699</v>
      </c>
      <c r="F1204" s="2">
        <v>1999</v>
      </c>
      <c r="G1204" s="1">
        <v>0.15</v>
      </c>
      <c r="H1204" s="1">
        <f t="shared" si="199"/>
        <v>0.15007503751875939</v>
      </c>
      <c r="I1204" s="4">
        <f t="shared" si="200"/>
        <v>15</v>
      </c>
      <c r="J1204">
        <v>4</v>
      </c>
      <c r="K1204" s="21">
        <v>8873</v>
      </c>
      <c r="L1204" s="2">
        <f t="shared" si="201"/>
        <v>15075227</v>
      </c>
      <c r="M1204" s="19">
        <f t="shared" si="202"/>
        <v>17737127</v>
      </c>
      <c r="N1204" t="str">
        <f t="shared" si="205"/>
        <v>₹1,500–₹5,000</v>
      </c>
      <c r="O1204" s="24">
        <f t="shared" si="203"/>
        <v>2351.7647058823532</v>
      </c>
      <c r="P1204" t="str">
        <f t="shared" si="204"/>
        <v>0-20%</v>
      </c>
      <c r="Q1204">
        <f t="shared" si="206"/>
        <v>110</v>
      </c>
      <c r="R1204" t="str">
        <f t="shared" si="207"/>
        <v>1,000+</v>
      </c>
      <c r="S1204">
        <f t="shared" si="208"/>
        <v>35492</v>
      </c>
    </row>
    <row r="1205" spans="1:19">
      <c r="A1205" t="s">
        <v>1151</v>
      </c>
      <c r="B1205" t="s">
        <v>2449</v>
      </c>
      <c r="C1205" t="str">
        <f t="shared" si="198"/>
        <v xml:space="preserve">Havells </v>
      </c>
      <c r="D1205" t="s">
        <v>2692</v>
      </c>
      <c r="E1205" s="2">
        <v>1849</v>
      </c>
      <c r="F1205" s="2">
        <v>2095</v>
      </c>
      <c r="G1205" s="1">
        <v>0.12</v>
      </c>
      <c r="H1205" s="1">
        <f t="shared" si="199"/>
        <v>0.11742243436754177</v>
      </c>
      <c r="I1205" s="4">
        <f t="shared" si="200"/>
        <v>12</v>
      </c>
      <c r="J1205">
        <v>4</v>
      </c>
      <c r="K1205" s="21">
        <v>7681</v>
      </c>
      <c r="L1205" s="2">
        <f t="shared" si="201"/>
        <v>14202169</v>
      </c>
      <c r="M1205" s="19">
        <f t="shared" si="202"/>
        <v>16091695</v>
      </c>
      <c r="N1205" t="str">
        <f t="shared" si="205"/>
        <v>₹1,500–₹5,000</v>
      </c>
      <c r="O1205" s="24">
        <f t="shared" si="203"/>
        <v>2380.681818181818</v>
      </c>
      <c r="P1205" t="str">
        <f t="shared" si="204"/>
        <v>0-20%</v>
      </c>
      <c r="Q1205">
        <f t="shared" si="206"/>
        <v>110</v>
      </c>
      <c r="R1205" t="str">
        <f t="shared" si="207"/>
        <v>1,000+</v>
      </c>
      <c r="S1205">
        <f t="shared" si="208"/>
        <v>30724</v>
      </c>
    </row>
    <row r="1206" spans="1:19">
      <c r="A1206" t="s">
        <v>1152</v>
      </c>
      <c r="B1206" t="s">
        <v>2450</v>
      </c>
      <c r="C1206" t="str">
        <f t="shared" si="198"/>
        <v xml:space="preserve">Bajaj </v>
      </c>
      <c r="D1206" t="s">
        <v>2692</v>
      </c>
      <c r="E1206" s="2">
        <v>12499</v>
      </c>
      <c r="F1206" s="2">
        <v>19825</v>
      </c>
      <c r="G1206" s="1">
        <v>0.37</v>
      </c>
      <c r="H1206" s="1">
        <f t="shared" si="199"/>
        <v>0.36953341740226986</v>
      </c>
      <c r="I1206" s="4">
        <f t="shared" si="200"/>
        <v>37</v>
      </c>
      <c r="J1206">
        <v>4</v>
      </c>
      <c r="K1206" s="21">
        <v>322</v>
      </c>
      <c r="L1206" s="2">
        <f t="shared" si="201"/>
        <v>4024678</v>
      </c>
      <c r="M1206" s="19">
        <f t="shared" si="202"/>
        <v>6383650</v>
      </c>
      <c r="N1206" t="str">
        <f t="shared" si="205"/>
        <v>&gt;₹5,000</v>
      </c>
      <c r="O1206" s="24">
        <f t="shared" si="203"/>
        <v>31468.253968253968</v>
      </c>
      <c r="P1206" t="str">
        <f t="shared" si="204"/>
        <v>21-40%</v>
      </c>
      <c r="Q1206">
        <f t="shared" si="206"/>
        <v>110</v>
      </c>
      <c r="R1206" t="str">
        <f t="shared" si="207"/>
        <v>Below 1,000</v>
      </c>
      <c r="S1206">
        <f t="shared" si="208"/>
        <v>1288</v>
      </c>
    </row>
    <row r="1207" spans="1:19">
      <c r="A1207" t="s">
        <v>1153</v>
      </c>
      <c r="B1207" t="s">
        <v>2451</v>
      </c>
      <c r="C1207" t="str">
        <f t="shared" si="198"/>
        <v xml:space="preserve">Aquasure </v>
      </c>
      <c r="D1207" t="s">
        <v>2692</v>
      </c>
      <c r="E1207" s="2">
        <v>1099</v>
      </c>
      <c r="F1207" s="2">
        <v>1920</v>
      </c>
      <c r="G1207" s="1">
        <v>0.43</v>
      </c>
      <c r="H1207" s="1">
        <f t="shared" si="199"/>
        <v>0.42760416666666667</v>
      </c>
      <c r="I1207" s="4">
        <f t="shared" si="200"/>
        <v>43</v>
      </c>
      <c r="J1207">
        <v>4</v>
      </c>
      <c r="K1207" s="21">
        <v>9772</v>
      </c>
      <c r="L1207" s="2">
        <f t="shared" si="201"/>
        <v>10739428</v>
      </c>
      <c r="M1207" s="19">
        <f t="shared" si="202"/>
        <v>18762240</v>
      </c>
      <c r="N1207" t="str">
        <f t="shared" si="205"/>
        <v>₹1,500–₹5,000</v>
      </c>
      <c r="O1207" s="24">
        <f t="shared" si="203"/>
        <v>3368.4210526315787</v>
      </c>
      <c r="P1207" t="str">
        <f t="shared" si="204"/>
        <v>41-60%</v>
      </c>
      <c r="Q1207">
        <f t="shared" si="206"/>
        <v>109</v>
      </c>
      <c r="R1207" t="str">
        <f t="shared" si="207"/>
        <v>1,000+</v>
      </c>
      <c r="S1207">
        <f t="shared" si="208"/>
        <v>39088</v>
      </c>
    </row>
    <row r="1208" spans="1:19">
      <c r="A1208" t="s">
        <v>1154</v>
      </c>
      <c r="B1208" t="s">
        <v>2452</v>
      </c>
      <c r="C1208" t="str">
        <f t="shared" si="198"/>
        <v xml:space="preserve">Royal </v>
      </c>
      <c r="D1208" t="s">
        <v>2692</v>
      </c>
      <c r="E1208" s="2">
        <v>8199</v>
      </c>
      <c r="F1208" s="2">
        <v>16000</v>
      </c>
      <c r="G1208" s="1">
        <v>0.49</v>
      </c>
      <c r="H1208" s="1">
        <f t="shared" si="199"/>
        <v>0.48756250000000001</v>
      </c>
      <c r="I1208" s="4">
        <f t="shared" si="200"/>
        <v>49</v>
      </c>
      <c r="J1208">
        <v>4</v>
      </c>
      <c r="K1208" s="21">
        <v>18497</v>
      </c>
      <c r="L1208" s="2">
        <f t="shared" si="201"/>
        <v>151656903</v>
      </c>
      <c r="M1208" s="19">
        <f t="shared" si="202"/>
        <v>295952000</v>
      </c>
      <c r="N1208" t="str">
        <f t="shared" si="205"/>
        <v>&gt;₹5,000</v>
      </c>
      <c r="O1208" s="24">
        <f t="shared" si="203"/>
        <v>31372.549019607843</v>
      </c>
      <c r="P1208" t="str">
        <f t="shared" si="204"/>
        <v>41-60%</v>
      </c>
      <c r="Q1208">
        <f t="shared" si="206"/>
        <v>109</v>
      </c>
      <c r="R1208" t="str">
        <f t="shared" si="207"/>
        <v>1,000+</v>
      </c>
      <c r="S1208">
        <f t="shared" si="208"/>
        <v>73988</v>
      </c>
    </row>
    <row r="1209" spans="1:19">
      <c r="A1209" t="s">
        <v>1155</v>
      </c>
      <c r="B1209" t="s">
        <v>2453</v>
      </c>
      <c r="C1209" t="str">
        <f t="shared" si="198"/>
        <v xml:space="preserve">Kent </v>
      </c>
      <c r="D1209" t="s">
        <v>2692</v>
      </c>
      <c r="E1209">
        <v>499</v>
      </c>
      <c r="F1209" s="2">
        <v>2199</v>
      </c>
      <c r="G1209" s="1">
        <v>0.77</v>
      </c>
      <c r="H1209" s="1">
        <f t="shared" si="199"/>
        <v>0.77307867212369263</v>
      </c>
      <c r="I1209" s="4">
        <f t="shared" si="200"/>
        <v>77</v>
      </c>
      <c r="J1209">
        <v>4</v>
      </c>
      <c r="K1209" s="21">
        <v>53</v>
      </c>
      <c r="L1209" s="2">
        <f t="shared" si="201"/>
        <v>26447</v>
      </c>
      <c r="M1209" s="19">
        <f t="shared" si="202"/>
        <v>116547</v>
      </c>
      <c r="N1209" t="str">
        <f t="shared" si="205"/>
        <v>&gt;₹5,000</v>
      </c>
      <c r="O1209" s="24">
        <f t="shared" si="203"/>
        <v>9560.8695652173919</v>
      </c>
      <c r="P1209" t="str">
        <f t="shared" si="204"/>
        <v>61-80%</v>
      </c>
      <c r="Q1209">
        <f t="shared" si="206"/>
        <v>109</v>
      </c>
      <c r="R1209" t="str">
        <f t="shared" si="207"/>
        <v>Below 1,000</v>
      </c>
      <c r="S1209">
        <f t="shared" si="208"/>
        <v>212</v>
      </c>
    </row>
    <row r="1210" spans="1:19">
      <c r="A1210" t="s">
        <v>1156</v>
      </c>
      <c r="B1210" t="s">
        <v>2454</v>
      </c>
      <c r="C1210" t="str">
        <f t="shared" si="198"/>
        <v xml:space="preserve">Enem </v>
      </c>
      <c r="D1210" t="s">
        <v>2692</v>
      </c>
      <c r="E1210" s="2">
        <v>6999</v>
      </c>
      <c r="F1210" s="2">
        <v>14999</v>
      </c>
      <c r="G1210" s="1">
        <v>0.53</v>
      </c>
      <c r="H1210" s="1">
        <f t="shared" si="199"/>
        <v>0.53336889125941733</v>
      </c>
      <c r="I1210" s="4">
        <f t="shared" si="200"/>
        <v>53</v>
      </c>
      <c r="J1210">
        <v>4</v>
      </c>
      <c r="K1210" s="21">
        <v>1728</v>
      </c>
      <c r="L1210" s="2">
        <f t="shared" si="201"/>
        <v>12094272</v>
      </c>
      <c r="M1210" s="19">
        <f t="shared" si="202"/>
        <v>25918272</v>
      </c>
      <c r="N1210" t="str">
        <f t="shared" si="205"/>
        <v>&gt;₹5,000</v>
      </c>
      <c r="O1210" s="24">
        <f t="shared" si="203"/>
        <v>31912.765957446809</v>
      </c>
      <c r="P1210" t="str">
        <f t="shared" si="204"/>
        <v>41-60%</v>
      </c>
      <c r="Q1210">
        <f t="shared" si="206"/>
        <v>108</v>
      </c>
      <c r="R1210" t="str">
        <f t="shared" si="207"/>
        <v>1,000+</v>
      </c>
      <c r="S1210">
        <f t="shared" si="208"/>
        <v>6912</v>
      </c>
    </row>
    <row r="1211" spans="1:19">
      <c r="A1211" t="s">
        <v>1157</v>
      </c>
      <c r="B1211" t="s">
        <v>2455</v>
      </c>
      <c r="C1211" t="str">
        <f t="shared" si="198"/>
        <v xml:space="preserve">Wipro </v>
      </c>
      <c r="D1211" t="s">
        <v>2692</v>
      </c>
      <c r="E1211" s="2">
        <v>1595</v>
      </c>
      <c r="F1211" s="2">
        <v>1799</v>
      </c>
      <c r="G1211" s="1">
        <v>0.11</v>
      </c>
      <c r="H1211" s="1">
        <f t="shared" si="199"/>
        <v>0.11339633129516398</v>
      </c>
      <c r="I1211" s="4">
        <f t="shared" si="200"/>
        <v>11</v>
      </c>
      <c r="J1211">
        <v>4</v>
      </c>
      <c r="K1211" s="21">
        <v>2877</v>
      </c>
      <c r="L1211" s="2">
        <f t="shared" si="201"/>
        <v>4588815</v>
      </c>
      <c r="M1211" s="19">
        <f t="shared" si="202"/>
        <v>5175723</v>
      </c>
      <c r="N1211" t="str">
        <f t="shared" si="205"/>
        <v>₹1,500–₹5,000</v>
      </c>
      <c r="O1211" s="24">
        <f t="shared" si="203"/>
        <v>2021.3483146067415</v>
      </c>
      <c r="P1211" t="str">
        <f t="shared" si="204"/>
        <v>0-20%</v>
      </c>
      <c r="Q1211">
        <f t="shared" si="206"/>
        <v>108</v>
      </c>
      <c r="R1211" t="str">
        <f t="shared" si="207"/>
        <v>1,000+</v>
      </c>
      <c r="S1211">
        <f t="shared" si="208"/>
        <v>11508</v>
      </c>
    </row>
    <row r="1212" spans="1:19">
      <c r="A1212" t="s">
        <v>1158</v>
      </c>
      <c r="B1212" t="s">
        <v>2456</v>
      </c>
      <c r="C1212" t="str">
        <f t="shared" si="198"/>
        <v xml:space="preserve">Inalsa </v>
      </c>
      <c r="D1212" t="s">
        <v>2692</v>
      </c>
      <c r="E1212" s="2">
        <v>1049</v>
      </c>
      <c r="F1212" s="2">
        <v>1950</v>
      </c>
      <c r="G1212" s="1">
        <v>0.46</v>
      </c>
      <c r="H1212" s="1">
        <f t="shared" si="199"/>
        <v>0.46205128205128204</v>
      </c>
      <c r="I1212" s="4">
        <f t="shared" si="200"/>
        <v>46</v>
      </c>
      <c r="J1212">
        <v>4</v>
      </c>
      <c r="K1212" s="21">
        <v>250</v>
      </c>
      <c r="L1212" s="2">
        <f t="shared" si="201"/>
        <v>262250</v>
      </c>
      <c r="M1212" s="19">
        <f t="shared" si="202"/>
        <v>487500</v>
      </c>
      <c r="N1212" t="str">
        <f t="shared" si="205"/>
        <v>₹1,500–₹5,000</v>
      </c>
      <c r="O1212" s="24">
        <f t="shared" si="203"/>
        <v>3611.1111111111109</v>
      </c>
      <c r="P1212" t="str">
        <f t="shared" si="204"/>
        <v>41-60%</v>
      </c>
      <c r="Q1212">
        <f t="shared" si="206"/>
        <v>108</v>
      </c>
      <c r="R1212" t="str">
        <f t="shared" si="207"/>
        <v>Below 1,000</v>
      </c>
      <c r="S1212">
        <f t="shared" si="208"/>
        <v>1000</v>
      </c>
    </row>
    <row r="1213" spans="1:19">
      <c r="A1213" t="s">
        <v>1159</v>
      </c>
      <c r="B1213" t="s">
        <v>2457</v>
      </c>
      <c r="C1213" t="str">
        <f t="shared" si="198"/>
        <v xml:space="preserve">Vrprime </v>
      </c>
      <c r="D1213" t="s">
        <v>2692</v>
      </c>
      <c r="E1213" s="2">
        <v>1182</v>
      </c>
      <c r="F1213" s="2">
        <v>2995</v>
      </c>
      <c r="G1213" s="1">
        <v>0.61</v>
      </c>
      <c r="H1213" s="1">
        <f t="shared" si="199"/>
        <v>0.60534223706176959</v>
      </c>
      <c r="I1213" s="4">
        <f t="shared" si="200"/>
        <v>61</v>
      </c>
      <c r="J1213">
        <v>4</v>
      </c>
      <c r="K1213" s="21">
        <v>5178</v>
      </c>
      <c r="L1213" s="2">
        <f t="shared" si="201"/>
        <v>6120396</v>
      </c>
      <c r="M1213" s="19">
        <f t="shared" si="202"/>
        <v>15508110</v>
      </c>
      <c r="N1213" t="str">
        <f t="shared" si="205"/>
        <v>&gt;₹5,000</v>
      </c>
      <c r="O1213" s="24">
        <f t="shared" si="203"/>
        <v>7679.4871794871797</v>
      </c>
      <c r="P1213" t="str">
        <f t="shared" si="204"/>
        <v>61-80%</v>
      </c>
      <c r="Q1213">
        <f t="shared" si="206"/>
        <v>107</v>
      </c>
      <c r="R1213" t="str">
        <f t="shared" si="207"/>
        <v>1,000+</v>
      </c>
      <c r="S1213">
        <f t="shared" si="208"/>
        <v>20712</v>
      </c>
    </row>
    <row r="1214" spans="1:19">
      <c r="A1214" t="s">
        <v>1160</v>
      </c>
      <c r="B1214" t="s">
        <v>2458</v>
      </c>
      <c r="C1214" t="str">
        <f t="shared" si="198"/>
        <v xml:space="preserve">Philips </v>
      </c>
      <c r="D1214" t="s">
        <v>2692</v>
      </c>
      <c r="E1214">
        <v>499</v>
      </c>
      <c r="F1214">
        <v>999</v>
      </c>
      <c r="G1214" s="1">
        <v>0.5</v>
      </c>
      <c r="H1214" s="1">
        <f t="shared" si="199"/>
        <v>0.50050050050050054</v>
      </c>
      <c r="I1214" s="4">
        <f t="shared" si="200"/>
        <v>50</v>
      </c>
      <c r="J1214">
        <v>5</v>
      </c>
      <c r="K1214" s="21">
        <v>79</v>
      </c>
      <c r="L1214" s="2">
        <f t="shared" si="201"/>
        <v>39421</v>
      </c>
      <c r="M1214" s="19">
        <f t="shared" si="202"/>
        <v>78921</v>
      </c>
      <c r="N1214" t="str">
        <f t="shared" si="205"/>
        <v>₹1,500–₹5,000</v>
      </c>
      <c r="O1214" s="24">
        <f t="shared" si="203"/>
        <v>1998</v>
      </c>
      <c r="P1214" t="str">
        <f t="shared" si="204"/>
        <v>41-60%</v>
      </c>
      <c r="Q1214">
        <f t="shared" si="206"/>
        <v>107</v>
      </c>
      <c r="R1214" t="str">
        <f t="shared" si="207"/>
        <v>Below 1,000</v>
      </c>
      <c r="S1214">
        <f t="shared" si="208"/>
        <v>395</v>
      </c>
    </row>
    <row r="1215" spans="1:19">
      <c r="A1215" t="s">
        <v>1161</v>
      </c>
      <c r="B1215" t="s">
        <v>2459</v>
      </c>
      <c r="C1215" t="str">
        <f t="shared" si="198"/>
        <v xml:space="preserve">Eopora </v>
      </c>
      <c r="D1215" t="s">
        <v>2692</v>
      </c>
      <c r="E1215" s="2">
        <v>8799</v>
      </c>
      <c r="F1215" s="2">
        <v>11995</v>
      </c>
      <c r="G1215" s="1">
        <v>0.27</v>
      </c>
      <c r="H1215" s="1">
        <f t="shared" si="199"/>
        <v>0.26644435181325554</v>
      </c>
      <c r="I1215" s="4">
        <f t="shared" si="200"/>
        <v>27</v>
      </c>
      <c r="J1215">
        <v>4</v>
      </c>
      <c r="K1215" s="21">
        <v>4157</v>
      </c>
      <c r="L1215" s="2">
        <f t="shared" si="201"/>
        <v>36577443</v>
      </c>
      <c r="M1215" s="19">
        <f t="shared" si="202"/>
        <v>49863215</v>
      </c>
      <c r="N1215" t="str">
        <f t="shared" si="205"/>
        <v>&gt;₹5,000</v>
      </c>
      <c r="O1215" s="24">
        <f t="shared" si="203"/>
        <v>16431.506849315068</v>
      </c>
      <c r="P1215" t="str">
        <f t="shared" si="204"/>
        <v>21-40%</v>
      </c>
      <c r="Q1215">
        <f t="shared" si="206"/>
        <v>106</v>
      </c>
      <c r="R1215" t="str">
        <f t="shared" si="207"/>
        <v>1,000+</v>
      </c>
      <c r="S1215">
        <f t="shared" si="208"/>
        <v>16628</v>
      </c>
    </row>
    <row r="1216" spans="1:19">
      <c r="A1216" t="s">
        <v>1162</v>
      </c>
      <c r="B1216" t="s">
        <v>2460</v>
      </c>
      <c r="C1216" t="str">
        <f t="shared" si="198"/>
        <v xml:space="preserve">Usha </v>
      </c>
      <c r="D1216" t="s">
        <v>2692</v>
      </c>
      <c r="E1216" s="2">
        <v>1529</v>
      </c>
      <c r="F1216" s="2">
        <v>2999</v>
      </c>
      <c r="G1216" s="1">
        <v>0.49</v>
      </c>
      <c r="H1216" s="1">
        <f t="shared" si="199"/>
        <v>0.49016338779593199</v>
      </c>
      <c r="I1216" s="4">
        <f t="shared" si="200"/>
        <v>49</v>
      </c>
      <c r="J1216">
        <v>3</v>
      </c>
      <c r="K1216" s="21">
        <v>29</v>
      </c>
      <c r="L1216" s="2">
        <f t="shared" si="201"/>
        <v>44341</v>
      </c>
      <c r="M1216" s="19">
        <f t="shared" si="202"/>
        <v>86971</v>
      </c>
      <c r="N1216" t="str">
        <f t="shared" si="205"/>
        <v>&gt;₹5,000</v>
      </c>
      <c r="O1216" s="24">
        <f t="shared" si="203"/>
        <v>5880.3921568627447</v>
      </c>
      <c r="P1216" t="str">
        <f t="shared" si="204"/>
        <v>41-60%</v>
      </c>
      <c r="Q1216">
        <f t="shared" si="206"/>
        <v>106</v>
      </c>
      <c r="R1216" t="str">
        <f t="shared" si="207"/>
        <v>Below 1,000</v>
      </c>
      <c r="S1216">
        <f t="shared" si="208"/>
        <v>87</v>
      </c>
    </row>
    <row r="1217" spans="1:19">
      <c r="A1217" t="s">
        <v>1163</v>
      </c>
      <c r="B1217" t="s">
        <v>2461</v>
      </c>
      <c r="C1217" t="str">
        <f t="shared" ref="C1217:C1280" si="209">LEFT(B1217,FIND(" ",B1217))</f>
        <v xml:space="preserve">Wipro </v>
      </c>
      <c r="D1217" t="s">
        <v>2692</v>
      </c>
      <c r="E1217" s="2">
        <v>1199</v>
      </c>
      <c r="F1217" s="2">
        <v>1690</v>
      </c>
      <c r="G1217" s="1">
        <v>0.28999999999999998</v>
      </c>
      <c r="H1217" s="1">
        <f t="shared" si="199"/>
        <v>0.29053254437869824</v>
      </c>
      <c r="I1217" s="4">
        <f t="shared" si="200"/>
        <v>29</v>
      </c>
      <c r="J1217">
        <v>4</v>
      </c>
      <c r="K1217" s="21">
        <v>4580</v>
      </c>
      <c r="L1217" s="2">
        <f t="shared" si="201"/>
        <v>5491420</v>
      </c>
      <c r="M1217" s="19">
        <f t="shared" si="202"/>
        <v>7740200</v>
      </c>
      <c r="N1217" t="str">
        <f t="shared" si="205"/>
        <v>₹1,500–₹5,000</v>
      </c>
      <c r="O1217" s="24">
        <f t="shared" si="203"/>
        <v>2380.2816901408451</v>
      </c>
      <c r="P1217" t="str">
        <f t="shared" si="204"/>
        <v>21-40%</v>
      </c>
      <c r="Q1217">
        <f t="shared" si="206"/>
        <v>105</v>
      </c>
      <c r="R1217" t="str">
        <f t="shared" si="207"/>
        <v>1,000+</v>
      </c>
      <c r="S1217">
        <f t="shared" si="208"/>
        <v>18320</v>
      </c>
    </row>
    <row r="1218" spans="1:19">
      <c r="A1218" t="s">
        <v>1164</v>
      </c>
      <c r="B1218" t="s">
        <v>2462</v>
      </c>
      <c r="C1218" t="str">
        <f t="shared" si="209"/>
        <v xml:space="preserve">Philips </v>
      </c>
      <c r="D1218" t="s">
        <v>2692</v>
      </c>
      <c r="E1218" s="2">
        <v>1052</v>
      </c>
      <c r="F1218" s="2">
        <v>1790</v>
      </c>
      <c r="G1218" s="1">
        <v>0.41</v>
      </c>
      <c r="H1218" s="1">
        <f t="shared" ref="H1218:H1281" si="210">IF(F1218 =0, 0, ((F1218 - E1218) / F1218))</f>
        <v>0.4122905027932961</v>
      </c>
      <c r="I1218" s="4">
        <f t="shared" ref="I1218:I1281" si="211">ROUND(((F1218 -E1218) / F1218) * 100, 0)</f>
        <v>41</v>
      </c>
      <c r="J1218">
        <v>4</v>
      </c>
      <c r="K1218" s="21">
        <v>1404</v>
      </c>
      <c r="L1218" s="2">
        <f t="shared" ref="L1218:L1281" si="212">E1218 * K1218</f>
        <v>1477008</v>
      </c>
      <c r="M1218" s="19">
        <f t="shared" ref="M1218:M1281" si="213">(F1218 * K1218)</f>
        <v>2513160</v>
      </c>
      <c r="N1218" t="str">
        <f t="shared" si="205"/>
        <v>₹1,500–₹5,000</v>
      </c>
      <c r="O1218" s="24">
        <f t="shared" ref="O1218:O1281" si="214">F1218 / (1 - G1218)</f>
        <v>3033.8983050847455</v>
      </c>
      <c r="P1218" t="str">
        <f t="shared" ref="P1218:P1281" si="215">IF(H1218 &lt;= 0.2, "0-20%",
 IF(H1218 &lt;= 0.4, "21-40%",
 IF(H1218 &lt;= 0.6, "41-60%",
 IF(H1218 &lt;= 0.8, "61-80%", "81-100%"))))</f>
        <v>41-60%</v>
      </c>
      <c r="Q1218">
        <f t="shared" si="206"/>
        <v>105</v>
      </c>
      <c r="R1218" t="str">
        <f t="shared" si="207"/>
        <v>1,000+</v>
      </c>
      <c r="S1218">
        <f t="shared" si="208"/>
        <v>5616</v>
      </c>
    </row>
    <row r="1219" spans="1:19">
      <c r="A1219" t="s">
        <v>1165</v>
      </c>
      <c r="B1219" t="s">
        <v>1167</v>
      </c>
      <c r="C1219" t="str">
        <f t="shared" si="209"/>
        <v xml:space="preserve">Kitchenwell </v>
      </c>
      <c r="D1219" t="s">
        <v>2692</v>
      </c>
      <c r="E1219" s="2">
        <v>6499</v>
      </c>
      <c r="F1219" s="2">
        <v>8995</v>
      </c>
      <c r="G1219" s="1">
        <v>0.28000000000000003</v>
      </c>
      <c r="H1219" s="1">
        <f t="shared" si="210"/>
        <v>0.2774874930516954</v>
      </c>
      <c r="I1219" s="4">
        <f t="shared" si="211"/>
        <v>28</v>
      </c>
      <c r="J1219">
        <v>4</v>
      </c>
      <c r="K1219" s="21">
        <v>2810</v>
      </c>
      <c r="L1219" s="2">
        <f t="shared" si="212"/>
        <v>18262190</v>
      </c>
      <c r="M1219" s="19">
        <f t="shared" si="213"/>
        <v>25275950</v>
      </c>
      <c r="N1219" t="str">
        <f t="shared" ref="N1219:N1282" si="216">IF(O1219 &lt; 500, "&lt;₹500",
 IF(O1219 &lt;= 1500, "₹500–₹1,500",
 IF(O1219&lt;= 5000, "₹1,500–₹5,000",
 "&gt;₹5,000")))</f>
        <v>&gt;₹5,000</v>
      </c>
      <c r="O1219" s="24">
        <f t="shared" si="214"/>
        <v>12493.055555555557</v>
      </c>
      <c r="P1219" t="str">
        <f t="shared" si="215"/>
        <v>21-40%</v>
      </c>
      <c r="Q1219">
        <f t="shared" ref="Q1219:Q1282" si="217">COUNTIF(K1219:K2677, "&lt;1000")</f>
        <v>105</v>
      </c>
      <c r="R1219" t="str">
        <f t="shared" ref="R1219:R1282" si="218">IF(K1219 &lt; 1000, "Below 1,000", "1,000+")</f>
        <v>1,000+</v>
      </c>
      <c r="S1219">
        <f t="shared" ref="S1219:S1282" si="219">J1219 *K1219</f>
        <v>11240</v>
      </c>
    </row>
    <row r="1220" spans="1:19">
      <c r="A1220" t="s">
        <v>1166</v>
      </c>
      <c r="B1220" t="s">
        <v>2463</v>
      </c>
      <c r="C1220" t="str">
        <f t="shared" si="209"/>
        <v xml:space="preserve">Figment </v>
      </c>
      <c r="D1220" t="s">
        <v>2692</v>
      </c>
      <c r="E1220">
        <v>239</v>
      </c>
      <c r="F1220">
        <v>239</v>
      </c>
      <c r="G1220" s="1">
        <v>0</v>
      </c>
      <c r="H1220" s="1">
        <f t="shared" si="210"/>
        <v>0</v>
      </c>
      <c r="I1220" s="4">
        <f t="shared" si="211"/>
        <v>0</v>
      </c>
      <c r="J1220">
        <v>4</v>
      </c>
      <c r="K1220" s="21">
        <v>7</v>
      </c>
      <c r="L1220" s="2">
        <f t="shared" si="212"/>
        <v>1673</v>
      </c>
      <c r="M1220" s="19">
        <f t="shared" si="213"/>
        <v>1673</v>
      </c>
      <c r="N1220" t="str">
        <f t="shared" si="216"/>
        <v>&lt;₹500</v>
      </c>
      <c r="O1220" s="24">
        <f t="shared" si="214"/>
        <v>239</v>
      </c>
      <c r="P1220" t="str">
        <f t="shared" si="215"/>
        <v>0-20%</v>
      </c>
      <c r="Q1220">
        <f t="shared" si="217"/>
        <v>105</v>
      </c>
      <c r="R1220" t="str">
        <f t="shared" si="218"/>
        <v>Below 1,000</v>
      </c>
      <c r="S1220">
        <f t="shared" si="219"/>
        <v>28</v>
      </c>
    </row>
    <row r="1221" spans="1:19">
      <c r="A1221" t="s">
        <v>1168</v>
      </c>
      <c r="B1221" t="s">
        <v>1170</v>
      </c>
      <c r="C1221" t="str">
        <f t="shared" si="209"/>
        <v xml:space="preserve">Balzano </v>
      </c>
      <c r="D1221" t="s">
        <v>2692</v>
      </c>
      <c r="E1221">
        <v>699</v>
      </c>
      <c r="F1221" s="2">
        <v>1599</v>
      </c>
      <c r="G1221" s="1">
        <v>0.56000000000000005</v>
      </c>
      <c r="H1221" s="1">
        <f t="shared" si="210"/>
        <v>0.56285178236397748</v>
      </c>
      <c r="I1221" s="4">
        <f t="shared" si="211"/>
        <v>56</v>
      </c>
      <c r="J1221">
        <v>5</v>
      </c>
      <c r="K1221" s="21">
        <v>1729</v>
      </c>
      <c r="L1221" s="2">
        <f t="shared" si="212"/>
        <v>1208571</v>
      </c>
      <c r="M1221" s="19">
        <f t="shared" si="213"/>
        <v>2764671</v>
      </c>
      <c r="N1221" t="str">
        <f t="shared" si="216"/>
        <v>₹1,500–₹5,000</v>
      </c>
      <c r="O1221" s="24">
        <f t="shared" si="214"/>
        <v>3634.0909090909095</v>
      </c>
      <c r="P1221" t="str">
        <f t="shared" si="215"/>
        <v>41-60%</v>
      </c>
      <c r="Q1221">
        <f t="shared" si="217"/>
        <v>104</v>
      </c>
      <c r="R1221" t="str">
        <f t="shared" si="218"/>
        <v>1,000+</v>
      </c>
      <c r="S1221">
        <f t="shared" si="219"/>
        <v>8645</v>
      </c>
    </row>
    <row r="1222" spans="1:19">
      <c r="A1222" t="s">
        <v>1169</v>
      </c>
      <c r="B1222" t="s">
        <v>2464</v>
      </c>
      <c r="C1222" t="str">
        <f t="shared" si="209"/>
        <v xml:space="preserve">Swiss </v>
      </c>
      <c r="D1222" t="s">
        <v>2692</v>
      </c>
      <c r="E1222" s="2">
        <v>2599</v>
      </c>
      <c r="F1222" s="2">
        <v>4290</v>
      </c>
      <c r="G1222" s="1">
        <v>0.39</v>
      </c>
      <c r="H1222" s="1">
        <f t="shared" si="210"/>
        <v>0.39417249417249417</v>
      </c>
      <c r="I1222" s="4">
        <f t="shared" si="211"/>
        <v>39</v>
      </c>
      <c r="J1222">
        <v>4</v>
      </c>
      <c r="K1222" s="21">
        <v>2116</v>
      </c>
      <c r="L1222" s="2">
        <f t="shared" si="212"/>
        <v>5499484</v>
      </c>
      <c r="M1222" s="19">
        <f t="shared" si="213"/>
        <v>9077640</v>
      </c>
      <c r="N1222" t="str">
        <f t="shared" si="216"/>
        <v>&gt;₹5,000</v>
      </c>
      <c r="O1222" s="24">
        <f t="shared" si="214"/>
        <v>7032.7868852459014</v>
      </c>
      <c r="P1222" t="str">
        <f t="shared" si="215"/>
        <v>21-40%</v>
      </c>
      <c r="Q1222">
        <f t="shared" si="217"/>
        <v>104</v>
      </c>
      <c r="R1222" t="str">
        <f t="shared" si="218"/>
        <v>1,000+</v>
      </c>
      <c r="S1222">
        <f t="shared" si="219"/>
        <v>8464</v>
      </c>
    </row>
    <row r="1223" spans="1:19">
      <c r="A1223" t="s">
        <v>1171</v>
      </c>
      <c r="B1223" t="s">
        <v>2465</v>
      </c>
      <c r="C1223" t="str">
        <f t="shared" si="209"/>
        <v xml:space="preserve">Zuvexa </v>
      </c>
      <c r="D1223" t="s">
        <v>2692</v>
      </c>
      <c r="E1223" s="2">
        <v>1547</v>
      </c>
      <c r="F1223" s="2">
        <v>2890</v>
      </c>
      <c r="G1223" s="1">
        <v>0.46</v>
      </c>
      <c r="H1223" s="1">
        <f t="shared" si="210"/>
        <v>0.46470588235294119</v>
      </c>
      <c r="I1223" s="4">
        <f t="shared" si="211"/>
        <v>46</v>
      </c>
      <c r="J1223">
        <v>4</v>
      </c>
      <c r="K1223" s="21">
        <v>463</v>
      </c>
      <c r="L1223" s="2">
        <f t="shared" si="212"/>
        <v>716261</v>
      </c>
      <c r="M1223" s="19">
        <f t="shared" si="213"/>
        <v>1338070</v>
      </c>
      <c r="N1223" t="str">
        <f t="shared" si="216"/>
        <v>&gt;₹5,000</v>
      </c>
      <c r="O1223" s="24">
        <f t="shared" si="214"/>
        <v>5351.8518518518513</v>
      </c>
      <c r="P1223" t="str">
        <f t="shared" si="215"/>
        <v>41-60%</v>
      </c>
      <c r="Q1223">
        <f t="shared" si="217"/>
        <v>104</v>
      </c>
      <c r="R1223" t="str">
        <f t="shared" si="218"/>
        <v>Below 1,000</v>
      </c>
      <c r="S1223">
        <f t="shared" si="219"/>
        <v>1852</v>
      </c>
    </row>
    <row r="1224" spans="1:19">
      <c r="A1224" t="s">
        <v>1172</v>
      </c>
      <c r="B1224" t="s">
        <v>2466</v>
      </c>
      <c r="C1224" t="str">
        <f t="shared" si="209"/>
        <v xml:space="preserve">Usha </v>
      </c>
      <c r="D1224" t="s">
        <v>2692</v>
      </c>
      <c r="E1224">
        <v>499</v>
      </c>
      <c r="F1224" s="2">
        <v>1299</v>
      </c>
      <c r="G1224" s="1">
        <v>0.62</v>
      </c>
      <c r="H1224" s="1">
        <f t="shared" si="210"/>
        <v>0.61585835257890686</v>
      </c>
      <c r="I1224" s="4">
        <f t="shared" si="211"/>
        <v>62</v>
      </c>
      <c r="J1224">
        <v>5</v>
      </c>
      <c r="K1224" s="21">
        <v>54</v>
      </c>
      <c r="L1224" s="2">
        <f t="shared" si="212"/>
        <v>26946</v>
      </c>
      <c r="M1224" s="19">
        <f t="shared" si="213"/>
        <v>70146</v>
      </c>
      <c r="N1224" t="str">
        <f t="shared" si="216"/>
        <v>₹1,500–₹5,000</v>
      </c>
      <c r="O1224" s="24">
        <f t="shared" si="214"/>
        <v>3418.4210526315787</v>
      </c>
      <c r="P1224" t="str">
        <f t="shared" si="215"/>
        <v>61-80%</v>
      </c>
      <c r="Q1224">
        <f t="shared" si="217"/>
        <v>103</v>
      </c>
      <c r="R1224" t="str">
        <f t="shared" si="218"/>
        <v>Below 1,000</v>
      </c>
      <c r="S1224">
        <f t="shared" si="219"/>
        <v>270</v>
      </c>
    </row>
    <row r="1225" spans="1:19">
      <c r="A1225" t="s">
        <v>1173</v>
      </c>
      <c r="B1225" t="s">
        <v>2467</v>
      </c>
      <c r="C1225" t="str">
        <f t="shared" si="209"/>
        <v xml:space="preserve">Activa </v>
      </c>
      <c r="D1225" t="s">
        <v>2692</v>
      </c>
      <c r="E1225">
        <v>510</v>
      </c>
      <c r="F1225">
        <v>640</v>
      </c>
      <c r="G1225" s="1">
        <v>0.2</v>
      </c>
      <c r="H1225" s="1">
        <f t="shared" si="210"/>
        <v>0.203125</v>
      </c>
      <c r="I1225" s="4">
        <f t="shared" si="211"/>
        <v>20</v>
      </c>
      <c r="J1225">
        <v>4</v>
      </c>
      <c r="K1225" s="21">
        <v>7229</v>
      </c>
      <c r="L1225" s="2">
        <f t="shared" si="212"/>
        <v>3686790</v>
      </c>
      <c r="M1225" s="19">
        <f t="shared" si="213"/>
        <v>4626560</v>
      </c>
      <c r="N1225" t="str">
        <f t="shared" si="216"/>
        <v>₹500–₹1,500</v>
      </c>
      <c r="O1225" s="24">
        <f t="shared" si="214"/>
        <v>800</v>
      </c>
      <c r="P1225" t="str">
        <f t="shared" si="215"/>
        <v>21-40%</v>
      </c>
      <c r="Q1225">
        <f t="shared" si="217"/>
        <v>102</v>
      </c>
      <c r="R1225" t="str">
        <f t="shared" si="218"/>
        <v>1,000+</v>
      </c>
      <c r="S1225">
        <f t="shared" si="219"/>
        <v>28916</v>
      </c>
    </row>
    <row r="1226" spans="1:19">
      <c r="A1226" t="s">
        <v>1174</v>
      </c>
      <c r="B1226" t="s">
        <v>2468</v>
      </c>
      <c r="C1226" t="str">
        <f t="shared" si="209"/>
        <v xml:space="preserve">Havells </v>
      </c>
      <c r="D1226" t="s">
        <v>2692</v>
      </c>
      <c r="E1226" s="2">
        <v>1899</v>
      </c>
      <c r="F1226" s="2">
        <v>3790</v>
      </c>
      <c r="G1226" s="1">
        <v>0.5</v>
      </c>
      <c r="H1226" s="1">
        <f t="shared" si="210"/>
        <v>0.49894459102902372</v>
      </c>
      <c r="I1226" s="4">
        <f t="shared" si="211"/>
        <v>50</v>
      </c>
      <c r="J1226">
        <v>4</v>
      </c>
      <c r="K1226" s="21">
        <v>3842</v>
      </c>
      <c r="L1226" s="2">
        <f t="shared" si="212"/>
        <v>7295958</v>
      </c>
      <c r="M1226" s="19">
        <f t="shared" si="213"/>
        <v>14561180</v>
      </c>
      <c r="N1226" t="str">
        <f t="shared" si="216"/>
        <v>&gt;₹5,000</v>
      </c>
      <c r="O1226" s="24">
        <f t="shared" si="214"/>
        <v>7580</v>
      </c>
      <c r="P1226" t="str">
        <f t="shared" si="215"/>
        <v>41-60%</v>
      </c>
      <c r="Q1226">
        <f t="shared" si="217"/>
        <v>102</v>
      </c>
      <c r="R1226" t="str">
        <f t="shared" si="218"/>
        <v>1,000+</v>
      </c>
      <c r="S1226">
        <f t="shared" si="219"/>
        <v>15368</v>
      </c>
    </row>
    <row r="1227" spans="1:19">
      <c r="A1227" t="s">
        <v>1175</v>
      </c>
      <c r="B1227" t="s">
        <v>2469</v>
      </c>
      <c r="C1227" t="str">
        <f t="shared" si="209"/>
        <v xml:space="preserve">Lifelong </v>
      </c>
      <c r="D1227" t="s">
        <v>2692</v>
      </c>
      <c r="E1227" s="2">
        <v>2599</v>
      </c>
      <c r="F1227" s="2">
        <v>4560</v>
      </c>
      <c r="G1227" s="1">
        <v>0.43</v>
      </c>
      <c r="H1227" s="1">
        <f t="shared" si="210"/>
        <v>0.43004385964912278</v>
      </c>
      <c r="I1227" s="4">
        <f t="shared" si="211"/>
        <v>43</v>
      </c>
      <c r="J1227">
        <v>4</v>
      </c>
      <c r="K1227" s="21">
        <v>646</v>
      </c>
      <c r="L1227" s="2">
        <f t="shared" si="212"/>
        <v>1678954</v>
      </c>
      <c r="M1227" s="19">
        <f t="shared" si="213"/>
        <v>2945760</v>
      </c>
      <c r="N1227" t="str">
        <f t="shared" si="216"/>
        <v>&gt;₹5,000</v>
      </c>
      <c r="O1227" s="24">
        <f t="shared" si="214"/>
        <v>7999.9999999999991</v>
      </c>
      <c r="P1227" t="str">
        <f t="shared" si="215"/>
        <v>41-60%</v>
      </c>
      <c r="Q1227">
        <f t="shared" si="217"/>
        <v>102</v>
      </c>
      <c r="R1227" t="str">
        <f t="shared" si="218"/>
        <v>Below 1,000</v>
      </c>
      <c r="S1227">
        <f t="shared" si="219"/>
        <v>2584</v>
      </c>
    </row>
    <row r="1228" spans="1:19">
      <c r="A1228" t="s">
        <v>1176</v>
      </c>
      <c r="B1228" t="s">
        <v>2470</v>
      </c>
      <c r="C1228" t="str">
        <f t="shared" si="209"/>
        <v xml:space="preserve">Indias¬Æ‚Ñ¢ </v>
      </c>
      <c r="D1228" t="s">
        <v>2692</v>
      </c>
      <c r="E1228" s="2">
        <v>1199</v>
      </c>
      <c r="F1228" s="2">
        <v>3500</v>
      </c>
      <c r="G1228" s="1">
        <v>0.66</v>
      </c>
      <c r="H1228" s="1">
        <f t="shared" si="210"/>
        <v>0.65742857142857147</v>
      </c>
      <c r="I1228" s="4">
        <f t="shared" si="211"/>
        <v>66</v>
      </c>
      <c r="J1228">
        <v>4</v>
      </c>
      <c r="K1228" s="21">
        <v>1802</v>
      </c>
      <c r="L1228" s="2">
        <f t="shared" si="212"/>
        <v>2160598</v>
      </c>
      <c r="M1228" s="19">
        <f t="shared" si="213"/>
        <v>6307000</v>
      </c>
      <c r="N1228" t="str">
        <f t="shared" si="216"/>
        <v>&gt;₹5,000</v>
      </c>
      <c r="O1228" s="24">
        <f t="shared" si="214"/>
        <v>10294.117647058825</v>
      </c>
      <c r="P1228" t="str">
        <f t="shared" si="215"/>
        <v>61-80%</v>
      </c>
      <c r="Q1228">
        <f t="shared" si="217"/>
        <v>101</v>
      </c>
      <c r="R1228" t="str">
        <f t="shared" si="218"/>
        <v>1,000+</v>
      </c>
      <c r="S1228">
        <f t="shared" si="219"/>
        <v>7208</v>
      </c>
    </row>
    <row r="1229" spans="1:19">
      <c r="A1229" t="s">
        <v>1177</v>
      </c>
      <c r="B1229" t="s">
        <v>2471</v>
      </c>
      <c r="C1229" t="str">
        <f t="shared" si="209"/>
        <v xml:space="preserve">Amazonbasics </v>
      </c>
      <c r="D1229" t="s">
        <v>2692</v>
      </c>
      <c r="E1229">
        <v>999</v>
      </c>
      <c r="F1229" s="2">
        <v>2600</v>
      </c>
      <c r="G1229" s="1">
        <v>0.62</v>
      </c>
      <c r="H1229" s="1">
        <f t="shared" si="210"/>
        <v>0.61576923076923074</v>
      </c>
      <c r="I1229" s="4">
        <f t="shared" si="211"/>
        <v>62</v>
      </c>
      <c r="J1229">
        <v>3</v>
      </c>
      <c r="K1229" s="21">
        <v>252</v>
      </c>
      <c r="L1229" s="2">
        <f t="shared" si="212"/>
        <v>251748</v>
      </c>
      <c r="M1229" s="19">
        <f t="shared" si="213"/>
        <v>655200</v>
      </c>
      <c r="N1229" t="str">
        <f t="shared" si="216"/>
        <v>&gt;₹5,000</v>
      </c>
      <c r="O1229" s="24">
        <f t="shared" si="214"/>
        <v>6842.105263157895</v>
      </c>
      <c r="P1229" t="str">
        <f t="shared" si="215"/>
        <v>61-80%</v>
      </c>
      <c r="Q1229">
        <f t="shared" si="217"/>
        <v>101</v>
      </c>
      <c r="R1229" t="str">
        <f t="shared" si="218"/>
        <v>Below 1,000</v>
      </c>
      <c r="S1229">
        <f t="shared" si="219"/>
        <v>756</v>
      </c>
    </row>
    <row r="1230" spans="1:19">
      <c r="A1230" t="s">
        <v>1178</v>
      </c>
      <c r="B1230" t="s">
        <v>2472</v>
      </c>
      <c r="C1230" t="str">
        <f t="shared" si="209"/>
        <v xml:space="preserve">Sui </v>
      </c>
      <c r="D1230" t="s">
        <v>2692</v>
      </c>
      <c r="E1230" s="2">
        <v>1999</v>
      </c>
      <c r="F1230" s="2">
        <v>3300</v>
      </c>
      <c r="G1230" s="1">
        <v>0.39</v>
      </c>
      <c r="H1230" s="1">
        <f t="shared" si="210"/>
        <v>0.39424242424242423</v>
      </c>
      <c r="I1230" s="4">
        <f t="shared" si="211"/>
        <v>39</v>
      </c>
      <c r="J1230">
        <v>4</v>
      </c>
      <c r="K1230" s="21">
        <v>780</v>
      </c>
      <c r="L1230" s="2">
        <f t="shared" si="212"/>
        <v>1559220</v>
      </c>
      <c r="M1230" s="19">
        <f t="shared" si="213"/>
        <v>2574000</v>
      </c>
      <c r="N1230" t="str">
        <f t="shared" si="216"/>
        <v>&gt;₹5,000</v>
      </c>
      <c r="O1230" s="24">
        <f t="shared" si="214"/>
        <v>5409.8360655737706</v>
      </c>
      <c r="P1230" t="str">
        <f t="shared" si="215"/>
        <v>21-40%</v>
      </c>
      <c r="Q1230">
        <f t="shared" si="217"/>
        <v>100</v>
      </c>
      <c r="R1230" t="str">
        <f t="shared" si="218"/>
        <v>Below 1,000</v>
      </c>
      <c r="S1230">
        <f t="shared" si="219"/>
        <v>3120</v>
      </c>
    </row>
    <row r="1231" spans="1:19">
      <c r="A1231" t="s">
        <v>1179</v>
      </c>
      <c r="B1231" t="s">
        <v>1181</v>
      </c>
      <c r="C1231" t="str">
        <f t="shared" si="209"/>
        <v xml:space="preserve">Philips </v>
      </c>
      <c r="D1231" t="s">
        <v>2692</v>
      </c>
      <c r="E1231">
        <v>210</v>
      </c>
      <c r="F1231">
        <v>699</v>
      </c>
      <c r="G1231" s="1">
        <v>0.7</v>
      </c>
      <c r="H1231" s="1">
        <f t="shared" si="210"/>
        <v>0.69957081545064381</v>
      </c>
      <c r="I1231" s="4">
        <f t="shared" si="211"/>
        <v>70</v>
      </c>
      <c r="J1231">
        <v>4</v>
      </c>
      <c r="K1231" s="21">
        <v>74</v>
      </c>
      <c r="L1231" s="2">
        <f t="shared" si="212"/>
        <v>15540</v>
      </c>
      <c r="M1231" s="19">
        <f t="shared" si="213"/>
        <v>51726</v>
      </c>
      <c r="N1231" t="str">
        <f t="shared" si="216"/>
        <v>₹1,500–₹5,000</v>
      </c>
      <c r="O1231" s="24">
        <f t="shared" si="214"/>
        <v>2329.9999999999995</v>
      </c>
      <c r="P1231" t="str">
        <f t="shared" si="215"/>
        <v>61-80%</v>
      </c>
      <c r="Q1231">
        <f t="shared" si="217"/>
        <v>99</v>
      </c>
      <c r="R1231" t="str">
        <f t="shared" si="218"/>
        <v>Below 1,000</v>
      </c>
      <c r="S1231">
        <f t="shared" si="219"/>
        <v>296</v>
      </c>
    </row>
    <row r="1232" spans="1:19">
      <c r="A1232" t="s">
        <v>1180</v>
      </c>
      <c r="B1232" t="s">
        <v>1183</v>
      </c>
      <c r="C1232" t="str">
        <f t="shared" si="209"/>
        <v xml:space="preserve">Esquire </v>
      </c>
      <c r="D1232" t="s">
        <v>2692</v>
      </c>
      <c r="E1232" s="2">
        <v>14499</v>
      </c>
      <c r="F1232" s="2">
        <v>23559</v>
      </c>
      <c r="G1232" s="1">
        <v>0.38</v>
      </c>
      <c r="H1232" s="1">
        <f t="shared" si="210"/>
        <v>0.38456640774226408</v>
      </c>
      <c r="I1232" s="4">
        <f t="shared" si="211"/>
        <v>38</v>
      </c>
      <c r="J1232">
        <v>4</v>
      </c>
      <c r="K1232" s="21">
        <v>2026</v>
      </c>
      <c r="L1232" s="2">
        <f t="shared" si="212"/>
        <v>29374974</v>
      </c>
      <c r="M1232" s="19">
        <f t="shared" si="213"/>
        <v>47730534</v>
      </c>
      <c r="N1232" t="str">
        <f t="shared" si="216"/>
        <v>&gt;₹5,000</v>
      </c>
      <c r="O1232" s="24">
        <f t="shared" si="214"/>
        <v>37998.387096774197</v>
      </c>
      <c r="P1232" t="str">
        <f t="shared" si="215"/>
        <v>21-40%</v>
      </c>
      <c r="Q1232">
        <f t="shared" si="217"/>
        <v>98</v>
      </c>
      <c r="R1232" t="str">
        <f t="shared" si="218"/>
        <v>1,000+</v>
      </c>
      <c r="S1232">
        <f t="shared" si="219"/>
        <v>8104</v>
      </c>
    </row>
    <row r="1233" spans="1:19">
      <c r="A1233" t="s">
        <v>1182</v>
      </c>
      <c r="B1233" t="s">
        <v>2473</v>
      </c>
      <c r="C1233" t="str">
        <f t="shared" si="209"/>
        <v xml:space="preserve">Philips </v>
      </c>
      <c r="D1233" t="s">
        <v>2692</v>
      </c>
      <c r="E1233">
        <v>950</v>
      </c>
      <c r="F1233" s="2">
        <v>1599</v>
      </c>
      <c r="G1233" s="1">
        <v>0.41</v>
      </c>
      <c r="H1233" s="1">
        <f t="shared" si="210"/>
        <v>0.40587867417135709</v>
      </c>
      <c r="I1233" s="4">
        <f t="shared" si="211"/>
        <v>41</v>
      </c>
      <c r="J1233">
        <v>4</v>
      </c>
      <c r="K1233" s="21">
        <v>5911</v>
      </c>
      <c r="L1233" s="2">
        <f t="shared" si="212"/>
        <v>5615450</v>
      </c>
      <c r="M1233" s="19">
        <f t="shared" si="213"/>
        <v>9451689</v>
      </c>
      <c r="N1233" t="str">
        <f t="shared" si="216"/>
        <v>₹1,500–₹5,000</v>
      </c>
      <c r="O1233" s="24">
        <f t="shared" si="214"/>
        <v>2710.1694915254234</v>
      </c>
      <c r="P1233" t="str">
        <f t="shared" si="215"/>
        <v>41-60%</v>
      </c>
      <c r="Q1233">
        <f t="shared" si="217"/>
        <v>98</v>
      </c>
      <c r="R1233" t="str">
        <f t="shared" si="218"/>
        <v>1,000+</v>
      </c>
      <c r="S1233">
        <f t="shared" si="219"/>
        <v>23644</v>
      </c>
    </row>
    <row r="1234" spans="1:19">
      <c r="A1234" t="s">
        <v>1184</v>
      </c>
      <c r="B1234" t="s">
        <v>2474</v>
      </c>
      <c r="C1234" t="str">
        <f t="shared" si="209"/>
        <v xml:space="preserve">Havells </v>
      </c>
      <c r="D1234" t="s">
        <v>2692</v>
      </c>
      <c r="E1234" s="2">
        <v>7199</v>
      </c>
      <c r="F1234" s="2">
        <v>9995</v>
      </c>
      <c r="G1234" s="1">
        <v>0.28000000000000003</v>
      </c>
      <c r="H1234" s="1">
        <f t="shared" si="210"/>
        <v>0.27973986993496747</v>
      </c>
      <c r="I1234" s="4">
        <f t="shared" si="211"/>
        <v>28</v>
      </c>
      <c r="J1234">
        <v>4</v>
      </c>
      <c r="K1234" s="21">
        <v>1964</v>
      </c>
      <c r="L1234" s="2">
        <f t="shared" si="212"/>
        <v>14138836</v>
      </c>
      <c r="M1234" s="19">
        <f t="shared" si="213"/>
        <v>19630180</v>
      </c>
      <c r="N1234" t="str">
        <f t="shared" si="216"/>
        <v>&gt;₹5,000</v>
      </c>
      <c r="O1234" s="24">
        <f t="shared" si="214"/>
        <v>13881.944444444445</v>
      </c>
      <c r="P1234" t="str">
        <f t="shared" si="215"/>
        <v>21-40%</v>
      </c>
      <c r="Q1234">
        <f t="shared" si="217"/>
        <v>98</v>
      </c>
      <c r="R1234" t="str">
        <f t="shared" si="218"/>
        <v>1,000+</v>
      </c>
      <c r="S1234">
        <f t="shared" si="219"/>
        <v>7856</v>
      </c>
    </row>
    <row r="1235" spans="1:19">
      <c r="A1235" t="s">
        <v>1185</v>
      </c>
      <c r="B1235" t="s">
        <v>2475</v>
      </c>
      <c r="C1235" t="str">
        <f t="shared" si="209"/>
        <v xml:space="preserve">Philips </v>
      </c>
      <c r="D1235" t="s">
        <v>2692</v>
      </c>
      <c r="E1235" s="2">
        <v>2439</v>
      </c>
      <c r="F1235" s="2">
        <v>2545</v>
      </c>
      <c r="G1235" s="1">
        <v>0.04</v>
      </c>
      <c r="H1235" s="1">
        <f t="shared" si="210"/>
        <v>4.1650294695481337E-2</v>
      </c>
      <c r="I1235" s="4">
        <f t="shared" si="211"/>
        <v>4</v>
      </c>
      <c r="J1235">
        <v>4</v>
      </c>
      <c r="K1235" s="21">
        <v>25</v>
      </c>
      <c r="L1235" s="2">
        <f t="shared" si="212"/>
        <v>60975</v>
      </c>
      <c r="M1235" s="19">
        <f t="shared" si="213"/>
        <v>63625</v>
      </c>
      <c r="N1235" t="str">
        <f t="shared" si="216"/>
        <v>₹1,500–₹5,000</v>
      </c>
      <c r="O1235" s="24">
        <f t="shared" si="214"/>
        <v>2651.041666666667</v>
      </c>
      <c r="P1235" t="str">
        <f t="shared" si="215"/>
        <v>0-20%</v>
      </c>
      <c r="Q1235">
        <f t="shared" si="217"/>
        <v>98</v>
      </c>
      <c r="R1235" t="str">
        <f t="shared" si="218"/>
        <v>Below 1,000</v>
      </c>
      <c r="S1235">
        <f t="shared" si="219"/>
        <v>100</v>
      </c>
    </row>
    <row r="1236" spans="1:19">
      <c r="A1236" t="s">
        <v>1186</v>
      </c>
      <c r="B1236" t="s">
        <v>2476</v>
      </c>
      <c r="C1236" t="str">
        <f t="shared" si="209"/>
        <v xml:space="preserve">Brayden </v>
      </c>
      <c r="D1236" t="s">
        <v>2692</v>
      </c>
      <c r="E1236" s="2">
        <v>7799</v>
      </c>
      <c r="F1236" s="2">
        <v>8995</v>
      </c>
      <c r="G1236" s="1">
        <v>0.13</v>
      </c>
      <c r="H1236" s="1">
        <f t="shared" si="210"/>
        <v>0.13296275708727071</v>
      </c>
      <c r="I1236" s="4">
        <f t="shared" si="211"/>
        <v>13</v>
      </c>
      <c r="J1236">
        <v>4</v>
      </c>
      <c r="K1236" s="21">
        <v>3160</v>
      </c>
      <c r="L1236" s="2">
        <f t="shared" si="212"/>
        <v>24644840</v>
      </c>
      <c r="M1236" s="19">
        <f t="shared" si="213"/>
        <v>28424200</v>
      </c>
      <c r="N1236" t="str">
        <f t="shared" si="216"/>
        <v>&gt;₹5,000</v>
      </c>
      <c r="O1236" s="24">
        <f t="shared" si="214"/>
        <v>10339.080459770115</v>
      </c>
      <c r="P1236" t="str">
        <f t="shared" si="215"/>
        <v>0-20%</v>
      </c>
      <c r="Q1236">
        <f t="shared" si="217"/>
        <v>97</v>
      </c>
      <c r="R1236" t="str">
        <f t="shared" si="218"/>
        <v>1,000+</v>
      </c>
      <c r="S1236">
        <f t="shared" si="219"/>
        <v>12640</v>
      </c>
    </row>
    <row r="1237" spans="1:19">
      <c r="A1237" t="s">
        <v>1187</v>
      </c>
      <c r="B1237" t="s">
        <v>2477</v>
      </c>
      <c r="C1237" t="str">
        <f t="shared" si="209"/>
        <v xml:space="preserve">Wonderchef </v>
      </c>
      <c r="D1237" t="s">
        <v>2692</v>
      </c>
      <c r="E1237" s="2">
        <v>1599</v>
      </c>
      <c r="F1237" s="2">
        <v>1999</v>
      </c>
      <c r="G1237" s="1">
        <v>0.2</v>
      </c>
      <c r="H1237" s="1">
        <f t="shared" si="210"/>
        <v>0.20010005002501249</v>
      </c>
      <c r="I1237" s="4">
        <f t="shared" si="211"/>
        <v>20</v>
      </c>
      <c r="J1237">
        <v>4</v>
      </c>
      <c r="K1237" s="21">
        <v>1558</v>
      </c>
      <c r="L1237" s="2">
        <f t="shared" si="212"/>
        <v>2491242</v>
      </c>
      <c r="M1237" s="19">
        <f t="shared" si="213"/>
        <v>3114442</v>
      </c>
      <c r="N1237" t="str">
        <f t="shared" si="216"/>
        <v>₹1,500–₹5,000</v>
      </c>
      <c r="O1237" s="24">
        <f t="shared" si="214"/>
        <v>2498.75</v>
      </c>
      <c r="P1237" t="str">
        <f t="shared" si="215"/>
        <v>21-40%</v>
      </c>
      <c r="Q1237">
        <f t="shared" si="217"/>
        <v>97</v>
      </c>
      <c r="R1237" t="str">
        <f t="shared" si="218"/>
        <v>1,000+</v>
      </c>
      <c r="S1237">
        <f t="shared" si="219"/>
        <v>6232</v>
      </c>
    </row>
    <row r="1238" spans="1:19">
      <c r="A1238" t="s">
        <v>1188</v>
      </c>
      <c r="B1238" t="s">
        <v>2478</v>
      </c>
      <c r="C1238" t="str">
        <f t="shared" si="209"/>
        <v xml:space="preserve">Usha </v>
      </c>
      <c r="D1238" t="s">
        <v>2692</v>
      </c>
      <c r="E1238" s="2">
        <v>2899</v>
      </c>
      <c r="F1238" s="2">
        <v>5500</v>
      </c>
      <c r="G1238" s="1">
        <v>0.47</v>
      </c>
      <c r="H1238" s="1">
        <f t="shared" si="210"/>
        <v>0.47290909090909089</v>
      </c>
      <c r="I1238" s="4">
        <f t="shared" si="211"/>
        <v>47</v>
      </c>
      <c r="J1238">
        <v>4</v>
      </c>
      <c r="K1238" s="21">
        <v>8958</v>
      </c>
      <c r="L1238" s="2">
        <f t="shared" si="212"/>
        <v>25969242</v>
      </c>
      <c r="M1238" s="19">
        <f t="shared" si="213"/>
        <v>49269000</v>
      </c>
      <c r="N1238" t="str">
        <f t="shared" si="216"/>
        <v>&gt;₹5,000</v>
      </c>
      <c r="O1238" s="24">
        <f t="shared" si="214"/>
        <v>10377.358490566037</v>
      </c>
      <c r="P1238" t="str">
        <f t="shared" si="215"/>
        <v>41-60%</v>
      </c>
      <c r="Q1238">
        <f t="shared" si="217"/>
        <v>97</v>
      </c>
      <c r="R1238" t="str">
        <f t="shared" si="218"/>
        <v>1,000+</v>
      </c>
      <c r="S1238">
        <f t="shared" si="219"/>
        <v>35832</v>
      </c>
    </row>
    <row r="1239" spans="1:19">
      <c r="A1239" t="s">
        <v>1189</v>
      </c>
      <c r="B1239" t="s">
        <v>2479</v>
      </c>
      <c r="C1239" t="str">
        <f t="shared" si="209"/>
        <v xml:space="preserve">Black+Decker </v>
      </c>
      <c r="D1239" t="s">
        <v>2692</v>
      </c>
      <c r="E1239" s="2">
        <v>9799</v>
      </c>
      <c r="F1239" s="2">
        <v>12150</v>
      </c>
      <c r="G1239" s="1">
        <v>0.19</v>
      </c>
      <c r="H1239" s="1">
        <f t="shared" si="210"/>
        <v>0.19349794238683127</v>
      </c>
      <c r="I1239" s="4">
        <f t="shared" si="211"/>
        <v>19</v>
      </c>
      <c r="J1239">
        <v>4</v>
      </c>
      <c r="K1239" s="21">
        <v>13251</v>
      </c>
      <c r="L1239" s="2">
        <f t="shared" si="212"/>
        <v>129846549</v>
      </c>
      <c r="M1239" s="19">
        <f t="shared" si="213"/>
        <v>160999650</v>
      </c>
      <c r="N1239" t="str">
        <f t="shared" si="216"/>
        <v>&gt;₹5,000</v>
      </c>
      <c r="O1239" s="24">
        <f t="shared" si="214"/>
        <v>14999.999999999998</v>
      </c>
      <c r="P1239" t="str">
        <f t="shared" si="215"/>
        <v>0-20%</v>
      </c>
      <c r="Q1239">
        <f t="shared" si="217"/>
        <v>97</v>
      </c>
      <c r="R1239" t="str">
        <f t="shared" si="218"/>
        <v>1,000+</v>
      </c>
      <c r="S1239">
        <f t="shared" si="219"/>
        <v>53004</v>
      </c>
    </row>
    <row r="1240" spans="1:19">
      <c r="A1240" t="s">
        <v>1190</v>
      </c>
      <c r="B1240" t="s">
        <v>2480</v>
      </c>
      <c r="C1240" t="str">
        <f t="shared" si="209"/>
        <v xml:space="preserve">Personal </v>
      </c>
      <c r="D1240" t="s">
        <v>2692</v>
      </c>
      <c r="E1240" s="2">
        <v>3299</v>
      </c>
      <c r="F1240" s="2">
        <v>4995</v>
      </c>
      <c r="G1240" s="1">
        <v>0.34</v>
      </c>
      <c r="H1240" s="1">
        <f t="shared" si="210"/>
        <v>0.33953953953953953</v>
      </c>
      <c r="I1240" s="4">
        <f t="shared" si="211"/>
        <v>34</v>
      </c>
      <c r="J1240">
        <v>4</v>
      </c>
      <c r="K1240" s="21">
        <v>1393</v>
      </c>
      <c r="L1240" s="2">
        <f t="shared" si="212"/>
        <v>4595507</v>
      </c>
      <c r="M1240" s="19">
        <f t="shared" si="213"/>
        <v>6958035</v>
      </c>
      <c r="N1240" t="str">
        <f t="shared" si="216"/>
        <v>&gt;₹5,000</v>
      </c>
      <c r="O1240" s="24">
        <f t="shared" si="214"/>
        <v>7568.1818181818189</v>
      </c>
      <c r="P1240" t="str">
        <f t="shared" si="215"/>
        <v>21-40%</v>
      </c>
      <c r="Q1240">
        <f t="shared" si="217"/>
        <v>97</v>
      </c>
      <c r="R1240" t="str">
        <f t="shared" si="218"/>
        <v>1,000+</v>
      </c>
      <c r="S1240">
        <f t="shared" si="219"/>
        <v>5572</v>
      </c>
    </row>
    <row r="1241" spans="1:19">
      <c r="A1241" t="s">
        <v>1191</v>
      </c>
      <c r="B1241" t="s">
        <v>1193</v>
      </c>
      <c r="C1241" t="str">
        <f t="shared" si="209"/>
        <v xml:space="preserve">Sujata </v>
      </c>
      <c r="D1241" t="s">
        <v>2692</v>
      </c>
      <c r="E1241">
        <v>669</v>
      </c>
      <c r="F1241" s="2">
        <v>1499</v>
      </c>
      <c r="G1241" s="1">
        <v>0.55000000000000004</v>
      </c>
      <c r="H1241" s="1">
        <f t="shared" si="210"/>
        <v>0.55370246831220815</v>
      </c>
      <c r="I1241" s="4">
        <f t="shared" si="211"/>
        <v>55</v>
      </c>
      <c r="J1241">
        <v>2</v>
      </c>
      <c r="K1241" s="21">
        <v>13</v>
      </c>
      <c r="L1241" s="2">
        <f t="shared" si="212"/>
        <v>8697</v>
      </c>
      <c r="M1241" s="19">
        <f t="shared" si="213"/>
        <v>19487</v>
      </c>
      <c r="N1241" t="str">
        <f t="shared" si="216"/>
        <v>₹1,500–₹5,000</v>
      </c>
      <c r="O1241" s="24">
        <f t="shared" si="214"/>
        <v>3331.1111111111113</v>
      </c>
      <c r="P1241" t="str">
        <f t="shared" si="215"/>
        <v>41-60%</v>
      </c>
      <c r="Q1241">
        <f t="shared" si="217"/>
        <v>97</v>
      </c>
      <c r="R1241" t="str">
        <f t="shared" si="218"/>
        <v>Below 1,000</v>
      </c>
      <c r="S1241">
        <f t="shared" si="219"/>
        <v>26</v>
      </c>
    </row>
    <row r="1242" spans="1:19">
      <c r="A1242" t="s">
        <v>1192</v>
      </c>
      <c r="B1242" t="s">
        <v>2481</v>
      </c>
      <c r="C1242" t="str">
        <f t="shared" si="209"/>
        <v xml:space="preserve">Sure </v>
      </c>
      <c r="D1242" t="s">
        <v>2692</v>
      </c>
      <c r="E1242" s="2">
        <v>5890</v>
      </c>
      <c r="F1242" s="2">
        <v>7506</v>
      </c>
      <c r="G1242" s="1">
        <v>0.22</v>
      </c>
      <c r="H1242" s="1">
        <f t="shared" si="210"/>
        <v>0.21529443112176924</v>
      </c>
      <c r="I1242" s="4">
        <f t="shared" si="211"/>
        <v>22</v>
      </c>
      <c r="J1242">
        <v>5</v>
      </c>
      <c r="K1242" s="21">
        <v>7241</v>
      </c>
      <c r="L1242" s="2">
        <f t="shared" si="212"/>
        <v>42649490</v>
      </c>
      <c r="M1242" s="19">
        <f t="shared" si="213"/>
        <v>54350946</v>
      </c>
      <c r="N1242" t="str">
        <f t="shared" si="216"/>
        <v>&gt;₹5,000</v>
      </c>
      <c r="O1242" s="24">
        <f t="shared" si="214"/>
        <v>9623.076923076922</v>
      </c>
      <c r="P1242" t="str">
        <f t="shared" si="215"/>
        <v>21-40%</v>
      </c>
      <c r="Q1242">
        <f t="shared" si="217"/>
        <v>96</v>
      </c>
      <c r="R1242" t="str">
        <f t="shared" si="218"/>
        <v>1,000+</v>
      </c>
      <c r="S1242">
        <f t="shared" si="219"/>
        <v>36205</v>
      </c>
    </row>
    <row r="1243" spans="1:19">
      <c r="A1243" t="s">
        <v>1194</v>
      </c>
      <c r="B1243" t="s">
        <v>2482</v>
      </c>
      <c r="C1243" t="str">
        <f t="shared" si="209"/>
        <v xml:space="preserve">Prettykrafts </v>
      </c>
      <c r="D1243" t="s">
        <v>2692</v>
      </c>
      <c r="E1243" s="2">
        <v>9199</v>
      </c>
      <c r="F1243" s="2">
        <v>18000</v>
      </c>
      <c r="G1243" s="1">
        <v>0.49</v>
      </c>
      <c r="H1243" s="1">
        <f t="shared" si="210"/>
        <v>0.48894444444444446</v>
      </c>
      <c r="I1243" s="4">
        <f t="shared" si="211"/>
        <v>49</v>
      </c>
      <c r="J1243">
        <v>4</v>
      </c>
      <c r="K1243" s="21">
        <v>16020</v>
      </c>
      <c r="L1243" s="2">
        <f t="shared" si="212"/>
        <v>147367980</v>
      </c>
      <c r="M1243" s="19">
        <f t="shared" si="213"/>
        <v>288360000</v>
      </c>
      <c r="N1243" t="str">
        <f t="shared" si="216"/>
        <v>&gt;₹5,000</v>
      </c>
      <c r="O1243" s="24">
        <f t="shared" si="214"/>
        <v>35294.117647058825</v>
      </c>
      <c r="P1243" t="str">
        <f t="shared" si="215"/>
        <v>41-60%</v>
      </c>
      <c r="Q1243">
        <f t="shared" si="217"/>
        <v>96</v>
      </c>
      <c r="R1243" t="str">
        <f t="shared" si="218"/>
        <v>1,000+</v>
      </c>
      <c r="S1243">
        <f t="shared" si="219"/>
        <v>64080</v>
      </c>
    </row>
    <row r="1244" spans="1:19">
      <c r="A1244" t="s">
        <v>1195</v>
      </c>
      <c r="B1244" t="s">
        <v>1197</v>
      </c>
      <c r="C1244" t="str">
        <f t="shared" si="209"/>
        <v xml:space="preserve">Dr </v>
      </c>
      <c r="D1244" t="s">
        <v>2692</v>
      </c>
      <c r="E1244">
        <v>351</v>
      </c>
      <c r="F1244" s="2">
        <v>1099</v>
      </c>
      <c r="G1244" s="1">
        <v>0.68</v>
      </c>
      <c r="H1244" s="1">
        <f t="shared" si="210"/>
        <v>0.68061874431301184</v>
      </c>
      <c r="I1244" s="4">
        <f t="shared" si="211"/>
        <v>68</v>
      </c>
      <c r="J1244">
        <v>4</v>
      </c>
      <c r="K1244" s="21">
        <v>1470</v>
      </c>
      <c r="L1244" s="2">
        <f t="shared" si="212"/>
        <v>515970</v>
      </c>
      <c r="M1244" s="19">
        <f t="shared" si="213"/>
        <v>1615530</v>
      </c>
      <c r="N1244" t="str">
        <f t="shared" si="216"/>
        <v>₹1,500–₹5,000</v>
      </c>
      <c r="O1244" s="24">
        <f t="shared" si="214"/>
        <v>3434.3750000000005</v>
      </c>
      <c r="P1244" t="str">
        <f t="shared" si="215"/>
        <v>61-80%</v>
      </c>
      <c r="Q1244">
        <f t="shared" si="217"/>
        <v>96</v>
      </c>
      <c r="R1244" t="str">
        <f t="shared" si="218"/>
        <v>1,000+</v>
      </c>
      <c r="S1244">
        <f t="shared" si="219"/>
        <v>5880</v>
      </c>
    </row>
    <row r="1245" spans="1:19">
      <c r="A1245" t="s">
        <v>1196</v>
      </c>
      <c r="B1245" t="s">
        <v>2483</v>
      </c>
      <c r="C1245" t="str">
        <f t="shared" si="209"/>
        <v xml:space="preserve">Tesora </v>
      </c>
      <c r="D1245" t="s">
        <v>2696</v>
      </c>
      <c r="E1245">
        <v>899</v>
      </c>
      <c r="F1245" s="2">
        <v>1900</v>
      </c>
      <c r="G1245" s="1">
        <v>0.53</v>
      </c>
      <c r="H1245" s="1">
        <f t="shared" si="210"/>
        <v>0.52684210526315789</v>
      </c>
      <c r="I1245" s="4">
        <f t="shared" si="211"/>
        <v>53</v>
      </c>
      <c r="J1245">
        <v>4</v>
      </c>
      <c r="K1245" s="21">
        <v>3663</v>
      </c>
      <c r="L1245" s="2">
        <f t="shared" si="212"/>
        <v>3293037</v>
      </c>
      <c r="M1245" s="19">
        <f t="shared" si="213"/>
        <v>6959700</v>
      </c>
      <c r="N1245" t="str">
        <f t="shared" si="216"/>
        <v>₹1,500–₹5,000</v>
      </c>
      <c r="O1245" s="24">
        <f t="shared" si="214"/>
        <v>4042.5531914893618</v>
      </c>
      <c r="P1245" t="str">
        <f t="shared" si="215"/>
        <v>41-60%</v>
      </c>
      <c r="Q1245">
        <f t="shared" si="217"/>
        <v>96</v>
      </c>
      <c r="R1245" t="str">
        <f t="shared" si="218"/>
        <v>1,000+</v>
      </c>
      <c r="S1245">
        <f t="shared" si="219"/>
        <v>14652</v>
      </c>
    </row>
    <row r="1246" spans="1:19">
      <c r="A1246" t="s">
        <v>1198</v>
      </c>
      <c r="B1246" t="s">
        <v>2484</v>
      </c>
      <c r="C1246" t="str">
        <f t="shared" si="209"/>
        <v xml:space="preserve">Agaro </v>
      </c>
      <c r="D1246" t="s">
        <v>2692</v>
      </c>
      <c r="E1246" s="2">
        <v>1349</v>
      </c>
      <c r="F1246" s="2">
        <v>1850</v>
      </c>
      <c r="G1246" s="1">
        <v>0.27</v>
      </c>
      <c r="H1246" s="1">
        <f t="shared" si="210"/>
        <v>0.27081081081081082</v>
      </c>
      <c r="I1246" s="4">
        <f t="shared" si="211"/>
        <v>27</v>
      </c>
      <c r="J1246">
        <v>4</v>
      </c>
      <c r="K1246" s="21">
        <v>638</v>
      </c>
      <c r="L1246" s="2">
        <f t="shared" si="212"/>
        <v>860662</v>
      </c>
      <c r="M1246" s="19">
        <f t="shared" si="213"/>
        <v>1180300</v>
      </c>
      <c r="N1246" t="str">
        <f t="shared" si="216"/>
        <v>₹1,500–₹5,000</v>
      </c>
      <c r="O1246" s="24">
        <f t="shared" si="214"/>
        <v>2534.2465753424658</v>
      </c>
      <c r="P1246" t="str">
        <f t="shared" si="215"/>
        <v>21-40%</v>
      </c>
      <c r="Q1246">
        <f t="shared" si="217"/>
        <v>96</v>
      </c>
      <c r="R1246" t="str">
        <f t="shared" si="218"/>
        <v>Below 1,000</v>
      </c>
      <c r="S1246">
        <f t="shared" si="219"/>
        <v>2552</v>
      </c>
    </row>
    <row r="1247" spans="1:19">
      <c r="A1247" t="s">
        <v>1199</v>
      </c>
      <c r="B1247" t="s">
        <v>2485</v>
      </c>
      <c r="C1247" t="str">
        <f t="shared" si="209"/>
        <v xml:space="preserve">Inalsa </v>
      </c>
      <c r="D1247" t="s">
        <v>2692</v>
      </c>
      <c r="E1247" s="2">
        <v>6236</v>
      </c>
      <c r="F1247" s="2">
        <v>9999</v>
      </c>
      <c r="G1247" s="1">
        <v>0.38</v>
      </c>
      <c r="H1247" s="1">
        <f t="shared" si="210"/>
        <v>0.37633763376337631</v>
      </c>
      <c r="I1247" s="4">
        <f t="shared" si="211"/>
        <v>38</v>
      </c>
      <c r="J1247">
        <v>4</v>
      </c>
      <c r="K1247" s="21">
        <v>3552</v>
      </c>
      <c r="L1247" s="2">
        <f t="shared" si="212"/>
        <v>22150272</v>
      </c>
      <c r="M1247" s="19">
        <f t="shared" si="213"/>
        <v>35516448</v>
      </c>
      <c r="N1247" t="str">
        <f t="shared" si="216"/>
        <v>&gt;₹5,000</v>
      </c>
      <c r="O1247" s="24">
        <f t="shared" si="214"/>
        <v>16127.41935483871</v>
      </c>
      <c r="P1247" t="str">
        <f t="shared" si="215"/>
        <v>21-40%</v>
      </c>
      <c r="Q1247">
        <f t="shared" si="217"/>
        <v>95</v>
      </c>
      <c r="R1247" t="str">
        <f t="shared" si="218"/>
        <v>1,000+</v>
      </c>
      <c r="S1247">
        <f t="shared" si="219"/>
        <v>14208</v>
      </c>
    </row>
    <row r="1248" spans="1:19">
      <c r="A1248" t="s">
        <v>1200</v>
      </c>
      <c r="B1248" t="s">
        <v>2486</v>
      </c>
      <c r="C1248" t="str">
        <f t="shared" si="209"/>
        <v xml:space="preserve">Akiara </v>
      </c>
      <c r="D1248" t="s">
        <v>2692</v>
      </c>
      <c r="E1248" s="2">
        <v>2742</v>
      </c>
      <c r="F1248" s="2">
        <v>3995</v>
      </c>
      <c r="G1248" s="1">
        <v>0.31</v>
      </c>
      <c r="H1248" s="1">
        <f t="shared" si="210"/>
        <v>0.31364205256570715</v>
      </c>
      <c r="I1248" s="4">
        <f t="shared" si="211"/>
        <v>31</v>
      </c>
      <c r="J1248">
        <v>4</v>
      </c>
      <c r="K1248" s="21">
        <v>11148</v>
      </c>
      <c r="L1248" s="2">
        <f t="shared" si="212"/>
        <v>30567816</v>
      </c>
      <c r="M1248" s="19">
        <f t="shared" si="213"/>
        <v>44536260</v>
      </c>
      <c r="N1248" t="str">
        <f t="shared" si="216"/>
        <v>&gt;₹5,000</v>
      </c>
      <c r="O1248" s="24">
        <f t="shared" si="214"/>
        <v>5789.8550724637689</v>
      </c>
      <c r="P1248" t="str">
        <f t="shared" si="215"/>
        <v>21-40%</v>
      </c>
      <c r="Q1248">
        <f t="shared" si="217"/>
        <v>95</v>
      </c>
      <c r="R1248" t="str">
        <f t="shared" si="218"/>
        <v>1,000+</v>
      </c>
      <c r="S1248">
        <f t="shared" si="219"/>
        <v>44592</v>
      </c>
    </row>
    <row r="1249" spans="1:19">
      <c r="A1249" t="s">
        <v>1201</v>
      </c>
      <c r="B1249" t="s">
        <v>2487</v>
      </c>
      <c r="C1249" t="str">
        <f t="shared" si="209"/>
        <v xml:space="preserve">Philips </v>
      </c>
      <c r="D1249" t="s">
        <v>2692</v>
      </c>
      <c r="E1249">
        <v>721</v>
      </c>
      <c r="F1249" s="2">
        <v>1499</v>
      </c>
      <c r="G1249" s="1">
        <v>0.52</v>
      </c>
      <c r="H1249" s="1">
        <f t="shared" si="210"/>
        <v>0.51901267511674454</v>
      </c>
      <c r="I1249" s="4">
        <f t="shared" si="211"/>
        <v>52</v>
      </c>
      <c r="J1249">
        <v>3</v>
      </c>
      <c r="K1249" s="21">
        <v>2449</v>
      </c>
      <c r="L1249" s="2">
        <f t="shared" si="212"/>
        <v>1765729</v>
      </c>
      <c r="M1249" s="19">
        <f t="shared" si="213"/>
        <v>3671051</v>
      </c>
      <c r="N1249" t="str">
        <f t="shared" si="216"/>
        <v>₹1,500–₹5,000</v>
      </c>
      <c r="O1249" s="24">
        <f t="shared" si="214"/>
        <v>3122.916666666667</v>
      </c>
      <c r="P1249" t="str">
        <f t="shared" si="215"/>
        <v>41-60%</v>
      </c>
      <c r="Q1249">
        <f t="shared" si="217"/>
        <v>95</v>
      </c>
      <c r="R1249" t="str">
        <f t="shared" si="218"/>
        <v>1,000+</v>
      </c>
      <c r="S1249">
        <f t="shared" si="219"/>
        <v>7347</v>
      </c>
    </row>
    <row r="1250" spans="1:19">
      <c r="A1250" t="s">
        <v>1202</v>
      </c>
      <c r="B1250" t="s">
        <v>2488</v>
      </c>
      <c r="C1250" t="str">
        <f t="shared" si="209"/>
        <v xml:space="preserve">Inalsa </v>
      </c>
      <c r="D1250" t="s">
        <v>2692</v>
      </c>
      <c r="E1250" s="2">
        <v>2903</v>
      </c>
      <c r="F1250" s="2">
        <v>3295</v>
      </c>
      <c r="G1250" s="1">
        <v>0.12</v>
      </c>
      <c r="H1250" s="1">
        <f t="shared" si="210"/>
        <v>0.11896813353566009</v>
      </c>
      <c r="I1250" s="4">
        <f t="shared" si="211"/>
        <v>12</v>
      </c>
      <c r="J1250">
        <v>4</v>
      </c>
      <c r="K1250" s="21">
        <v>2299</v>
      </c>
      <c r="L1250" s="2">
        <f t="shared" si="212"/>
        <v>6673997</v>
      </c>
      <c r="M1250" s="19">
        <f t="shared" si="213"/>
        <v>7575205</v>
      </c>
      <c r="N1250" t="str">
        <f t="shared" si="216"/>
        <v>₹1,500–₹5,000</v>
      </c>
      <c r="O1250" s="24">
        <f t="shared" si="214"/>
        <v>3744.318181818182</v>
      </c>
      <c r="P1250" t="str">
        <f t="shared" si="215"/>
        <v>0-20%</v>
      </c>
      <c r="Q1250">
        <f t="shared" si="217"/>
        <v>95</v>
      </c>
      <c r="R1250" t="str">
        <f t="shared" si="218"/>
        <v>1,000+</v>
      </c>
      <c r="S1250">
        <f t="shared" si="219"/>
        <v>9196</v>
      </c>
    </row>
    <row r="1251" spans="1:19">
      <c r="A1251" t="s">
        <v>1203</v>
      </c>
      <c r="B1251" t="s">
        <v>1205</v>
      </c>
      <c r="C1251" t="str">
        <f t="shared" si="209"/>
        <v xml:space="preserve">Borosil </v>
      </c>
      <c r="D1251" t="s">
        <v>2692</v>
      </c>
      <c r="E1251" s="2">
        <v>1656</v>
      </c>
      <c r="F1251" s="2">
        <v>2695</v>
      </c>
      <c r="G1251" s="1">
        <v>0.39</v>
      </c>
      <c r="H1251" s="1">
        <f t="shared" si="210"/>
        <v>0.38552875695732841</v>
      </c>
      <c r="I1251" s="4">
        <f t="shared" si="211"/>
        <v>39</v>
      </c>
      <c r="J1251">
        <v>4</v>
      </c>
      <c r="K1251" s="21">
        <v>6027</v>
      </c>
      <c r="L1251" s="2">
        <f t="shared" si="212"/>
        <v>9980712</v>
      </c>
      <c r="M1251" s="19">
        <f t="shared" si="213"/>
        <v>16242765</v>
      </c>
      <c r="N1251" t="str">
        <f t="shared" si="216"/>
        <v>₹1,500–₹5,000</v>
      </c>
      <c r="O1251" s="24">
        <f t="shared" si="214"/>
        <v>4418.0327868852464</v>
      </c>
      <c r="P1251" t="str">
        <f t="shared" si="215"/>
        <v>21-40%</v>
      </c>
      <c r="Q1251">
        <f t="shared" si="217"/>
        <v>95</v>
      </c>
      <c r="R1251" t="str">
        <f t="shared" si="218"/>
        <v>1,000+</v>
      </c>
      <c r="S1251">
        <f t="shared" si="219"/>
        <v>24108</v>
      </c>
    </row>
    <row r="1252" spans="1:19">
      <c r="A1252" t="s">
        <v>1204</v>
      </c>
      <c r="B1252" t="s">
        <v>2489</v>
      </c>
      <c r="C1252" t="str">
        <f t="shared" si="209"/>
        <v xml:space="preserve">Wipro </v>
      </c>
      <c r="D1252" t="s">
        <v>2692</v>
      </c>
      <c r="E1252" s="2">
        <v>1399</v>
      </c>
      <c r="F1252" s="2">
        <v>2290</v>
      </c>
      <c r="G1252" s="1">
        <v>0.39</v>
      </c>
      <c r="H1252" s="1">
        <f t="shared" si="210"/>
        <v>0.38908296943231441</v>
      </c>
      <c r="I1252" s="4">
        <f t="shared" si="211"/>
        <v>39</v>
      </c>
      <c r="J1252">
        <v>4</v>
      </c>
      <c r="K1252" s="21">
        <v>461</v>
      </c>
      <c r="L1252" s="2">
        <f t="shared" si="212"/>
        <v>644939</v>
      </c>
      <c r="M1252" s="19">
        <f t="shared" si="213"/>
        <v>1055690</v>
      </c>
      <c r="N1252" t="str">
        <f t="shared" si="216"/>
        <v>₹1,500–₹5,000</v>
      </c>
      <c r="O1252" s="24">
        <f t="shared" si="214"/>
        <v>3754.0983606557379</v>
      </c>
      <c r="P1252" t="str">
        <f t="shared" si="215"/>
        <v>21-40%</v>
      </c>
      <c r="Q1252">
        <f t="shared" si="217"/>
        <v>95</v>
      </c>
      <c r="R1252" t="str">
        <f t="shared" si="218"/>
        <v>Below 1,000</v>
      </c>
      <c r="S1252">
        <f t="shared" si="219"/>
        <v>1844</v>
      </c>
    </row>
    <row r="1253" spans="1:19">
      <c r="A1253" t="s">
        <v>1206</v>
      </c>
      <c r="B1253" t="s">
        <v>2490</v>
      </c>
      <c r="C1253" t="str">
        <f t="shared" si="209"/>
        <v xml:space="preserve">Rico </v>
      </c>
      <c r="D1253" t="s">
        <v>2692</v>
      </c>
      <c r="E1253" s="2">
        <v>2079</v>
      </c>
      <c r="F1253" s="2">
        <v>3099</v>
      </c>
      <c r="G1253" s="1">
        <v>0.33</v>
      </c>
      <c r="H1253" s="1">
        <f t="shared" si="210"/>
        <v>0.32913843175217811</v>
      </c>
      <c r="I1253" s="4">
        <f t="shared" si="211"/>
        <v>33</v>
      </c>
      <c r="J1253">
        <v>4</v>
      </c>
      <c r="K1253" s="21">
        <v>282</v>
      </c>
      <c r="L1253" s="2">
        <f t="shared" si="212"/>
        <v>586278</v>
      </c>
      <c r="M1253" s="19">
        <f t="shared" si="213"/>
        <v>873918</v>
      </c>
      <c r="N1253" t="str">
        <f t="shared" si="216"/>
        <v>₹1,500–₹5,000</v>
      </c>
      <c r="O1253" s="24">
        <f t="shared" si="214"/>
        <v>4625.3731343283589</v>
      </c>
      <c r="P1253" t="str">
        <f t="shared" si="215"/>
        <v>21-40%</v>
      </c>
      <c r="Q1253">
        <f t="shared" si="217"/>
        <v>94</v>
      </c>
      <c r="R1253" t="str">
        <f t="shared" si="218"/>
        <v>Below 1,000</v>
      </c>
      <c r="S1253">
        <f t="shared" si="219"/>
        <v>1128</v>
      </c>
    </row>
    <row r="1254" spans="1:19">
      <c r="A1254" t="s">
        <v>1207</v>
      </c>
      <c r="B1254" t="s">
        <v>2491</v>
      </c>
      <c r="C1254" t="str">
        <f t="shared" si="209"/>
        <v xml:space="preserve">Eureka </v>
      </c>
      <c r="D1254" t="s">
        <v>2692</v>
      </c>
      <c r="E1254">
        <v>999</v>
      </c>
      <c r="F1254" s="2">
        <v>1075</v>
      </c>
      <c r="G1254" s="1">
        <v>7.0000000000000007E-2</v>
      </c>
      <c r="H1254" s="1">
        <f t="shared" si="210"/>
        <v>7.0697674418604653E-2</v>
      </c>
      <c r="I1254" s="4">
        <f t="shared" si="211"/>
        <v>7</v>
      </c>
      <c r="J1254">
        <v>4</v>
      </c>
      <c r="K1254" s="21">
        <v>9275</v>
      </c>
      <c r="L1254" s="2">
        <f t="shared" si="212"/>
        <v>9265725</v>
      </c>
      <c r="M1254" s="19">
        <f t="shared" si="213"/>
        <v>9970625</v>
      </c>
      <c r="N1254" t="str">
        <f t="shared" si="216"/>
        <v>₹500–₹1,500</v>
      </c>
      <c r="O1254" s="24">
        <f t="shared" si="214"/>
        <v>1155.9139784946237</v>
      </c>
      <c r="P1254" t="str">
        <f t="shared" si="215"/>
        <v>0-20%</v>
      </c>
      <c r="Q1254">
        <f t="shared" si="217"/>
        <v>93</v>
      </c>
      <c r="R1254" t="str">
        <f t="shared" si="218"/>
        <v>1,000+</v>
      </c>
      <c r="S1254">
        <f t="shared" si="219"/>
        <v>37100</v>
      </c>
    </row>
    <row r="1255" spans="1:19">
      <c r="A1255" t="s">
        <v>1208</v>
      </c>
      <c r="B1255" t="s">
        <v>2492</v>
      </c>
      <c r="C1255" t="str">
        <f t="shared" si="209"/>
        <v xml:space="preserve">Csi </v>
      </c>
      <c r="D1255" t="s">
        <v>2692</v>
      </c>
      <c r="E1255" s="2">
        <v>3179</v>
      </c>
      <c r="F1255" s="2">
        <v>6999</v>
      </c>
      <c r="G1255" s="1">
        <v>0.55000000000000004</v>
      </c>
      <c r="H1255" s="1">
        <f t="shared" si="210"/>
        <v>0.54579225603657666</v>
      </c>
      <c r="I1255" s="4">
        <f t="shared" si="211"/>
        <v>55</v>
      </c>
      <c r="J1255">
        <v>4</v>
      </c>
      <c r="K1255" s="21">
        <v>743</v>
      </c>
      <c r="L1255" s="2">
        <f t="shared" si="212"/>
        <v>2361997</v>
      </c>
      <c r="M1255" s="19">
        <f t="shared" si="213"/>
        <v>5200257</v>
      </c>
      <c r="N1255" t="str">
        <f t="shared" si="216"/>
        <v>&gt;₹5,000</v>
      </c>
      <c r="O1255" s="24">
        <f t="shared" si="214"/>
        <v>15553.333333333336</v>
      </c>
      <c r="P1255" t="str">
        <f t="shared" si="215"/>
        <v>41-60%</v>
      </c>
      <c r="Q1255">
        <f t="shared" si="217"/>
        <v>93</v>
      </c>
      <c r="R1255" t="str">
        <f t="shared" si="218"/>
        <v>Below 1,000</v>
      </c>
      <c r="S1255">
        <f t="shared" si="219"/>
        <v>2972</v>
      </c>
    </row>
    <row r="1256" spans="1:19">
      <c r="A1256" t="s">
        <v>1209</v>
      </c>
      <c r="B1256" t="s">
        <v>2493</v>
      </c>
      <c r="C1256" t="str">
        <f t="shared" si="209"/>
        <v xml:space="preserve">Hindware </v>
      </c>
      <c r="D1256" t="s">
        <v>2692</v>
      </c>
      <c r="E1256" s="2">
        <v>1049</v>
      </c>
      <c r="F1256" s="2">
        <v>2499</v>
      </c>
      <c r="G1256" s="1">
        <v>0.57999999999999996</v>
      </c>
      <c r="H1256" s="1">
        <f t="shared" si="210"/>
        <v>0.58023209283713484</v>
      </c>
      <c r="I1256" s="4">
        <f t="shared" si="211"/>
        <v>58</v>
      </c>
      <c r="J1256">
        <v>4</v>
      </c>
      <c r="K1256" s="21">
        <v>328</v>
      </c>
      <c r="L1256" s="2">
        <f t="shared" si="212"/>
        <v>344072</v>
      </c>
      <c r="M1256" s="19">
        <f t="shared" si="213"/>
        <v>819672</v>
      </c>
      <c r="N1256" t="str">
        <f t="shared" si="216"/>
        <v>&gt;₹5,000</v>
      </c>
      <c r="O1256" s="24">
        <f t="shared" si="214"/>
        <v>5949.9999999999991</v>
      </c>
      <c r="P1256" t="str">
        <f t="shared" si="215"/>
        <v>41-60%</v>
      </c>
      <c r="Q1256">
        <f t="shared" si="217"/>
        <v>92</v>
      </c>
      <c r="R1256" t="str">
        <f t="shared" si="218"/>
        <v>Below 1,000</v>
      </c>
      <c r="S1256">
        <f t="shared" si="219"/>
        <v>1312</v>
      </c>
    </row>
    <row r="1257" spans="1:19">
      <c r="A1257" t="s">
        <v>1210</v>
      </c>
      <c r="B1257" t="s">
        <v>2494</v>
      </c>
      <c r="C1257" t="str">
        <f t="shared" si="209"/>
        <v xml:space="preserve">Morphy </v>
      </c>
      <c r="D1257" t="s">
        <v>2692</v>
      </c>
      <c r="E1257" s="2">
        <v>3599</v>
      </c>
      <c r="F1257" s="2">
        <v>7290</v>
      </c>
      <c r="G1257" s="1">
        <v>0.51</v>
      </c>
      <c r="H1257" s="1">
        <f t="shared" si="210"/>
        <v>0.50631001371742113</v>
      </c>
      <c r="I1257" s="4">
        <f t="shared" si="211"/>
        <v>51</v>
      </c>
      <c r="J1257">
        <v>4</v>
      </c>
      <c r="K1257" s="21">
        <v>942</v>
      </c>
      <c r="L1257" s="2">
        <f t="shared" si="212"/>
        <v>3390258</v>
      </c>
      <c r="M1257" s="19">
        <f t="shared" si="213"/>
        <v>6867180</v>
      </c>
      <c r="N1257" t="str">
        <f t="shared" si="216"/>
        <v>&gt;₹5,000</v>
      </c>
      <c r="O1257" s="24">
        <f t="shared" si="214"/>
        <v>14877.551020408164</v>
      </c>
      <c r="P1257" t="str">
        <f t="shared" si="215"/>
        <v>41-60%</v>
      </c>
      <c r="Q1257">
        <f t="shared" si="217"/>
        <v>91</v>
      </c>
      <c r="R1257" t="str">
        <f t="shared" si="218"/>
        <v>Below 1,000</v>
      </c>
      <c r="S1257">
        <f t="shared" si="219"/>
        <v>3768</v>
      </c>
    </row>
    <row r="1258" spans="1:19">
      <c r="A1258" t="s">
        <v>1211</v>
      </c>
      <c r="B1258" t="s">
        <v>2495</v>
      </c>
      <c r="C1258" t="str">
        <f t="shared" si="209"/>
        <v xml:space="preserve">Lifelong </v>
      </c>
      <c r="D1258" t="s">
        <v>2692</v>
      </c>
      <c r="E1258" s="2">
        <v>4799</v>
      </c>
      <c r="F1258" s="2">
        <v>5795</v>
      </c>
      <c r="G1258" s="1">
        <v>0.17</v>
      </c>
      <c r="H1258" s="1">
        <f t="shared" si="210"/>
        <v>0.1718723037100949</v>
      </c>
      <c r="I1258" s="4">
        <f t="shared" si="211"/>
        <v>17</v>
      </c>
      <c r="J1258">
        <v>4</v>
      </c>
      <c r="K1258" s="21">
        <v>3815</v>
      </c>
      <c r="L1258" s="2">
        <f t="shared" si="212"/>
        <v>18308185</v>
      </c>
      <c r="M1258" s="19">
        <f t="shared" si="213"/>
        <v>22107925</v>
      </c>
      <c r="N1258" t="str">
        <f t="shared" si="216"/>
        <v>&gt;₹5,000</v>
      </c>
      <c r="O1258" s="24">
        <f t="shared" si="214"/>
        <v>6981.9277108433735</v>
      </c>
      <c r="P1258" t="str">
        <f t="shared" si="215"/>
        <v>0-20%</v>
      </c>
      <c r="Q1258">
        <f t="shared" si="217"/>
        <v>90</v>
      </c>
      <c r="R1258" t="str">
        <f t="shared" si="218"/>
        <v>1,000+</v>
      </c>
      <c r="S1258">
        <f t="shared" si="219"/>
        <v>15260</v>
      </c>
    </row>
    <row r="1259" spans="1:19">
      <c r="A1259" t="s">
        <v>1212</v>
      </c>
      <c r="B1259" t="s">
        <v>2496</v>
      </c>
      <c r="C1259" t="str">
        <f t="shared" si="209"/>
        <v xml:space="preserve">Ibell </v>
      </c>
      <c r="D1259" t="s">
        <v>2692</v>
      </c>
      <c r="E1259" s="2">
        <v>1699</v>
      </c>
      <c r="F1259" s="2">
        <v>3398</v>
      </c>
      <c r="G1259" s="1">
        <v>0.5</v>
      </c>
      <c r="H1259" s="1">
        <f t="shared" si="210"/>
        <v>0.5</v>
      </c>
      <c r="I1259" s="4">
        <f t="shared" si="211"/>
        <v>50</v>
      </c>
      <c r="J1259">
        <v>4</v>
      </c>
      <c r="K1259" s="21">
        <v>7988</v>
      </c>
      <c r="L1259" s="2">
        <f t="shared" si="212"/>
        <v>13571612</v>
      </c>
      <c r="M1259" s="19">
        <f t="shared" si="213"/>
        <v>27143224</v>
      </c>
      <c r="N1259" t="str">
        <f t="shared" si="216"/>
        <v>&gt;₹5,000</v>
      </c>
      <c r="O1259" s="24">
        <f t="shared" si="214"/>
        <v>6796</v>
      </c>
      <c r="P1259" t="str">
        <f t="shared" si="215"/>
        <v>41-60%</v>
      </c>
      <c r="Q1259">
        <f t="shared" si="217"/>
        <v>90</v>
      </c>
      <c r="R1259" t="str">
        <f t="shared" si="218"/>
        <v>1,000+</v>
      </c>
      <c r="S1259">
        <f t="shared" si="219"/>
        <v>31952</v>
      </c>
    </row>
    <row r="1260" spans="1:19">
      <c r="A1260" t="s">
        <v>1213</v>
      </c>
      <c r="B1260" t="s">
        <v>2497</v>
      </c>
      <c r="C1260" t="str">
        <f t="shared" si="209"/>
        <v xml:space="preserve">Bajaj </v>
      </c>
      <c r="D1260" t="s">
        <v>2692</v>
      </c>
      <c r="E1260">
        <v>664</v>
      </c>
      <c r="F1260" s="2">
        <v>1490</v>
      </c>
      <c r="G1260" s="1">
        <v>0.55000000000000004</v>
      </c>
      <c r="H1260" s="1">
        <f t="shared" si="210"/>
        <v>0.55436241610738257</v>
      </c>
      <c r="I1260" s="4">
        <f t="shared" si="211"/>
        <v>55</v>
      </c>
      <c r="J1260">
        <v>4</v>
      </c>
      <c r="K1260" s="21">
        <v>925</v>
      </c>
      <c r="L1260" s="2">
        <f t="shared" si="212"/>
        <v>614200</v>
      </c>
      <c r="M1260" s="19">
        <f t="shared" si="213"/>
        <v>1378250</v>
      </c>
      <c r="N1260" t="str">
        <f t="shared" si="216"/>
        <v>₹1,500–₹5,000</v>
      </c>
      <c r="O1260" s="24">
        <f t="shared" si="214"/>
        <v>3311.1111111111113</v>
      </c>
      <c r="P1260" t="str">
        <f t="shared" si="215"/>
        <v>41-60%</v>
      </c>
      <c r="Q1260">
        <f t="shared" si="217"/>
        <v>90</v>
      </c>
      <c r="R1260" t="str">
        <f t="shared" si="218"/>
        <v>Below 1,000</v>
      </c>
      <c r="S1260">
        <f t="shared" si="219"/>
        <v>3700</v>
      </c>
    </row>
    <row r="1261" spans="1:19">
      <c r="A1261" t="s">
        <v>1214</v>
      </c>
      <c r="B1261" t="s">
        <v>2498</v>
      </c>
      <c r="C1261" t="str">
        <f t="shared" si="209"/>
        <v xml:space="preserve">Crompton </v>
      </c>
      <c r="D1261" t="s">
        <v>2692</v>
      </c>
      <c r="E1261">
        <v>948</v>
      </c>
      <c r="F1261" s="2">
        <v>1620</v>
      </c>
      <c r="G1261" s="1">
        <v>0.41</v>
      </c>
      <c r="H1261" s="1">
        <f t="shared" si="210"/>
        <v>0.4148148148148148</v>
      </c>
      <c r="I1261" s="4">
        <f t="shared" si="211"/>
        <v>41</v>
      </c>
      <c r="J1261">
        <v>4</v>
      </c>
      <c r="K1261" s="21">
        <v>4370</v>
      </c>
      <c r="L1261" s="2">
        <f t="shared" si="212"/>
        <v>4142760</v>
      </c>
      <c r="M1261" s="19">
        <f t="shared" si="213"/>
        <v>7079400</v>
      </c>
      <c r="N1261" t="str">
        <f t="shared" si="216"/>
        <v>₹1,500–₹5,000</v>
      </c>
      <c r="O1261" s="24">
        <f t="shared" si="214"/>
        <v>2745.7627118644064</v>
      </c>
      <c r="P1261" t="str">
        <f t="shared" si="215"/>
        <v>41-60%</v>
      </c>
      <c r="Q1261">
        <f t="shared" si="217"/>
        <v>89</v>
      </c>
      <c r="R1261" t="str">
        <f t="shared" si="218"/>
        <v>1,000+</v>
      </c>
      <c r="S1261">
        <f t="shared" si="219"/>
        <v>17480</v>
      </c>
    </row>
    <row r="1262" spans="1:19">
      <c r="A1262" t="s">
        <v>1215</v>
      </c>
      <c r="B1262" t="s">
        <v>1217</v>
      </c>
      <c r="C1262" t="str">
        <f t="shared" si="209"/>
        <v xml:space="preserve">Prestige </v>
      </c>
      <c r="D1262" t="s">
        <v>2692</v>
      </c>
      <c r="E1262">
        <v>850</v>
      </c>
      <c r="F1262" s="2">
        <v>1000</v>
      </c>
      <c r="G1262" s="1">
        <v>0.15</v>
      </c>
      <c r="H1262" s="1">
        <f t="shared" si="210"/>
        <v>0.15</v>
      </c>
      <c r="I1262" s="4">
        <f t="shared" si="211"/>
        <v>15</v>
      </c>
      <c r="J1262">
        <v>4</v>
      </c>
      <c r="K1262" s="21">
        <v>7619</v>
      </c>
      <c r="L1262" s="2">
        <f t="shared" si="212"/>
        <v>6476150</v>
      </c>
      <c r="M1262" s="19">
        <f t="shared" si="213"/>
        <v>7619000</v>
      </c>
      <c r="N1262" t="str">
        <f t="shared" si="216"/>
        <v>₹500–₹1,500</v>
      </c>
      <c r="O1262" s="24">
        <f t="shared" si="214"/>
        <v>1176.4705882352941</v>
      </c>
      <c r="P1262" t="str">
        <f t="shared" si="215"/>
        <v>0-20%</v>
      </c>
      <c r="Q1262">
        <f t="shared" si="217"/>
        <v>89</v>
      </c>
      <c r="R1262" t="str">
        <f t="shared" si="218"/>
        <v>1,000+</v>
      </c>
      <c r="S1262">
        <f t="shared" si="219"/>
        <v>30476</v>
      </c>
    </row>
    <row r="1263" spans="1:19">
      <c r="A1263" t="s">
        <v>1216</v>
      </c>
      <c r="B1263" t="s">
        <v>2499</v>
      </c>
      <c r="C1263" t="str">
        <f t="shared" si="209"/>
        <v xml:space="preserve">Morphy </v>
      </c>
      <c r="D1263" t="s">
        <v>2692</v>
      </c>
      <c r="E1263">
        <v>600</v>
      </c>
      <c r="F1263">
        <v>640</v>
      </c>
      <c r="G1263" s="1">
        <v>0.06</v>
      </c>
      <c r="H1263" s="1">
        <f t="shared" si="210"/>
        <v>6.25E-2</v>
      </c>
      <c r="I1263" s="4">
        <f t="shared" si="211"/>
        <v>6</v>
      </c>
      <c r="J1263">
        <v>4</v>
      </c>
      <c r="K1263" s="21">
        <v>2593</v>
      </c>
      <c r="L1263" s="2">
        <f t="shared" si="212"/>
        <v>1555800</v>
      </c>
      <c r="M1263" s="19">
        <f t="shared" si="213"/>
        <v>1659520</v>
      </c>
      <c r="N1263" t="str">
        <f t="shared" si="216"/>
        <v>₹500–₹1,500</v>
      </c>
      <c r="O1263" s="24">
        <f t="shared" si="214"/>
        <v>680.85106382978722</v>
      </c>
      <c r="P1263" t="str">
        <f t="shared" si="215"/>
        <v>0-20%</v>
      </c>
      <c r="Q1263">
        <f t="shared" si="217"/>
        <v>89</v>
      </c>
      <c r="R1263" t="str">
        <f t="shared" si="218"/>
        <v>1,000+</v>
      </c>
      <c r="S1263">
        <f t="shared" si="219"/>
        <v>10372</v>
      </c>
    </row>
    <row r="1264" spans="1:19">
      <c r="A1264" t="s">
        <v>1218</v>
      </c>
      <c r="B1264" t="s">
        <v>2500</v>
      </c>
      <c r="C1264" t="str">
        <f t="shared" si="209"/>
        <v xml:space="preserve">Gadgetronics </v>
      </c>
      <c r="D1264" t="s">
        <v>2692</v>
      </c>
      <c r="E1264" s="2">
        <v>3711</v>
      </c>
      <c r="F1264" s="2">
        <v>4495</v>
      </c>
      <c r="G1264" s="1">
        <v>0.17</v>
      </c>
      <c r="H1264" s="1">
        <f t="shared" si="210"/>
        <v>0.17441601779755284</v>
      </c>
      <c r="I1264" s="4">
        <f t="shared" si="211"/>
        <v>17</v>
      </c>
      <c r="J1264">
        <v>4</v>
      </c>
      <c r="K1264" s="21">
        <v>356</v>
      </c>
      <c r="L1264" s="2">
        <f t="shared" si="212"/>
        <v>1321116</v>
      </c>
      <c r="M1264" s="19">
        <f t="shared" si="213"/>
        <v>1600220</v>
      </c>
      <c r="N1264" t="str">
        <f t="shared" si="216"/>
        <v>&gt;₹5,000</v>
      </c>
      <c r="O1264" s="24">
        <f t="shared" si="214"/>
        <v>5415.6626506024095</v>
      </c>
      <c r="P1264" t="str">
        <f t="shared" si="215"/>
        <v>0-20%</v>
      </c>
      <c r="Q1264">
        <f t="shared" si="217"/>
        <v>89</v>
      </c>
      <c r="R1264" t="str">
        <f t="shared" si="218"/>
        <v>Below 1,000</v>
      </c>
      <c r="S1264">
        <f t="shared" si="219"/>
        <v>1424</v>
      </c>
    </row>
    <row r="1265" spans="1:19">
      <c r="A1265" t="s">
        <v>1219</v>
      </c>
      <c r="B1265" t="s">
        <v>2501</v>
      </c>
      <c r="C1265" t="str">
        <f t="shared" si="209"/>
        <v xml:space="preserve">Hul </v>
      </c>
      <c r="D1265" t="s">
        <v>2692</v>
      </c>
      <c r="E1265">
        <v>799</v>
      </c>
      <c r="F1265" s="2">
        <v>2999</v>
      </c>
      <c r="G1265" s="1">
        <v>0.73</v>
      </c>
      <c r="H1265" s="1">
        <f t="shared" si="210"/>
        <v>0.73357785928642882</v>
      </c>
      <c r="I1265" s="4">
        <f t="shared" si="211"/>
        <v>73</v>
      </c>
      <c r="J1265">
        <v>5</v>
      </c>
      <c r="K1265" s="21">
        <v>63</v>
      </c>
      <c r="L1265" s="2">
        <f t="shared" si="212"/>
        <v>50337</v>
      </c>
      <c r="M1265" s="19">
        <f t="shared" si="213"/>
        <v>188937</v>
      </c>
      <c r="N1265" t="str">
        <f t="shared" si="216"/>
        <v>&gt;₹5,000</v>
      </c>
      <c r="O1265" s="24">
        <f t="shared" si="214"/>
        <v>11107.407407407407</v>
      </c>
      <c r="P1265" t="str">
        <f t="shared" si="215"/>
        <v>61-80%</v>
      </c>
      <c r="Q1265">
        <f t="shared" si="217"/>
        <v>88</v>
      </c>
      <c r="R1265" t="str">
        <f t="shared" si="218"/>
        <v>Below 1,000</v>
      </c>
      <c r="S1265">
        <f t="shared" si="219"/>
        <v>315</v>
      </c>
    </row>
    <row r="1266" spans="1:19">
      <c r="A1266" t="s">
        <v>1220</v>
      </c>
      <c r="B1266" t="s">
        <v>2502</v>
      </c>
      <c r="C1266" t="str">
        <f t="shared" si="209"/>
        <v xml:space="preserve">Tom </v>
      </c>
      <c r="D1266" t="s">
        <v>2692</v>
      </c>
      <c r="E1266">
        <v>980</v>
      </c>
      <c r="F1266">
        <v>980</v>
      </c>
      <c r="G1266" s="1">
        <v>0</v>
      </c>
      <c r="H1266" s="1">
        <f t="shared" si="210"/>
        <v>0</v>
      </c>
      <c r="I1266" s="4">
        <f t="shared" si="211"/>
        <v>0</v>
      </c>
      <c r="J1266">
        <v>4</v>
      </c>
      <c r="K1266" s="21">
        <v>4740</v>
      </c>
      <c r="L1266" s="2">
        <f t="shared" si="212"/>
        <v>4645200</v>
      </c>
      <c r="M1266" s="19">
        <f t="shared" si="213"/>
        <v>4645200</v>
      </c>
      <c r="N1266" t="str">
        <f t="shared" si="216"/>
        <v>₹500–₹1,500</v>
      </c>
      <c r="O1266" s="24">
        <f t="shared" si="214"/>
        <v>980</v>
      </c>
      <c r="P1266" t="str">
        <f t="shared" si="215"/>
        <v>0-20%</v>
      </c>
      <c r="Q1266">
        <f t="shared" si="217"/>
        <v>87</v>
      </c>
      <c r="R1266" t="str">
        <f t="shared" si="218"/>
        <v>1,000+</v>
      </c>
      <c r="S1266">
        <f t="shared" si="219"/>
        <v>18960</v>
      </c>
    </row>
    <row r="1267" spans="1:19">
      <c r="A1267" t="s">
        <v>1221</v>
      </c>
      <c r="B1267" t="s">
        <v>2503</v>
      </c>
      <c r="C1267" t="str">
        <f t="shared" si="209"/>
        <v xml:space="preserve">Ikea </v>
      </c>
      <c r="D1267" t="s">
        <v>2692</v>
      </c>
      <c r="E1267">
        <v>351</v>
      </c>
      <c r="F1267">
        <v>899</v>
      </c>
      <c r="G1267" s="1">
        <v>0.61</v>
      </c>
      <c r="H1267" s="1">
        <f t="shared" si="210"/>
        <v>0.60956618464961065</v>
      </c>
      <c r="I1267" s="4">
        <f t="shared" si="211"/>
        <v>61</v>
      </c>
      <c r="J1267">
        <v>4</v>
      </c>
      <c r="K1267" s="21">
        <v>296</v>
      </c>
      <c r="L1267" s="2">
        <f t="shared" si="212"/>
        <v>103896</v>
      </c>
      <c r="M1267" s="19">
        <f t="shared" si="213"/>
        <v>266104</v>
      </c>
      <c r="N1267" t="str">
        <f t="shared" si="216"/>
        <v>₹1,500–₹5,000</v>
      </c>
      <c r="O1267" s="24">
        <f t="shared" si="214"/>
        <v>2305.1282051282051</v>
      </c>
      <c r="P1267" t="str">
        <f t="shared" si="215"/>
        <v>61-80%</v>
      </c>
      <c r="Q1267">
        <f t="shared" si="217"/>
        <v>87</v>
      </c>
      <c r="R1267" t="str">
        <f t="shared" si="218"/>
        <v>Below 1,000</v>
      </c>
      <c r="S1267">
        <f t="shared" si="219"/>
        <v>1184</v>
      </c>
    </row>
    <row r="1268" spans="1:19">
      <c r="A1268" t="s">
        <v>1222</v>
      </c>
      <c r="B1268" t="s">
        <v>2504</v>
      </c>
      <c r="C1268" t="str">
        <f t="shared" si="209"/>
        <v xml:space="preserve">Philips </v>
      </c>
      <c r="D1268" t="s">
        <v>2692</v>
      </c>
      <c r="E1268">
        <v>229</v>
      </c>
      <c r="F1268">
        <v>499</v>
      </c>
      <c r="G1268" s="1">
        <v>0.54</v>
      </c>
      <c r="H1268" s="1">
        <f t="shared" si="210"/>
        <v>0.5410821643286573</v>
      </c>
      <c r="I1268" s="4">
        <f t="shared" si="211"/>
        <v>54</v>
      </c>
      <c r="J1268">
        <v>4</v>
      </c>
      <c r="K1268" s="21">
        <v>185</v>
      </c>
      <c r="L1268" s="2">
        <f t="shared" si="212"/>
        <v>42365</v>
      </c>
      <c r="M1268" s="19">
        <f t="shared" si="213"/>
        <v>92315</v>
      </c>
      <c r="N1268" t="str">
        <f t="shared" si="216"/>
        <v>₹500–₹1,500</v>
      </c>
      <c r="O1268" s="24">
        <f t="shared" si="214"/>
        <v>1084.7826086956522</v>
      </c>
      <c r="P1268" t="str">
        <f t="shared" si="215"/>
        <v>41-60%</v>
      </c>
      <c r="Q1268">
        <f t="shared" si="217"/>
        <v>86</v>
      </c>
      <c r="R1268" t="str">
        <f t="shared" si="218"/>
        <v>Below 1,000</v>
      </c>
      <c r="S1268">
        <f t="shared" si="219"/>
        <v>740</v>
      </c>
    </row>
    <row r="1269" spans="1:19">
      <c r="A1269" t="s">
        <v>1223</v>
      </c>
      <c r="B1269" t="s">
        <v>2505</v>
      </c>
      <c r="C1269" t="str">
        <f t="shared" si="209"/>
        <v xml:space="preserve">Bajaj </v>
      </c>
      <c r="D1269" t="s">
        <v>2692</v>
      </c>
      <c r="E1269" s="2">
        <v>3349</v>
      </c>
      <c r="F1269" s="2">
        <v>3995</v>
      </c>
      <c r="G1269" s="1">
        <v>0.16</v>
      </c>
      <c r="H1269" s="1">
        <f t="shared" si="210"/>
        <v>0.16170212765957448</v>
      </c>
      <c r="I1269" s="4">
        <f t="shared" si="211"/>
        <v>16</v>
      </c>
      <c r="J1269">
        <v>4</v>
      </c>
      <c r="K1269" s="21">
        <v>1954</v>
      </c>
      <c r="L1269" s="2">
        <f t="shared" si="212"/>
        <v>6543946</v>
      </c>
      <c r="M1269" s="19">
        <f t="shared" si="213"/>
        <v>7806230</v>
      </c>
      <c r="N1269" t="str">
        <f t="shared" si="216"/>
        <v>₹1,500–₹5,000</v>
      </c>
      <c r="O1269" s="24">
        <f t="shared" si="214"/>
        <v>4755.9523809523807</v>
      </c>
      <c r="P1269" t="str">
        <f t="shared" si="215"/>
        <v>0-20%</v>
      </c>
      <c r="Q1269">
        <f t="shared" si="217"/>
        <v>85</v>
      </c>
      <c r="R1269" t="str">
        <f t="shared" si="218"/>
        <v>1,000+</v>
      </c>
      <c r="S1269">
        <f t="shared" si="219"/>
        <v>7816</v>
      </c>
    </row>
    <row r="1270" spans="1:19">
      <c r="A1270" t="s">
        <v>1224</v>
      </c>
      <c r="B1270" t="s">
        <v>2506</v>
      </c>
      <c r="C1270" t="str">
        <f t="shared" si="209"/>
        <v xml:space="preserve">House </v>
      </c>
      <c r="D1270" t="s">
        <v>2692</v>
      </c>
      <c r="E1270" s="2">
        <v>5499</v>
      </c>
      <c r="F1270" s="2">
        <v>11500</v>
      </c>
      <c r="G1270" s="1">
        <v>0.52</v>
      </c>
      <c r="H1270" s="1">
        <f t="shared" si="210"/>
        <v>0.52182608695652177</v>
      </c>
      <c r="I1270" s="4">
        <f t="shared" si="211"/>
        <v>52</v>
      </c>
      <c r="J1270">
        <v>4</v>
      </c>
      <c r="K1270" s="21">
        <v>959</v>
      </c>
      <c r="L1270" s="2">
        <f t="shared" si="212"/>
        <v>5273541</v>
      </c>
      <c r="M1270" s="19">
        <f t="shared" si="213"/>
        <v>11028500</v>
      </c>
      <c r="N1270" t="str">
        <f t="shared" si="216"/>
        <v>&gt;₹5,000</v>
      </c>
      <c r="O1270" s="24">
        <f t="shared" si="214"/>
        <v>23958.333333333336</v>
      </c>
      <c r="P1270" t="str">
        <f t="shared" si="215"/>
        <v>41-60%</v>
      </c>
      <c r="Q1270">
        <f t="shared" si="217"/>
        <v>85</v>
      </c>
      <c r="R1270" t="str">
        <f t="shared" si="218"/>
        <v>Below 1,000</v>
      </c>
      <c r="S1270">
        <f t="shared" si="219"/>
        <v>3836</v>
      </c>
    </row>
    <row r="1271" spans="1:19">
      <c r="A1271" t="s">
        <v>1225</v>
      </c>
      <c r="B1271" t="s">
        <v>2507</v>
      </c>
      <c r="C1271" t="str">
        <f t="shared" si="209"/>
        <v xml:space="preserve">Allin </v>
      </c>
      <c r="D1271" t="s">
        <v>2692</v>
      </c>
      <c r="E1271">
        <v>299</v>
      </c>
      <c r="F1271">
        <v>499</v>
      </c>
      <c r="G1271" s="1">
        <v>0.4</v>
      </c>
      <c r="H1271" s="1">
        <f t="shared" si="210"/>
        <v>0.40080160320641284</v>
      </c>
      <c r="I1271" s="4">
        <f t="shared" si="211"/>
        <v>40</v>
      </c>
      <c r="J1271">
        <v>4</v>
      </c>
      <c r="K1271" s="21">
        <v>1015</v>
      </c>
      <c r="L1271" s="2">
        <f t="shared" si="212"/>
        <v>303485</v>
      </c>
      <c r="M1271" s="19">
        <f t="shared" si="213"/>
        <v>506485</v>
      </c>
      <c r="N1271" t="str">
        <f t="shared" si="216"/>
        <v>₹500–₹1,500</v>
      </c>
      <c r="O1271" s="24">
        <f t="shared" si="214"/>
        <v>831.66666666666674</v>
      </c>
      <c r="P1271" t="str">
        <f t="shared" si="215"/>
        <v>41-60%</v>
      </c>
      <c r="Q1271">
        <f t="shared" si="217"/>
        <v>84</v>
      </c>
      <c r="R1271" t="str">
        <f t="shared" si="218"/>
        <v>1,000+</v>
      </c>
      <c r="S1271">
        <f t="shared" si="219"/>
        <v>4060</v>
      </c>
    </row>
    <row r="1272" spans="1:19">
      <c r="A1272" t="s">
        <v>1226</v>
      </c>
      <c r="B1272" t="s">
        <v>2508</v>
      </c>
      <c r="C1272" t="str">
        <f t="shared" si="209"/>
        <v xml:space="preserve">Multifunctional </v>
      </c>
      <c r="D1272" t="s">
        <v>2692</v>
      </c>
      <c r="E1272" s="2">
        <v>2249</v>
      </c>
      <c r="F1272" s="2">
        <v>3550</v>
      </c>
      <c r="G1272" s="1">
        <v>0.37</v>
      </c>
      <c r="H1272" s="1">
        <f t="shared" si="210"/>
        <v>0.36647887323943662</v>
      </c>
      <c r="I1272" s="4">
        <f t="shared" si="211"/>
        <v>37</v>
      </c>
      <c r="J1272">
        <v>4</v>
      </c>
      <c r="K1272" s="21">
        <v>3973</v>
      </c>
      <c r="L1272" s="2">
        <f t="shared" si="212"/>
        <v>8935277</v>
      </c>
      <c r="M1272" s="19">
        <f t="shared" si="213"/>
        <v>14104150</v>
      </c>
      <c r="N1272" t="str">
        <f t="shared" si="216"/>
        <v>&gt;₹5,000</v>
      </c>
      <c r="O1272" s="24">
        <f t="shared" si="214"/>
        <v>5634.9206349206352</v>
      </c>
      <c r="P1272" t="str">
        <f t="shared" si="215"/>
        <v>21-40%</v>
      </c>
      <c r="Q1272">
        <f t="shared" si="217"/>
        <v>84</v>
      </c>
      <c r="R1272" t="str">
        <f t="shared" si="218"/>
        <v>1,000+</v>
      </c>
      <c r="S1272">
        <f t="shared" si="219"/>
        <v>15892</v>
      </c>
    </row>
    <row r="1273" spans="1:19">
      <c r="A1273" t="s">
        <v>1227</v>
      </c>
      <c r="B1273" t="s">
        <v>1229</v>
      </c>
      <c r="C1273" t="str">
        <f t="shared" si="209"/>
        <v xml:space="preserve">Maharaja </v>
      </c>
      <c r="D1273" t="s">
        <v>2692</v>
      </c>
      <c r="E1273">
        <v>699</v>
      </c>
      <c r="F1273" s="2">
        <v>1599</v>
      </c>
      <c r="G1273" s="1">
        <v>0.56000000000000005</v>
      </c>
      <c r="H1273" s="1">
        <f t="shared" si="210"/>
        <v>0.56285178236397748</v>
      </c>
      <c r="I1273" s="4">
        <f t="shared" si="211"/>
        <v>56</v>
      </c>
      <c r="J1273">
        <v>5</v>
      </c>
      <c r="K1273" s="21">
        <v>2300</v>
      </c>
      <c r="L1273" s="2">
        <f t="shared" si="212"/>
        <v>1607700</v>
      </c>
      <c r="M1273" s="19">
        <f t="shared" si="213"/>
        <v>3677700</v>
      </c>
      <c r="N1273" t="str">
        <f t="shared" si="216"/>
        <v>₹1,500–₹5,000</v>
      </c>
      <c r="O1273" s="24">
        <f t="shared" si="214"/>
        <v>3634.0909090909095</v>
      </c>
      <c r="P1273" t="str">
        <f t="shared" si="215"/>
        <v>41-60%</v>
      </c>
      <c r="Q1273">
        <f t="shared" si="217"/>
        <v>84</v>
      </c>
      <c r="R1273" t="str">
        <f t="shared" si="218"/>
        <v>1,000+</v>
      </c>
      <c r="S1273">
        <f t="shared" si="219"/>
        <v>11500</v>
      </c>
    </row>
    <row r="1274" spans="1:19">
      <c r="A1274" t="s">
        <v>1228</v>
      </c>
      <c r="B1274" t="s">
        <v>2509</v>
      </c>
      <c r="C1274" t="str">
        <f t="shared" si="209"/>
        <v xml:space="preserve">Kent </v>
      </c>
      <c r="D1274" t="s">
        <v>2692</v>
      </c>
      <c r="E1274" s="2">
        <v>1235</v>
      </c>
      <c r="F1274" s="2">
        <v>1499</v>
      </c>
      <c r="G1274" s="1">
        <v>0.18</v>
      </c>
      <c r="H1274" s="1">
        <f t="shared" si="210"/>
        <v>0.1761174116077385</v>
      </c>
      <c r="I1274" s="4">
        <f t="shared" si="211"/>
        <v>18</v>
      </c>
      <c r="J1274">
        <v>4</v>
      </c>
      <c r="K1274" s="21">
        <v>203</v>
      </c>
      <c r="L1274" s="2">
        <f t="shared" si="212"/>
        <v>250705</v>
      </c>
      <c r="M1274" s="19">
        <f t="shared" si="213"/>
        <v>304297</v>
      </c>
      <c r="N1274" t="str">
        <f t="shared" si="216"/>
        <v>₹1,500–₹5,000</v>
      </c>
      <c r="O1274" s="24">
        <f t="shared" si="214"/>
        <v>1828.0487804878048</v>
      </c>
      <c r="P1274" t="str">
        <f t="shared" si="215"/>
        <v>0-20%</v>
      </c>
      <c r="Q1274">
        <f t="shared" si="217"/>
        <v>84</v>
      </c>
      <c r="R1274" t="str">
        <f t="shared" si="218"/>
        <v>Below 1,000</v>
      </c>
      <c r="S1274">
        <f t="shared" si="219"/>
        <v>812</v>
      </c>
    </row>
    <row r="1275" spans="1:19">
      <c r="A1275" t="s">
        <v>1230</v>
      </c>
      <c r="B1275" t="s">
        <v>2510</v>
      </c>
      <c r="C1275" t="str">
        <f t="shared" si="209"/>
        <v xml:space="preserve">Crompton </v>
      </c>
      <c r="D1275" t="s">
        <v>2692</v>
      </c>
      <c r="E1275" s="2">
        <v>1349</v>
      </c>
      <c r="F1275" s="2">
        <v>2999</v>
      </c>
      <c r="G1275" s="1">
        <v>0.55000000000000004</v>
      </c>
      <c r="H1275" s="1">
        <f t="shared" si="210"/>
        <v>0.55018339446482156</v>
      </c>
      <c r="I1275" s="4">
        <f t="shared" si="211"/>
        <v>55</v>
      </c>
      <c r="J1275">
        <v>4</v>
      </c>
      <c r="K1275" s="21">
        <v>441</v>
      </c>
      <c r="L1275" s="2">
        <f t="shared" si="212"/>
        <v>594909</v>
      </c>
      <c r="M1275" s="19">
        <f t="shared" si="213"/>
        <v>1322559</v>
      </c>
      <c r="N1275" t="str">
        <f t="shared" si="216"/>
        <v>&gt;₹5,000</v>
      </c>
      <c r="O1275" s="24">
        <f t="shared" si="214"/>
        <v>6664.4444444444453</v>
      </c>
      <c r="P1275" t="str">
        <f t="shared" si="215"/>
        <v>41-60%</v>
      </c>
      <c r="Q1275">
        <f t="shared" si="217"/>
        <v>83</v>
      </c>
      <c r="R1275" t="str">
        <f t="shared" si="218"/>
        <v>Below 1,000</v>
      </c>
      <c r="S1275">
        <f t="shared" si="219"/>
        <v>1764</v>
      </c>
    </row>
    <row r="1276" spans="1:19">
      <c r="A1276" t="s">
        <v>1231</v>
      </c>
      <c r="B1276" t="s">
        <v>2511</v>
      </c>
      <c r="C1276" t="str">
        <f t="shared" si="209"/>
        <v xml:space="preserve">Kent </v>
      </c>
      <c r="D1276" t="s">
        <v>2692</v>
      </c>
      <c r="E1276" s="2">
        <v>6800</v>
      </c>
      <c r="F1276" s="2">
        <v>11500</v>
      </c>
      <c r="G1276" s="1">
        <v>0.41</v>
      </c>
      <c r="H1276" s="1">
        <f t="shared" si="210"/>
        <v>0.40869565217391307</v>
      </c>
      <c r="I1276" s="4">
        <f t="shared" si="211"/>
        <v>41</v>
      </c>
      <c r="J1276">
        <v>4</v>
      </c>
      <c r="K1276" s="21">
        <v>10308</v>
      </c>
      <c r="L1276" s="2">
        <f t="shared" si="212"/>
        <v>70094400</v>
      </c>
      <c r="M1276" s="19">
        <f t="shared" si="213"/>
        <v>118542000</v>
      </c>
      <c r="N1276" t="str">
        <f t="shared" si="216"/>
        <v>&gt;₹5,000</v>
      </c>
      <c r="O1276" s="24">
        <f t="shared" si="214"/>
        <v>19491.52542372881</v>
      </c>
      <c r="P1276" t="str">
        <f t="shared" si="215"/>
        <v>41-60%</v>
      </c>
      <c r="Q1276">
        <f t="shared" si="217"/>
        <v>82</v>
      </c>
      <c r="R1276" t="str">
        <f t="shared" si="218"/>
        <v>1,000+</v>
      </c>
      <c r="S1276">
        <f t="shared" si="219"/>
        <v>41232</v>
      </c>
    </row>
    <row r="1277" spans="1:19">
      <c r="A1277" t="s">
        <v>1232</v>
      </c>
      <c r="B1277" t="s">
        <v>2512</v>
      </c>
      <c r="C1277" t="str">
        <f t="shared" si="209"/>
        <v xml:space="preserve">Candes </v>
      </c>
      <c r="D1277" t="s">
        <v>2692</v>
      </c>
      <c r="E1277" s="2">
        <v>1699</v>
      </c>
      <c r="F1277" s="2">
        <v>1975</v>
      </c>
      <c r="G1277" s="1">
        <v>0.14000000000000001</v>
      </c>
      <c r="H1277" s="1">
        <f t="shared" si="210"/>
        <v>0.13974683544303798</v>
      </c>
      <c r="I1277" s="4">
        <f t="shared" si="211"/>
        <v>14</v>
      </c>
      <c r="J1277">
        <v>4</v>
      </c>
      <c r="K1277" s="21">
        <v>4716</v>
      </c>
      <c r="L1277" s="2">
        <f t="shared" si="212"/>
        <v>8012484</v>
      </c>
      <c r="M1277" s="19">
        <f t="shared" si="213"/>
        <v>9314100</v>
      </c>
      <c r="N1277" t="str">
        <f t="shared" si="216"/>
        <v>₹1,500–₹5,000</v>
      </c>
      <c r="O1277" s="24">
        <f t="shared" si="214"/>
        <v>2296.5116279069766</v>
      </c>
      <c r="P1277" t="str">
        <f t="shared" si="215"/>
        <v>0-20%</v>
      </c>
      <c r="Q1277">
        <f t="shared" si="217"/>
        <v>82</v>
      </c>
      <c r="R1277" t="str">
        <f t="shared" si="218"/>
        <v>1,000+</v>
      </c>
      <c r="S1277">
        <f t="shared" si="219"/>
        <v>18864</v>
      </c>
    </row>
    <row r="1278" spans="1:19">
      <c r="A1278" t="s">
        <v>1233</v>
      </c>
      <c r="B1278" t="s">
        <v>2513</v>
      </c>
      <c r="C1278" t="str">
        <f t="shared" si="209"/>
        <v xml:space="preserve">Inalsa </v>
      </c>
      <c r="D1278" t="s">
        <v>2692</v>
      </c>
      <c r="E1278" s="2">
        <v>1069</v>
      </c>
      <c r="F1278" s="2">
        <v>1699</v>
      </c>
      <c r="G1278" s="1">
        <v>0.37</v>
      </c>
      <c r="H1278" s="1">
        <f t="shared" si="210"/>
        <v>0.37080635668040024</v>
      </c>
      <c r="I1278" s="4">
        <f t="shared" si="211"/>
        <v>37</v>
      </c>
      <c r="J1278">
        <v>4</v>
      </c>
      <c r="K1278" s="21">
        <v>313</v>
      </c>
      <c r="L1278" s="2">
        <f t="shared" si="212"/>
        <v>334597</v>
      </c>
      <c r="M1278" s="19">
        <f t="shared" si="213"/>
        <v>531787</v>
      </c>
      <c r="N1278" t="str">
        <f t="shared" si="216"/>
        <v>₹1,500–₹5,000</v>
      </c>
      <c r="O1278" s="24">
        <f t="shared" si="214"/>
        <v>2696.8253968253966</v>
      </c>
      <c r="P1278" t="str">
        <f t="shared" si="215"/>
        <v>21-40%</v>
      </c>
      <c r="Q1278">
        <f t="shared" si="217"/>
        <v>82</v>
      </c>
      <c r="R1278" t="str">
        <f t="shared" si="218"/>
        <v>Below 1,000</v>
      </c>
      <c r="S1278">
        <f t="shared" si="219"/>
        <v>1252</v>
      </c>
    </row>
    <row r="1279" spans="1:19">
      <c r="A1279" t="s">
        <v>1234</v>
      </c>
      <c r="B1279" t="s">
        <v>1236</v>
      </c>
      <c r="C1279" t="str">
        <f t="shared" si="209"/>
        <v xml:space="preserve">Havells </v>
      </c>
      <c r="D1279" t="s">
        <v>2692</v>
      </c>
      <c r="E1279" s="2">
        <v>1349</v>
      </c>
      <c r="F1279" s="2">
        <v>2495</v>
      </c>
      <c r="G1279" s="1">
        <v>0.46</v>
      </c>
      <c r="H1279" s="1">
        <f t="shared" si="210"/>
        <v>0.45931863727454908</v>
      </c>
      <c r="I1279" s="4">
        <f t="shared" si="211"/>
        <v>46</v>
      </c>
      <c r="J1279">
        <v>4</v>
      </c>
      <c r="K1279" s="21">
        <v>166</v>
      </c>
      <c r="L1279" s="2">
        <f t="shared" si="212"/>
        <v>223934</v>
      </c>
      <c r="M1279" s="19">
        <f t="shared" si="213"/>
        <v>414170</v>
      </c>
      <c r="N1279" t="str">
        <f t="shared" si="216"/>
        <v>₹1,500–₹5,000</v>
      </c>
      <c r="O1279" s="24">
        <f t="shared" si="214"/>
        <v>4620.3703703703704</v>
      </c>
      <c r="P1279" t="str">
        <f t="shared" si="215"/>
        <v>41-60%</v>
      </c>
      <c r="Q1279">
        <f t="shared" si="217"/>
        <v>81</v>
      </c>
      <c r="R1279" t="str">
        <f t="shared" si="218"/>
        <v>Below 1,000</v>
      </c>
      <c r="S1279">
        <f t="shared" si="219"/>
        <v>664</v>
      </c>
    </row>
    <row r="1280" spans="1:19">
      <c r="A1280" t="s">
        <v>1235</v>
      </c>
      <c r="B1280" t="s">
        <v>2514</v>
      </c>
      <c r="C1280" t="str">
        <f t="shared" si="209"/>
        <v xml:space="preserve">Ibell </v>
      </c>
      <c r="D1280" t="s">
        <v>2692</v>
      </c>
      <c r="E1280" s="2">
        <v>1499</v>
      </c>
      <c r="F1280" s="2">
        <v>3500</v>
      </c>
      <c r="G1280" s="1">
        <v>0.56999999999999995</v>
      </c>
      <c r="H1280" s="1">
        <f t="shared" si="210"/>
        <v>0.57171428571428573</v>
      </c>
      <c r="I1280" s="4">
        <f t="shared" si="211"/>
        <v>57</v>
      </c>
      <c r="J1280">
        <v>4</v>
      </c>
      <c r="K1280" s="21">
        <v>303</v>
      </c>
      <c r="L1280" s="2">
        <f t="shared" si="212"/>
        <v>454197</v>
      </c>
      <c r="M1280" s="19">
        <f t="shared" si="213"/>
        <v>1060500</v>
      </c>
      <c r="N1280" t="str">
        <f t="shared" si="216"/>
        <v>&gt;₹5,000</v>
      </c>
      <c r="O1280" s="24">
        <f t="shared" si="214"/>
        <v>8139.5348837209294</v>
      </c>
      <c r="P1280" t="str">
        <f t="shared" si="215"/>
        <v>41-60%</v>
      </c>
      <c r="Q1280">
        <f t="shared" si="217"/>
        <v>80</v>
      </c>
      <c r="R1280" t="str">
        <f t="shared" si="218"/>
        <v>Below 1,000</v>
      </c>
      <c r="S1280">
        <f t="shared" si="219"/>
        <v>1212</v>
      </c>
    </row>
    <row r="1281" spans="1:19">
      <c r="A1281" t="s">
        <v>1237</v>
      </c>
      <c r="B1281" t="s">
        <v>2515</v>
      </c>
      <c r="C1281" t="str">
        <f t="shared" ref="C1281:C1344" si="220">LEFT(B1281,FIND(" ",B1281))</f>
        <v xml:space="preserve">Inalsa </v>
      </c>
      <c r="D1281" t="s">
        <v>2692</v>
      </c>
      <c r="E1281" s="2">
        <v>2092</v>
      </c>
      <c r="F1281" s="2">
        <v>4600</v>
      </c>
      <c r="G1281" s="1">
        <v>0.55000000000000004</v>
      </c>
      <c r="H1281" s="1">
        <f t="shared" si="210"/>
        <v>0.54521739130434788</v>
      </c>
      <c r="I1281" s="4">
        <f t="shared" si="211"/>
        <v>55</v>
      </c>
      <c r="J1281">
        <v>4</v>
      </c>
      <c r="K1281" s="21">
        <v>562</v>
      </c>
      <c r="L1281" s="2">
        <f t="shared" si="212"/>
        <v>1175704</v>
      </c>
      <c r="M1281" s="19">
        <f t="shared" si="213"/>
        <v>2585200</v>
      </c>
      <c r="N1281" t="str">
        <f t="shared" si="216"/>
        <v>&gt;₹5,000</v>
      </c>
      <c r="O1281" s="24">
        <f t="shared" si="214"/>
        <v>10222.222222222223</v>
      </c>
      <c r="P1281" t="str">
        <f t="shared" si="215"/>
        <v>41-60%</v>
      </c>
      <c r="Q1281">
        <f t="shared" si="217"/>
        <v>79</v>
      </c>
      <c r="R1281" t="str">
        <f t="shared" si="218"/>
        <v>Below 1,000</v>
      </c>
      <c r="S1281">
        <f t="shared" si="219"/>
        <v>2248</v>
      </c>
    </row>
    <row r="1282" spans="1:19">
      <c r="A1282" t="s">
        <v>1238</v>
      </c>
      <c r="B1282" t="s">
        <v>2516</v>
      </c>
      <c r="C1282" t="str">
        <f t="shared" si="220"/>
        <v xml:space="preserve">Mr. </v>
      </c>
      <c r="D1282" t="s">
        <v>2692</v>
      </c>
      <c r="E1282" s="2">
        <v>3859</v>
      </c>
      <c r="F1282" s="2">
        <v>10295</v>
      </c>
      <c r="G1282" s="1">
        <v>0.63</v>
      </c>
      <c r="H1282" s="1">
        <f t="shared" ref="H1282:H1345" si="221">IF(F1282 =0, 0, ((F1282 - E1282) / F1282))</f>
        <v>0.62515784361340454</v>
      </c>
      <c r="I1282" s="4">
        <f t="shared" ref="I1282:I1345" si="222">ROUND(((F1282 -E1282) / F1282) * 100, 0)</f>
        <v>63</v>
      </c>
      <c r="J1282">
        <v>4</v>
      </c>
      <c r="K1282" s="21">
        <v>8095</v>
      </c>
      <c r="L1282" s="2">
        <f t="shared" ref="L1282:L1345" si="223">E1282 * K1282</f>
        <v>31238605</v>
      </c>
      <c r="M1282" s="19">
        <f t="shared" ref="M1282:M1345" si="224">(F1282 * K1282)</f>
        <v>83338025</v>
      </c>
      <c r="N1282" t="str">
        <f t="shared" si="216"/>
        <v>&gt;₹5,000</v>
      </c>
      <c r="O1282" s="24">
        <f t="shared" ref="O1282:O1345" si="225">F1282 / (1 - G1282)</f>
        <v>27824.324324324323</v>
      </c>
      <c r="P1282" t="str">
        <f t="shared" ref="P1282:P1345" si="226">IF(H1282 &lt;= 0.2, "0-20%",
 IF(H1282 &lt;= 0.4, "21-40%",
 IF(H1282 &lt;= 0.6, "41-60%",
 IF(H1282 &lt;= 0.8, "61-80%", "81-100%"))))</f>
        <v>61-80%</v>
      </c>
      <c r="Q1282">
        <f t="shared" si="217"/>
        <v>78</v>
      </c>
      <c r="R1282" t="str">
        <f t="shared" si="218"/>
        <v>1,000+</v>
      </c>
      <c r="S1282">
        <f t="shared" si="219"/>
        <v>32380</v>
      </c>
    </row>
    <row r="1283" spans="1:19">
      <c r="A1283" t="s">
        <v>1239</v>
      </c>
      <c r="B1283" t="s">
        <v>2517</v>
      </c>
      <c r="C1283" t="str">
        <f t="shared" si="220"/>
        <v xml:space="preserve">Crompton </v>
      </c>
      <c r="D1283" t="s">
        <v>2692</v>
      </c>
      <c r="E1283">
        <v>499</v>
      </c>
      <c r="F1283" s="2">
        <v>2199</v>
      </c>
      <c r="G1283" s="1">
        <v>0.77</v>
      </c>
      <c r="H1283" s="1">
        <f t="shared" si="221"/>
        <v>0.77307867212369263</v>
      </c>
      <c r="I1283" s="4">
        <f t="shared" si="222"/>
        <v>77</v>
      </c>
      <c r="J1283">
        <v>3</v>
      </c>
      <c r="K1283" s="21">
        <v>109</v>
      </c>
      <c r="L1283" s="2">
        <f t="shared" si="223"/>
        <v>54391</v>
      </c>
      <c r="M1283" s="19">
        <f t="shared" si="224"/>
        <v>239691</v>
      </c>
      <c r="N1283" t="str">
        <f t="shared" ref="N1283:N1346" si="227">IF(O1283 &lt; 500, "&lt;₹500",
 IF(O1283 &lt;= 1500, "₹500–₹1,500",
 IF(O1283&lt;= 5000, "₹1,500–₹5,000",
 "&gt;₹5,000")))</f>
        <v>&gt;₹5,000</v>
      </c>
      <c r="O1283" s="24">
        <f t="shared" si="225"/>
        <v>9560.8695652173919</v>
      </c>
      <c r="P1283" t="str">
        <f t="shared" si="226"/>
        <v>61-80%</v>
      </c>
      <c r="Q1283">
        <f t="shared" ref="Q1283:Q1346" si="228">COUNTIF(K1283:K2741, "&lt;1000")</f>
        <v>78</v>
      </c>
      <c r="R1283" t="str">
        <f t="shared" ref="R1283:R1346" si="229">IF(K1283 &lt; 1000, "Below 1,000", "1,000+")</f>
        <v>Below 1,000</v>
      </c>
      <c r="S1283">
        <f t="shared" ref="S1283:S1346" si="230">J1283 *K1283</f>
        <v>327</v>
      </c>
    </row>
    <row r="1284" spans="1:19">
      <c r="A1284" t="s">
        <v>1240</v>
      </c>
      <c r="B1284" t="s">
        <v>2518</v>
      </c>
      <c r="C1284" t="str">
        <f t="shared" si="220"/>
        <v xml:space="preserve">Sujata </v>
      </c>
      <c r="D1284" t="s">
        <v>2692</v>
      </c>
      <c r="E1284" s="2">
        <v>1804</v>
      </c>
      <c r="F1284" s="2">
        <v>2380</v>
      </c>
      <c r="G1284" s="1">
        <v>0.24</v>
      </c>
      <c r="H1284" s="1">
        <f t="shared" si="221"/>
        <v>0.24201680672268908</v>
      </c>
      <c r="I1284" s="4">
        <f t="shared" si="222"/>
        <v>24</v>
      </c>
      <c r="J1284">
        <v>4</v>
      </c>
      <c r="K1284" s="21">
        <v>15382</v>
      </c>
      <c r="L1284" s="2">
        <f t="shared" si="223"/>
        <v>27749128</v>
      </c>
      <c r="M1284" s="19">
        <f t="shared" si="224"/>
        <v>36609160</v>
      </c>
      <c r="N1284" t="str">
        <f t="shared" si="227"/>
        <v>₹1,500–₹5,000</v>
      </c>
      <c r="O1284" s="24">
        <f t="shared" si="225"/>
        <v>3131.5789473684208</v>
      </c>
      <c r="P1284" t="str">
        <f t="shared" si="226"/>
        <v>21-40%</v>
      </c>
      <c r="Q1284">
        <f t="shared" si="228"/>
        <v>77</v>
      </c>
      <c r="R1284" t="str">
        <f t="shared" si="229"/>
        <v>1,000+</v>
      </c>
      <c r="S1284">
        <f t="shared" si="230"/>
        <v>61528</v>
      </c>
    </row>
    <row r="1285" spans="1:19">
      <c r="A1285" t="s">
        <v>1241</v>
      </c>
      <c r="B1285" t="s">
        <v>2519</v>
      </c>
      <c r="C1285" t="str">
        <f t="shared" si="220"/>
        <v xml:space="preserve">Aquadpure </v>
      </c>
      <c r="D1285" t="s">
        <v>2692</v>
      </c>
      <c r="E1285" s="2">
        <v>6525</v>
      </c>
      <c r="F1285" s="2">
        <v>8820</v>
      </c>
      <c r="G1285" s="1">
        <v>0.26</v>
      </c>
      <c r="H1285" s="1">
        <f t="shared" si="221"/>
        <v>0.26020408163265307</v>
      </c>
      <c r="I1285" s="4">
        <f t="shared" si="222"/>
        <v>26</v>
      </c>
      <c r="J1285">
        <v>5</v>
      </c>
      <c r="K1285" s="21">
        <v>5137</v>
      </c>
      <c r="L1285" s="2">
        <f t="shared" si="223"/>
        <v>33518925</v>
      </c>
      <c r="M1285" s="19">
        <f t="shared" si="224"/>
        <v>45308340</v>
      </c>
      <c r="N1285" t="str">
        <f t="shared" si="227"/>
        <v>&gt;₹5,000</v>
      </c>
      <c r="O1285" s="24">
        <f t="shared" si="225"/>
        <v>11918.918918918918</v>
      </c>
      <c r="P1285" t="str">
        <f t="shared" si="226"/>
        <v>21-40%</v>
      </c>
      <c r="Q1285">
        <f t="shared" si="228"/>
        <v>77</v>
      </c>
      <c r="R1285" t="str">
        <f t="shared" si="229"/>
        <v>1,000+</v>
      </c>
      <c r="S1285">
        <f t="shared" si="230"/>
        <v>25685</v>
      </c>
    </row>
    <row r="1286" spans="1:19">
      <c r="A1286" t="s">
        <v>1242</v>
      </c>
      <c r="B1286" t="s">
        <v>2520</v>
      </c>
      <c r="C1286" t="str">
        <f t="shared" si="220"/>
        <v xml:space="preserve">Amazon </v>
      </c>
      <c r="D1286" t="s">
        <v>2692</v>
      </c>
      <c r="E1286" s="2">
        <v>4999</v>
      </c>
      <c r="F1286" s="2">
        <v>24999</v>
      </c>
      <c r="G1286" s="1">
        <v>0.8</v>
      </c>
      <c r="H1286" s="1">
        <f t="shared" si="221"/>
        <v>0.80003200128005125</v>
      </c>
      <c r="I1286" s="4">
        <f t="shared" si="222"/>
        <v>80</v>
      </c>
      <c r="J1286">
        <v>5</v>
      </c>
      <c r="K1286" s="21">
        <v>124</v>
      </c>
      <c r="L1286" s="2">
        <f t="shared" si="223"/>
        <v>619876</v>
      </c>
      <c r="M1286" s="19">
        <f t="shared" si="224"/>
        <v>3099876</v>
      </c>
      <c r="N1286" t="str">
        <f t="shared" si="227"/>
        <v>&gt;₹5,000</v>
      </c>
      <c r="O1286" s="24">
        <f t="shared" si="225"/>
        <v>124995.00000000003</v>
      </c>
      <c r="P1286" t="str">
        <f t="shared" si="226"/>
        <v>81-100%</v>
      </c>
      <c r="Q1286">
        <f t="shared" si="228"/>
        <v>77</v>
      </c>
      <c r="R1286" t="str">
        <f t="shared" si="229"/>
        <v>Below 1,000</v>
      </c>
      <c r="S1286">
        <f t="shared" si="230"/>
        <v>620</v>
      </c>
    </row>
    <row r="1287" spans="1:19">
      <c r="A1287" t="s">
        <v>1243</v>
      </c>
      <c r="B1287" t="s">
        <v>2521</v>
      </c>
      <c r="C1287" t="str">
        <f t="shared" si="220"/>
        <v xml:space="preserve">Crompton </v>
      </c>
      <c r="D1287" t="s">
        <v>2692</v>
      </c>
      <c r="E1287" s="2">
        <v>1189</v>
      </c>
      <c r="F1287" s="2">
        <v>2400</v>
      </c>
      <c r="G1287" s="1">
        <v>0.5</v>
      </c>
      <c r="H1287" s="1">
        <f t="shared" si="221"/>
        <v>0.50458333333333338</v>
      </c>
      <c r="I1287" s="4">
        <f t="shared" si="222"/>
        <v>50</v>
      </c>
      <c r="J1287">
        <v>4</v>
      </c>
      <c r="K1287" s="21">
        <v>618</v>
      </c>
      <c r="L1287" s="2">
        <f t="shared" si="223"/>
        <v>734802</v>
      </c>
      <c r="M1287" s="19">
        <f t="shared" si="224"/>
        <v>1483200</v>
      </c>
      <c r="N1287" t="str">
        <f t="shared" si="227"/>
        <v>₹1,500–₹5,000</v>
      </c>
      <c r="O1287" s="24">
        <f t="shared" si="225"/>
        <v>4800</v>
      </c>
      <c r="P1287" t="str">
        <f t="shared" si="226"/>
        <v>41-60%</v>
      </c>
      <c r="Q1287">
        <f t="shared" si="228"/>
        <v>76</v>
      </c>
      <c r="R1287" t="str">
        <f t="shared" si="229"/>
        <v>Below 1,000</v>
      </c>
      <c r="S1287">
        <f t="shared" si="230"/>
        <v>2472</v>
      </c>
    </row>
    <row r="1288" spans="1:19">
      <c r="A1288" t="s">
        <v>1244</v>
      </c>
      <c r="B1288" t="s">
        <v>2522</v>
      </c>
      <c r="C1288" t="str">
        <f t="shared" si="220"/>
        <v xml:space="preserve">!!Haneul!!1000 </v>
      </c>
      <c r="D1288" t="s">
        <v>2692</v>
      </c>
      <c r="E1288" s="2">
        <v>2590</v>
      </c>
      <c r="F1288" s="2">
        <v>4200</v>
      </c>
      <c r="G1288" s="1">
        <v>0.38</v>
      </c>
      <c r="H1288" s="1">
        <f t="shared" si="221"/>
        <v>0.38333333333333336</v>
      </c>
      <c r="I1288" s="4">
        <f t="shared" si="222"/>
        <v>38</v>
      </c>
      <c r="J1288">
        <v>4</v>
      </c>
      <c r="K1288" s="21">
        <v>63</v>
      </c>
      <c r="L1288" s="2">
        <f t="shared" si="223"/>
        <v>163170</v>
      </c>
      <c r="M1288" s="19">
        <f t="shared" si="224"/>
        <v>264600</v>
      </c>
      <c r="N1288" t="str">
        <f t="shared" si="227"/>
        <v>&gt;₹5,000</v>
      </c>
      <c r="O1288" s="24">
        <f t="shared" si="225"/>
        <v>6774.1935483870966</v>
      </c>
      <c r="P1288" t="str">
        <f t="shared" si="226"/>
        <v>21-40%</v>
      </c>
      <c r="Q1288">
        <f t="shared" si="228"/>
        <v>75</v>
      </c>
      <c r="R1288" t="str">
        <f t="shared" si="229"/>
        <v>Below 1,000</v>
      </c>
      <c r="S1288">
        <f t="shared" si="230"/>
        <v>252</v>
      </c>
    </row>
    <row r="1289" spans="1:19">
      <c r="A1289" t="s">
        <v>1245</v>
      </c>
      <c r="B1289" t="s">
        <v>2523</v>
      </c>
      <c r="C1289" t="str">
        <f t="shared" si="220"/>
        <v xml:space="preserve">Melbon </v>
      </c>
      <c r="D1289" t="s">
        <v>2692</v>
      </c>
      <c r="E1289">
        <v>899</v>
      </c>
      <c r="F1289" s="2">
        <v>1599</v>
      </c>
      <c r="G1289" s="1">
        <v>0.44</v>
      </c>
      <c r="H1289" s="1">
        <f t="shared" si="221"/>
        <v>0.43777360850531583</v>
      </c>
      <c r="I1289" s="4">
        <f t="shared" si="222"/>
        <v>44</v>
      </c>
      <c r="J1289">
        <v>3</v>
      </c>
      <c r="K1289" s="21">
        <v>15</v>
      </c>
      <c r="L1289" s="2">
        <f t="shared" si="223"/>
        <v>13485</v>
      </c>
      <c r="M1289" s="19">
        <f t="shared" si="224"/>
        <v>23985</v>
      </c>
      <c r="N1289" t="str">
        <f t="shared" si="227"/>
        <v>₹1,500–₹5,000</v>
      </c>
      <c r="O1289" s="24">
        <f t="shared" si="225"/>
        <v>2855.3571428571427</v>
      </c>
      <c r="P1289" t="str">
        <f t="shared" si="226"/>
        <v>41-60%</v>
      </c>
      <c r="Q1289">
        <f t="shared" si="228"/>
        <v>74</v>
      </c>
      <c r="R1289" t="str">
        <f t="shared" si="229"/>
        <v>Below 1,000</v>
      </c>
      <c r="S1289">
        <f t="shared" si="230"/>
        <v>45</v>
      </c>
    </row>
    <row r="1290" spans="1:19">
      <c r="A1290" t="s">
        <v>1246</v>
      </c>
      <c r="B1290" t="s">
        <v>2524</v>
      </c>
      <c r="C1290" t="str">
        <f t="shared" si="220"/>
        <v xml:space="preserve">Cello </v>
      </c>
      <c r="D1290" t="s">
        <v>2692</v>
      </c>
      <c r="E1290">
        <v>998</v>
      </c>
      <c r="F1290" s="2">
        <v>2999</v>
      </c>
      <c r="G1290" s="1">
        <v>0.67</v>
      </c>
      <c r="H1290" s="1">
        <f t="shared" si="221"/>
        <v>0.6672224074691564</v>
      </c>
      <c r="I1290" s="4">
        <f t="shared" si="222"/>
        <v>67</v>
      </c>
      <c r="J1290">
        <v>5</v>
      </c>
      <c r="K1290" s="21">
        <v>9</v>
      </c>
      <c r="L1290" s="2">
        <f t="shared" si="223"/>
        <v>8982</v>
      </c>
      <c r="M1290" s="19">
        <f t="shared" si="224"/>
        <v>26991</v>
      </c>
      <c r="N1290" t="str">
        <f t="shared" si="227"/>
        <v>&gt;₹5,000</v>
      </c>
      <c r="O1290" s="24">
        <f t="shared" si="225"/>
        <v>9087.8787878787898</v>
      </c>
      <c r="P1290" t="str">
        <f t="shared" si="226"/>
        <v>61-80%</v>
      </c>
      <c r="Q1290">
        <f t="shared" si="228"/>
        <v>73</v>
      </c>
      <c r="R1290" t="str">
        <f t="shared" si="229"/>
        <v>Below 1,000</v>
      </c>
      <c r="S1290">
        <f t="shared" si="230"/>
        <v>45</v>
      </c>
    </row>
    <row r="1291" spans="1:19">
      <c r="A1291" t="s">
        <v>1247</v>
      </c>
      <c r="B1291" t="s">
        <v>2525</v>
      </c>
      <c r="C1291" t="str">
        <f t="shared" si="220"/>
        <v xml:space="preserve">Activa </v>
      </c>
      <c r="D1291" t="s">
        <v>2692</v>
      </c>
      <c r="E1291">
        <v>998.06</v>
      </c>
      <c r="F1291" s="2">
        <v>1282</v>
      </c>
      <c r="G1291" s="1">
        <v>0.22</v>
      </c>
      <c r="H1291" s="1">
        <f t="shared" si="221"/>
        <v>0.22148205928237133</v>
      </c>
      <c r="I1291" s="4">
        <f t="shared" si="222"/>
        <v>22</v>
      </c>
      <c r="J1291">
        <v>4</v>
      </c>
      <c r="K1291" s="21">
        <v>7274</v>
      </c>
      <c r="L1291" s="2">
        <f t="shared" si="223"/>
        <v>7259888.4399999995</v>
      </c>
      <c r="M1291" s="19">
        <f t="shared" si="224"/>
        <v>9325268</v>
      </c>
      <c r="N1291" t="str">
        <f t="shared" si="227"/>
        <v>₹1,500–₹5,000</v>
      </c>
      <c r="O1291" s="24">
        <f t="shared" si="225"/>
        <v>1643.5897435897434</v>
      </c>
      <c r="P1291" t="str">
        <f t="shared" si="226"/>
        <v>21-40%</v>
      </c>
      <c r="Q1291">
        <f t="shared" si="228"/>
        <v>72</v>
      </c>
      <c r="R1291" t="str">
        <f t="shared" si="229"/>
        <v>1,000+</v>
      </c>
      <c r="S1291">
        <f t="shared" si="230"/>
        <v>29096</v>
      </c>
    </row>
    <row r="1292" spans="1:19">
      <c r="A1292" t="s">
        <v>1248</v>
      </c>
      <c r="B1292" t="s">
        <v>2526</v>
      </c>
      <c r="C1292" t="str">
        <f t="shared" si="220"/>
        <v xml:space="preserve">Shakti </v>
      </c>
      <c r="D1292" t="s">
        <v>2692</v>
      </c>
      <c r="E1292" s="2">
        <v>1099</v>
      </c>
      <c r="F1292" s="2">
        <v>1990</v>
      </c>
      <c r="G1292" s="1">
        <v>0.45</v>
      </c>
      <c r="H1292" s="1">
        <f t="shared" si="221"/>
        <v>0.44773869346733669</v>
      </c>
      <c r="I1292" s="4">
        <f t="shared" si="222"/>
        <v>45</v>
      </c>
      <c r="J1292">
        <v>4</v>
      </c>
      <c r="K1292" s="21">
        <v>5911</v>
      </c>
      <c r="L1292" s="2">
        <f t="shared" si="223"/>
        <v>6496189</v>
      </c>
      <c r="M1292" s="19">
        <f t="shared" si="224"/>
        <v>11762890</v>
      </c>
      <c r="N1292" t="str">
        <f t="shared" si="227"/>
        <v>₹1,500–₹5,000</v>
      </c>
      <c r="O1292" s="24">
        <f t="shared" si="225"/>
        <v>3618.181818181818</v>
      </c>
      <c r="P1292" t="str">
        <f t="shared" si="226"/>
        <v>41-60%</v>
      </c>
      <c r="Q1292">
        <f t="shared" si="228"/>
        <v>72</v>
      </c>
      <c r="R1292" t="str">
        <f t="shared" si="229"/>
        <v>1,000+</v>
      </c>
      <c r="S1292">
        <f t="shared" si="230"/>
        <v>23644</v>
      </c>
    </row>
    <row r="1293" spans="1:19">
      <c r="A1293" t="s">
        <v>1249</v>
      </c>
      <c r="B1293" t="s">
        <v>2527</v>
      </c>
      <c r="C1293" t="str">
        <f t="shared" si="220"/>
        <v xml:space="preserve">American </v>
      </c>
      <c r="D1293" t="s">
        <v>2692</v>
      </c>
      <c r="E1293" s="2">
        <v>5999</v>
      </c>
      <c r="F1293" s="2">
        <v>9999</v>
      </c>
      <c r="G1293" s="1">
        <v>0.4</v>
      </c>
      <c r="H1293" s="1">
        <f t="shared" si="221"/>
        <v>0.40004000400040002</v>
      </c>
      <c r="I1293" s="4">
        <f t="shared" si="222"/>
        <v>40</v>
      </c>
      <c r="J1293">
        <v>4</v>
      </c>
      <c r="K1293" s="21">
        <v>170</v>
      </c>
      <c r="L1293" s="2">
        <f t="shared" si="223"/>
        <v>1019830</v>
      </c>
      <c r="M1293" s="19">
        <f t="shared" si="224"/>
        <v>1699830</v>
      </c>
      <c r="N1293" t="str">
        <f t="shared" si="227"/>
        <v>&gt;₹5,000</v>
      </c>
      <c r="O1293" s="24">
        <f t="shared" si="225"/>
        <v>16665</v>
      </c>
      <c r="P1293" t="str">
        <f t="shared" si="226"/>
        <v>41-60%</v>
      </c>
      <c r="Q1293">
        <f t="shared" si="228"/>
        <v>72</v>
      </c>
      <c r="R1293" t="str">
        <f t="shared" si="229"/>
        <v>Below 1,000</v>
      </c>
      <c r="S1293">
        <f t="shared" si="230"/>
        <v>680</v>
      </c>
    </row>
    <row r="1294" spans="1:19">
      <c r="A1294" t="s">
        <v>1250</v>
      </c>
      <c r="B1294" t="s">
        <v>2528</v>
      </c>
      <c r="C1294" t="str">
        <f t="shared" si="220"/>
        <v xml:space="preserve">Demokrazy </v>
      </c>
      <c r="D1294" t="s">
        <v>2692</v>
      </c>
      <c r="E1294" s="2">
        <v>8886</v>
      </c>
      <c r="F1294" s="2">
        <v>11850</v>
      </c>
      <c r="G1294" s="1">
        <v>0.25</v>
      </c>
      <c r="H1294" s="1">
        <f t="shared" si="221"/>
        <v>0.250126582278481</v>
      </c>
      <c r="I1294" s="4">
        <f t="shared" si="222"/>
        <v>25</v>
      </c>
      <c r="J1294">
        <v>4</v>
      </c>
      <c r="K1294" s="21">
        <v>3065</v>
      </c>
      <c r="L1294" s="2">
        <f t="shared" si="223"/>
        <v>27235590</v>
      </c>
      <c r="M1294" s="19">
        <f t="shared" si="224"/>
        <v>36320250</v>
      </c>
      <c r="N1294" t="str">
        <f t="shared" si="227"/>
        <v>&gt;₹5,000</v>
      </c>
      <c r="O1294" s="24">
        <f t="shared" si="225"/>
        <v>15800</v>
      </c>
      <c r="P1294" t="str">
        <f t="shared" si="226"/>
        <v>21-40%</v>
      </c>
      <c r="Q1294">
        <f t="shared" si="228"/>
        <v>71</v>
      </c>
      <c r="R1294" t="str">
        <f t="shared" si="229"/>
        <v>1,000+</v>
      </c>
      <c r="S1294">
        <f t="shared" si="230"/>
        <v>12260</v>
      </c>
    </row>
    <row r="1295" spans="1:19">
      <c r="A1295" t="s">
        <v>1251</v>
      </c>
      <c r="B1295" t="s">
        <v>2529</v>
      </c>
      <c r="C1295" t="str">
        <f t="shared" si="220"/>
        <v xml:space="preserve">Instant </v>
      </c>
      <c r="D1295" t="s">
        <v>2692</v>
      </c>
      <c r="E1295">
        <v>475</v>
      </c>
      <c r="F1295">
        <v>999</v>
      </c>
      <c r="G1295" s="1">
        <v>0.52</v>
      </c>
      <c r="H1295" s="1">
        <f t="shared" si="221"/>
        <v>0.52452452452452447</v>
      </c>
      <c r="I1295" s="4">
        <f t="shared" si="222"/>
        <v>52</v>
      </c>
      <c r="J1295">
        <v>4</v>
      </c>
      <c r="K1295" s="21">
        <v>1021</v>
      </c>
      <c r="L1295" s="2">
        <f t="shared" si="223"/>
        <v>484975</v>
      </c>
      <c r="M1295" s="19">
        <f t="shared" si="224"/>
        <v>1019979</v>
      </c>
      <c r="N1295" t="str">
        <f t="shared" si="227"/>
        <v>₹1,500–₹5,000</v>
      </c>
      <c r="O1295" s="24">
        <f t="shared" si="225"/>
        <v>2081.25</v>
      </c>
      <c r="P1295" t="str">
        <f t="shared" si="226"/>
        <v>41-60%</v>
      </c>
      <c r="Q1295">
        <f t="shared" si="228"/>
        <v>71</v>
      </c>
      <c r="R1295" t="str">
        <f t="shared" si="229"/>
        <v>1,000+</v>
      </c>
      <c r="S1295">
        <f t="shared" si="230"/>
        <v>4084</v>
      </c>
    </row>
    <row r="1296" spans="1:19">
      <c r="A1296" t="s">
        <v>1252</v>
      </c>
      <c r="B1296" t="s">
        <v>2530</v>
      </c>
      <c r="C1296" t="str">
        <f t="shared" si="220"/>
        <v xml:space="preserve">Hul </v>
      </c>
      <c r="D1296" t="s">
        <v>2692</v>
      </c>
      <c r="E1296" s="2">
        <v>4995</v>
      </c>
      <c r="F1296" s="2">
        <v>20049</v>
      </c>
      <c r="G1296" s="1">
        <v>0.75</v>
      </c>
      <c r="H1296" s="1">
        <f t="shared" si="221"/>
        <v>0.75086039203950317</v>
      </c>
      <c r="I1296" s="4">
        <f t="shared" si="222"/>
        <v>75</v>
      </c>
      <c r="J1296">
        <v>5</v>
      </c>
      <c r="K1296" s="21">
        <v>3964</v>
      </c>
      <c r="L1296" s="2">
        <f t="shared" si="223"/>
        <v>19800180</v>
      </c>
      <c r="M1296" s="19">
        <f t="shared" si="224"/>
        <v>79474236</v>
      </c>
      <c r="N1296" t="str">
        <f t="shared" si="227"/>
        <v>&gt;₹5,000</v>
      </c>
      <c r="O1296" s="24">
        <f t="shared" si="225"/>
        <v>80196</v>
      </c>
      <c r="P1296" t="str">
        <f t="shared" si="226"/>
        <v>61-80%</v>
      </c>
      <c r="Q1296">
        <f t="shared" si="228"/>
        <v>71</v>
      </c>
      <c r="R1296" t="str">
        <f t="shared" si="229"/>
        <v>1,000+</v>
      </c>
      <c r="S1296">
        <f t="shared" si="230"/>
        <v>19820</v>
      </c>
    </row>
    <row r="1297" spans="1:19">
      <c r="A1297" t="s">
        <v>1253</v>
      </c>
      <c r="B1297" t="s">
        <v>2531</v>
      </c>
      <c r="C1297" t="str">
        <f t="shared" si="220"/>
        <v xml:space="preserve">Livpure </v>
      </c>
      <c r="D1297" t="s">
        <v>2692</v>
      </c>
      <c r="E1297" s="2">
        <v>13999</v>
      </c>
      <c r="F1297" s="2">
        <v>24850</v>
      </c>
      <c r="G1297" s="1">
        <v>0.44</v>
      </c>
      <c r="H1297" s="1">
        <f t="shared" si="221"/>
        <v>0.43665995975855132</v>
      </c>
      <c r="I1297" s="4">
        <f t="shared" si="222"/>
        <v>44</v>
      </c>
      <c r="J1297">
        <v>4</v>
      </c>
      <c r="K1297" s="21">
        <v>8948</v>
      </c>
      <c r="L1297" s="2">
        <f t="shared" si="223"/>
        <v>125263052</v>
      </c>
      <c r="M1297" s="19">
        <f t="shared" si="224"/>
        <v>222357800</v>
      </c>
      <c r="N1297" t="str">
        <f t="shared" si="227"/>
        <v>&gt;₹5,000</v>
      </c>
      <c r="O1297" s="24">
        <f t="shared" si="225"/>
        <v>44374.999999999993</v>
      </c>
      <c r="P1297" t="str">
        <f t="shared" si="226"/>
        <v>41-60%</v>
      </c>
      <c r="Q1297">
        <f t="shared" si="228"/>
        <v>71</v>
      </c>
      <c r="R1297" t="str">
        <f t="shared" si="229"/>
        <v>1,000+</v>
      </c>
      <c r="S1297">
        <f t="shared" si="230"/>
        <v>35792</v>
      </c>
    </row>
    <row r="1298" spans="1:19">
      <c r="A1298" t="s">
        <v>1254</v>
      </c>
      <c r="B1298" t="s">
        <v>2532</v>
      </c>
      <c r="C1298" t="str">
        <f t="shared" si="220"/>
        <v xml:space="preserve">Philips </v>
      </c>
      <c r="D1298" t="s">
        <v>2692</v>
      </c>
      <c r="E1298" s="2">
        <v>8499</v>
      </c>
      <c r="F1298" s="2">
        <v>16490</v>
      </c>
      <c r="G1298" s="1">
        <v>0.48</v>
      </c>
      <c r="H1298" s="1">
        <f t="shared" si="221"/>
        <v>0.48459672528805336</v>
      </c>
      <c r="I1298" s="4">
        <f t="shared" si="222"/>
        <v>48</v>
      </c>
      <c r="J1298">
        <v>4</v>
      </c>
      <c r="K1298" s="21">
        <v>97</v>
      </c>
      <c r="L1298" s="2">
        <f t="shared" si="223"/>
        <v>824403</v>
      </c>
      <c r="M1298" s="19">
        <f t="shared" si="224"/>
        <v>1599530</v>
      </c>
      <c r="N1298" t="str">
        <f t="shared" si="227"/>
        <v>&gt;₹5,000</v>
      </c>
      <c r="O1298" s="24">
        <f t="shared" si="225"/>
        <v>31711.538461538461</v>
      </c>
      <c r="P1298" t="str">
        <f t="shared" si="226"/>
        <v>41-60%</v>
      </c>
      <c r="Q1298">
        <f t="shared" si="228"/>
        <v>71</v>
      </c>
      <c r="R1298" t="str">
        <f t="shared" si="229"/>
        <v>Below 1,000</v>
      </c>
      <c r="S1298">
        <f t="shared" si="230"/>
        <v>388</v>
      </c>
    </row>
    <row r="1299" spans="1:19">
      <c r="A1299" t="s">
        <v>1255</v>
      </c>
      <c r="B1299" t="s">
        <v>2533</v>
      </c>
      <c r="C1299" t="str">
        <f t="shared" si="220"/>
        <v xml:space="preserve">Kuber </v>
      </c>
      <c r="D1299" t="s">
        <v>2692</v>
      </c>
      <c r="E1299">
        <v>949</v>
      </c>
      <c r="F1299">
        <v>975</v>
      </c>
      <c r="G1299" s="1">
        <v>0.03</v>
      </c>
      <c r="H1299" s="1">
        <f t="shared" si="221"/>
        <v>2.6666666666666668E-2</v>
      </c>
      <c r="I1299" s="4">
        <f t="shared" si="222"/>
        <v>3</v>
      </c>
      <c r="J1299">
        <v>4</v>
      </c>
      <c r="K1299" s="21">
        <v>7223</v>
      </c>
      <c r="L1299" s="2">
        <f t="shared" si="223"/>
        <v>6854627</v>
      </c>
      <c r="M1299" s="19">
        <f t="shared" si="224"/>
        <v>7042425</v>
      </c>
      <c r="N1299" t="str">
        <f t="shared" si="227"/>
        <v>₹500–₹1,500</v>
      </c>
      <c r="O1299" s="24">
        <f t="shared" si="225"/>
        <v>1005.1546391752578</v>
      </c>
      <c r="P1299" t="str">
        <f t="shared" si="226"/>
        <v>0-20%</v>
      </c>
      <c r="Q1299">
        <f t="shared" si="228"/>
        <v>70</v>
      </c>
      <c r="R1299" t="str">
        <f t="shared" si="229"/>
        <v>1,000+</v>
      </c>
      <c r="S1299">
        <f t="shared" si="230"/>
        <v>28892</v>
      </c>
    </row>
    <row r="1300" spans="1:19">
      <c r="A1300" t="s">
        <v>1256</v>
      </c>
      <c r="B1300" t="s">
        <v>2534</v>
      </c>
      <c r="C1300" t="str">
        <f t="shared" si="220"/>
        <v xml:space="preserve">Preethi </v>
      </c>
      <c r="D1300" t="s">
        <v>2692</v>
      </c>
      <c r="E1300">
        <v>395</v>
      </c>
      <c r="F1300">
        <v>499</v>
      </c>
      <c r="G1300" s="1">
        <v>0.21</v>
      </c>
      <c r="H1300" s="1">
        <f t="shared" si="221"/>
        <v>0.20841683366733466</v>
      </c>
      <c r="I1300" s="4">
        <f t="shared" si="222"/>
        <v>21</v>
      </c>
      <c r="J1300">
        <v>4</v>
      </c>
      <c r="K1300" s="21">
        <v>330</v>
      </c>
      <c r="L1300" s="2">
        <f t="shared" si="223"/>
        <v>130350</v>
      </c>
      <c r="M1300" s="19">
        <f t="shared" si="224"/>
        <v>164670</v>
      </c>
      <c r="N1300" t="str">
        <f t="shared" si="227"/>
        <v>₹500–₹1,500</v>
      </c>
      <c r="O1300" s="24">
        <f t="shared" si="225"/>
        <v>631.64556962025313</v>
      </c>
      <c r="P1300" t="str">
        <f t="shared" si="226"/>
        <v>21-40%</v>
      </c>
      <c r="Q1300">
        <f t="shared" si="228"/>
        <v>70</v>
      </c>
      <c r="R1300" t="str">
        <f t="shared" si="229"/>
        <v>Below 1,000</v>
      </c>
      <c r="S1300">
        <f t="shared" si="230"/>
        <v>1320</v>
      </c>
    </row>
    <row r="1301" spans="1:19">
      <c r="A1301" t="s">
        <v>1257</v>
      </c>
      <c r="B1301" t="s">
        <v>2535</v>
      </c>
      <c r="C1301" t="str">
        <f t="shared" si="220"/>
        <v xml:space="preserve">Usha </v>
      </c>
      <c r="D1301" t="s">
        <v>2692</v>
      </c>
      <c r="E1301">
        <v>635</v>
      </c>
      <c r="F1301">
        <v>635</v>
      </c>
      <c r="G1301" s="1">
        <v>0</v>
      </c>
      <c r="H1301" s="1">
        <f t="shared" si="221"/>
        <v>0</v>
      </c>
      <c r="I1301" s="4">
        <f t="shared" si="222"/>
        <v>0</v>
      </c>
      <c r="J1301">
        <v>4</v>
      </c>
      <c r="K1301" s="21">
        <v>4570</v>
      </c>
      <c r="L1301" s="2">
        <f t="shared" si="223"/>
        <v>2901950</v>
      </c>
      <c r="M1301" s="19">
        <f t="shared" si="224"/>
        <v>2901950</v>
      </c>
      <c r="N1301" t="str">
        <f t="shared" si="227"/>
        <v>₹500–₹1,500</v>
      </c>
      <c r="O1301" s="24">
        <f t="shared" si="225"/>
        <v>635</v>
      </c>
      <c r="P1301" t="str">
        <f t="shared" si="226"/>
        <v>0-20%</v>
      </c>
      <c r="Q1301">
        <f t="shared" si="228"/>
        <v>69</v>
      </c>
      <c r="R1301" t="str">
        <f t="shared" si="229"/>
        <v>1,000+</v>
      </c>
      <c r="S1301">
        <f t="shared" si="230"/>
        <v>18280</v>
      </c>
    </row>
    <row r="1302" spans="1:19">
      <c r="A1302" t="s">
        <v>1258</v>
      </c>
      <c r="B1302" t="s">
        <v>2536</v>
      </c>
      <c r="C1302" t="str">
        <f t="shared" si="220"/>
        <v xml:space="preserve">Ecovacs </v>
      </c>
      <c r="D1302" t="s">
        <v>2692</v>
      </c>
      <c r="E1302">
        <v>717</v>
      </c>
      <c r="F1302" s="2">
        <v>1390</v>
      </c>
      <c r="G1302" s="1">
        <v>0.48</v>
      </c>
      <c r="H1302" s="1">
        <f t="shared" si="221"/>
        <v>0.48417266187050362</v>
      </c>
      <c r="I1302" s="4">
        <f t="shared" si="222"/>
        <v>48</v>
      </c>
      <c r="J1302">
        <v>4</v>
      </c>
      <c r="K1302" s="21">
        <v>4867</v>
      </c>
      <c r="L1302" s="2">
        <f t="shared" si="223"/>
        <v>3489639</v>
      </c>
      <c r="M1302" s="19">
        <f t="shared" si="224"/>
        <v>6765130</v>
      </c>
      <c r="N1302" t="str">
        <f t="shared" si="227"/>
        <v>₹1,500–₹5,000</v>
      </c>
      <c r="O1302" s="24">
        <f t="shared" si="225"/>
        <v>2673.0769230769229</v>
      </c>
      <c r="P1302" t="str">
        <f t="shared" si="226"/>
        <v>41-60%</v>
      </c>
      <c r="Q1302">
        <f t="shared" si="228"/>
        <v>69</v>
      </c>
      <c r="R1302" t="str">
        <f t="shared" si="229"/>
        <v>1,000+</v>
      </c>
      <c r="S1302">
        <f t="shared" si="230"/>
        <v>19468</v>
      </c>
    </row>
    <row r="1303" spans="1:19">
      <c r="A1303" t="s">
        <v>1259</v>
      </c>
      <c r="B1303" t="s">
        <v>1261</v>
      </c>
      <c r="C1303" t="str">
        <f t="shared" si="220"/>
        <v xml:space="preserve">Kent </v>
      </c>
      <c r="D1303" t="s">
        <v>2692</v>
      </c>
      <c r="E1303" s="2">
        <v>27900</v>
      </c>
      <c r="F1303" s="2">
        <v>59900</v>
      </c>
      <c r="G1303" s="1">
        <v>0.53</v>
      </c>
      <c r="H1303" s="1">
        <f t="shared" si="221"/>
        <v>0.53422370617696158</v>
      </c>
      <c r="I1303" s="4">
        <f t="shared" si="222"/>
        <v>53</v>
      </c>
      <c r="J1303">
        <v>4</v>
      </c>
      <c r="K1303" s="21">
        <v>5298</v>
      </c>
      <c r="L1303" s="2">
        <f t="shared" si="223"/>
        <v>147814200</v>
      </c>
      <c r="M1303" s="19">
        <f t="shared" si="224"/>
        <v>317350200</v>
      </c>
      <c r="N1303" t="str">
        <f t="shared" si="227"/>
        <v>&gt;₹5,000</v>
      </c>
      <c r="O1303" s="24">
        <f t="shared" si="225"/>
        <v>127446.80851063831</v>
      </c>
      <c r="P1303" t="str">
        <f t="shared" si="226"/>
        <v>41-60%</v>
      </c>
      <c r="Q1303">
        <f t="shared" si="228"/>
        <v>69</v>
      </c>
      <c r="R1303" t="str">
        <f t="shared" si="229"/>
        <v>1,000+</v>
      </c>
      <c r="S1303">
        <f t="shared" si="230"/>
        <v>21192</v>
      </c>
    </row>
    <row r="1304" spans="1:19">
      <c r="A1304" t="s">
        <v>1260</v>
      </c>
      <c r="B1304" t="s">
        <v>2537</v>
      </c>
      <c r="C1304" t="str">
        <f t="shared" si="220"/>
        <v xml:space="preserve">Avnish </v>
      </c>
      <c r="D1304" t="s">
        <v>2692</v>
      </c>
      <c r="E1304">
        <v>649</v>
      </c>
      <c r="F1304">
        <v>670</v>
      </c>
      <c r="G1304" s="1">
        <v>0.03</v>
      </c>
      <c r="H1304" s="1">
        <f t="shared" si="221"/>
        <v>3.134328358208955E-2</v>
      </c>
      <c r="I1304" s="4">
        <f t="shared" si="222"/>
        <v>3</v>
      </c>
      <c r="J1304">
        <v>4</v>
      </c>
      <c r="K1304" s="21">
        <v>7786</v>
      </c>
      <c r="L1304" s="2">
        <f t="shared" si="223"/>
        <v>5053114</v>
      </c>
      <c r="M1304" s="19">
        <f t="shared" si="224"/>
        <v>5216620</v>
      </c>
      <c r="N1304" t="str">
        <f t="shared" si="227"/>
        <v>₹500–₹1,500</v>
      </c>
      <c r="O1304" s="24">
        <f t="shared" si="225"/>
        <v>690.7216494845361</v>
      </c>
      <c r="P1304" t="str">
        <f t="shared" si="226"/>
        <v>0-20%</v>
      </c>
      <c r="Q1304">
        <f t="shared" si="228"/>
        <v>69</v>
      </c>
      <c r="R1304" t="str">
        <f t="shared" si="229"/>
        <v>1,000+</v>
      </c>
      <c r="S1304">
        <f t="shared" si="230"/>
        <v>31144</v>
      </c>
    </row>
    <row r="1305" spans="1:19">
      <c r="A1305" t="s">
        <v>1262</v>
      </c>
      <c r="B1305" t="s">
        <v>2538</v>
      </c>
      <c r="C1305" t="str">
        <f t="shared" si="220"/>
        <v xml:space="preserve">Khaitan </v>
      </c>
      <c r="D1305" t="s">
        <v>2692</v>
      </c>
      <c r="E1305">
        <v>193</v>
      </c>
      <c r="F1305">
        <v>399</v>
      </c>
      <c r="G1305" s="1">
        <v>0.52</v>
      </c>
      <c r="H1305" s="1">
        <f t="shared" si="221"/>
        <v>0.51629072681704258</v>
      </c>
      <c r="I1305" s="4">
        <f t="shared" si="222"/>
        <v>52</v>
      </c>
      <c r="J1305">
        <v>4</v>
      </c>
      <c r="K1305" s="21">
        <v>37</v>
      </c>
      <c r="L1305" s="2">
        <f t="shared" si="223"/>
        <v>7141</v>
      </c>
      <c r="M1305" s="19">
        <f t="shared" si="224"/>
        <v>14763</v>
      </c>
      <c r="N1305" t="str">
        <f t="shared" si="227"/>
        <v>₹500–₹1,500</v>
      </c>
      <c r="O1305" s="24">
        <f t="shared" si="225"/>
        <v>831.25</v>
      </c>
      <c r="P1305" t="str">
        <f t="shared" si="226"/>
        <v>41-60%</v>
      </c>
      <c r="Q1305">
        <f t="shared" si="228"/>
        <v>69</v>
      </c>
      <c r="R1305" t="str">
        <f t="shared" si="229"/>
        <v>Below 1,000</v>
      </c>
      <c r="S1305">
        <f t="shared" si="230"/>
        <v>148</v>
      </c>
    </row>
    <row r="1306" spans="1:19">
      <c r="A1306" t="s">
        <v>1263</v>
      </c>
      <c r="B1306" t="s">
        <v>2539</v>
      </c>
      <c r="C1306" t="str">
        <f t="shared" si="220"/>
        <v xml:space="preserve">Usha </v>
      </c>
      <c r="D1306" t="s">
        <v>2692</v>
      </c>
      <c r="E1306" s="2">
        <v>1299</v>
      </c>
      <c r="F1306" s="2">
        <v>2495</v>
      </c>
      <c r="G1306" s="1">
        <v>0.48</v>
      </c>
      <c r="H1306" s="1">
        <f t="shared" si="221"/>
        <v>0.47935871743486974</v>
      </c>
      <c r="I1306" s="4">
        <f t="shared" si="222"/>
        <v>48</v>
      </c>
      <c r="J1306">
        <v>2</v>
      </c>
      <c r="K1306" s="21">
        <v>2</v>
      </c>
      <c r="L1306" s="2">
        <f t="shared" si="223"/>
        <v>2598</v>
      </c>
      <c r="M1306" s="19">
        <f t="shared" si="224"/>
        <v>4990</v>
      </c>
      <c r="N1306" t="str">
        <f t="shared" si="227"/>
        <v>₹1,500–₹5,000</v>
      </c>
      <c r="O1306" s="24">
        <f t="shared" si="225"/>
        <v>4798.0769230769229</v>
      </c>
      <c r="P1306" t="str">
        <f t="shared" si="226"/>
        <v>41-60%</v>
      </c>
      <c r="Q1306">
        <f t="shared" si="228"/>
        <v>68</v>
      </c>
      <c r="R1306" t="str">
        <f t="shared" si="229"/>
        <v>Below 1,000</v>
      </c>
      <c r="S1306">
        <f t="shared" si="230"/>
        <v>4</v>
      </c>
    </row>
    <row r="1307" spans="1:19">
      <c r="A1307" t="s">
        <v>1264</v>
      </c>
      <c r="B1307" t="s">
        <v>2540</v>
      </c>
      <c r="C1307" t="str">
        <f t="shared" si="220"/>
        <v xml:space="preserve">Csi </v>
      </c>
      <c r="D1307" t="s">
        <v>2692</v>
      </c>
      <c r="E1307" s="2">
        <v>2449</v>
      </c>
      <c r="F1307" s="2">
        <v>3390</v>
      </c>
      <c r="G1307" s="1">
        <v>0.28000000000000003</v>
      </c>
      <c r="H1307" s="1">
        <f t="shared" si="221"/>
        <v>0.27758112094395282</v>
      </c>
      <c r="I1307" s="4">
        <f t="shared" si="222"/>
        <v>28</v>
      </c>
      <c r="J1307">
        <v>4</v>
      </c>
      <c r="K1307" s="21">
        <v>5206</v>
      </c>
      <c r="L1307" s="2">
        <f t="shared" si="223"/>
        <v>12749494</v>
      </c>
      <c r="M1307" s="19">
        <f t="shared" si="224"/>
        <v>17648340</v>
      </c>
      <c r="N1307" t="str">
        <f t="shared" si="227"/>
        <v>₹1,500–₹5,000</v>
      </c>
      <c r="O1307" s="24">
        <f t="shared" si="225"/>
        <v>4708.3333333333339</v>
      </c>
      <c r="P1307" t="str">
        <f t="shared" si="226"/>
        <v>21-40%</v>
      </c>
      <c r="Q1307">
        <f t="shared" si="228"/>
        <v>67</v>
      </c>
      <c r="R1307" t="str">
        <f t="shared" si="229"/>
        <v>1,000+</v>
      </c>
      <c r="S1307">
        <f t="shared" si="230"/>
        <v>20824</v>
      </c>
    </row>
    <row r="1308" spans="1:19">
      <c r="A1308" t="s">
        <v>1265</v>
      </c>
      <c r="B1308" t="s">
        <v>2541</v>
      </c>
      <c r="C1308" t="str">
        <f t="shared" si="220"/>
        <v xml:space="preserve">Havells </v>
      </c>
      <c r="D1308" t="s">
        <v>2692</v>
      </c>
      <c r="E1308" s="2">
        <v>1049</v>
      </c>
      <c r="F1308" s="2">
        <v>2499</v>
      </c>
      <c r="G1308" s="1">
        <v>0.57999999999999996</v>
      </c>
      <c r="H1308" s="1">
        <f t="shared" si="221"/>
        <v>0.58023209283713484</v>
      </c>
      <c r="I1308" s="4">
        <f t="shared" si="222"/>
        <v>58</v>
      </c>
      <c r="J1308">
        <v>4</v>
      </c>
      <c r="K1308" s="21">
        <v>638</v>
      </c>
      <c r="L1308" s="2">
        <f t="shared" si="223"/>
        <v>669262</v>
      </c>
      <c r="M1308" s="19">
        <f t="shared" si="224"/>
        <v>1594362</v>
      </c>
      <c r="N1308" t="str">
        <f t="shared" si="227"/>
        <v>&gt;₹5,000</v>
      </c>
      <c r="O1308" s="24">
        <f t="shared" si="225"/>
        <v>5949.9999999999991</v>
      </c>
      <c r="P1308" t="str">
        <f t="shared" si="226"/>
        <v>41-60%</v>
      </c>
      <c r="Q1308">
        <f t="shared" si="228"/>
        <v>67</v>
      </c>
      <c r="R1308" t="str">
        <f t="shared" si="229"/>
        <v>Below 1,000</v>
      </c>
      <c r="S1308">
        <f t="shared" si="230"/>
        <v>2552</v>
      </c>
    </row>
    <row r="1309" spans="1:19">
      <c r="A1309" t="s">
        <v>1266</v>
      </c>
      <c r="B1309" t="s">
        <v>2542</v>
      </c>
      <c r="C1309" t="str">
        <f t="shared" si="220"/>
        <v xml:space="preserve">Inalsa </v>
      </c>
      <c r="D1309" t="s">
        <v>2692</v>
      </c>
      <c r="E1309" s="2">
        <v>2399</v>
      </c>
      <c r="F1309" s="2">
        <v>4200</v>
      </c>
      <c r="G1309" s="1">
        <v>0.43</v>
      </c>
      <c r="H1309" s="1">
        <f t="shared" si="221"/>
        <v>0.42880952380952381</v>
      </c>
      <c r="I1309" s="4">
        <f t="shared" si="222"/>
        <v>43</v>
      </c>
      <c r="J1309">
        <v>4</v>
      </c>
      <c r="K1309" s="21">
        <v>397</v>
      </c>
      <c r="L1309" s="2">
        <f t="shared" si="223"/>
        <v>952403</v>
      </c>
      <c r="M1309" s="19">
        <f t="shared" si="224"/>
        <v>1667400</v>
      </c>
      <c r="N1309" t="str">
        <f t="shared" si="227"/>
        <v>&gt;₹5,000</v>
      </c>
      <c r="O1309" s="24">
        <f t="shared" si="225"/>
        <v>7368.4210526315783</v>
      </c>
      <c r="P1309" t="str">
        <f t="shared" si="226"/>
        <v>41-60%</v>
      </c>
      <c r="Q1309">
        <f t="shared" si="228"/>
        <v>66</v>
      </c>
      <c r="R1309" t="str">
        <f t="shared" si="229"/>
        <v>Below 1,000</v>
      </c>
      <c r="S1309">
        <f t="shared" si="230"/>
        <v>1588</v>
      </c>
    </row>
    <row r="1310" spans="1:19">
      <c r="A1310" t="s">
        <v>1267</v>
      </c>
      <c r="B1310" t="s">
        <v>2543</v>
      </c>
      <c r="C1310" t="str">
        <f t="shared" si="220"/>
        <v xml:space="preserve">Royal </v>
      </c>
      <c r="D1310" t="s">
        <v>2692</v>
      </c>
      <c r="E1310" s="2">
        <v>2286</v>
      </c>
      <c r="F1310" s="2">
        <v>4495</v>
      </c>
      <c r="G1310" s="1">
        <v>0.49</v>
      </c>
      <c r="H1310" s="1">
        <f t="shared" si="221"/>
        <v>0.49143492769744163</v>
      </c>
      <c r="I1310" s="4">
        <f t="shared" si="222"/>
        <v>49</v>
      </c>
      <c r="J1310">
        <v>4</v>
      </c>
      <c r="K1310" s="21">
        <v>326</v>
      </c>
      <c r="L1310" s="2">
        <f t="shared" si="223"/>
        <v>745236</v>
      </c>
      <c r="M1310" s="19">
        <f t="shared" si="224"/>
        <v>1465370</v>
      </c>
      <c r="N1310" t="str">
        <f t="shared" si="227"/>
        <v>&gt;₹5,000</v>
      </c>
      <c r="O1310" s="24">
        <f t="shared" si="225"/>
        <v>8813.7254901960787</v>
      </c>
      <c r="P1310" t="str">
        <f t="shared" si="226"/>
        <v>41-60%</v>
      </c>
      <c r="Q1310">
        <f t="shared" si="228"/>
        <v>65</v>
      </c>
      <c r="R1310" t="str">
        <f t="shared" si="229"/>
        <v>Below 1,000</v>
      </c>
      <c r="S1310">
        <f t="shared" si="230"/>
        <v>1304</v>
      </c>
    </row>
    <row r="1311" spans="1:19">
      <c r="A1311" t="s">
        <v>1268</v>
      </c>
      <c r="B1311" t="s">
        <v>2544</v>
      </c>
      <c r="C1311" t="str">
        <f t="shared" si="220"/>
        <v xml:space="preserve">Nirdambhay </v>
      </c>
      <c r="D1311" t="s">
        <v>2692</v>
      </c>
      <c r="E1311">
        <v>499</v>
      </c>
      <c r="F1311" s="2">
        <v>2199</v>
      </c>
      <c r="G1311" s="1">
        <v>0.77</v>
      </c>
      <c r="H1311" s="1">
        <f t="shared" si="221"/>
        <v>0.77307867212369263</v>
      </c>
      <c r="I1311" s="4">
        <f t="shared" si="222"/>
        <v>77</v>
      </c>
      <c r="J1311">
        <v>3</v>
      </c>
      <c r="K1311" s="21">
        <v>3527</v>
      </c>
      <c r="L1311" s="2">
        <f t="shared" si="223"/>
        <v>1759973</v>
      </c>
      <c r="M1311" s="19">
        <f t="shared" si="224"/>
        <v>7755873</v>
      </c>
      <c r="N1311" t="str">
        <f t="shared" si="227"/>
        <v>&gt;₹5,000</v>
      </c>
      <c r="O1311" s="24">
        <f t="shared" si="225"/>
        <v>9560.8695652173919</v>
      </c>
      <c r="P1311" t="str">
        <f t="shared" si="226"/>
        <v>61-80%</v>
      </c>
      <c r="Q1311">
        <f t="shared" si="228"/>
        <v>64</v>
      </c>
      <c r="R1311" t="str">
        <f t="shared" si="229"/>
        <v>1,000+</v>
      </c>
      <c r="S1311">
        <f t="shared" si="230"/>
        <v>10581</v>
      </c>
    </row>
    <row r="1312" spans="1:19">
      <c r="A1312" t="s">
        <v>1269</v>
      </c>
      <c r="B1312" t="s">
        <v>1271</v>
      </c>
      <c r="C1312" t="str">
        <f t="shared" si="220"/>
        <v xml:space="preserve">Cello </v>
      </c>
      <c r="D1312" t="s">
        <v>2692</v>
      </c>
      <c r="E1312">
        <v>429</v>
      </c>
      <c r="F1312">
        <v>999</v>
      </c>
      <c r="G1312" s="1">
        <v>0.56999999999999995</v>
      </c>
      <c r="H1312" s="1">
        <f t="shared" si="221"/>
        <v>0.57057057057057059</v>
      </c>
      <c r="I1312" s="4">
        <f t="shared" si="222"/>
        <v>57</v>
      </c>
      <c r="J1312">
        <v>3</v>
      </c>
      <c r="K1312" s="21">
        <v>617</v>
      </c>
      <c r="L1312" s="2">
        <f t="shared" si="223"/>
        <v>264693</v>
      </c>
      <c r="M1312" s="19">
        <f t="shared" si="224"/>
        <v>616383</v>
      </c>
      <c r="N1312" t="str">
        <f t="shared" si="227"/>
        <v>₹1,500–₹5,000</v>
      </c>
      <c r="O1312" s="24">
        <f t="shared" si="225"/>
        <v>2323.2558139534881</v>
      </c>
      <c r="P1312" t="str">
        <f t="shared" si="226"/>
        <v>41-60%</v>
      </c>
      <c r="Q1312">
        <f t="shared" si="228"/>
        <v>64</v>
      </c>
      <c r="R1312" t="str">
        <f t="shared" si="229"/>
        <v>Below 1,000</v>
      </c>
      <c r="S1312">
        <f t="shared" si="230"/>
        <v>1851</v>
      </c>
    </row>
    <row r="1313" spans="1:19">
      <c r="A1313" t="s">
        <v>1270</v>
      </c>
      <c r="B1313" t="s">
        <v>2545</v>
      </c>
      <c r="C1313" t="str">
        <f t="shared" si="220"/>
        <v xml:space="preserve">Proven¬Æ </v>
      </c>
      <c r="D1313" t="s">
        <v>2692</v>
      </c>
      <c r="E1313">
        <v>299</v>
      </c>
      <c r="F1313">
        <v>595</v>
      </c>
      <c r="G1313" s="1">
        <v>0.5</v>
      </c>
      <c r="H1313" s="1">
        <f t="shared" si="221"/>
        <v>0.49747899159663866</v>
      </c>
      <c r="I1313" s="4">
        <f t="shared" si="222"/>
        <v>50</v>
      </c>
      <c r="J1313">
        <v>4</v>
      </c>
      <c r="K1313" s="21">
        <v>314</v>
      </c>
      <c r="L1313" s="2">
        <f t="shared" si="223"/>
        <v>93886</v>
      </c>
      <c r="M1313" s="19">
        <f t="shared" si="224"/>
        <v>186830</v>
      </c>
      <c r="N1313" t="str">
        <f t="shared" si="227"/>
        <v>₹500–₹1,500</v>
      </c>
      <c r="O1313" s="24">
        <f t="shared" si="225"/>
        <v>1190</v>
      </c>
      <c r="P1313" t="str">
        <f t="shared" si="226"/>
        <v>41-60%</v>
      </c>
      <c r="Q1313">
        <f t="shared" si="228"/>
        <v>63</v>
      </c>
      <c r="R1313" t="str">
        <f t="shared" si="229"/>
        <v>Below 1,000</v>
      </c>
      <c r="S1313">
        <f t="shared" si="230"/>
        <v>1256</v>
      </c>
    </row>
    <row r="1314" spans="1:19">
      <c r="A1314" t="s">
        <v>1272</v>
      </c>
      <c r="B1314" t="s">
        <v>2546</v>
      </c>
      <c r="C1314" t="str">
        <f t="shared" si="220"/>
        <v xml:space="preserve">Morphy </v>
      </c>
      <c r="D1314" t="s">
        <v>2692</v>
      </c>
      <c r="E1314" s="2">
        <v>5395</v>
      </c>
      <c r="F1314" s="2">
        <v>19990</v>
      </c>
      <c r="G1314" s="1">
        <v>0.73</v>
      </c>
      <c r="H1314" s="1">
        <f t="shared" si="221"/>
        <v>0.73011505752876438</v>
      </c>
      <c r="I1314" s="4">
        <f t="shared" si="222"/>
        <v>73</v>
      </c>
      <c r="J1314">
        <v>4</v>
      </c>
      <c r="K1314" s="21">
        <v>535</v>
      </c>
      <c r="L1314" s="2">
        <f t="shared" si="223"/>
        <v>2886325</v>
      </c>
      <c r="M1314" s="19">
        <f t="shared" si="224"/>
        <v>10694650</v>
      </c>
      <c r="N1314" t="str">
        <f t="shared" si="227"/>
        <v>&gt;₹5,000</v>
      </c>
      <c r="O1314" s="24">
        <f t="shared" si="225"/>
        <v>74037.037037037036</v>
      </c>
      <c r="P1314" t="str">
        <f t="shared" si="226"/>
        <v>61-80%</v>
      </c>
      <c r="Q1314">
        <f t="shared" si="228"/>
        <v>62</v>
      </c>
      <c r="R1314" t="str">
        <f t="shared" si="229"/>
        <v>Below 1,000</v>
      </c>
      <c r="S1314">
        <f t="shared" si="230"/>
        <v>2140</v>
      </c>
    </row>
    <row r="1315" spans="1:19">
      <c r="A1315" t="s">
        <v>1273</v>
      </c>
      <c r="B1315" t="s">
        <v>2547</v>
      </c>
      <c r="C1315" t="str">
        <f t="shared" si="220"/>
        <v xml:space="preserve">Wipro </v>
      </c>
      <c r="D1315" t="s">
        <v>2692</v>
      </c>
      <c r="E1315">
        <v>559</v>
      </c>
      <c r="F1315" s="2">
        <v>1010</v>
      </c>
      <c r="G1315" s="1">
        <v>0.45</v>
      </c>
      <c r="H1315" s="1">
        <f t="shared" si="221"/>
        <v>0.44653465346534654</v>
      </c>
      <c r="I1315" s="4">
        <f t="shared" si="222"/>
        <v>45</v>
      </c>
      <c r="J1315">
        <v>4</v>
      </c>
      <c r="K1315" s="21">
        <v>17325</v>
      </c>
      <c r="L1315" s="2">
        <f t="shared" si="223"/>
        <v>9684675</v>
      </c>
      <c r="M1315" s="19">
        <f t="shared" si="224"/>
        <v>17498250</v>
      </c>
      <c r="N1315" t="str">
        <f t="shared" si="227"/>
        <v>₹1,500–₹5,000</v>
      </c>
      <c r="O1315" s="24">
        <f t="shared" si="225"/>
        <v>1836.3636363636363</v>
      </c>
      <c r="P1315" t="str">
        <f t="shared" si="226"/>
        <v>41-60%</v>
      </c>
      <c r="Q1315">
        <f t="shared" si="228"/>
        <v>61</v>
      </c>
      <c r="R1315" t="str">
        <f t="shared" si="229"/>
        <v>1,000+</v>
      </c>
      <c r="S1315">
        <f t="shared" si="230"/>
        <v>69300</v>
      </c>
    </row>
    <row r="1316" spans="1:19">
      <c r="A1316" t="s">
        <v>1274</v>
      </c>
      <c r="B1316" t="s">
        <v>1276</v>
      </c>
      <c r="C1316" t="str">
        <f t="shared" si="220"/>
        <v xml:space="preserve">Zuvexa </v>
      </c>
      <c r="D1316" t="s">
        <v>2692</v>
      </c>
      <c r="E1316">
        <v>660</v>
      </c>
      <c r="F1316" s="2">
        <v>1100</v>
      </c>
      <c r="G1316" s="1">
        <v>0.4</v>
      </c>
      <c r="H1316" s="1">
        <f t="shared" si="221"/>
        <v>0.4</v>
      </c>
      <c r="I1316" s="4">
        <f t="shared" si="222"/>
        <v>40</v>
      </c>
      <c r="J1316">
        <v>4</v>
      </c>
      <c r="K1316" s="21">
        <v>91</v>
      </c>
      <c r="L1316" s="2">
        <f t="shared" si="223"/>
        <v>60060</v>
      </c>
      <c r="M1316" s="19">
        <f t="shared" si="224"/>
        <v>100100</v>
      </c>
      <c r="N1316" t="str">
        <f t="shared" si="227"/>
        <v>₹1,500–₹5,000</v>
      </c>
      <c r="O1316" s="24">
        <f t="shared" si="225"/>
        <v>1833.3333333333335</v>
      </c>
      <c r="P1316" t="str">
        <f t="shared" si="226"/>
        <v>21-40%</v>
      </c>
      <c r="Q1316">
        <f t="shared" si="228"/>
        <v>61</v>
      </c>
      <c r="R1316" t="str">
        <f t="shared" si="229"/>
        <v>Below 1,000</v>
      </c>
      <c r="S1316">
        <f t="shared" si="230"/>
        <v>364</v>
      </c>
    </row>
    <row r="1317" spans="1:19">
      <c r="A1317" t="s">
        <v>1275</v>
      </c>
      <c r="B1317" t="s">
        <v>2548</v>
      </c>
      <c r="C1317" t="str">
        <f t="shared" si="220"/>
        <v xml:space="preserve">Ao </v>
      </c>
      <c r="D1317" t="s">
        <v>2692</v>
      </c>
      <c r="E1317">
        <v>419</v>
      </c>
      <c r="F1317">
        <v>999</v>
      </c>
      <c r="G1317" s="1">
        <v>0.57999999999999996</v>
      </c>
      <c r="H1317" s="1">
        <f t="shared" si="221"/>
        <v>0.5805805805805806</v>
      </c>
      <c r="I1317" s="4">
        <f t="shared" si="222"/>
        <v>58</v>
      </c>
      <c r="J1317">
        <v>4</v>
      </c>
      <c r="K1317" s="21">
        <v>227</v>
      </c>
      <c r="L1317" s="2">
        <f t="shared" si="223"/>
        <v>95113</v>
      </c>
      <c r="M1317" s="19">
        <f t="shared" si="224"/>
        <v>226773</v>
      </c>
      <c r="N1317" t="str">
        <f t="shared" si="227"/>
        <v>₹1,500–₹5,000</v>
      </c>
      <c r="O1317" s="24">
        <f t="shared" si="225"/>
        <v>2378.5714285714284</v>
      </c>
      <c r="P1317" t="str">
        <f t="shared" si="226"/>
        <v>41-60%</v>
      </c>
      <c r="Q1317">
        <f t="shared" si="228"/>
        <v>60</v>
      </c>
      <c r="R1317" t="str">
        <f t="shared" si="229"/>
        <v>Below 1,000</v>
      </c>
      <c r="S1317">
        <f t="shared" si="230"/>
        <v>908</v>
      </c>
    </row>
    <row r="1318" spans="1:19">
      <c r="A1318" t="s">
        <v>1277</v>
      </c>
      <c r="B1318" t="s">
        <v>2549</v>
      </c>
      <c r="C1318" t="str">
        <f t="shared" si="220"/>
        <v xml:space="preserve">Havells </v>
      </c>
      <c r="D1318" t="s">
        <v>2692</v>
      </c>
      <c r="E1318" s="2">
        <v>7349</v>
      </c>
      <c r="F1318" s="2">
        <v>10900</v>
      </c>
      <c r="G1318" s="1">
        <v>0.33</v>
      </c>
      <c r="H1318" s="1">
        <f t="shared" si="221"/>
        <v>0.32577981651376148</v>
      </c>
      <c r="I1318" s="4">
        <f t="shared" si="222"/>
        <v>33</v>
      </c>
      <c r="J1318">
        <v>4</v>
      </c>
      <c r="K1318" s="21">
        <v>11957</v>
      </c>
      <c r="L1318" s="2">
        <f t="shared" si="223"/>
        <v>87871993</v>
      </c>
      <c r="M1318" s="19">
        <f t="shared" si="224"/>
        <v>130331300</v>
      </c>
      <c r="N1318" t="str">
        <f t="shared" si="227"/>
        <v>&gt;₹5,000</v>
      </c>
      <c r="O1318" s="24">
        <f t="shared" si="225"/>
        <v>16268.656716417912</v>
      </c>
      <c r="P1318" t="str">
        <f t="shared" si="226"/>
        <v>21-40%</v>
      </c>
      <c r="Q1318">
        <f t="shared" si="228"/>
        <v>59</v>
      </c>
      <c r="R1318" t="str">
        <f t="shared" si="229"/>
        <v>1,000+</v>
      </c>
      <c r="S1318">
        <f t="shared" si="230"/>
        <v>47828</v>
      </c>
    </row>
    <row r="1319" spans="1:19">
      <c r="A1319" t="s">
        <v>1278</v>
      </c>
      <c r="B1319" t="s">
        <v>2550</v>
      </c>
      <c r="C1319" t="str">
        <f t="shared" si="220"/>
        <v xml:space="preserve">Inalsa </v>
      </c>
      <c r="D1319" t="s">
        <v>2692</v>
      </c>
      <c r="E1319" s="2">
        <v>2899</v>
      </c>
      <c r="F1319" s="2">
        <v>4005</v>
      </c>
      <c r="G1319" s="1">
        <v>0.28000000000000003</v>
      </c>
      <c r="H1319" s="1">
        <f t="shared" si="221"/>
        <v>0.27615480649188512</v>
      </c>
      <c r="I1319" s="4">
        <f t="shared" si="222"/>
        <v>28</v>
      </c>
      <c r="J1319">
        <v>4</v>
      </c>
      <c r="K1319" s="21">
        <v>7140</v>
      </c>
      <c r="L1319" s="2">
        <f t="shared" si="223"/>
        <v>20698860</v>
      </c>
      <c r="M1319" s="19">
        <f t="shared" si="224"/>
        <v>28595700</v>
      </c>
      <c r="N1319" t="str">
        <f t="shared" si="227"/>
        <v>&gt;₹5,000</v>
      </c>
      <c r="O1319" s="24">
        <f t="shared" si="225"/>
        <v>5562.5</v>
      </c>
      <c r="P1319" t="str">
        <f t="shared" si="226"/>
        <v>21-40%</v>
      </c>
      <c r="Q1319">
        <f t="shared" si="228"/>
        <v>59</v>
      </c>
      <c r="R1319" t="str">
        <f t="shared" si="229"/>
        <v>1,000+</v>
      </c>
      <c r="S1319">
        <f t="shared" si="230"/>
        <v>28560</v>
      </c>
    </row>
    <row r="1320" spans="1:19">
      <c r="A1320" t="s">
        <v>1279</v>
      </c>
      <c r="B1320" t="s">
        <v>2551</v>
      </c>
      <c r="C1320" t="str">
        <f t="shared" si="220"/>
        <v xml:space="preserve">Ibell </v>
      </c>
      <c r="D1320" t="s">
        <v>2692</v>
      </c>
      <c r="E1320" s="2">
        <v>1799</v>
      </c>
      <c r="F1320" s="2">
        <v>3295</v>
      </c>
      <c r="G1320" s="1">
        <v>0.45</v>
      </c>
      <c r="H1320" s="1">
        <f t="shared" si="221"/>
        <v>0.45402124430955992</v>
      </c>
      <c r="I1320" s="4">
        <f t="shared" si="222"/>
        <v>45</v>
      </c>
      <c r="J1320">
        <v>4</v>
      </c>
      <c r="K1320" s="21">
        <v>687</v>
      </c>
      <c r="L1320" s="2">
        <f t="shared" si="223"/>
        <v>1235913</v>
      </c>
      <c r="M1320" s="19">
        <f t="shared" si="224"/>
        <v>2263665</v>
      </c>
      <c r="N1320" t="str">
        <f t="shared" si="227"/>
        <v>&gt;₹5,000</v>
      </c>
      <c r="O1320" s="24">
        <f t="shared" si="225"/>
        <v>5990.9090909090901</v>
      </c>
      <c r="P1320" t="str">
        <f t="shared" si="226"/>
        <v>41-60%</v>
      </c>
      <c r="Q1320">
        <f t="shared" si="228"/>
        <v>59</v>
      </c>
      <c r="R1320" t="str">
        <f t="shared" si="229"/>
        <v>Below 1,000</v>
      </c>
      <c r="S1320">
        <f t="shared" si="230"/>
        <v>2748</v>
      </c>
    </row>
    <row r="1321" spans="1:19">
      <c r="A1321" t="s">
        <v>1280</v>
      </c>
      <c r="B1321" t="s">
        <v>2552</v>
      </c>
      <c r="C1321" t="str">
        <f t="shared" si="220"/>
        <v xml:space="preserve">Aquaguard </v>
      </c>
      <c r="D1321" t="s">
        <v>2692</v>
      </c>
      <c r="E1321" s="2">
        <v>1474</v>
      </c>
      <c r="F1321" s="2">
        <v>4650</v>
      </c>
      <c r="G1321" s="1">
        <v>0.68</v>
      </c>
      <c r="H1321" s="1">
        <f t="shared" si="221"/>
        <v>0.68301075268817202</v>
      </c>
      <c r="I1321" s="4">
        <f t="shared" si="222"/>
        <v>68</v>
      </c>
      <c r="J1321">
        <v>4</v>
      </c>
      <c r="K1321" s="21">
        <v>1045</v>
      </c>
      <c r="L1321" s="2">
        <f t="shared" si="223"/>
        <v>1540330</v>
      </c>
      <c r="M1321" s="19">
        <f t="shared" si="224"/>
        <v>4859250</v>
      </c>
      <c r="N1321" t="str">
        <f t="shared" si="227"/>
        <v>&gt;₹5,000</v>
      </c>
      <c r="O1321" s="24">
        <f t="shared" si="225"/>
        <v>14531.250000000002</v>
      </c>
      <c r="P1321" t="str">
        <f t="shared" si="226"/>
        <v>61-80%</v>
      </c>
      <c r="Q1321">
        <f t="shared" si="228"/>
        <v>58</v>
      </c>
      <c r="R1321" t="str">
        <f t="shared" si="229"/>
        <v>1,000+</v>
      </c>
      <c r="S1321">
        <f t="shared" si="230"/>
        <v>4180</v>
      </c>
    </row>
    <row r="1322" spans="1:19">
      <c r="A1322" t="s">
        <v>1281</v>
      </c>
      <c r="B1322" t="s">
        <v>2553</v>
      </c>
      <c r="C1322" t="str">
        <f t="shared" si="220"/>
        <v xml:space="preserve">Havells </v>
      </c>
      <c r="D1322" t="s">
        <v>2692</v>
      </c>
      <c r="E1322" s="2">
        <v>15999</v>
      </c>
      <c r="F1322" s="2">
        <v>24500</v>
      </c>
      <c r="G1322" s="1">
        <v>0.35</v>
      </c>
      <c r="H1322" s="1">
        <f t="shared" si="221"/>
        <v>0.34697959183673471</v>
      </c>
      <c r="I1322" s="4">
        <f t="shared" si="222"/>
        <v>35</v>
      </c>
      <c r="J1322">
        <v>4</v>
      </c>
      <c r="K1322" s="21">
        <v>11206</v>
      </c>
      <c r="L1322" s="2">
        <f t="shared" si="223"/>
        <v>179284794</v>
      </c>
      <c r="M1322" s="19">
        <f t="shared" si="224"/>
        <v>274547000</v>
      </c>
      <c r="N1322" t="str">
        <f t="shared" si="227"/>
        <v>&gt;₹5,000</v>
      </c>
      <c r="O1322" s="24">
        <f t="shared" si="225"/>
        <v>37692.307692307688</v>
      </c>
      <c r="P1322" t="str">
        <f t="shared" si="226"/>
        <v>21-40%</v>
      </c>
      <c r="Q1322">
        <f t="shared" si="228"/>
        <v>58</v>
      </c>
      <c r="R1322" t="str">
        <f t="shared" si="229"/>
        <v>1,000+</v>
      </c>
      <c r="S1322">
        <f t="shared" si="230"/>
        <v>44824</v>
      </c>
    </row>
    <row r="1323" spans="1:19">
      <c r="A1323" t="s">
        <v>1282</v>
      </c>
      <c r="B1323" t="s">
        <v>2554</v>
      </c>
      <c r="C1323" t="str">
        <f t="shared" si="220"/>
        <v xml:space="preserve">Milk </v>
      </c>
      <c r="D1323" t="s">
        <v>2692</v>
      </c>
      <c r="E1323" s="2">
        <v>3645</v>
      </c>
      <c r="F1323" s="2">
        <v>6070</v>
      </c>
      <c r="G1323" s="1">
        <v>0.4</v>
      </c>
      <c r="H1323" s="1">
        <f t="shared" si="221"/>
        <v>0.39950576606260296</v>
      </c>
      <c r="I1323" s="4">
        <f t="shared" si="222"/>
        <v>40</v>
      </c>
      <c r="J1323">
        <v>4</v>
      </c>
      <c r="K1323" s="21">
        <v>561</v>
      </c>
      <c r="L1323" s="2">
        <f t="shared" si="223"/>
        <v>2044845</v>
      </c>
      <c r="M1323" s="19">
        <f t="shared" si="224"/>
        <v>3405270</v>
      </c>
      <c r="N1323" t="str">
        <f t="shared" si="227"/>
        <v>&gt;₹5,000</v>
      </c>
      <c r="O1323" s="24">
        <f t="shared" si="225"/>
        <v>10116.666666666668</v>
      </c>
      <c r="P1323" t="str">
        <f t="shared" si="226"/>
        <v>21-40%</v>
      </c>
      <c r="Q1323">
        <f t="shared" si="228"/>
        <v>58</v>
      </c>
      <c r="R1323" t="str">
        <f t="shared" si="229"/>
        <v>Below 1,000</v>
      </c>
      <c r="S1323">
        <f t="shared" si="230"/>
        <v>2244</v>
      </c>
    </row>
    <row r="1324" spans="1:19">
      <c r="A1324" t="s">
        <v>1283</v>
      </c>
      <c r="B1324" t="s">
        <v>2555</v>
      </c>
      <c r="C1324" t="str">
        <f t="shared" si="220"/>
        <v xml:space="preserve">Panasonic </v>
      </c>
      <c r="D1324" t="s">
        <v>2692</v>
      </c>
      <c r="E1324">
        <v>375</v>
      </c>
      <c r="F1324">
        <v>999</v>
      </c>
      <c r="G1324" s="1">
        <v>0.62</v>
      </c>
      <c r="H1324" s="1">
        <f t="shared" si="221"/>
        <v>0.62462462462462465</v>
      </c>
      <c r="I1324" s="4">
        <f t="shared" si="222"/>
        <v>62</v>
      </c>
      <c r="J1324">
        <v>4</v>
      </c>
      <c r="K1324" s="21">
        <v>1988</v>
      </c>
      <c r="L1324" s="2">
        <f t="shared" si="223"/>
        <v>745500</v>
      </c>
      <c r="M1324" s="19">
        <f t="shared" si="224"/>
        <v>1986012</v>
      </c>
      <c r="N1324" t="str">
        <f t="shared" si="227"/>
        <v>₹1,500–₹5,000</v>
      </c>
      <c r="O1324" s="24">
        <f t="shared" si="225"/>
        <v>2628.9473684210525</v>
      </c>
      <c r="P1324" t="str">
        <f t="shared" si="226"/>
        <v>61-80%</v>
      </c>
      <c r="Q1324">
        <f t="shared" si="228"/>
        <v>57</v>
      </c>
      <c r="R1324" t="str">
        <f t="shared" si="229"/>
        <v>1,000+</v>
      </c>
      <c r="S1324">
        <f t="shared" si="230"/>
        <v>7952</v>
      </c>
    </row>
    <row r="1325" spans="1:19">
      <c r="A1325" t="s">
        <v>1284</v>
      </c>
      <c r="B1325" t="s">
        <v>2556</v>
      </c>
      <c r="C1325" t="str">
        <f t="shared" si="220"/>
        <v xml:space="preserve">Instacuppa </v>
      </c>
      <c r="D1325" t="s">
        <v>2692</v>
      </c>
      <c r="E1325" s="2">
        <v>2976</v>
      </c>
      <c r="F1325" s="2">
        <v>3945</v>
      </c>
      <c r="G1325" s="1">
        <v>0.25</v>
      </c>
      <c r="H1325" s="1">
        <f t="shared" si="221"/>
        <v>0.24562737642585553</v>
      </c>
      <c r="I1325" s="4">
        <f t="shared" si="222"/>
        <v>25</v>
      </c>
      <c r="J1325">
        <v>4</v>
      </c>
      <c r="K1325" s="21">
        <v>3740</v>
      </c>
      <c r="L1325" s="2">
        <f t="shared" si="223"/>
        <v>11130240</v>
      </c>
      <c r="M1325" s="19">
        <f t="shared" si="224"/>
        <v>14754300</v>
      </c>
      <c r="N1325" t="str">
        <f t="shared" si="227"/>
        <v>&gt;₹5,000</v>
      </c>
      <c r="O1325" s="24">
        <f t="shared" si="225"/>
        <v>5260</v>
      </c>
      <c r="P1325" t="str">
        <f t="shared" si="226"/>
        <v>21-40%</v>
      </c>
      <c r="Q1325">
        <f t="shared" si="228"/>
        <v>57</v>
      </c>
      <c r="R1325" t="str">
        <f t="shared" si="229"/>
        <v>1,000+</v>
      </c>
      <c r="S1325">
        <f t="shared" si="230"/>
        <v>14960</v>
      </c>
    </row>
    <row r="1326" spans="1:19">
      <c r="A1326" t="s">
        <v>1285</v>
      </c>
      <c r="B1326" t="s">
        <v>2557</v>
      </c>
      <c r="C1326" t="str">
        <f t="shared" si="220"/>
        <v xml:space="preserve">Goodscity </v>
      </c>
      <c r="D1326" t="s">
        <v>2692</v>
      </c>
      <c r="E1326" s="2">
        <v>1099</v>
      </c>
      <c r="F1326" s="2">
        <v>1499</v>
      </c>
      <c r="G1326" s="1">
        <v>0.27</v>
      </c>
      <c r="H1326" s="1">
        <f t="shared" si="221"/>
        <v>0.26684456304202803</v>
      </c>
      <c r="I1326" s="4">
        <f t="shared" si="222"/>
        <v>27</v>
      </c>
      <c r="J1326">
        <v>4</v>
      </c>
      <c r="K1326" s="21">
        <v>4401</v>
      </c>
      <c r="L1326" s="2">
        <f t="shared" si="223"/>
        <v>4836699</v>
      </c>
      <c r="M1326" s="19">
        <f t="shared" si="224"/>
        <v>6597099</v>
      </c>
      <c r="N1326" t="str">
        <f t="shared" si="227"/>
        <v>₹1,500–₹5,000</v>
      </c>
      <c r="O1326" s="24">
        <f t="shared" si="225"/>
        <v>2053.4246575342468</v>
      </c>
      <c r="P1326" t="str">
        <f t="shared" si="226"/>
        <v>21-40%</v>
      </c>
      <c r="Q1326">
        <f t="shared" si="228"/>
        <v>57</v>
      </c>
      <c r="R1326" t="str">
        <f t="shared" si="229"/>
        <v>1,000+</v>
      </c>
      <c r="S1326">
        <f t="shared" si="230"/>
        <v>17604</v>
      </c>
    </row>
    <row r="1327" spans="1:19">
      <c r="A1327" t="s">
        <v>1286</v>
      </c>
      <c r="B1327" t="s">
        <v>2558</v>
      </c>
      <c r="C1327" t="str">
        <f t="shared" si="220"/>
        <v xml:space="preserve">Solidaire </v>
      </c>
      <c r="D1327" t="s">
        <v>2692</v>
      </c>
      <c r="E1327" s="2">
        <v>2575</v>
      </c>
      <c r="F1327" s="2">
        <v>6700</v>
      </c>
      <c r="G1327" s="1">
        <v>0.62</v>
      </c>
      <c r="H1327" s="1">
        <f t="shared" si="221"/>
        <v>0.61567164179104472</v>
      </c>
      <c r="I1327" s="4">
        <f t="shared" si="222"/>
        <v>62</v>
      </c>
      <c r="J1327">
        <v>4</v>
      </c>
      <c r="K1327" s="21">
        <v>611</v>
      </c>
      <c r="L1327" s="2">
        <f t="shared" si="223"/>
        <v>1573325</v>
      </c>
      <c r="M1327" s="19">
        <f t="shared" si="224"/>
        <v>4093700</v>
      </c>
      <c r="N1327" t="str">
        <f t="shared" si="227"/>
        <v>&gt;₹5,000</v>
      </c>
      <c r="O1327" s="24">
        <f t="shared" si="225"/>
        <v>17631.57894736842</v>
      </c>
      <c r="P1327" t="str">
        <f t="shared" si="226"/>
        <v>61-80%</v>
      </c>
      <c r="Q1327">
        <f t="shared" si="228"/>
        <v>57</v>
      </c>
      <c r="R1327" t="str">
        <f t="shared" si="229"/>
        <v>Below 1,000</v>
      </c>
      <c r="S1327">
        <f t="shared" si="230"/>
        <v>2444</v>
      </c>
    </row>
    <row r="1328" spans="1:19">
      <c r="A1328" t="s">
        <v>1287</v>
      </c>
      <c r="B1328" t="s">
        <v>2559</v>
      </c>
      <c r="C1328" t="str">
        <f t="shared" si="220"/>
        <v xml:space="preserve">Amazon </v>
      </c>
      <c r="D1328" t="s">
        <v>2692</v>
      </c>
      <c r="E1328" s="2">
        <v>1649</v>
      </c>
      <c r="F1328" s="2">
        <v>2800</v>
      </c>
      <c r="G1328" s="1">
        <v>0.41</v>
      </c>
      <c r="H1328" s="1">
        <f t="shared" si="221"/>
        <v>0.41107142857142859</v>
      </c>
      <c r="I1328" s="4">
        <f t="shared" si="222"/>
        <v>41</v>
      </c>
      <c r="J1328">
        <v>4</v>
      </c>
      <c r="K1328" s="21">
        <v>2162</v>
      </c>
      <c r="L1328" s="2">
        <f t="shared" si="223"/>
        <v>3565138</v>
      </c>
      <c r="M1328" s="19">
        <f t="shared" si="224"/>
        <v>6053600</v>
      </c>
      <c r="N1328" t="str">
        <f t="shared" si="227"/>
        <v>₹1,500–₹5,000</v>
      </c>
      <c r="O1328" s="24">
        <f t="shared" si="225"/>
        <v>4745.7627118644059</v>
      </c>
      <c r="P1328" t="str">
        <f t="shared" si="226"/>
        <v>41-60%</v>
      </c>
      <c r="Q1328">
        <f t="shared" si="228"/>
        <v>56</v>
      </c>
      <c r="R1328" t="str">
        <f t="shared" si="229"/>
        <v>1,000+</v>
      </c>
      <c r="S1328">
        <f t="shared" si="230"/>
        <v>8648</v>
      </c>
    </row>
    <row r="1329" spans="1:19">
      <c r="A1329" t="s">
        <v>1288</v>
      </c>
      <c r="B1329" t="s">
        <v>2560</v>
      </c>
      <c r="C1329" t="str">
        <f t="shared" si="220"/>
        <v xml:space="preserve">Orpat </v>
      </c>
      <c r="D1329" t="s">
        <v>2692</v>
      </c>
      <c r="E1329">
        <v>799</v>
      </c>
      <c r="F1329" s="2">
        <v>1699</v>
      </c>
      <c r="G1329" s="1">
        <v>0.53</v>
      </c>
      <c r="H1329" s="1">
        <f t="shared" si="221"/>
        <v>0.52972336668628606</v>
      </c>
      <c r="I1329" s="4">
        <f t="shared" si="222"/>
        <v>53</v>
      </c>
      <c r="J1329">
        <v>4</v>
      </c>
      <c r="K1329" s="21">
        <v>97</v>
      </c>
      <c r="L1329" s="2">
        <f t="shared" si="223"/>
        <v>77503</v>
      </c>
      <c r="M1329" s="19">
        <f t="shared" si="224"/>
        <v>164803</v>
      </c>
      <c r="N1329" t="str">
        <f t="shared" si="227"/>
        <v>₹1,500–₹5,000</v>
      </c>
      <c r="O1329" s="24">
        <f t="shared" si="225"/>
        <v>3614.8936170212769</v>
      </c>
      <c r="P1329" t="str">
        <f t="shared" si="226"/>
        <v>41-60%</v>
      </c>
      <c r="Q1329">
        <f t="shared" si="228"/>
        <v>56</v>
      </c>
      <c r="R1329" t="str">
        <f t="shared" si="229"/>
        <v>Below 1,000</v>
      </c>
      <c r="S1329">
        <f t="shared" si="230"/>
        <v>388</v>
      </c>
    </row>
    <row r="1330" spans="1:19">
      <c r="A1330" t="s">
        <v>1289</v>
      </c>
      <c r="B1330" t="s">
        <v>2561</v>
      </c>
      <c r="C1330" t="str">
        <f t="shared" si="220"/>
        <v xml:space="preserve">Healthsense </v>
      </c>
      <c r="D1330" t="s">
        <v>2692</v>
      </c>
      <c r="E1330">
        <v>765</v>
      </c>
      <c r="F1330">
        <v>970</v>
      </c>
      <c r="G1330" s="1">
        <v>0.21</v>
      </c>
      <c r="H1330" s="1">
        <f t="shared" si="221"/>
        <v>0.21134020618556701</v>
      </c>
      <c r="I1330" s="4">
        <f t="shared" si="222"/>
        <v>21</v>
      </c>
      <c r="J1330">
        <v>4</v>
      </c>
      <c r="K1330" s="21">
        <v>6055</v>
      </c>
      <c r="L1330" s="2">
        <f t="shared" si="223"/>
        <v>4632075</v>
      </c>
      <c r="M1330" s="19">
        <f t="shared" si="224"/>
        <v>5873350</v>
      </c>
      <c r="N1330" t="str">
        <f t="shared" si="227"/>
        <v>₹500–₹1,500</v>
      </c>
      <c r="O1330" s="24">
        <f t="shared" si="225"/>
        <v>1227.8481012658228</v>
      </c>
      <c r="P1330" t="str">
        <f t="shared" si="226"/>
        <v>21-40%</v>
      </c>
      <c r="Q1330">
        <f t="shared" si="228"/>
        <v>55</v>
      </c>
      <c r="R1330" t="str">
        <f t="shared" si="229"/>
        <v>1,000+</v>
      </c>
      <c r="S1330">
        <f t="shared" si="230"/>
        <v>24220</v>
      </c>
    </row>
    <row r="1331" spans="1:19">
      <c r="A1331" t="s">
        <v>1290</v>
      </c>
      <c r="B1331" t="s">
        <v>2562</v>
      </c>
      <c r="C1331" t="str">
        <f t="shared" si="220"/>
        <v xml:space="preserve">Agaro </v>
      </c>
      <c r="D1331" t="s">
        <v>2692</v>
      </c>
      <c r="E1331">
        <v>999</v>
      </c>
      <c r="F1331" s="2">
        <v>1500</v>
      </c>
      <c r="G1331" s="1">
        <v>0.33</v>
      </c>
      <c r="H1331" s="1">
        <f t="shared" si="221"/>
        <v>0.33400000000000002</v>
      </c>
      <c r="I1331" s="4">
        <f t="shared" si="222"/>
        <v>33</v>
      </c>
      <c r="J1331">
        <v>4</v>
      </c>
      <c r="K1331" s="21">
        <v>386</v>
      </c>
      <c r="L1331" s="2">
        <f t="shared" si="223"/>
        <v>385614</v>
      </c>
      <c r="M1331" s="19">
        <f t="shared" si="224"/>
        <v>579000</v>
      </c>
      <c r="N1331" t="str">
        <f t="shared" si="227"/>
        <v>₹1,500–₹5,000</v>
      </c>
      <c r="O1331" s="24">
        <f t="shared" si="225"/>
        <v>2238.8059701492539</v>
      </c>
      <c r="P1331" t="str">
        <f t="shared" si="226"/>
        <v>21-40%</v>
      </c>
      <c r="Q1331">
        <f t="shared" si="228"/>
        <v>55</v>
      </c>
      <c r="R1331" t="str">
        <f t="shared" si="229"/>
        <v>Below 1,000</v>
      </c>
      <c r="S1331">
        <f t="shared" si="230"/>
        <v>1544</v>
      </c>
    </row>
    <row r="1332" spans="1:19">
      <c r="A1332" t="s">
        <v>1291</v>
      </c>
      <c r="B1332" t="s">
        <v>2563</v>
      </c>
      <c r="C1332" t="str">
        <f t="shared" si="220"/>
        <v xml:space="preserve">Agaro </v>
      </c>
      <c r="D1332" t="s">
        <v>2692</v>
      </c>
      <c r="E1332">
        <v>587</v>
      </c>
      <c r="F1332" s="2">
        <v>1295</v>
      </c>
      <c r="G1332" s="1">
        <v>0.55000000000000004</v>
      </c>
      <c r="H1332" s="1">
        <f t="shared" si="221"/>
        <v>0.54671814671814667</v>
      </c>
      <c r="I1332" s="4">
        <f t="shared" si="222"/>
        <v>55</v>
      </c>
      <c r="J1332">
        <v>4</v>
      </c>
      <c r="K1332" s="21">
        <v>557</v>
      </c>
      <c r="L1332" s="2">
        <f t="shared" si="223"/>
        <v>326959</v>
      </c>
      <c r="M1332" s="19">
        <f t="shared" si="224"/>
        <v>721315</v>
      </c>
      <c r="N1332" t="str">
        <f t="shared" si="227"/>
        <v>₹1,500–₹5,000</v>
      </c>
      <c r="O1332" s="24">
        <f t="shared" si="225"/>
        <v>2877.7777777777783</v>
      </c>
      <c r="P1332" t="str">
        <f t="shared" si="226"/>
        <v>41-60%</v>
      </c>
      <c r="Q1332">
        <f t="shared" si="228"/>
        <v>54</v>
      </c>
      <c r="R1332" t="str">
        <f t="shared" si="229"/>
        <v>Below 1,000</v>
      </c>
      <c r="S1332">
        <f t="shared" si="230"/>
        <v>2228</v>
      </c>
    </row>
    <row r="1333" spans="1:19">
      <c r="A1333" t="s">
        <v>1292</v>
      </c>
      <c r="B1333" t="s">
        <v>1294</v>
      </c>
      <c r="C1333" t="str">
        <f t="shared" si="220"/>
        <v xml:space="preserve">Wipro </v>
      </c>
      <c r="D1333" t="s">
        <v>2692</v>
      </c>
      <c r="E1333" s="2">
        <v>12609</v>
      </c>
      <c r="F1333" s="2">
        <v>23999</v>
      </c>
      <c r="G1333" s="1">
        <v>0.47</v>
      </c>
      <c r="H1333" s="1">
        <f t="shared" si="221"/>
        <v>0.47460310846285264</v>
      </c>
      <c r="I1333" s="4">
        <f t="shared" si="222"/>
        <v>47</v>
      </c>
      <c r="J1333">
        <v>4</v>
      </c>
      <c r="K1333" s="21">
        <v>2288</v>
      </c>
      <c r="L1333" s="2">
        <f t="shared" si="223"/>
        <v>28849392</v>
      </c>
      <c r="M1333" s="19">
        <f t="shared" si="224"/>
        <v>54909712</v>
      </c>
      <c r="N1333" t="str">
        <f t="shared" si="227"/>
        <v>&gt;₹5,000</v>
      </c>
      <c r="O1333" s="24">
        <f t="shared" si="225"/>
        <v>45281.132075471694</v>
      </c>
      <c r="P1333" t="str">
        <f t="shared" si="226"/>
        <v>41-60%</v>
      </c>
      <c r="Q1333">
        <f t="shared" si="228"/>
        <v>53</v>
      </c>
      <c r="R1333" t="str">
        <f t="shared" si="229"/>
        <v>1,000+</v>
      </c>
      <c r="S1333">
        <f t="shared" si="230"/>
        <v>9152</v>
      </c>
    </row>
    <row r="1334" spans="1:19">
      <c r="A1334" t="s">
        <v>1293</v>
      </c>
      <c r="B1334" t="s">
        <v>2564</v>
      </c>
      <c r="C1334" t="str">
        <f t="shared" si="220"/>
        <v xml:space="preserve">Amazonbasics </v>
      </c>
      <c r="D1334" t="s">
        <v>2692</v>
      </c>
      <c r="E1334">
        <v>699</v>
      </c>
      <c r="F1334">
        <v>850</v>
      </c>
      <c r="G1334" s="1">
        <v>0.18</v>
      </c>
      <c r="H1334" s="1">
        <f t="shared" si="221"/>
        <v>0.17764705882352941</v>
      </c>
      <c r="I1334" s="4">
        <f t="shared" si="222"/>
        <v>18</v>
      </c>
      <c r="J1334">
        <v>4</v>
      </c>
      <c r="K1334" s="21">
        <v>1106</v>
      </c>
      <c r="L1334" s="2">
        <f t="shared" si="223"/>
        <v>773094</v>
      </c>
      <c r="M1334" s="19">
        <f t="shared" si="224"/>
        <v>940100</v>
      </c>
      <c r="N1334" t="str">
        <f t="shared" si="227"/>
        <v>₹500–₹1,500</v>
      </c>
      <c r="O1334" s="24">
        <f t="shared" si="225"/>
        <v>1036.5853658536585</v>
      </c>
      <c r="P1334" t="str">
        <f t="shared" si="226"/>
        <v>0-20%</v>
      </c>
      <c r="Q1334">
        <f t="shared" si="228"/>
        <v>53</v>
      </c>
      <c r="R1334" t="str">
        <f t="shared" si="229"/>
        <v>1,000+</v>
      </c>
      <c r="S1334">
        <f t="shared" si="230"/>
        <v>4424</v>
      </c>
    </row>
    <row r="1335" spans="1:19">
      <c r="A1335" t="s">
        <v>1295</v>
      </c>
      <c r="B1335" t="s">
        <v>2565</v>
      </c>
      <c r="C1335" t="str">
        <f t="shared" si="220"/>
        <v xml:space="preserve">Crompton </v>
      </c>
      <c r="D1335" t="s">
        <v>2692</v>
      </c>
      <c r="E1335" s="2">
        <v>3799</v>
      </c>
      <c r="F1335" s="2">
        <v>6000</v>
      </c>
      <c r="G1335" s="1">
        <v>0.37</v>
      </c>
      <c r="H1335" s="1">
        <f t="shared" si="221"/>
        <v>0.36683333333333334</v>
      </c>
      <c r="I1335" s="4">
        <f t="shared" si="222"/>
        <v>37</v>
      </c>
      <c r="J1335">
        <v>4</v>
      </c>
      <c r="K1335" s="21">
        <v>11935</v>
      </c>
      <c r="L1335" s="2">
        <f t="shared" si="223"/>
        <v>45341065</v>
      </c>
      <c r="M1335" s="19">
        <f t="shared" si="224"/>
        <v>71610000</v>
      </c>
      <c r="N1335" t="str">
        <f t="shared" si="227"/>
        <v>&gt;₹5,000</v>
      </c>
      <c r="O1335" s="24">
        <f t="shared" si="225"/>
        <v>9523.8095238095229</v>
      </c>
      <c r="P1335" t="str">
        <f t="shared" si="226"/>
        <v>21-40%</v>
      </c>
      <c r="Q1335">
        <f t="shared" si="228"/>
        <v>53</v>
      </c>
      <c r="R1335" t="str">
        <f t="shared" si="229"/>
        <v>1,000+</v>
      </c>
      <c r="S1335">
        <f t="shared" si="230"/>
        <v>47740</v>
      </c>
    </row>
    <row r="1336" spans="1:19">
      <c r="A1336" t="s">
        <v>1296</v>
      </c>
      <c r="B1336" t="s">
        <v>2566</v>
      </c>
      <c r="C1336" t="str">
        <f t="shared" si="220"/>
        <v xml:space="preserve">Saiellin </v>
      </c>
      <c r="D1336" t="s">
        <v>2692</v>
      </c>
      <c r="E1336">
        <v>640</v>
      </c>
      <c r="F1336" s="2">
        <v>1020</v>
      </c>
      <c r="G1336" s="1">
        <v>0.37</v>
      </c>
      <c r="H1336" s="1">
        <f t="shared" si="221"/>
        <v>0.37254901960784315</v>
      </c>
      <c r="I1336" s="4">
        <f t="shared" si="222"/>
        <v>37</v>
      </c>
      <c r="J1336">
        <v>4</v>
      </c>
      <c r="K1336" s="21">
        <v>5059</v>
      </c>
      <c r="L1336" s="2">
        <f t="shared" si="223"/>
        <v>3237760</v>
      </c>
      <c r="M1336" s="19">
        <f t="shared" si="224"/>
        <v>5160180</v>
      </c>
      <c r="N1336" t="str">
        <f t="shared" si="227"/>
        <v>₹1,500–₹5,000</v>
      </c>
      <c r="O1336" s="24">
        <f t="shared" si="225"/>
        <v>1619.047619047619</v>
      </c>
      <c r="P1336" t="str">
        <f t="shared" si="226"/>
        <v>21-40%</v>
      </c>
      <c r="Q1336">
        <f t="shared" si="228"/>
        <v>53</v>
      </c>
      <c r="R1336" t="str">
        <f t="shared" si="229"/>
        <v>1,000+</v>
      </c>
      <c r="S1336">
        <f t="shared" si="230"/>
        <v>20236</v>
      </c>
    </row>
    <row r="1337" spans="1:19">
      <c r="A1337" t="s">
        <v>1297</v>
      </c>
      <c r="B1337" t="s">
        <v>2567</v>
      </c>
      <c r="C1337" t="str">
        <f t="shared" si="220"/>
        <v xml:space="preserve">Bajaj </v>
      </c>
      <c r="D1337" t="s">
        <v>2692</v>
      </c>
      <c r="E1337">
        <v>979</v>
      </c>
      <c r="F1337" s="2">
        <v>1999</v>
      </c>
      <c r="G1337" s="1">
        <v>0.51</v>
      </c>
      <c r="H1337" s="1">
        <f t="shared" si="221"/>
        <v>0.51025512756378189</v>
      </c>
      <c r="I1337" s="4">
        <f t="shared" si="222"/>
        <v>51</v>
      </c>
      <c r="J1337">
        <v>4</v>
      </c>
      <c r="K1337" s="21">
        <v>157</v>
      </c>
      <c r="L1337" s="2">
        <f t="shared" si="223"/>
        <v>153703</v>
      </c>
      <c r="M1337" s="19">
        <f t="shared" si="224"/>
        <v>313843</v>
      </c>
      <c r="N1337" t="str">
        <f t="shared" si="227"/>
        <v>₹1,500–₹5,000</v>
      </c>
      <c r="O1337" s="24">
        <f t="shared" si="225"/>
        <v>4079.591836734694</v>
      </c>
      <c r="P1337" t="str">
        <f t="shared" si="226"/>
        <v>41-60%</v>
      </c>
      <c r="Q1337">
        <f t="shared" si="228"/>
        <v>53</v>
      </c>
      <c r="R1337" t="str">
        <f t="shared" si="229"/>
        <v>Below 1,000</v>
      </c>
      <c r="S1337">
        <f t="shared" si="230"/>
        <v>628</v>
      </c>
    </row>
    <row r="1338" spans="1:19">
      <c r="A1338" t="s">
        <v>1298</v>
      </c>
      <c r="B1338" t="s">
        <v>2568</v>
      </c>
      <c r="C1338" t="str">
        <f t="shared" si="220"/>
        <v xml:space="preserve">Black </v>
      </c>
      <c r="D1338" t="s">
        <v>2692</v>
      </c>
      <c r="E1338" s="2">
        <v>5365</v>
      </c>
      <c r="F1338" s="2">
        <v>7445</v>
      </c>
      <c r="G1338" s="1">
        <v>0.28000000000000003</v>
      </c>
      <c r="H1338" s="1">
        <f t="shared" si="221"/>
        <v>0.27938213566151782</v>
      </c>
      <c r="I1338" s="4">
        <f t="shared" si="222"/>
        <v>28</v>
      </c>
      <c r="J1338">
        <v>4</v>
      </c>
      <c r="K1338" s="21">
        <v>3584</v>
      </c>
      <c r="L1338" s="2">
        <f t="shared" si="223"/>
        <v>19228160</v>
      </c>
      <c r="M1338" s="19">
        <f t="shared" si="224"/>
        <v>26682880</v>
      </c>
      <c r="N1338" t="str">
        <f t="shared" si="227"/>
        <v>&gt;₹5,000</v>
      </c>
      <c r="O1338" s="24">
        <f t="shared" si="225"/>
        <v>10340.277777777777</v>
      </c>
      <c r="P1338" t="str">
        <f t="shared" si="226"/>
        <v>21-40%</v>
      </c>
      <c r="Q1338">
        <f t="shared" si="228"/>
        <v>52</v>
      </c>
      <c r="R1338" t="str">
        <f t="shared" si="229"/>
        <v>1,000+</v>
      </c>
      <c r="S1338">
        <f t="shared" si="230"/>
        <v>14336</v>
      </c>
    </row>
    <row r="1339" spans="1:19">
      <c r="A1339" t="s">
        <v>1299</v>
      </c>
      <c r="B1339" t="s">
        <v>1301</v>
      </c>
      <c r="C1339" t="str">
        <f t="shared" si="220"/>
        <v xml:space="preserve">Inalsa </v>
      </c>
      <c r="D1339" t="s">
        <v>2692</v>
      </c>
      <c r="E1339" s="2">
        <v>3199</v>
      </c>
      <c r="F1339" s="2">
        <v>3500</v>
      </c>
      <c r="G1339" s="1">
        <v>0.09</v>
      </c>
      <c r="H1339" s="1">
        <f t="shared" si="221"/>
        <v>8.5999999999999993E-2</v>
      </c>
      <c r="I1339" s="4">
        <f t="shared" si="222"/>
        <v>9</v>
      </c>
      <c r="J1339">
        <v>4</v>
      </c>
      <c r="K1339" s="21">
        <v>1899</v>
      </c>
      <c r="L1339" s="2">
        <f t="shared" si="223"/>
        <v>6074901</v>
      </c>
      <c r="M1339" s="19">
        <f t="shared" si="224"/>
        <v>6646500</v>
      </c>
      <c r="N1339" t="str">
        <f t="shared" si="227"/>
        <v>₹1,500–₹5,000</v>
      </c>
      <c r="O1339" s="24">
        <f t="shared" si="225"/>
        <v>3846.1538461538462</v>
      </c>
      <c r="P1339" t="str">
        <f t="shared" si="226"/>
        <v>0-20%</v>
      </c>
      <c r="Q1339">
        <f t="shared" si="228"/>
        <v>52</v>
      </c>
      <c r="R1339" t="str">
        <f t="shared" si="229"/>
        <v>1,000+</v>
      </c>
      <c r="S1339">
        <f t="shared" si="230"/>
        <v>7596</v>
      </c>
    </row>
    <row r="1340" spans="1:19">
      <c r="A1340" t="s">
        <v>1300</v>
      </c>
      <c r="B1340" t="s">
        <v>2569</v>
      </c>
      <c r="C1340" t="str">
        <f t="shared" si="220"/>
        <v xml:space="preserve">Longway </v>
      </c>
      <c r="D1340" t="s">
        <v>2692</v>
      </c>
      <c r="E1340">
        <v>979</v>
      </c>
      <c r="F1340" s="2">
        <v>1395</v>
      </c>
      <c r="G1340" s="1">
        <v>0.3</v>
      </c>
      <c r="H1340" s="1">
        <f t="shared" si="221"/>
        <v>0.29820788530465953</v>
      </c>
      <c r="I1340" s="4">
        <f t="shared" si="222"/>
        <v>30</v>
      </c>
      <c r="J1340">
        <v>4</v>
      </c>
      <c r="K1340" s="21">
        <v>15252</v>
      </c>
      <c r="L1340" s="2">
        <f t="shared" si="223"/>
        <v>14931708</v>
      </c>
      <c r="M1340" s="19">
        <f t="shared" si="224"/>
        <v>21276540</v>
      </c>
      <c r="N1340" t="str">
        <f t="shared" si="227"/>
        <v>₹1,500–₹5,000</v>
      </c>
      <c r="O1340" s="24">
        <f t="shared" si="225"/>
        <v>1992.8571428571429</v>
      </c>
      <c r="P1340" t="str">
        <f t="shared" si="226"/>
        <v>21-40%</v>
      </c>
      <c r="Q1340">
        <f t="shared" si="228"/>
        <v>52</v>
      </c>
      <c r="R1340" t="str">
        <f t="shared" si="229"/>
        <v>1,000+</v>
      </c>
      <c r="S1340">
        <f t="shared" si="230"/>
        <v>61008</v>
      </c>
    </row>
    <row r="1341" spans="1:19">
      <c r="A1341" t="s">
        <v>1302</v>
      </c>
      <c r="B1341" t="s">
        <v>2570</v>
      </c>
      <c r="C1341" t="str">
        <f t="shared" si="220"/>
        <v xml:space="preserve">Prestige </v>
      </c>
      <c r="D1341" t="s">
        <v>2692</v>
      </c>
      <c r="E1341">
        <v>929</v>
      </c>
      <c r="F1341" s="2">
        <v>2199</v>
      </c>
      <c r="G1341" s="1">
        <v>0.57999999999999996</v>
      </c>
      <c r="H1341" s="1">
        <f t="shared" si="221"/>
        <v>0.57753524329240569</v>
      </c>
      <c r="I1341" s="4">
        <f t="shared" si="222"/>
        <v>58</v>
      </c>
      <c r="J1341">
        <v>4</v>
      </c>
      <c r="K1341" s="21">
        <v>4</v>
      </c>
      <c r="L1341" s="2">
        <f t="shared" si="223"/>
        <v>3716</v>
      </c>
      <c r="M1341" s="19">
        <f t="shared" si="224"/>
        <v>8796</v>
      </c>
      <c r="N1341" t="str">
        <f t="shared" si="227"/>
        <v>&gt;₹5,000</v>
      </c>
      <c r="O1341" s="24">
        <f t="shared" si="225"/>
        <v>5235.7142857142853</v>
      </c>
      <c r="P1341" t="str">
        <f t="shared" si="226"/>
        <v>41-60%</v>
      </c>
      <c r="Q1341">
        <f t="shared" si="228"/>
        <v>52</v>
      </c>
      <c r="R1341" t="str">
        <f t="shared" si="229"/>
        <v>Below 1,000</v>
      </c>
      <c r="S1341">
        <f t="shared" si="230"/>
        <v>16</v>
      </c>
    </row>
    <row r="1342" spans="1:19">
      <c r="A1342" t="s">
        <v>1303</v>
      </c>
      <c r="B1342" t="s">
        <v>2571</v>
      </c>
      <c r="C1342" t="str">
        <f t="shared" si="220"/>
        <v xml:space="preserve">Pigeon </v>
      </c>
      <c r="D1342" t="s">
        <v>2692</v>
      </c>
      <c r="E1342" s="2">
        <v>3710</v>
      </c>
      <c r="F1342" s="2">
        <v>4330</v>
      </c>
      <c r="G1342" s="1">
        <v>0.14000000000000001</v>
      </c>
      <c r="H1342" s="1">
        <f t="shared" si="221"/>
        <v>0.14318706697459585</v>
      </c>
      <c r="I1342" s="4">
        <f t="shared" si="222"/>
        <v>14</v>
      </c>
      <c r="J1342">
        <v>4</v>
      </c>
      <c r="K1342" s="21">
        <v>1662</v>
      </c>
      <c r="L1342" s="2">
        <f t="shared" si="223"/>
        <v>6166020</v>
      </c>
      <c r="M1342" s="19">
        <f t="shared" si="224"/>
        <v>7196460</v>
      </c>
      <c r="N1342" t="str">
        <f t="shared" si="227"/>
        <v>&gt;₹5,000</v>
      </c>
      <c r="O1342" s="24">
        <f t="shared" si="225"/>
        <v>5034.8837209302328</v>
      </c>
      <c r="P1342" t="str">
        <f t="shared" si="226"/>
        <v>0-20%</v>
      </c>
      <c r="Q1342">
        <f t="shared" si="228"/>
        <v>51</v>
      </c>
      <c r="R1342" t="str">
        <f t="shared" si="229"/>
        <v>1,000+</v>
      </c>
      <c r="S1342">
        <f t="shared" si="230"/>
        <v>6648</v>
      </c>
    </row>
    <row r="1343" spans="1:19">
      <c r="A1343" t="s">
        <v>1304</v>
      </c>
      <c r="B1343" t="s">
        <v>1306</v>
      </c>
      <c r="C1343" t="str">
        <f t="shared" si="220"/>
        <v xml:space="preserve">Borosil </v>
      </c>
      <c r="D1343" t="s">
        <v>2692</v>
      </c>
      <c r="E1343" s="2">
        <v>2033</v>
      </c>
      <c r="F1343" s="2">
        <v>4295</v>
      </c>
      <c r="G1343" s="1">
        <v>0.53</v>
      </c>
      <c r="H1343" s="1">
        <f t="shared" si="221"/>
        <v>0.52665890570430729</v>
      </c>
      <c r="I1343" s="4">
        <f t="shared" si="222"/>
        <v>53</v>
      </c>
      <c r="J1343">
        <v>3</v>
      </c>
      <c r="K1343" s="21">
        <v>422</v>
      </c>
      <c r="L1343" s="2">
        <f t="shared" si="223"/>
        <v>857926</v>
      </c>
      <c r="M1343" s="19">
        <f t="shared" si="224"/>
        <v>1812490</v>
      </c>
      <c r="N1343" t="str">
        <f t="shared" si="227"/>
        <v>&gt;₹5,000</v>
      </c>
      <c r="O1343" s="24">
        <f t="shared" si="225"/>
        <v>9138.2978723404267</v>
      </c>
      <c r="P1343" t="str">
        <f t="shared" si="226"/>
        <v>41-60%</v>
      </c>
      <c r="Q1343">
        <f t="shared" si="228"/>
        <v>51</v>
      </c>
      <c r="R1343" t="str">
        <f t="shared" si="229"/>
        <v>Below 1,000</v>
      </c>
      <c r="S1343">
        <f t="shared" si="230"/>
        <v>1266</v>
      </c>
    </row>
    <row r="1344" spans="1:19">
      <c r="A1344" t="s">
        <v>1305</v>
      </c>
      <c r="B1344" t="s">
        <v>2572</v>
      </c>
      <c r="C1344" t="str">
        <f t="shared" si="220"/>
        <v xml:space="preserve">Crompton </v>
      </c>
      <c r="D1344" t="s">
        <v>2692</v>
      </c>
      <c r="E1344" s="2">
        <v>9495</v>
      </c>
      <c r="F1344" s="2">
        <v>18990</v>
      </c>
      <c r="G1344" s="1">
        <v>0.5</v>
      </c>
      <c r="H1344" s="1">
        <f t="shared" si="221"/>
        <v>0.5</v>
      </c>
      <c r="I1344" s="4">
        <f t="shared" si="222"/>
        <v>50</v>
      </c>
      <c r="J1344">
        <v>4</v>
      </c>
      <c r="K1344" s="21">
        <v>79</v>
      </c>
      <c r="L1344" s="2">
        <f t="shared" si="223"/>
        <v>750105</v>
      </c>
      <c r="M1344" s="19">
        <f t="shared" si="224"/>
        <v>1500210</v>
      </c>
      <c r="N1344" t="str">
        <f t="shared" si="227"/>
        <v>&gt;₹5,000</v>
      </c>
      <c r="O1344" s="24">
        <f t="shared" si="225"/>
        <v>37980</v>
      </c>
      <c r="P1344" t="str">
        <f t="shared" si="226"/>
        <v>41-60%</v>
      </c>
      <c r="Q1344">
        <f t="shared" si="228"/>
        <v>50</v>
      </c>
      <c r="R1344" t="str">
        <f t="shared" si="229"/>
        <v>Below 1,000</v>
      </c>
      <c r="S1344">
        <f t="shared" si="230"/>
        <v>316</v>
      </c>
    </row>
    <row r="1345" spans="1:19">
      <c r="A1345" t="s">
        <v>1307</v>
      </c>
      <c r="B1345" t="s">
        <v>2573</v>
      </c>
      <c r="C1345" t="str">
        <f t="shared" ref="C1345:C1408" si="231">LEFT(B1345,FIND(" ",B1345))</f>
        <v xml:space="preserve">Singer </v>
      </c>
      <c r="D1345" t="s">
        <v>2692</v>
      </c>
      <c r="E1345" s="2">
        <v>7799</v>
      </c>
      <c r="F1345" s="2">
        <v>12500</v>
      </c>
      <c r="G1345" s="1">
        <v>0.38</v>
      </c>
      <c r="H1345" s="1">
        <f t="shared" si="221"/>
        <v>0.37608000000000003</v>
      </c>
      <c r="I1345" s="4">
        <f t="shared" si="222"/>
        <v>38</v>
      </c>
      <c r="J1345">
        <v>4</v>
      </c>
      <c r="K1345" s="21">
        <v>5160</v>
      </c>
      <c r="L1345" s="2">
        <f t="shared" si="223"/>
        <v>40242840</v>
      </c>
      <c r="M1345" s="19">
        <f t="shared" si="224"/>
        <v>64500000</v>
      </c>
      <c r="N1345" t="str">
        <f t="shared" si="227"/>
        <v>&gt;₹5,000</v>
      </c>
      <c r="O1345" s="24">
        <f t="shared" si="225"/>
        <v>20161.290322580644</v>
      </c>
      <c r="P1345" t="str">
        <f t="shared" si="226"/>
        <v>21-40%</v>
      </c>
      <c r="Q1345">
        <f t="shared" si="228"/>
        <v>49</v>
      </c>
      <c r="R1345" t="str">
        <f t="shared" si="229"/>
        <v>1,000+</v>
      </c>
      <c r="S1345">
        <f t="shared" si="230"/>
        <v>20640</v>
      </c>
    </row>
    <row r="1346" spans="1:19">
      <c r="A1346" t="s">
        <v>1308</v>
      </c>
      <c r="B1346" t="s">
        <v>2574</v>
      </c>
      <c r="C1346" t="str">
        <f t="shared" si="231"/>
        <v xml:space="preserve">Orient </v>
      </c>
      <c r="D1346" t="s">
        <v>2692</v>
      </c>
      <c r="E1346">
        <v>949</v>
      </c>
      <c r="F1346" s="2">
        <v>2385</v>
      </c>
      <c r="G1346" s="1">
        <v>0.6</v>
      </c>
      <c r="H1346" s="1">
        <f t="shared" ref="H1346:H1409" si="232">IF(F1346 =0, 0, ((F1346 - E1346) / F1346))</f>
        <v>0.60209643605870022</v>
      </c>
      <c r="I1346" s="4">
        <f t="shared" ref="I1346:I1409" si="233">ROUND(((F1346 -E1346) / F1346) * 100, 0)</f>
        <v>60</v>
      </c>
      <c r="J1346">
        <v>4</v>
      </c>
      <c r="K1346" s="21">
        <v>2311</v>
      </c>
      <c r="L1346" s="2">
        <f t="shared" ref="L1346:L1409" si="234">E1346 * K1346</f>
        <v>2193139</v>
      </c>
      <c r="M1346" s="19">
        <f t="shared" ref="M1346:M1409" si="235">(F1346 * K1346)</f>
        <v>5511735</v>
      </c>
      <c r="N1346" t="str">
        <f t="shared" si="227"/>
        <v>&gt;₹5,000</v>
      </c>
      <c r="O1346" s="24">
        <f t="shared" ref="O1346:O1409" si="236">F1346 / (1 - G1346)</f>
        <v>5962.5</v>
      </c>
      <c r="P1346" t="str">
        <f t="shared" ref="P1346:P1409" si="237">IF(H1346 &lt;= 0.2, "0-20%",
 IF(H1346 &lt;= 0.4, "21-40%",
 IF(H1346 &lt;= 0.6, "41-60%",
 IF(H1346 &lt;= 0.8, "61-80%", "81-100%"))))</f>
        <v>61-80%</v>
      </c>
      <c r="Q1346">
        <f t="shared" si="228"/>
        <v>49</v>
      </c>
      <c r="R1346" t="str">
        <f t="shared" si="229"/>
        <v>1,000+</v>
      </c>
      <c r="S1346">
        <f t="shared" si="230"/>
        <v>9244</v>
      </c>
    </row>
    <row r="1347" spans="1:19">
      <c r="A1347" t="s">
        <v>1309</v>
      </c>
      <c r="B1347" t="s">
        <v>2575</v>
      </c>
      <c r="C1347" t="str">
        <f t="shared" si="231"/>
        <v xml:space="preserve">Crompton </v>
      </c>
      <c r="D1347" t="s">
        <v>2692</v>
      </c>
      <c r="E1347" s="2">
        <v>2790</v>
      </c>
      <c r="F1347" s="2">
        <v>4890</v>
      </c>
      <c r="G1347" s="1">
        <v>0.43</v>
      </c>
      <c r="H1347" s="1">
        <f t="shared" si="232"/>
        <v>0.42944785276073622</v>
      </c>
      <c r="I1347" s="4">
        <f t="shared" si="233"/>
        <v>43</v>
      </c>
      <c r="J1347">
        <v>4</v>
      </c>
      <c r="K1347" s="21">
        <v>588</v>
      </c>
      <c r="L1347" s="2">
        <f t="shared" si="234"/>
        <v>1640520</v>
      </c>
      <c r="M1347" s="19">
        <f t="shared" si="235"/>
        <v>2875320</v>
      </c>
      <c r="N1347" t="str">
        <f t="shared" ref="N1347:N1410" si="238">IF(O1347 &lt; 500, "&lt;₹500",
 IF(O1347 &lt;= 1500, "₹500–₹1,500",
 IF(O1347&lt;= 5000, "₹1,500–₹5,000",
 "&gt;₹5,000")))</f>
        <v>&gt;₹5,000</v>
      </c>
      <c r="O1347" s="24">
        <f t="shared" si="236"/>
        <v>8578.9473684210516</v>
      </c>
      <c r="P1347" t="str">
        <f t="shared" si="237"/>
        <v>41-60%</v>
      </c>
      <c r="Q1347">
        <f t="shared" ref="Q1347:Q1410" si="239">COUNTIF(K1347:K2805, "&lt;1000")</f>
        <v>49</v>
      </c>
      <c r="R1347" t="str">
        <f t="shared" ref="R1347:R1410" si="240">IF(K1347 &lt; 1000, "Below 1,000", "1,000+")</f>
        <v>Below 1,000</v>
      </c>
      <c r="S1347">
        <f t="shared" ref="S1347:S1410" si="241">J1347 *K1347</f>
        <v>2352</v>
      </c>
    </row>
    <row r="1348" spans="1:19">
      <c r="A1348" t="s">
        <v>1310</v>
      </c>
      <c r="B1348" t="s">
        <v>1312</v>
      </c>
      <c r="C1348" t="str">
        <f t="shared" si="231"/>
        <v xml:space="preserve">Butterfly </v>
      </c>
      <c r="D1348" t="s">
        <v>2692</v>
      </c>
      <c r="E1348">
        <v>645</v>
      </c>
      <c r="F1348" s="2">
        <v>1100</v>
      </c>
      <c r="G1348" s="1">
        <v>0.41</v>
      </c>
      <c r="H1348" s="1">
        <f t="shared" si="232"/>
        <v>0.41363636363636364</v>
      </c>
      <c r="I1348" s="4">
        <f t="shared" si="233"/>
        <v>41</v>
      </c>
      <c r="J1348">
        <v>4</v>
      </c>
      <c r="K1348" s="21">
        <v>3271</v>
      </c>
      <c r="L1348" s="2">
        <f t="shared" si="234"/>
        <v>2109795</v>
      </c>
      <c r="M1348" s="19">
        <f t="shared" si="235"/>
        <v>3598100</v>
      </c>
      <c r="N1348" t="str">
        <f t="shared" si="238"/>
        <v>₹1,500–₹5,000</v>
      </c>
      <c r="O1348" s="24">
        <f t="shared" si="236"/>
        <v>1864.4067796610168</v>
      </c>
      <c r="P1348" t="str">
        <f t="shared" si="237"/>
        <v>41-60%</v>
      </c>
      <c r="Q1348">
        <f t="shared" si="239"/>
        <v>48</v>
      </c>
      <c r="R1348" t="str">
        <f t="shared" si="240"/>
        <v>1,000+</v>
      </c>
      <c r="S1348">
        <f t="shared" si="241"/>
        <v>13084</v>
      </c>
    </row>
    <row r="1349" spans="1:19">
      <c r="A1349" t="s">
        <v>1311</v>
      </c>
      <c r="B1349" t="s">
        <v>2576</v>
      </c>
      <c r="C1349" t="str">
        <f t="shared" si="231"/>
        <v xml:space="preserve">Racold </v>
      </c>
      <c r="D1349" t="s">
        <v>2692</v>
      </c>
      <c r="E1349" s="3">
        <v>2237.81</v>
      </c>
      <c r="F1349" s="2">
        <v>3899</v>
      </c>
      <c r="G1349" s="1">
        <v>0.43</v>
      </c>
      <c r="H1349" s="1">
        <f t="shared" si="232"/>
        <v>0.42605539882021032</v>
      </c>
      <c r="I1349" s="4">
        <f t="shared" si="233"/>
        <v>43</v>
      </c>
      <c r="J1349">
        <v>4</v>
      </c>
      <c r="K1349" s="21">
        <v>11004</v>
      </c>
      <c r="L1349" s="2">
        <f t="shared" si="234"/>
        <v>24624861.239999998</v>
      </c>
      <c r="M1349" s="19">
        <f t="shared" si="235"/>
        <v>42904596</v>
      </c>
      <c r="N1349" t="str">
        <f t="shared" si="238"/>
        <v>&gt;₹5,000</v>
      </c>
      <c r="O1349" s="24">
        <f t="shared" si="236"/>
        <v>6840.3508771929819</v>
      </c>
      <c r="P1349" t="str">
        <f t="shared" si="237"/>
        <v>41-60%</v>
      </c>
      <c r="Q1349">
        <f t="shared" si="239"/>
        <v>48</v>
      </c>
      <c r="R1349" t="str">
        <f t="shared" si="240"/>
        <v>1,000+</v>
      </c>
      <c r="S1349">
        <f t="shared" si="241"/>
        <v>44016</v>
      </c>
    </row>
    <row r="1350" spans="1:19">
      <c r="A1350" t="s">
        <v>1313</v>
      </c>
      <c r="B1350" t="s">
        <v>2577</v>
      </c>
      <c r="C1350" t="str">
        <f t="shared" si="231"/>
        <v xml:space="preserve">Lg </v>
      </c>
      <c r="D1350" t="s">
        <v>2692</v>
      </c>
      <c r="E1350" s="2">
        <v>8699</v>
      </c>
      <c r="F1350" s="2">
        <v>16899</v>
      </c>
      <c r="G1350" s="1">
        <v>0.49</v>
      </c>
      <c r="H1350" s="1">
        <f t="shared" si="232"/>
        <v>0.4852358127699864</v>
      </c>
      <c r="I1350" s="4">
        <f t="shared" si="233"/>
        <v>49</v>
      </c>
      <c r="J1350">
        <v>4</v>
      </c>
      <c r="K1350" s="21">
        <v>3195</v>
      </c>
      <c r="L1350" s="2">
        <f t="shared" si="234"/>
        <v>27793305</v>
      </c>
      <c r="M1350" s="19">
        <f t="shared" si="235"/>
        <v>53992305</v>
      </c>
      <c r="N1350" t="str">
        <f t="shared" si="238"/>
        <v>&gt;₹5,000</v>
      </c>
      <c r="O1350" s="24">
        <f t="shared" si="236"/>
        <v>33135.294117647056</v>
      </c>
      <c r="P1350" t="str">
        <f t="shared" si="237"/>
        <v>41-60%</v>
      </c>
      <c r="Q1350">
        <f t="shared" si="239"/>
        <v>48</v>
      </c>
      <c r="R1350" t="str">
        <f t="shared" si="240"/>
        <v>1,000+</v>
      </c>
      <c r="S1350">
        <f t="shared" si="241"/>
        <v>12780</v>
      </c>
    </row>
    <row r="1351" spans="1:19">
      <c r="A1351" t="s">
        <v>1314</v>
      </c>
      <c r="B1351" t="s">
        <v>2578</v>
      </c>
      <c r="C1351" t="str">
        <f t="shared" si="231"/>
        <v xml:space="preserve">Eureka </v>
      </c>
      <c r="D1351" t="s">
        <v>2692</v>
      </c>
      <c r="E1351" s="2">
        <v>42990</v>
      </c>
      <c r="F1351" s="2">
        <v>75990</v>
      </c>
      <c r="G1351" s="1">
        <v>0.43</v>
      </c>
      <c r="H1351" s="1">
        <f t="shared" si="232"/>
        <v>0.43426766679826295</v>
      </c>
      <c r="I1351" s="4">
        <f t="shared" si="233"/>
        <v>43</v>
      </c>
      <c r="J1351">
        <v>4</v>
      </c>
      <c r="K1351" s="21">
        <v>3231</v>
      </c>
      <c r="L1351" s="2">
        <f t="shared" si="234"/>
        <v>138900690</v>
      </c>
      <c r="M1351" s="19">
        <f t="shared" si="235"/>
        <v>245523690</v>
      </c>
      <c r="N1351" t="str">
        <f t="shared" si="238"/>
        <v>&gt;₹5,000</v>
      </c>
      <c r="O1351" s="24">
        <f t="shared" si="236"/>
        <v>133315.78947368418</v>
      </c>
      <c r="P1351" t="str">
        <f t="shared" si="237"/>
        <v>41-60%</v>
      </c>
      <c r="Q1351">
        <f t="shared" si="239"/>
        <v>48</v>
      </c>
      <c r="R1351" t="str">
        <f t="shared" si="240"/>
        <v>1,000+</v>
      </c>
      <c r="S1351">
        <f t="shared" si="241"/>
        <v>12924</v>
      </c>
    </row>
    <row r="1352" spans="1:19">
      <c r="A1352" t="s">
        <v>1315</v>
      </c>
      <c r="B1352" t="s">
        <v>2579</v>
      </c>
      <c r="C1352" t="str">
        <f t="shared" si="231"/>
        <v xml:space="preserve">Green </v>
      </c>
      <c r="D1352" t="s">
        <v>2692</v>
      </c>
      <c r="E1352">
        <v>825</v>
      </c>
      <c r="F1352">
        <v>825</v>
      </c>
      <c r="G1352" s="1">
        <v>0</v>
      </c>
      <c r="H1352" s="1">
        <f t="shared" si="232"/>
        <v>0</v>
      </c>
      <c r="I1352" s="4">
        <f t="shared" si="233"/>
        <v>0</v>
      </c>
      <c r="J1352">
        <v>4</v>
      </c>
      <c r="K1352" s="21">
        <v>3246</v>
      </c>
      <c r="L1352" s="2">
        <f t="shared" si="234"/>
        <v>2677950</v>
      </c>
      <c r="M1352" s="19">
        <f t="shared" si="235"/>
        <v>2677950</v>
      </c>
      <c r="N1352" t="str">
        <f t="shared" si="238"/>
        <v>₹500–₹1,500</v>
      </c>
      <c r="O1352" s="24">
        <f t="shared" si="236"/>
        <v>825</v>
      </c>
      <c r="P1352" t="str">
        <f t="shared" si="237"/>
        <v>0-20%</v>
      </c>
      <c r="Q1352">
        <f t="shared" si="239"/>
        <v>48</v>
      </c>
      <c r="R1352" t="str">
        <f t="shared" si="240"/>
        <v>1,000+</v>
      </c>
      <c r="S1352">
        <f t="shared" si="241"/>
        <v>12984</v>
      </c>
    </row>
    <row r="1353" spans="1:19">
      <c r="A1353" t="s">
        <v>1316</v>
      </c>
      <c r="B1353" t="s">
        <v>2580</v>
      </c>
      <c r="C1353" t="str">
        <f t="shared" si="231"/>
        <v xml:space="preserve">Saleon </v>
      </c>
      <c r="D1353" t="s">
        <v>2692</v>
      </c>
      <c r="E1353">
        <v>161</v>
      </c>
      <c r="F1353">
        <v>300</v>
      </c>
      <c r="G1353" s="1">
        <v>0.46</v>
      </c>
      <c r="H1353" s="1">
        <f t="shared" si="232"/>
        <v>0.46333333333333332</v>
      </c>
      <c r="I1353" s="4">
        <f t="shared" si="233"/>
        <v>46</v>
      </c>
      <c r="J1353">
        <v>3</v>
      </c>
      <c r="K1353" s="21">
        <v>24</v>
      </c>
      <c r="L1353" s="2">
        <f t="shared" si="234"/>
        <v>3864</v>
      </c>
      <c r="M1353" s="19">
        <f t="shared" si="235"/>
        <v>7200</v>
      </c>
      <c r="N1353" t="str">
        <f t="shared" si="238"/>
        <v>₹500–₹1,500</v>
      </c>
      <c r="O1353" s="24">
        <f t="shared" si="236"/>
        <v>555.55555555555554</v>
      </c>
      <c r="P1353" t="str">
        <f t="shared" si="237"/>
        <v>41-60%</v>
      </c>
      <c r="Q1353">
        <f t="shared" si="239"/>
        <v>48</v>
      </c>
      <c r="R1353" t="str">
        <f t="shared" si="240"/>
        <v>Below 1,000</v>
      </c>
      <c r="S1353">
        <f t="shared" si="241"/>
        <v>72</v>
      </c>
    </row>
    <row r="1354" spans="1:19">
      <c r="A1354" t="s">
        <v>1317</v>
      </c>
      <c r="B1354" t="s">
        <v>2581</v>
      </c>
      <c r="C1354" t="str">
        <f t="shared" si="231"/>
        <v xml:space="preserve">Sujata </v>
      </c>
      <c r="D1354" t="s">
        <v>2692</v>
      </c>
      <c r="E1354">
        <v>697</v>
      </c>
      <c r="F1354" s="2">
        <v>1499</v>
      </c>
      <c r="G1354" s="1">
        <v>0.54</v>
      </c>
      <c r="H1354" s="1">
        <f t="shared" si="232"/>
        <v>0.53502334889926617</v>
      </c>
      <c r="I1354" s="4">
        <f t="shared" si="233"/>
        <v>54</v>
      </c>
      <c r="J1354">
        <v>4</v>
      </c>
      <c r="K1354" s="21">
        <v>144</v>
      </c>
      <c r="L1354" s="2">
        <f t="shared" si="234"/>
        <v>100368</v>
      </c>
      <c r="M1354" s="19">
        <f t="shared" si="235"/>
        <v>215856</v>
      </c>
      <c r="N1354" t="str">
        <f t="shared" si="238"/>
        <v>₹1,500–₹5,000</v>
      </c>
      <c r="O1354" s="24">
        <f t="shared" si="236"/>
        <v>3258.6956521739135</v>
      </c>
      <c r="P1354" t="str">
        <f t="shared" si="237"/>
        <v>41-60%</v>
      </c>
      <c r="Q1354">
        <f t="shared" si="239"/>
        <v>47</v>
      </c>
      <c r="R1354" t="str">
        <f t="shared" si="240"/>
        <v>Below 1,000</v>
      </c>
      <c r="S1354">
        <f t="shared" si="241"/>
        <v>576</v>
      </c>
    </row>
    <row r="1355" spans="1:19">
      <c r="A1355" t="s">
        <v>1318</v>
      </c>
      <c r="B1355" t="s">
        <v>2582</v>
      </c>
      <c r="C1355" t="str">
        <f t="shared" si="231"/>
        <v xml:space="preserve">Khaitan </v>
      </c>
      <c r="D1355" t="s">
        <v>2692</v>
      </c>
      <c r="E1355">
        <v>688</v>
      </c>
      <c r="F1355">
        <v>747</v>
      </c>
      <c r="G1355" s="1">
        <v>0.08</v>
      </c>
      <c r="H1355" s="1">
        <f t="shared" si="232"/>
        <v>7.8982597054886208E-2</v>
      </c>
      <c r="I1355" s="4">
        <f t="shared" si="233"/>
        <v>8</v>
      </c>
      <c r="J1355">
        <v>5</v>
      </c>
      <c r="K1355" s="21">
        <v>2280</v>
      </c>
      <c r="L1355" s="2">
        <f t="shared" si="234"/>
        <v>1568640</v>
      </c>
      <c r="M1355" s="19">
        <f t="shared" si="235"/>
        <v>1703160</v>
      </c>
      <c r="N1355" t="str">
        <f t="shared" si="238"/>
        <v>₹500–₹1,500</v>
      </c>
      <c r="O1355" s="24">
        <f t="shared" si="236"/>
        <v>811.95652173913038</v>
      </c>
      <c r="P1355" t="str">
        <f t="shared" si="237"/>
        <v>0-20%</v>
      </c>
      <c r="Q1355">
        <f t="shared" si="239"/>
        <v>46</v>
      </c>
      <c r="R1355" t="str">
        <f t="shared" si="240"/>
        <v>1,000+</v>
      </c>
      <c r="S1355">
        <f t="shared" si="241"/>
        <v>11400</v>
      </c>
    </row>
    <row r="1356" spans="1:19">
      <c r="A1356" t="s">
        <v>1319</v>
      </c>
      <c r="B1356" t="s">
        <v>2583</v>
      </c>
      <c r="C1356" t="str">
        <f t="shared" si="231"/>
        <v xml:space="preserve">Kenstar </v>
      </c>
      <c r="D1356" t="s">
        <v>2692</v>
      </c>
      <c r="E1356" s="2">
        <v>2199</v>
      </c>
      <c r="F1356" s="2">
        <v>3999</v>
      </c>
      <c r="G1356" s="1">
        <v>0.45</v>
      </c>
      <c r="H1356" s="1">
        <f t="shared" si="232"/>
        <v>0.45011252813203301</v>
      </c>
      <c r="I1356" s="4">
        <f t="shared" si="233"/>
        <v>45</v>
      </c>
      <c r="J1356">
        <v>4</v>
      </c>
      <c r="K1356" s="21">
        <v>340</v>
      </c>
      <c r="L1356" s="2">
        <f t="shared" si="234"/>
        <v>747660</v>
      </c>
      <c r="M1356" s="19">
        <f t="shared" si="235"/>
        <v>1359660</v>
      </c>
      <c r="N1356" t="str">
        <f t="shared" si="238"/>
        <v>&gt;₹5,000</v>
      </c>
      <c r="O1356" s="24">
        <f t="shared" si="236"/>
        <v>7270.9090909090901</v>
      </c>
      <c r="P1356" t="str">
        <f t="shared" si="237"/>
        <v>41-60%</v>
      </c>
      <c r="Q1356">
        <f t="shared" si="239"/>
        <v>46</v>
      </c>
      <c r="R1356" t="str">
        <f t="shared" si="240"/>
        <v>Below 1,000</v>
      </c>
      <c r="S1356">
        <f t="shared" si="241"/>
        <v>1360</v>
      </c>
    </row>
    <row r="1357" spans="1:19">
      <c r="A1357" t="s">
        <v>1320</v>
      </c>
      <c r="B1357" t="s">
        <v>2584</v>
      </c>
      <c r="C1357" t="str">
        <f t="shared" si="231"/>
        <v xml:space="preserve">Nexoms </v>
      </c>
      <c r="D1357" t="s">
        <v>2692</v>
      </c>
      <c r="E1357" s="2">
        <v>6850</v>
      </c>
      <c r="F1357" s="2">
        <v>11990</v>
      </c>
      <c r="G1357" s="1">
        <v>0.43</v>
      </c>
      <c r="H1357" s="1">
        <f t="shared" si="232"/>
        <v>0.42869057547956629</v>
      </c>
      <c r="I1357" s="4">
        <f t="shared" si="233"/>
        <v>43</v>
      </c>
      <c r="J1357">
        <v>4</v>
      </c>
      <c r="K1357" s="21">
        <v>144</v>
      </c>
      <c r="L1357" s="2">
        <f t="shared" si="234"/>
        <v>986400</v>
      </c>
      <c r="M1357" s="19">
        <f t="shared" si="235"/>
        <v>1726560</v>
      </c>
      <c r="N1357" t="str">
        <f t="shared" si="238"/>
        <v>&gt;₹5,000</v>
      </c>
      <c r="O1357" s="24">
        <f t="shared" si="236"/>
        <v>21035.087719298244</v>
      </c>
      <c r="P1357" t="str">
        <f t="shared" si="237"/>
        <v>41-60%</v>
      </c>
      <c r="Q1357">
        <f t="shared" si="239"/>
        <v>45</v>
      </c>
      <c r="R1357" t="str">
        <f t="shared" si="240"/>
        <v>Below 1,000</v>
      </c>
      <c r="S1357">
        <f t="shared" si="241"/>
        <v>576</v>
      </c>
    </row>
    <row r="1358" spans="1:19">
      <c r="A1358" t="s">
        <v>1321</v>
      </c>
      <c r="B1358" t="s">
        <v>2585</v>
      </c>
      <c r="C1358" t="str">
        <f t="shared" si="231"/>
        <v xml:space="preserve">Jialto </v>
      </c>
      <c r="D1358" t="s">
        <v>2692</v>
      </c>
      <c r="E1358" s="2">
        <v>2699</v>
      </c>
      <c r="F1358" s="2">
        <v>3799</v>
      </c>
      <c r="G1358" s="1">
        <v>0.28999999999999998</v>
      </c>
      <c r="H1358" s="1">
        <f t="shared" si="232"/>
        <v>0.28954988154777572</v>
      </c>
      <c r="I1358" s="4">
        <f t="shared" si="233"/>
        <v>29</v>
      </c>
      <c r="J1358">
        <v>4</v>
      </c>
      <c r="K1358" s="21">
        <v>727</v>
      </c>
      <c r="L1358" s="2">
        <f t="shared" si="234"/>
        <v>1962173</v>
      </c>
      <c r="M1358" s="19">
        <f t="shared" si="235"/>
        <v>2761873</v>
      </c>
      <c r="N1358" t="str">
        <f t="shared" si="238"/>
        <v>&gt;₹5,000</v>
      </c>
      <c r="O1358" s="24">
        <f t="shared" si="236"/>
        <v>5350.7042253521131</v>
      </c>
      <c r="P1358" t="str">
        <f t="shared" si="237"/>
        <v>21-40%</v>
      </c>
      <c r="Q1358">
        <f t="shared" si="239"/>
        <v>44</v>
      </c>
      <c r="R1358" t="str">
        <f t="shared" si="240"/>
        <v>Below 1,000</v>
      </c>
      <c r="S1358">
        <f t="shared" si="241"/>
        <v>2908</v>
      </c>
    </row>
    <row r="1359" spans="1:19">
      <c r="A1359" t="s">
        <v>1322</v>
      </c>
      <c r="B1359" t="s">
        <v>2586</v>
      </c>
      <c r="C1359" t="str">
        <f t="shared" si="231"/>
        <v xml:space="preserve">Candes </v>
      </c>
      <c r="D1359" t="s">
        <v>2692</v>
      </c>
      <c r="E1359">
        <v>899</v>
      </c>
      <c r="F1359" s="2">
        <v>1999</v>
      </c>
      <c r="G1359" s="1">
        <v>0.55000000000000004</v>
      </c>
      <c r="H1359" s="1">
        <f t="shared" si="232"/>
        <v>0.55027513756878443</v>
      </c>
      <c r="I1359" s="4">
        <f t="shared" si="233"/>
        <v>55</v>
      </c>
      <c r="J1359">
        <v>4</v>
      </c>
      <c r="K1359" s="21">
        <v>832</v>
      </c>
      <c r="L1359" s="2">
        <f t="shared" si="234"/>
        <v>747968</v>
      </c>
      <c r="M1359" s="19">
        <f t="shared" si="235"/>
        <v>1663168</v>
      </c>
      <c r="N1359" t="str">
        <f t="shared" si="238"/>
        <v>₹1,500–₹5,000</v>
      </c>
      <c r="O1359" s="24">
        <f t="shared" si="236"/>
        <v>4442.2222222222226</v>
      </c>
      <c r="P1359" t="str">
        <f t="shared" si="237"/>
        <v>41-60%</v>
      </c>
      <c r="Q1359">
        <f t="shared" si="239"/>
        <v>43</v>
      </c>
      <c r="R1359" t="str">
        <f t="shared" si="240"/>
        <v>Below 1,000</v>
      </c>
      <c r="S1359">
        <f t="shared" si="241"/>
        <v>3328</v>
      </c>
    </row>
    <row r="1360" spans="1:19">
      <c r="A1360" t="s">
        <v>1323</v>
      </c>
      <c r="B1360" t="s">
        <v>2587</v>
      </c>
      <c r="C1360" t="str">
        <f t="shared" si="231"/>
        <v xml:space="preserve">Ionix </v>
      </c>
      <c r="D1360" t="s">
        <v>2692</v>
      </c>
      <c r="E1360" s="2">
        <v>1090</v>
      </c>
      <c r="F1360" s="2">
        <v>2999</v>
      </c>
      <c r="G1360" s="1">
        <v>0.64</v>
      </c>
      <c r="H1360" s="1">
        <f t="shared" si="232"/>
        <v>0.63654551517172386</v>
      </c>
      <c r="I1360" s="4">
        <f t="shared" si="233"/>
        <v>64</v>
      </c>
      <c r="J1360">
        <v>4</v>
      </c>
      <c r="K1360" s="21">
        <v>57</v>
      </c>
      <c r="L1360" s="2">
        <f t="shared" si="234"/>
        <v>62130</v>
      </c>
      <c r="M1360" s="19">
        <f t="shared" si="235"/>
        <v>170943</v>
      </c>
      <c r="N1360" t="str">
        <f t="shared" si="238"/>
        <v>&gt;₹5,000</v>
      </c>
      <c r="O1360" s="24">
        <f t="shared" si="236"/>
        <v>8330.5555555555566</v>
      </c>
      <c r="P1360" t="str">
        <f t="shared" si="237"/>
        <v>61-80%</v>
      </c>
      <c r="Q1360">
        <f t="shared" si="239"/>
        <v>42</v>
      </c>
      <c r="R1360" t="str">
        <f t="shared" si="240"/>
        <v>Below 1,000</v>
      </c>
      <c r="S1360">
        <f t="shared" si="241"/>
        <v>228</v>
      </c>
    </row>
    <row r="1361" spans="1:19">
      <c r="A1361" t="s">
        <v>1324</v>
      </c>
      <c r="B1361" t="s">
        <v>2588</v>
      </c>
      <c r="C1361" t="str">
        <f t="shared" si="231"/>
        <v xml:space="preserve">Kitchen </v>
      </c>
      <c r="D1361" t="s">
        <v>2692</v>
      </c>
      <c r="E1361">
        <v>295</v>
      </c>
      <c r="F1361">
        <v>599</v>
      </c>
      <c r="G1361" s="1">
        <v>0.51</v>
      </c>
      <c r="H1361" s="1">
        <f t="shared" si="232"/>
        <v>0.50751252086811349</v>
      </c>
      <c r="I1361" s="4">
        <f t="shared" si="233"/>
        <v>51</v>
      </c>
      <c r="J1361">
        <v>4</v>
      </c>
      <c r="K1361" s="21">
        <v>1644</v>
      </c>
      <c r="L1361" s="2">
        <f t="shared" si="234"/>
        <v>484980</v>
      </c>
      <c r="M1361" s="19">
        <f t="shared" si="235"/>
        <v>984756</v>
      </c>
      <c r="N1361" t="str">
        <f t="shared" si="238"/>
        <v>₹500–₹1,500</v>
      </c>
      <c r="O1361" s="24">
        <f t="shared" si="236"/>
        <v>1222.4489795918369</v>
      </c>
      <c r="P1361" t="str">
        <f t="shared" si="237"/>
        <v>41-60%</v>
      </c>
      <c r="Q1361">
        <f t="shared" si="239"/>
        <v>41</v>
      </c>
      <c r="R1361" t="str">
        <f t="shared" si="240"/>
        <v>1,000+</v>
      </c>
      <c r="S1361">
        <f t="shared" si="241"/>
        <v>6576</v>
      </c>
    </row>
    <row r="1362" spans="1:19">
      <c r="A1362" t="s">
        <v>1325</v>
      </c>
      <c r="B1362" t="s">
        <v>2589</v>
      </c>
      <c r="C1362" t="str">
        <f t="shared" si="231"/>
        <v xml:space="preserve">Racold </v>
      </c>
      <c r="D1362" t="s">
        <v>2692</v>
      </c>
      <c r="E1362">
        <v>479</v>
      </c>
      <c r="F1362" s="2">
        <v>1999</v>
      </c>
      <c r="G1362" s="1">
        <v>0.76</v>
      </c>
      <c r="H1362" s="1">
        <f t="shared" si="232"/>
        <v>0.76038019009504754</v>
      </c>
      <c r="I1362" s="4">
        <f t="shared" si="233"/>
        <v>76</v>
      </c>
      <c r="J1362">
        <v>3</v>
      </c>
      <c r="K1362" s="21">
        <v>1066</v>
      </c>
      <c r="L1362" s="2">
        <f t="shared" si="234"/>
        <v>510614</v>
      </c>
      <c r="M1362" s="19">
        <f t="shared" si="235"/>
        <v>2130934</v>
      </c>
      <c r="N1362" t="str">
        <f t="shared" si="238"/>
        <v>&gt;₹5,000</v>
      </c>
      <c r="O1362" s="24">
        <f t="shared" si="236"/>
        <v>8329.1666666666679</v>
      </c>
      <c r="P1362" t="str">
        <f t="shared" si="237"/>
        <v>61-80%</v>
      </c>
      <c r="Q1362">
        <f t="shared" si="239"/>
        <v>41</v>
      </c>
      <c r="R1362" t="str">
        <f t="shared" si="240"/>
        <v>1,000+</v>
      </c>
      <c r="S1362">
        <f t="shared" si="241"/>
        <v>3198</v>
      </c>
    </row>
    <row r="1363" spans="1:19">
      <c r="A1363" t="s">
        <v>1326</v>
      </c>
      <c r="B1363" t="s">
        <v>2590</v>
      </c>
      <c r="C1363" t="str">
        <f t="shared" si="231"/>
        <v xml:space="preserve">Esn </v>
      </c>
      <c r="D1363" t="s">
        <v>2692</v>
      </c>
      <c r="E1363" s="2">
        <v>2949</v>
      </c>
      <c r="F1363" s="2">
        <v>4849</v>
      </c>
      <c r="G1363" s="1">
        <v>0.39</v>
      </c>
      <c r="H1363" s="1">
        <f t="shared" si="232"/>
        <v>0.39183336770468136</v>
      </c>
      <c r="I1363" s="4">
        <f t="shared" si="233"/>
        <v>39</v>
      </c>
      <c r="J1363">
        <v>4</v>
      </c>
      <c r="K1363" s="21">
        <v>7968</v>
      </c>
      <c r="L1363" s="2">
        <f t="shared" si="234"/>
        <v>23497632</v>
      </c>
      <c r="M1363" s="19">
        <f t="shared" si="235"/>
        <v>38636832</v>
      </c>
      <c r="N1363" t="str">
        <f t="shared" si="238"/>
        <v>&gt;₹5,000</v>
      </c>
      <c r="O1363" s="24">
        <f t="shared" si="236"/>
        <v>7949.1803278688531</v>
      </c>
      <c r="P1363" t="str">
        <f t="shared" si="237"/>
        <v>21-40%</v>
      </c>
      <c r="Q1363">
        <f t="shared" si="239"/>
        <v>41</v>
      </c>
      <c r="R1363" t="str">
        <f t="shared" si="240"/>
        <v>1,000+</v>
      </c>
      <c r="S1363">
        <f t="shared" si="241"/>
        <v>31872</v>
      </c>
    </row>
    <row r="1364" spans="1:19">
      <c r="A1364" t="s">
        <v>1327</v>
      </c>
      <c r="B1364" t="s">
        <v>2591</v>
      </c>
      <c r="C1364" t="str">
        <f t="shared" si="231"/>
        <v xml:space="preserve">Pajaka¬Æ </v>
      </c>
      <c r="D1364" t="s">
        <v>2692</v>
      </c>
      <c r="E1364">
        <v>335</v>
      </c>
      <c r="F1364">
        <v>510</v>
      </c>
      <c r="G1364" s="1">
        <v>0.34</v>
      </c>
      <c r="H1364" s="1">
        <f t="shared" si="232"/>
        <v>0.34313725490196079</v>
      </c>
      <c r="I1364" s="4">
        <f t="shared" si="233"/>
        <v>34</v>
      </c>
      <c r="J1364">
        <v>4</v>
      </c>
      <c r="K1364" s="21">
        <v>3195</v>
      </c>
      <c r="L1364" s="2">
        <f t="shared" si="234"/>
        <v>1070325</v>
      </c>
      <c r="M1364" s="19">
        <f t="shared" si="235"/>
        <v>1629450</v>
      </c>
      <c r="N1364" t="str">
        <f t="shared" si="238"/>
        <v>₹500–₹1,500</v>
      </c>
      <c r="O1364" s="24">
        <f t="shared" si="236"/>
        <v>772.72727272727286</v>
      </c>
      <c r="P1364" t="str">
        <f t="shared" si="237"/>
        <v>21-40%</v>
      </c>
      <c r="Q1364">
        <f t="shared" si="239"/>
        <v>41</v>
      </c>
      <c r="R1364" t="str">
        <f t="shared" si="240"/>
        <v>1,000+</v>
      </c>
      <c r="S1364">
        <f t="shared" si="241"/>
        <v>12780</v>
      </c>
    </row>
    <row r="1365" spans="1:19">
      <c r="A1365" t="s">
        <v>1328</v>
      </c>
      <c r="B1365" t="s">
        <v>2592</v>
      </c>
      <c r="C1365" t="str">
        <f t="shared" si="231"/>
        <v xml:space="preserve">Saiyam </v>
      </c>
      <c r="D1365" t="s">
        <v>2692</v>
      </c>
      <c r="E1365">
        <v>293</v>
      </c>
      <c r="F1365">
        <v>499</v>
      </c>
      <c r="G1365" s="1">
        <v>0.41</v>
      </c>
      <c r="H1365" s="1">
        <f t="shared" si="232"/>
        <v>0.41282565130260523</v>
      </c>
      <c r="I1365" s="4">
        <f t="shared" si="233"/>
        <v>41</v>
      </c>
      <c r="J1365">
        <v>4</v>
      </c>
      <c r="K1365" s="21">
        <v>1456</v>
      </c>
      <c r="L1365" s="2">
        <f t="shared" si="234"/>
        <v>426608</v>
      </c>
      <c r="M1365" s="19">
        <f t="shared" si="235"/>
        <v>726544</v>
      </c>
      <c r="N1365" t="str">
        <f t="shared" si="238"/>
        <v>₹500–₹1,500</v>
      </c>
      <c r="O1365" s="24">
        <f t="shared" si="236"/>
        <v>845.7627118644067</v>
      </c>
      <c r="P1365" t="str">
        <f t="shared" si="237"/>
        <v>41-60%</v>
      </c>
      <c r="Q1365">
        <f t="shared" si="239"/>
        <v>41</v>
      </c>
      <c r="R1365" t="str">
        <f t="shared" si="240"/>
        <v>1,000+</v>
      </c>
      <c r="S1365">
        <f t="shared" si="241"/>
        <v>5824</v>
      </c>
    </row>
    <row r="1366" spans="1:19">
      <c r="A1366" t="s">
        <v>1329</v>
      </c>
      <c r="B1366" t="s">
        <v>2593</v>
      </c>
      <c r="C1366" t="str">
        <f t="shared" si="231"/>
        <v xml:space="preserve">Konvio </v>
      </c>
      <c r="D1366" t="s">
        <v>2692</v>
      </c>
      <c r="E1366">
        <v>599</v>
      </c>
      <c r="F1366" s="2">
        <v>1299</v>
      </c>
      <c r="G1366" s="1">
        <v>0.54</v>
      </c>
      <c r="H1366" s="1">
        <f t="shared" si="232"/>
        <v>0.53887605850654352</v>
      </c>
      <c r="I1366" s="4">
        <f t="shared" si="233"/>
        <v>54</v>
      </c>
      <c r="J1366">
        <v>4</v>
      </c>
      <c r="K1366" s="21">
        <v>590</v>
      </c>
      <c r="L1366" s="2">
        <f t="shared" si="234"/>
        <v>353410</v>
      </c>
      <c r="M1366" s="19">
        <f t="shared" si="235"/>
        <v>766410</v>
      </c>
      <c r="N1366" t="str">
        <f t="shared" si="238"/>
        <v>₹1,500–₹5,000</v>
      </c>
      <c r="O1366" s="24">
        <f t="shared" si="236"/>
        <v>2823.913043478261</v>
      </c>
      <c r="P1366" t="str">
        <f t="shared" si="237"/>
        <v>41-60%</v>
      </c>
      <c r="Q1366">
        <f t="shared" si="239"/>
        <v>41</v>
      </c>
      <c r="R1366" t="str">
        <f t="shared" si="240"/>
        <v>Below 1,000</v>
      </c>
      <c r="S1366">
        <f t="shared" si="241"/>
        <v>2360</v>
      </c>
    </row>
    <row r="1367" spans="1:19">
      <c r="A1367" t="s">
        <v>1330</v>
      </c>
      <c r="B1367" t="s">
        <v>2594</v>
      </c>
      <c r="C1367" t="str">
        <f t="shared" si="231"/>
        <v xml:space="preserve">Havells </v>
      </c>
      <c r="D1367" t="s">
        <v>2692</v>
      </c>
      <c r="E1367">
        <v>499</v>
      </c>
      <c r="F1367">
        <v>999</v>
      </c>
      <c r="G1367" s="1">
        <v>0.5</v>
      </c>
      <c r="H1367" s="1">
        <f t="shared" si="232"/>
        <v>0.50050050050050054</v>
      </c>
      <c r="I1367" s="4">
        <f t="shared" si="233"/>
        <v>50</v>
      </c>
      <c r="J1367">
        <v>4</v>
      </c>
      <c r="K1367" s="21">
        <v>1436</v>
      </c>
      <c r="L1367" s="2">
        <f t="shared" si="234"/>
        <v>716564</v>
      </c>
      <c r="M1367" s="19">
        <f t="shared" si="235"/>
        <v>1434564</v>
      </c>
      <c r="N1367" t="str">
        <f t="shared" si="238"/>
        <v>₹1,500–₹5,000</v>
      </c>
      <c r="O1367" s="24">
        <f t="shared" si="236"/>
        <v>1998</v>
      </c>
      <c r="P1367" t="str">
        <f t="shared" si="237"/>
        <v>41-60%</v>
      </c>
      <c r="Q1367">
        <f t="shared" si="239"/>
        <v>40</v>
      </c>
      <c r="R1367" t="str">
        <f t="shared" si="240"/>
        <v>1,000+</v>
      </c>
      <c r="S1367">
        <f t="shared" si="241"/>
        <v>5744</v>
      </c>
    </row>
    <row r="1368" spans="1:19">
      <c r="A1368" t="s">
        <v>1331</v>
      </c>
      <c r="B1368" t="s">
        <v>2595</v>
      </c>
      <c r="C1368" t="str">
        <f t="shared" si="231"/>
        <v xml:space="preserve">Raffles </v>
      </c>
      <c r="D1368" t="s">
        <v>2692</v>
      </c>
      <c r="E1368">
        <v>849</v>
      </c>
      <c r="F1368" s="2">
        <v>1190</v>
      </c>
      <c r="G1368" s="1">
        <v>0.28999999999999998</v>
      </c>
      <c r="H1368" s="1">
        <f t="shared" si="232"/>
        <v>0.28655462184873948</v>
      </c>
      <c r="I1368" s="4">
        <f t="shared" si="233"/>
        <v>29</v>
      </c>
      <c r="J1368">
        <v>4</v>
      </c>
      <c r="K1368" s="21">
        <v>4184</v>
      </c>
      <c r="L1368" s="2">
        <f t="shared" si="234"/>
        <v>3552216</v>
      </c>
      <c r="M1368" s="19">
        <f t="shared" si="235"/>
        <v>4978960</v>
      </c>
      <c r="N1368" t="str">
        <f t="shared" si="238"/>
        <v>₹1,500–₹5,000</v>
      </c>
      <c r="O1368" s="24">
        <f t="shared" si="236"/>
        <v>1676.0563380281692</v>
      </c>
      <c r="P1368" t="str">
        <f t="shared" si="237"/>
        <v>21-40%</v>
      </c>
      <c r="Q1368">
        <f t="shared" si="239"/>
        <v>40</v>
      </c>
      <c r="R1368" t="str">
        <f t="shared" si="240"/>
        <v>1,000+</v>
      </c>
      <c r="S1368">
        <f t="shared" si="241"/>
        <v>16736</v>
      </c>
    </row>
    <row r="1369" spans="1:19">
      <c r="A1369" t="s">
        <v>1332</v>
      </c>
      <c r="B1369" t="s">
        <v>2596</v>
      </c>
      <c r="C1369" t="str">
        <f t="shared" si="231"/>
        <v xml:space="preserve">Ionix </v>
      </c>
      <c r="D1369" t="s">
        <v>2692</v>
      </c>
      <c r="E1369">
        <v>249</v>
      </c>
      <c r="F1369">
        <v>400</v>
      </c>
      <c r="G1369" s="1">
        <v>0.38</v>
      </c>
      <c r="H1369" s="1">
        <f t="shared" si="232"/>
        <v>0.3775</v>
      </c>
      <c r="I1369" s="4">
        <f t="shared" si="233"/>
        <v>38</v>
      </c>
      <c r="J1369">
        <v>4</v>
      </c>
      <c r="K1369" s="21">
        <v>693</v>
      </c>
      <c r="L1369" s="2">
        <f t="shared" si="234"/>
        <v>172557</v>
      </c>
      <c r="M1369" s="19">
        <f t="shared" si="235"/>
        <v>277200</v>
      </c>
      <c r="N1369" t="str">
        <f t="shared" si="238"/>
        <v>₹500–₹1,500</v>
      </c>
      <c r="O1369" s="24">
        <f t="shared" si="236"/>
        <v>645.16129032258061</v>
      </c>
      <c r="P1369" t="str">
        <f t="shared" si="237"/>
        <v>21-40%</v>
      </c>
      <c r="Q1369">
        <f t="shared" si="239"/>
        <v>40</v>
      </c>
      <c r="R1369" t="str">
        <f t="shared" si="240"/>
        <v>Below 1,000</v>
      </c>
      <c r="S1369">
        <f t="shared" si="241"/>
        <v>2772</v>
      </c>
    </row>
    <row r="1370" spans="1:19">
      <c r="A1370" t="s">
        <v>1333</v>
      </c>
      <c r="B1370" t="s">
        <v>2597</v>
      </c>
      <c r="C1370" t="str">
        <f t="shared" si="231"/>
        <v xml:space="preserve">Knyuc </v>
      </c>
      <c r="D1370" t="s">
        <v>2692</v>
      </c>
      <c r="E1370">
        <v>185</v>
      </c>
      <c r="F1370">
        <v>599</v>
      </c>
      <c r="G1370" s="1">
        <v>0.69</v>
      </c>
      <c r="H1370" s="1">
        <f t="shared" si="232"/>
        <v>0.69115191986644409</v>
      </c>
      <c r="I1370" s="4">
        <f t="shared" si="233"/>
        <v>69</v>
      </c>
      <c r="J1370">
        <v>4</v>
      </c>
      <c r="K1370" s="21">
        <v>1306</v>
      </c>
      <c r="L1370" s="2">
        <f t="shared" si="234"/>
        <v>241610</v>
      </c>
      <c r="M1370" s="19">
        <f t="shared" si="235"/>
        <v>782294</v>
      </c>
      <c r="N1370" t="str">
        <f t="shared" si="238"/>
        <v>₹1,500–₹5,000</v>
      </c>
      <c r="O1370" s="24">
        <f t="shared" si="236"/>
        <v>1932.2580645161288</v>
      </c>
      <c r="P1370" t="str">
        <f t="shared" si="237"/>
        <v>61-80%</v>
      </c>
      <c r="Q1370">
        <f t="shared" si="239"/>
        <v>39</v>
      </c>
      <c r="R1370" t="str">
        <f t="shared" si="240"/>
        <v>1,000+</v>
      </c>
      <c r="S1370">
        <f t="shared" si="241"/>
        <v>5224</v>
      </c>
    </row>
    <row r="1371" spans="1:19">
      <c r="A1371" t="s">
        <v>1334</v>
      </c>
      <c r="B1371" t="s">
        <v>2598</v>
      </c>
      <c r="C1371" t="str">
        <f t="shared" si="231"/>
        <v xml:space="preserve">Inkulture </v>
      </c>
      <c r="D1371" t="s">
        <v>2692</v>
      </c>
      <c r="E1371">
        <v>778</v>
      </c>
      <c r="F1371">
        <v>999</v>
      </c>
      <c r="G1371" s="1">
        <v>0.22</v>
      </c>
      <c r="H1371" s="1">
        <f t="shared" si="232"/>
        <v>0.22122122122122123</v>
      </c>
      <c r="I1371" s="4">
        <f t="shared" si="233"/>
        <v>22</v>
      </c>
      <c r="J1371">
        <v>3</v>
      </c>
      <c r="K1371" s="21">
        <v>8</v>
      </c>
      <c r="L1371" s="2">
        <f t="shared" si="234"/>
        <v>6224</v>
      </c>
      <c r="M1371" s="19">
        <f t="shared" si="235"/>
        <v>7992</v>
      </c>
      <c r="N1371" t="str">
        <f t="shared" si="238"/>
        <v>₹500–₹1,500</v>
      </c>
      <c r="O1371" s="24">
        <f t="shared" si="236"/>
        <v>1280.7692307692307</v>
      </c>
      <c r="P1371" t="str">
        <f t="shared" si="237"/>
        <v>21-40%</v>
      </c>
      <c r="Q1371">
        <f t="shared" si="239"/>
        <v>39</v>
      </c>
      <c r="R1371" t="str">
        <f t="shared" si="240"/>
        <v>Below 1,000</v>
      </c>
      <c r="S1371">
        <f t="shared" si="241"/>
        <v>24</v>
      </c>
    </row>
    <row r="1372" spans="1:19">
      <c r="A1372" t="s">
        <v>1335</v>
      </c>
      <c r="B1372" t="s">
        <v>2599</v>
      </c>
      <c r="C1372" t="str">
        <f t="shared" si="231"/>
        <v xml:space="preserve">Macmillan </v>
      </c>
      <c r="D1372" t="s">
        <v>2692</v>
      </c>
      <c r="E1372">
        <v>279</v>
      </c>
      <c r="F1372">
        <v>699</v>
      </c>
      <c r="G1372" s="1">
        <v>0.6</v>
      </c>
      <c r="H1372" s="1">
        <f t="shared" si="232"/>
        <v>0.60085836909871249</v>
      </c>
      <c r="I1372" s="4">
        <f t="shared" si="233"/>
        <v>60</v>
      </c>
      <c r="J1372">
        <v>4</v>
      </c>
      <c r="K1372" s="21">
        <v>2326</v>
      </c>
      <c r="L1372" s="2">
        <f t="shared" si="234"/>
        <v>648954</v>
      </c>
      <c r="M1372" s="19">
        <f t="shared" si="235"/>
        <v>1625874</v>
      </c>
      <c r="N1372" t="str">
        <f t="shared" si="238"/>
        <v>₹1,500–₹5,000</v>
      </c>
      <c r="O1372" s="24">
        <f t="shared" si="236"/>
        <v>1747.5</v>
      </c>
      <c r="P1372" t="str">
        <f t="shared" si="237"/>
        <v>61-80%</v>
      </c>
      <c r="Q1372">
        <f t="shared" si="239"/>
        <v>38</v>
      </c>
      <c r="R1372" t="str">
        <f t="shared" si="240"/>
        <v>1,000+</v>
      </c>
      <c r="S1372">
        <f t="shared" si="241"/>
        <v>9304</v>
      </c>
    </row>
    <row r="1373" spans="1:19">
      <c r="A1373" t="s">
        <v>1336</v>
      </c>
      <c r="B1373" t="s">
        <v>2600</v>
      </c>
      <c r="C1373" t="str">
        <f t="shared" si="231"/>
        <v xml:space="preserve">Havells </v>
      </c>
      <c r="D1373" t="s">
        <v>2692</v>
      </c>
      <c r="E1373">
        <v>215</v>
      </c>
      <c r="F1373" s="2">
        <v>1499</v>
      </c>
      <c r="G1373" s="1">
        <v>0.86</v>
      </c>
      <c r="H1373" s="1">
        <f t="shared" si="232"/>
        <v>0.85657104736490997</v>
      </c>
      <c r="I1373" s="4">
        <f t="shared" si="233"/>
        <v>86</v>
      </c>
      <c r="J1373">
        <v>4</v>
      </c>
      <c r="K1373" s="21">
        <v>1004</v>
      </c>
      <c r="L1373" s="2">
        <f t="shared" si="234"/>
        <v>215860</v>
      </c>
      <c r="M1373" s="19">
        <f t="shared" si="235"/>
        <v>1504996</v>
      </c>
      <c r="N1373" t="str">
        <f t="shared" si="238"/>
        <v>&gt;₹5,000</v>
      </c>
      <c r="O1373" s="24">
        <f t="shared" si="236"/>
        <v>10707.142857142857</v>
      </c>
      <c r="P1373" t="str">
        <f t="shared" si="237"/>
        <v>81-100%</v>
      </c>
      <c r="Q1373">
        <f t="shared" si="239"/>
        <v>38</v>
      </c>
      <c r="R1373" t="str">
        <f t="shared" si="240"/>
        <v>1,000+</v>
      </c>
      <c r="S1373">
        <f t="shared" si="241"/>
        <v>4016</v>
      </c>
    </row>
    <row r="1374" spans="1:19">
      <c r="A1374" t="s">
        <v>1337</v>
      </c>
      <c r="B1374" t="s">
        <v>2601</v>
      </c>
      <c r="C1374" t="str">
        <f t="shared" si="231"/>
        <v xml:space="preserve">Te‚Ñ¢ </v>
      </c>
      <c r="D1374" t="s">
        <v>2692</v>
      </c>
      <c r="E1374">
        <v>889</v>
      </c>
      <c r="F1374" s="2">
        <v>1295</v>
      </c>
      <c r="G1374" s="1">
        <v>0.31</v>
      </c>
      <c r="H1374" s="1">
        <f t="shared" si="232"/>
        <v>0.31351351351351353</v>
      </c>
      <c r="I1374" s="4">
        <f t="shared" si="233"/>
        <v>31</v>
      </c>
      <c r="J1374">
        <v>4</v>
      </c>
      <c r="K1374" s="21">
        <v>6400</v>
      </c>
      <c r="L1374" s="2">
        <f t="shared" si="234"/>
        <v>5689600</v>
      </c>
      <c r="M1374" s="19">
        <f t="shared" si="235"/>
        <v>8288000</v>
      </c>
      <c r="N1374" t="str">
        <f t="shared" si="238"/>
        <v>₹1,500–₹5,000</v>
      </c>
      <c r="O1374" s="24">
        <f t="shared" si="236"/>
        <v>1876.8115942028987</v>
      </c>
      <c r="P1374" t="str">
        <f t="shared" si="237"/>
        <v>21-40%</v>
      </c>
      <c r="Q1374">
        <f t="shared" si="239"/>
        <v>38</v>
      </c>
      <c r="R1374" t="str">
        <f t="shared" si="240"/>
        <v>1,000+</v>
      </c>
      <c r="S1374">
        <f t="shared" si="241"/>
        <v>25600</v>
      </c>
    </row>
    <row r="1375" spans="1:19">
      <c r="A1375" t="s">
        <v>1338</v>
      </c>
      <c r="B1375" t="s">
        <v>2602</v>
      </c>
      <c r="C1375" t="str">
        <f t="shared" si="231"/>
        <v xml:space="preserve">Zigma </v>
      </c>
      <c r="D1375" t="s">
        <v>2692</v>
      </c>
      <c r="E1375" s="2">
        <v>1449</v>
      </c>
      <c r="F1375" s="2">
        <v>4999</v>
      </c>
      <c r="G1375" s="1">
        <v>0.71</v>
      </c>
      <c r="H1375" s="1">
        <f t="shared" si="232"/>
        <v>0.71014202840568119</v>
      </c>
      <c r="I1375" s="4">
        <f t="shared" si="233"/>
        <v>71</v>
      </c>
      <c r="J1375">
        <v>4</v>
      </c>
      <c r="K1375" s="21">
        <v>63</v>
      </c>
      <c r="L1375" s="2">
        <f t="shared" si="234"/>
        <v>91287</v>
      </c>
      <c r="M1375" s="19">
        <f t="shared" si="235"/>
        <v>314937</v>
      </c>
      <c r="N1375" t="str">
        <f t="shared" si="238"/>
        <v>&gt;₹5,000</v>
      </c>
      <c r="O1375" s="24">
        <f t="shared" si="236"/>
        <v>17237.931034482757</v>
      </c>
      <c r="P1375" t="str">
        <f t="shared" si="237"/>
        <v>61-80%</v>
      </c>
      <c r="Q1375">
        <f t="shared" si="239"/>
        <v>38</v>
      </c>
      <c r="R1375" t="str">
        <f t="shared" si="240"/>
        <v>Below 1,000</v>
      </c>
      <c r="S1375">
        <f t="shared" si="241"/>
        <v>252</v>
      </c>
    </row>
    <row r="1376" spans="1:19">
      <c r="A1376" t="s">
        <v>1339</v>
      </c>
      <c r="B1376" t="s">
        <v>2603</v>
      </c>
      <c r="C1376" t="str">
        <f t="shared" si="231"/>
        <v xml:space="preserve">Kent </v>
      </c>
      <c r="D1376" t="s">
        <v>2692</v>
      </c>
      <c r="E1376" s="2">
        <v>1190</v>
      </c>
      <c r="F1376" s="2">
        <v>2550</v>
      </c>
      <c r="G1376" s="1">
        <v>0.53</v>
      </c>
      <c r="H1376" s="1">
        <f t="shared" si="232"/>
        <v>0.53333333333333333</v>
      </c>
      <c r="I1376" s="4">
        <f t="shared" si="233"/>
        <v>53</v>
      </c>
      <c r="J1376">
        <v>4</v>
      </c>
      <c r="K1376" s="21">
        <v>1181</v>
      </c>
      <c r="L1376" s="2">
        <f t="shared" si="234"/>
        <v>1405390</v>
      </c>
      <c r="M1376" s="19">
        <f t="shared" si="235"/>
        <v>3011550</v>
      </c>
      <c r="N1376" t="str">
        <f t="shared" si="238"/>
        <v>&gt;₹5,000</v>
      </c>
      <c r="O1376" s="24">
        <f t="shared" si="236"/>
        <v>5425.5319148936169</v>
      </c>
      <c r="P1376" t="str">
        <f t="shared" si="237"/>
        <v>41-60%</v>
      </c>
      <c r="Q1376">
        <f t="shared" si="239"/>
        <v>37</v>
      </c>
      <c r="R1376" t="str">
        <f t="shared" si="240"/>
        <v>1,000+</v>
      </c>
      <c r="S1376">
        <f t="shared" si="241"/>
        <v>4724</v>
      </c>
    </row>
    <row r="1377" spans="1:19">
      <c r="A1377" t="s">
        <v>1340</v>
      </c>
      <c r="B1377" t="s">
        <v>2604</v>
      </c>
      <c r="C1377" t="str">
        <f t="shared" si="231"/>
        <v xml:space="preserve">Sujata </v>
      </c>
      <c r="D1377" t="s">
        <v>2692</v>
      </c>
      <c r="E1377" s="2">
        <v>1799</v>
      </c>
      <c r="F1377" s="2">
        <v>1950</v>
      </c>
      <c r="G1377" s="1">
        <v>0.08</v>
      </c>
      <c r="H1377" s="1">
        <f t="shared" si="232"/>
        <v>7.7435897435897433E-2</v>
      </c>
      <c r="I1377" s="4">
        <f t="shared" si="233"/>
        <v>8</v>
      </c>
      <c r="J1377">
        <v>4</v>
      </c>
      <c r="K1377" s="21">
        <v>1888</v>
      </c>
      <c r="L1377" s="2">
        <f t="shared" si="234"/>
        <v>3396512</v>
      </c>
      <c r="M1377" s="19">
        <f t="shared" si="235"/>
        <v>3681600</v>
      </c>
      <c r="N1377" t="str">
        <f t="shared" si="238"/>
        <v>₹1,500–₹5,000</v>
      </c>
      <c r="O1377" s="24">
        <f t="shared" si="236"/>
        <v>2119.565217391304</v>
      </c>
      <c r="P1377" t="str">
        <f t="shared" si="237"/>
        <v>0-20%</v>
      </c>
      <c r="Q1377">
        <f t="shared" si="239"/>
        <v>37</v>
      </c>
      <c r="R1377" t="str">
        <f t="shared" si="240"/>
        <v>1,000+</v>
      </c>
      <c r="S1377">
        <f t="shared" si="241"/>
        <v>7552</v>
      </c>
    </row>
    <row r="1378" spans="1:19">
      <c r="A1378" t="s">
        <v>1341</v>
      </c>
      <c r="B1378" t="s">
        <v>2605</v>
      </c>
      <c r="C1378" t="str">
        <f t="shared" si="231"/>
        <v xml:space="preserve">Lifelong </v>
      </c>
      <c r="D1378" t="s">
        <v>2692</v>
      </c>
      <c r="E1378" s="2">
        <v>6120</v>
      </c>
      <c r="F1378" s="2">
        <v>8478</v>
      </c>
      <c r="G1378" s="1">
        <v>0.28000000000000003</v>
      </c>
      <c r="H1378" s="1">
        <f t="shared" si="232"/>
        <v>0.2781316348195329</v>
      </c>
      <c r="I1378" s="4">
        <f t="shared" si="233"/>
        <v>28</v>
      </c>
      <c r="J1378">
        <v>5</v>
      </c>
      <c r="K1378" s="21">
        <v>6550</v>
      </c>
      <c r="L1378" s="2">
        <f t="shared" si="234"/>
        <v>40086000</v>
      </c>
      <c r="M1378" s="19">
        <f t="shared" si="235"/>
        <v>55530900</v>
      </c>
      <c r="N1378" t="str">
        <f t="shared" si="238"/>
        <v>&gt;₹5,000</v>
      </c>
      <c r="O1378" s="24">
        <f t="shared" si="236"/>
        <v>11775</v>
      </c>
      <c r="P1378" t="str">
        <f t="shared" si="237"/>
        <v>21-40%</v>
      </c>
      <c r="Q1378">
        <f t="shared" si="239"/>
        <v>37</v>
      </c>
      <c r="R1378" t="str">
        <f t="shared" si="240"/>
        <v>1,000+</v>
      </c>
      <c r="S1378">
        <f t="shared" si="241"/>
        <v>32750</v>
      </c>
    </row>
    <row r="1379" spans="1:19">
      <c r="A1379" t="s">
        <v>1342</v>
      </c>
      <c r="B1379" t="s">
        <v>2606</v>
      </c>
      <c r="C1379" t="str">
        <f t="shared" si="231"/>
        <v xml:space="preserve">Ttk </v>
      </c>
      <c r="D1379" t="s">
        <v>2692</v>
      </c>
      <c r="E1379" s="2">
        <v>1799</v>
      </c>
      <c r="F1379" s="2">
        <v>3299</v>
      </c>
      <c r="G1379" s="1">
        <v>0.45</v>
      </c>
      <c r="H1379" s="1">
        <f t="shared" si="232"/>
        <v>0.45468323734464988</v>
      </c>
      <c r="I1379" s="4">
        <f t="shared" si="233"/>
        <v>45</v>
      </c>
      <c r="J1379">
        <v>4</v>
      </c>
      <c r="K1379" s="21">
        <v>1846</v>
      </c>
      <c r="L1379" s="2">
        <f t="shared" si="234"/>
        <v>3320954</v>
      </c>
      <c r="M1379" s="19">
        <f t="shared" si="235"/>
        <v>6089954</v>
      </c>
      <c r="N1379" t="str">
        <f t="shared" si="238"/>
        <v>&gt;₹5,000</v>
      </c>
      <c r="O1379" s="24">
        <f t="shared" si="236"/>
        <v>5998.181818181818</v>
      </c>
      <c r="P1379" t="str">
        <f t="shared" si="237"/>
        <v>41-60%</v>
      </c>
      <c r="Q1379">
        <f t="shared" si="239"/>
        <v>37</v>
      </c>
      <c r="R1379" t="str">
        <f t="shared" si="240"/>
        <v>1,000+</v>
      </c>
      <c r="S1379">
        <f t="shared" si="241"/>
        <v>7384</v>
      </c>
    </row>
    <row r="1380" spans="1:19">
      <c r="A1380" t="s">
        <v>1343</v>
      </c>
      <c r="B1380" t="s">
        <v>2607</v>
      </c>
      <c r="C1380" t="str">
        <f t="shared" si="231"/>
        <v xml:space="preserve">Agaro </v>
      </c>
      <c r="D1380" t="s">
        <v>2692</v>
      </c>
      <c r="E1380" s="2">
        <v>2199</v>
      </c>
      <c r="F1380" s="2">
        <v>3895</v>
      </c>
      <c r="G1380" s="1">
        <v>0.44</v>
      </c>
      <c r="H1380" s="1">
        <f t="shared" si="232"/>
        <v>0.43543003851091144</v>
      </c>
      <c r="I1380" s="4">
        <f t="shared" si="233"/>
        <v>44</v>
      </c>
      <c r="J1380">
        <v>4</v>
      </c>
      <c r="K1380" s="21">
        <v>1085</v>
      </c>
      <c r="L1380" s="2">
        <f t="shared" si="234"/>
        <v>2385915</v>
      </c>
      <c r="M1380" s="19">
        <f t="shared" si="235"/>
        <v>4226075</v>
      </c>
      <c r="N1380" t="str">
        <f t="shared" si="238"/>
        <v>&gt;₹5,000</v>
      </c>
      <c r="O1380" s="24">
        <f t="shared" si="236"/>
        <v>6955.3571428571422</v>
      </c>
      <c r="P1380" t="str">
        <f t="shared" si="237"/>
        <v>41-60%</v>
      </c>
      <c r="Q1380">
        <f t="shared" si="239"/>
        <v>37</v>
      </c>
      <c r="R1380" t="str">
        <f t="shared" si="240"/>
        <v>1,000+</v>
      </c>
      <c r="S1380">
        <f t="shared" si="241"/>
        <v>4340</v>
      </c>
    </row>
    <row r="1381" spans="1:19">
      <c r="A1381" t="s">
        <v>1344</v>
      </c>
      <c r="B1381" t="s">
        <v>2608</v>
      </c>
      <c r="C1381" t="str">
        <f t="shared" si="231"/>
        <v xml:space="preserve">Vapja¬Æ </v>
      </c>
      <c r="D1381" t="s">
        <v>2692</v>
      </c>
      <c r="E1381" s="2">
        <v>3685</v>
      </c>
      <c r="F1381" s="2">
        <v>5495</v>
      </c>
      <c r="G1381" s="1">
        <v>0.33</v>
      </c>
      <c r="H1381" s="1">
        <f t="shared" si="232"/>
        <v>0.3293903548680619</v>
      </c>
      <c r="I1381" s="4">
        <f t="shared" si="233"/>
        <v>33</v>
      </c>
      <c r="J1381">
        <v>4</v>
      </c>
      <c r="K1381" s="21">
        <v>290</v>
      </c>
      <c r="L1381" s="2">
        <f t="shared" si="234"/>
        <v>1068650</v>
      </c>
      <c r="M1381" s="19">
        <f t="shared" si="235"/>
        <v>1593550</v>
      </c>
      <c r="N1381" t="str">
        <f t="shared" si="238"/>
        <v>&gt;₹5,000</v>
      </c>
      <c r="O1381" s="24">
        <f t="shared" si="236"/>
        <v>8201.4925373134338</v>
      </c>
      <c r="P1381" t="str">
        <f t="shared" si="237"/>
        <v>21-40%</v>
      </c>
      <c r="Q1381">
        <f t="shared" si="239"/>
        <v>37</v>
      </c>
      <c r="R1381" t="str">
        <f t="shared" si="240"/>
        <v>Below 1,000</v>
      </c>
      <c r="S1381">
        <f t="shared" si="241"/>
        <v>1160</v>
      </c>
    </row>
    <row r="1382" spans="1:19">
      <c r="A1382" t="s">
        <v>1345</v>
      </c>
      <c r="B1382" t="s">
        <v>2609</v>
      </c>
      <c r="C1382" t="str">
        <f t="shared" si="231"/>
        <v xml:space="preserve">Philips </v>
      </c>
      <c r="D1382" t="s">
        <v>2692</v>
      </c>
      <c r="E1382">
        <v>649</v>
      </c>
      <c r="F1382">
        <v>999</v>
      </c>
      <c r="G1382" s="1">
        <v>0.35</v>
      </c>
      <c r="H1382" s="1">
        <f t="shared" si="232"/>
        <v>0.35035035035035034</v>
      </c>
      <c r="I1382" s="4">
        <f t="shared" si="233"/>
        <v>35</v>
      </c>
      <c r="J1382">
        <v>4</v>
      </c>
      <c r="K1382" s="21">
        <v>4</v>
      </c>
      <c r="L1382" s="2">
        <f t="shared" si="234"/>
        <v>2596</v>
      </c>
      <c r="M1382" s="19">
        <f t="shared" si="235"/>
        <v>3996</v>
      </c>
      <c r="N1382" t="str">
        <f t="shared" si="238"/>
        <v>₹1,500–₹5,000</v>
      </c>
      <c r="O1382" s="24">
        <f t="shared" si="236"/>
        <v>1536.9230769230769</v>
      </c>
      <c r="P1382" t="str">
        <f t="shared" si="237"/>
        <v>21-40%</v>
      </c>
      <c r="Q1382">
        <f t="shared" si="239"/>
        <v>36</v>
      </c>
      <c r="R1382" t="str">
        <f t="shared" si="240"/>
        <v>Below 1,000</v>
      </c>
      <c r="S1382">
        <f t="shared" si="241"/>
        <v>16</v>
      </c>
    </row>
    <row r="1383" spans="1:19">
      <c r="A1383" t="s">
        <v>1346</v>
      </c>
      <c r="B1383" t="s">
        <v>2610</v>
      </c>
      <c r="C1383" t="str">
        <f t="shared" si="231"/>
        <v xml:space="preserve">Usha </v>
      </c>
      <c r="D1383" t="s">
        <v>2692</v>
      </c>
      <c r="E1383" s="2">
        <v>8599</v>
      </c>
      <c r="F1383" s="2">
        <v>8995</v>
      </c>
      <c r="G1383" s="1">
        <v>0.04</v>
      </c>
      <c r="H1383" s="1">
        <f t="shared" si="232"/>
        <v>4.4024458032240137E-2</v>
      </c>
      <c r="I1383" s="4">
        <f t="shared" si="233"/>
        <v>4</v>
      </c>
      <c r="J1383">
        <v>4</v>
      </c>
      <c r="K1383" s="21">
        <v>9734</v>
      </c>
      <c r="L1383" s="2">
        <f t="shared" si="234"/>
        <v>83702666</v>
      </c>
      <c r="M1383" s="19">
        <f t="shared" si="235"/>
        <v>87557330</v>
      </c>
      <c r="N1383" t="str">
        <f t="shared" si="238"/>
        <v>&gt;₹5,000</v>
      </c>
      <c r="O1383" s="24">
        <f t="shared" si="236"/>
        <v>9369.7916666666679</v>
      </c>
      <c r="P1383" t="str">
        <f t="shared" si="237"/>
        <v>0-20%</v>
      </c>
      <c r="Q1383">
        <f t="shared" si="239"/>
        <v>35</v>
      </c>
      <c r="R1383" t="str">
        <f t="shared" si="240"/>
        <v>1,000+</v>
      </c>
      <c r="S1383">
        <f t="shared" si="241"/>
        <v>38936</v>
      </c>
    </row>
    <row r="1384" spans="1:19">
      <c r="A1384" t="s">
        <v>1347</v>
      </c>
      <c r="B1384" t="s">
        <v>2611</v>
      </c>
      <c r="C1384" t="str">
        <f t="shared" si="231"/>
        <v xml:space="preserve">Campfire </v>
      </c>
      <c r="D1384" t="s">
        <v>2692</v>
      </c>
      <c r="E1384" s="2">
        <v>1110</v>
      </c>
      <c r="F1384" s="2">
        <v>1599</v>
      </c>
      <c r="G1384" s="1">
        <v>0.31</v>
      </c>
      <c r="H1384" s="1">
        <f t="shared" si="232"/>
        <v>0.30581613508442779</v>
      </c>
      <c r="I1384" s="4">
        <f t="shared" si="233"/>
        <v>31</v>
      </c>
      <c r="J1384">
        <v>4</v>
      </c>
      <c r="K1384" s="21">
        <v>4022</v>
      </c>
      <c r="L1384" s="2">
        <f t="shared" si="234"/>
        <v>4464420</v>
      </c>
      <c r="M1384" s="19">
        <f t="shared" si="235"/>
        <v>6431178</v>
      </c>
      <c r="N1384" t="str">
        <f t="shared" si="238"/>
        <v>₹1,500–₹5,000</v>
      </c>
      <c r="O1384" s="24">
        <f t="shared" si="236"/>
        <v>2317.3913043478265</v>
      </c>
      <c r="P1384" t="str">
        <f t="shared" si="237"/>
        <v>21-40%</v>
      </c>
      <c r="Q1384">
        <f t="shared" si="239"/>
        <v>35</v>
      </c>
      <c r="R1384" t="str">
        <f t="shared" si="240"/>
        <v>1,000+</v>
      </c>
      <c r="S1384">
        <f t="shared" si="241"/>
        <v>16088</v>
      </c>
    </row>
    <row r="1385" spans="1:19">
      <c r="A1385" t="s">
        <v>1348</v>
      </c>
      <c r="B1385" t="s">
        <v>2612</v>
      </c>
      <c r="C1385" t="str">
        <f t="shared" si="231"/>
        <v xml:space="preserve">Themisto </v>
      </c>
      <c r="D1385" t="s">
        <v>2692</v>
      </c>
      <c r="E1385" s="2">
        <v>1499</v>
      </c>
      <c r="F1385" s="2">
        <v>3500</v>
      </c>
      <c r="G1385" s="1">
        <v>0.56999999999999995</v>
      </c>
      <c r="H1385" s="1">
        <f t="shared" si="232"/>
        <v>0.57171428571428573</v>
      </c>
      <c r="I1385" s="4">
        <f t="shared" si="233"/>
        <v>57</v>
      </c>
      <c r="J1385">
        <v>5</v>
      </c>
      <c r="K1385" s="21">
        <v>2591</v>
      </c>
      <c r="L1385" s="2">
        <f t="shared" si="234"/>
        <v>3883909</v>
      </c>
      <c r="M1385" s="19">
        <f t="shared" si="235"/>
        <v>9068500</v>
      </c>
      <c r="N1385" t="str">
        <f t="shared" si="238"/>
        <v>&gt;₹5,000</v>
      </c>
      <c r="O1385" s="24">
        <f t="shared" si="236"/>
        <v>8139.5348837209294</v>
      </c>
      <c r="P1385" t="str">
        <f t="shared" si="237"/>
        <v>41-60%</v>
      </c>
      <c r="Q1385">
        <f t="shared" si="239"/>
        <v>35</v>
      </c>
      <c r="R1385" t="str">
        <f t="shared" si="240"/>
        <v>1,000+</v>
      </c>
      <c r="S1385">
        <f t="shared" si="241"/>
        <v>12955</v>
      </c>
    </row>
    <row r="1386" spans="1:19">
      <c r="A1386" t="s">
        <v>1349</v>
      </c>
      <c r="B1386" t="s">
        <v>2613</v>
      </c>
      <c r="C1386" t="str">
        <f t="shared" si="231"/>
        <v xml:space="preserve">Fya </v>
      </c>
      <c r="D1386" t="s">
        <v>2692</v>
      </c>
      <c r="E1386">
        <v>759</v>
      </c>
      <c r="F1386" s="2">
        <v>1999</v>
      </c>
      <c r="G1386" s="1">
        <v>0.62</v>
      </c>
      <c r="H1386" s="1">
        <f t="shared" si="232"/>
        <v>0.62031015507753873</v>
      </c>
      <c r="I1386" s="4">
        <f t="shared" si="233"/>
        <v>62</v>
      </c>
      <c r="J1386">
        <v>4</v>
      </c>
      <c r="K1386" s="21">
        <v>532</v>
      </c>
      <c r="L1386" s="2">
        <f t="shared" si="234"/>
        <v>403788</v>
      </c>
      <c r="M1386" s="19">
        <f t="shared" si="235"/>
        <v>1063468</v>
      </c>
      <c r="N1386" t="str">
        <f t="shared" si="238"/>
        <v>&gt;₹5,000</v>
      </c>
      <c r="O1386" s="24">
        <f t="shared" si="236"/>
        <v>5260.5263157894733</v>
      </c>
      <c r="P1386" t="str">
        <f t="shared" si="237"/>
        <v>61-80%</v>
      </c>
      <c r="Q1386">
        <f t="shared" si="239"/>
        <v>35</v>
      </c>
      <c r="R1386" t="str">
        <f t="shared" si="240"/>
        <v>Below 1,000</v>
      </c>
      <c r="S1386">
        <f t="shared" si="241"/>
        <v>2128</v>
      </c>
    </row>
    <row r="1387" spans="1:19">
      <c r="A1387" t="s">
        <v>1350</v>
      </c>
      <c r="B1387" t="s">
        <v>2614</v>
      </c>
      <c r="C1387" t="str">
        <f t="shared" si="231"/>
        <v xml:space="preserve">Lifelong </v>
      </c>
      <c r="D1387" t="s">
        <v>2692</v>
      </c>
      <c r="E1387" s="2">
        <v>2669</v>
      </c>
      <c r="F1387" s="2">
        <v>3199</v>
      </c>
      <c r="G1387" s="1">
        <v>0.17</v>
      </c>
      <c r="H1387" s="1">
        <f t="shared" si="232"/>
        <v>0.16567677399187247</v>
      </c>
      <c r="I1387" s="4">
        <f t="shared" si="233"/>
        <v>17</v>
      </c>
      <c r="J1387">
        <v>4</v>
      </c>
      <c r="K1387" s="21">
        <v>260</v>
      </c>
      <c r="L1387" s="2">
        <f t="shared" si="234"/>
        <v>693940</v>
      </c>
      <c r="M1387" s="19">
        <f t="shared" si="235"/>
        <v>831740</v>
      </c>
      <c r="N1387" t="str">
        <f t="shared" si="238"/>
        <v>₹1,500–₹5,000</v>
      </c>
      <c r="O1387" s="24">
        <f t="shared" si="236"/>
        <v>3854.2168674698796</v>
      </c>
      <c r="P1387" t="str">
        <f t="shared" si="237"/>
        <v>0-20%</v>
      </c>
      <c r="Q1387">
        <f t="shared" si="239"/>
        <v>34</v>
      </c>
      <c r="R1387" t="str">
        <f t="shared" si="240"/>
        <v>Below 1,000</v>
      </c>
      <c r="S1387">
        <f t="shared" si="241"/>
        <v>1040</v>
      </c>
    </row>
    <row r="1388" spans="1:19">
      <c r="A1388" t="s">
        <v>1351</v>
      </c>
      <c r="B1388" t="s">
        <v>2615</v>
      </c>
      <c r="C1388" t="str">
        <f t="shared" si="231"/>
        <v xml:space="preserve">Kuber </v>
      </c>
      <c r="D1388" t="s">
        <v>2692</v>
      </c>
      <c r="E1388">
        <v>929</v>
      </c>
      <c r="F1388" s="2">
        <v>1300</v>
      </c>
      <c r="G1388" s="1">
        <v>0.28999999999999998</v>
      </c>
      <c r="H1388" s="1">
        <f t="shared" si="232"/>
        <v>0.2853846153846154</v>
      </c>
      <c r="I1388" s="4">
        <f t="shared" si="233"/>
        <v>29</v>
      </c>
      <c r="J1388">
        <v>4</v>
      </c>
      <c r="K1388" s="21">
        <v>1672</v>
      </c>
      <c r="L1388" s="2">
        <f t="shared" si="234"/>
        <v>1553288</v>
      </c>
      <c r="M1388" s="19">
        <f t="shared" si="235"/>
        <v>2173600</v>
      </c>
      <c r="N1388" t="str">
        <f t="shared" si="238"/>
        <v>₹1,500–₹5,000</v>
      </c>
      <c r="O1388" s="24">
        <f t="shared" si="236"/>
        <v>1830.9859154929579</v>
      </c>
      <c r="P1388" t="str">
        <f t="shared" si="237"/>
        <v>21-40%</v>
      </c>
      <c r="Q1388">
        <f t="shared" si="239"/>
        <v>33</v>
      </c>
      <c r="R1388" t="str">
        <f t="shared" si="240"/>
        <v>1,000+</v>
      </c>
      <c r="S1388">
        <f t="shared" si="241"/>
        <v>6688</v>
      </c>
    </row>
    <row r="1389" spans="1:19">
      <c r="A1389" t="s">
        <v>1352</v>
      </c>
      <c r="B1389" t="s">
        <v>2616</v>
      </c>
      <c r="C1389" t="str">
        <f t="shared" si="231"/>
        <v xml:space="preserve">Bulfyss </v>
      </c>
      <c r="D1389" t="s">
        <v>2692</v>
      </c>
      <c r="E1389">
        <v>199</v>
      </c>
      <c r="F1389">
        <v>399</v>
      </c>
      <c r="G1389" s="1">
        <v>0.5</v>
      </c>
      <c r="H1389" s="1">
        <f t="shared" si="232"/>
        <v>0.50125313283208017</v>
      </c>
      <c r="I1389" s="4">
        <f t="shared" si="233"/>
        <v>50</v>
      </c>
      <c r="J1389">
        <v>4</v>
      </c>
      <c r="K1389" s="21">
        <v>7945</v>
      </c>
      <c r="L1389" s="2">
        <f t="shared" si="234"/>
        <v>1581055</v>
      </c>
      <c r="M1389" s="19">
        <f t="shared" si="235"/>
        <v>3170055</v>
      </c>
      <c r="N1389" t="str">
        <f t="shared" si="238"/>
        <v>₹500–₹1,500</v>
      </c>
      <c r="O1389" s="24">
        <f t="shared" si="236"/>
        <v>798</v>
      </c>
      <c r="P1389" t="str">
        <f t="shared" si="237"/>
        <v>41-60%</v>
      </c>
      <c r="Q1389">
        <f t="shared" si="239"/>
        <v>33</v>
      </c>
      <c r="R1389" t="str">
        <f t="shared" si="240"/>
        <v>1,000+</v>
      </c>
      <c r="S1389">
        <f t="shared" si="241"/>
        <v>31780</v>
      </c>
    </row>
    <row r="1390" spans="1:19">
      <c r="A1390" t="s">
        <v>1353</v>
      </c>
      <c r="B1390" t="s">
        <v>2617</v>
      </c>
      <c r="C1390" t="str">
        <f t="shared" si="231"/>
        <v xml:space="preserve">T </v>
      </c>
      <c r="D1390" t="s">
        <v>2692</v>
      </c>
      <c r="E1390">
        <v>279</v>
      </c>
      <c r="F1390">
        <v>599</v>
      </c>
      <c r="G1390" s="1">
        <v>0.53</v>
      </c>
      <c r="H1390" s="1">
        <f t="shared" si="232"/>
        <v>0.53422370617696158</v>
      </c>
      <c r="I1390" s="4">
        <f t="shared" si="233"/>
        <v>53</v>
      </c>
      <c r="J1390">
        <v>4</v>
      </c>
      <c r="K1390" s="21">
        <v>1367</v>
      </c>
      <c r="L1390" s="2">
        <f t="shared" si="234"/>
        <v>381393</v>
      </c>
      <c r="M1390" s="19">
        <f t="shared" si="235"/>
        <v>818833</v>
      </c>
      <c r="N1390" t="str">
        <f t="shared" si="238"/>
        <v>₹500–₹1,500</v>
      </c>
      <c r="O1390" s="24">
        <f t="shared" si="236"/>
        <v>1274.4680851063831</v>
      </c>
      <c r="P1390" t="str">
        <f t="shared" si="237"/>
        <v>41-60%</v>
      </c>
      <c r="Q1390">
        <f t="shared" si="239"/>
        <v>33</v>
      </c>
      <c r="R1390" t="str">
        <f t="shared" si="240"/>
        <v>1,000+</v>
      </c>
      <c r="S1390">
        <f t="shared" si="241"/>
        <v>5468</v>
      </c>
    </row>
    <row r="1391" spans="1:19">
      <c r="A1391" t="s">
        <v>1354</v>
      </c>
      <c r="B1391" t="s">
        <v>2618</v>
      </c>
      <c r="C1391" t="str">
        <f t="shared" si="231"/>
        <v xml:space="preserve">Empty </v>
      </c>
      <c r="D1391" t="s">
        <v>2692</v>
      </c>
      <c r="E1391">
        <v>549</v>
      </c>
      <c r="F1391">
        <v>999</v>
      </c>
      <c r="G1391" s="1">
        <v>0.45</v>
      </c>
      <c r="H1391" s="1">
        <f t="shared" si="232"/>
        <v>0.45045045045045046</v>
      </c>
      <c r="I1391" s="4">
        <f t="shared" si="233"/>
        <v>45</v>
      </c>
      <c r="J1391">
        <v>4</v>
      </c>
      <c r="K1391" s="21">
        <v>1313</v>
      </c>
      <c r="L1391" s="2">
        <f t="shared" si="234"/>
        <v>720837</v>
      </c>
      <c r="M1391" s="19">
        <f t="shared" si="235"/>
        <v>1311687</v>
      </c>
      <c r="N1391" t="str">
        <f t="shared" si="238"/>
        <v>₹1,500–₹5,000</v>
      </c>
      <c r="O1391" s="24">
        <f t="shared" si="236"/>
        <v>1816.3636363636363</v>
      </c>
      <c r="P1391" t="str">
        <f t="shared" si="237"/>
        <v>41-60%</v>
      </c>
      <c r="Q1391">
        <f t="shared" si="239"/>
        <v>33</v>
      </c>
      <c r="R1391" t="str">
        <f t="shared" si="240"/>
        <v>1,000+</v>
      </c>
      <c r="S1391">
        <f t="shared" si="241"/>
        <v>5252</v>
      </c>
    </row>
    <row r="1392" spans="1:19">
      <c r="A1392" t="s">
        <v>1355</v>
      </c>
      <c r="B1392" t="s">
        <v>2619</v>
      </c>
      <c r="C1392" t="str">
        <f t="shared" si="231"/>
        <v xml:space="preserve">Lonaxa </v>
      </c>
      <c r="D1392" t="s">
        <v>2692</v>
      </c>
      <c r="E1392">
        <v>85</v>
      </c>
      <c r="F1392">
        <v>199</v>
      </c>
      <c r="G1392" s="1">
        <v>0.56999999999999995</v>
      </c>
      <c r="H1392" s="1">
        <f t="shared" si="232"/>
        <v>0.57286432160804024</v>
      </c>
      <c r="I1392" s="4">
        <f t="shared" si="233"/>
        <v>57</v>
      </c>
      <c r="J1392">
        <v>4</v>
      </c>
      <c r="K1392" s="21">
        <v>212</v>
      </c>
      <c r="L1392" s="2">
        <f t="shared" si="234"/>
        <v>18020</v>
      </c>
      <c r="M1392" s="19">
        <f t="shared" si="235"/>
        <v>42188</v>
      </c>
      <c r="N1392" t="str">
        <f t="shared" si="238"/>
        <v>&lt;₹500</v>
      </c>
      <c r="O1392" s="24">
        <f t="shared" si="236"/>
        <v>462.79069767441854</v>
      </c>
      <c r="P1392" t="str">
        <f t="shared" si="237"/>
        <v>41-60%</v>
      </c>
      <c r="Q1392">
        <f t="shared" si="239"/>
        <v>33</v>
      </c>
      <c r="R1392" t="str">
        <f t="shared" si="240"/>
        <v>Below 1,000</v>
      </c>
      <c r="S1392">
        <f t="shared" si="241"/>
        <v>848</v>
      </c>
    </row>
    <row r="1393" spans="1:19">
      <c r="A1393" t="s">
        <v>1356</v>
      </c>
      <c r="B1393" t="s">
        <v>2620</v>
      </c>
      <c r="C1393" t="str">
        <f t="shared" si="231"/>
        <v xml:space="preserve">Sujata </v>
      </c>
      <c r="D1393" t="s">
        <v>2692</v>
      </c>
      <c r="E1393">
        <v>499</v>
      </c>
      <c r="F1393" s="2">
        <v>1299</v>
      </c>
      <c r="G1393" s="1">
        <v>0.62</v>
      </c>
      <c r="H1393" s="1">
        <f t="shared" si="232"/>
        <v>0.61585835257890686</v>
      </c>
      <c r="I1393" s="4">
        <f t="shared" si="233"/>
        <v>62</v>
      </c>
      <c r="J1393">
        <v>4</v>
      </c>
      <c r="K1393" s="21">
        <v>65</v>
      </c>
      <c r="L1393" s="2">
        <f t="shared" si="234"/>
        <v>32435</v>
      </c>
      <c r="M1393" s="19">
        <f t="shared" si="235"/>
        <v>84435</v>
      </c>
      <c r="N1393" t="str">
        <f t="shared" si="238"/>
        <v>₹1,500–₹5,000</v>
      </c>
      <c r="O1393" s="24">
        <f t="shared" si="236"/>
        <v>3418.4210526315787</v>
      </c>
      <c r="P1393" t="str">
        <f t="shared" si="237"/>
        <v>61-80%</v>
      </c>
      <c r="Q1393">
        <f t="shared" si="239"/>
        <v>32</v>
      </c>
      <c r="R1393" t="str">
        <f t="shared" si="240"/>
        <v>Below 1,000</v>
      </c>
      <c r="S1393">
        <f t="shared" si="241"/>
        <v>260</v>
      </c>
    </row>
    <row r="1394" spans="1:19">
      <c r="A1394" t="s">
        <v>1357</v>
      </c>
      <c r="B1394" t="s">
        <v>2621</v>
      </c>
      <c r="C1394" t="str">
        <f t="shared" si="231"/>
        <v xml:space="preserve">Agaro </v>
      </c>
      <c r="D1394" t="s">
        <v>2692</v>
      </c>
      <c r="E1394" s="2">
        <v>5865</v>
      </c>
      <c r="F1394" s="2">
        <v>7776</v>
      </c>
      <c r="G1394" s="1">
        <v>0.25</v>
      </c>
      <c r="H1394" s="1">
        <f t="shared" si="232"/>
        <v>0.24575617283950618</v>
      </c>
      <c r="I1394" s="4">
        <f t="shared" si="233"/>
        <v>25</v>
      </c>
      <c r="J1394">
        <v>4</v>
      </c>
      <c r="K1394" s="21">
        <v>2737</v>
      </c>
      <c r="L1394" s="2">
        <f t="shared" si="234"/>
        <v>16052505</v>
      </c>
      <c r="M1394" s="19">
        <f t="shared" si="235"/>
        <v>21282912</v>
      </c>
      <c r="N1394" t="str">
        <f t="shared" si="238"/>
        <v>&gt;₹5,000</v>
      </c>
      <c r="O1394" s="24">
        <f t="shared" si="236"/>
        <v>10368</v>
      </c>
      <c r="P1394" t="str">
        <f t="shared" si="237"/>
        <v>21-40%</v>
      </c>
      <c r="Q1394">
        <f t="shared" si="239"/>
        <v>31</v>
      </c>
      <c r="R1394" t="str">
        <f t="shared" si="240"/>
        <v>1,000+</v>
      </c>
      <c r="S1394">
        <f t="shared" si="241"/>
        <v>10948</v>
      </c>
    </row>
    <row r="1395" spans="1:19">
      <c r="A1395" t="s">
        <v>1358</v>
      </c>
      <c r="B1395" t="s">
        <v>2622</v>
      </c>
      <c r="C1395" t="str">
        <f t="shared" si="231"/>
        <v xml:space="preserve">Cafe </v>
      </c>
      <c r="D1395" t="s">
        <v>2692</v>
      </c>
      <c r="E1395" s="2">
        <v>1260</v>
      </c>
      <c r="F1395" s="2">
        <v>2299</v>
      </c>
      <c r="G1395" s="1">
        <v>0.45</v>
      </c>
      <c r="H1395" s="1">
        <f t="shared" si="232"/>
        <v>0.45193562418442801</v>
      </c>
      <c r="I1395" s="4">
        <f t="shared" si="233"/>
        <v>45</v>
      </c>
      <c r="J1395">
        <v>4</v>
      </c>
      <c r="K1395" s="21">
        <v>55</v>
      </c>
      <c r="L1395" s="2">
        <f t="shared" si="234"/>
        <v>69300</v>
      </c>
      <c r="M1395" s="19">
        <f t="shared" si="235"/>
        <v>126445</v>
      </c>
      <c r="N1395" t="str">
        <f t="shared" si="238"/>
        <v>₹1,500–₹5,000</v>
      </c>
      <c r="O1395" s="24">
        <f t="shared" si="236"/>
        <v>4180</v>
      </c>
      <c r="P1395" t="str">
        <f t="shared" si="237"/>
        <v>41-60%</v>
      </c>
      <c r="Q1395">
        <f t="shared" si="239"/>
        <v>31</v>
      </c>
      <c r="R1395" t="str">
        <f t="shared" si="240"/>
        <v>Below 1,000</v>
      </c>
      <c r="S1395">
        <f t="shared" si="241"/>
        <v>220</v>
      </c>
    </row>
    <row r="1396" spans="1:19">
      <c r="A1396" t="s">
        <v>1359</v>
      </c>
      <c r="B1396" t="s">
        <v>1361</v>
      </c>
      <c r="C1396" t="str">
        <f t="shared" si="231"/>
        <v xml:space="preserve">Borosil </v>
      </c>
      <c r="D1396" t="s">
        <v>2692</v>
      </c>
      <c r="E1396" s="2">
        <v>1099</v>
      </c>
      <c r="F1396" s="2">
        <v>1500</v>
      </c>
      <c r="G1396" s="1">
        <v>0.27</v>
      </c>
      <c r="H1396" s="1">
        <f t="shared" si="232"/>
        <v>0.26733333333333331</v>
      </c>
      <c r="I1396" s="4">
        <f t="shared" si="233"/>
        <v>27</v>
      </c>
      <c r="J1396">
        <v>5</v>
      </c>
      <c r="K1396" s="21">
        <v>1065</v>
      </c>
      <c r="L1396" s="2">
        <f t="shared" si="234"/>
        <v>1170435</v>
      </c>
      <c r="M1396" s="19">
        <f t="shared" si="235"/>
        <v>1597500</v>
      </c>
      <c r="N1396" t="str">
        <f t="shared" si="238"/>
        <v>₹1,500–₹5,000</v>
      </c>
      <c r="O1396" s="24">
        <f t="shared" si="236"/>
        <v>2054.7945205479455</v>
      </c>
      <c r="P1396" t="str">
        <f t="shared" si="237"/>
        <v>21-40%</v>
      </c>
      <c r="Q1396">
        <f t="shared" si="239"/>
        <v>30</v>
      </c>
      <c r="R1396" t="str">
        <f t="shared" si="240"/>
        <v>1,000+</v>
      </c>
      <c r="S1396">
        <f t="shared" si="241"/>
        <v>5325</v>
      </c>
    </row>
    <row r="1397" spans="1:19">
      <c r="A1397" t="s">
        <v>1360</v>
      </c>
      <c r="B1397" t="s">
        <v>2623</v>
      </c>
      <c r="C1397" t="str">
        <f t="shared" si="231"/>
        <v xml:space="preserve">Candes </v>
      </c>
      <c r="D1397" t="s">
        <v>2692</v>
      </c>
      <c r="E1397" s="2">
        <v>1928</v>
      </c>
      <c r="F1397" s="2">
        <v>2590</v>
      </c>
      <c r="G1397" s="1">
        <v>0.26</v>
      </c>
      <c r="H1397" s="1">
        <f t="shared" si="232"/>
        <v>0.25559845559845562</v>
      </c>
      <c r="I1397" s="4">
        <f t="shared" si="233"/>
        <v>26</v>
      </c>
      <c r="J1397">
        <v>4</v>
      </c>
      <c r="K1397" s="21">
        <v>2377</v>
      </c>
      <c r="L1397" s="2">
        <f t="shared" si="234"/>
        <v>4582856</v>
      </c>
      <c r="M1397" s="19">
        <f t="shared" si="235"/>
        <v>6156430</v>
      </c>
      <c r="N1397" t="str">
        <f t="shared" si="238"/>
        <v>₹1,500–₹5,000</v>
      </c>
      <c r="O1397" s="24">
        <f t="shared" si="236"/>
        <v>3500</v>
      </c>
      <c r="P1397" t="str">
        <f t="shared" si="237"/>
        <v>21-40%</v>
      </c>
      <c r="Q1397">
        <f t="shared" si="239"/>
        <v>30</v>
      </c>
      <c r="R1397" t="str">
        <f t="shared" si="240"/>
        <v>1,000+</v>
      </c>
      <c r="S1397">
        <f t="shared" si="241"/>
        <v>9508</v>
      </c>
    </row>
    <row r="1398" spans="1:19">
      <c r="A1398" t="s">
        <v>1362</v>
      </c>
      <c r="B1398" t="s">
        <v>2624</v>
      </c>
      <c r="C1398" t="str">
        <f t="shared" si="231"/>
        <v xml:space="preserve">Prestige </v>
      </c>
      <c r="D1398" t="s">
        <v>2692</v>
      </c>
      <c r="E1398" s="2">
        <v>3249</v>
      </c>
      <c r="F1398" s="2">
        <v>6299</v>
      </c>
      <c r="G1398" s="1">
        <v>0.48</v>
      </c>
      <c r="H1398" s="1">
        <f t="shared" si="232"/>
        <v>0.48420384187966342</v>
      </c>
      <c r="I1398" s="4">
        <f t="shared" si="233"/>
        <v>48</v>
      </c>
      <c r="J1398">
        <v>4</v>
      </c>
      <c r="K1398" s="21">
        <v>2569</v>
      </c>
      <c r="L1398" s="2">
        <f t="shared" si="234"/>
        <v>8346681</v>
      </c>
      <c r="M1398" s="19">
        <f t="shared" si="235"/>
        <v>16182131</v>
      </c>
      <c r="N1398" t="str">
        <f t="shared" si="238"/>
        <v>&gt;₹5,000</v>
      </c>
      <c r="O1398" s="24">
        <f t="shared" si="236"/>
        <v>12113.461538461537</v>
      </c>
      <c r="P1398" t="str">
        <f t="shared" si="237"/>
        <v>41-60%</v>
      </c>
      <c r="Q1398">
        <f t="shared" si="239"/>
        <v>30</v>
      </c>
      <c r="R1398" t="str">
        <f t="shared" si="240"/>
        <v>1,000+</v>
      </c>
      <c r="S1398">
        <f t="shared" si="241"/>
        <v>10276</v>
      </c>
    </row>
    <row r="1399" spans="1:19">
      <c r="A1399" t="s">
        <v>1363</v>
      </c>
      <c r="B1399" t="s">
        <v>2625</v>
      </c>
      <c r="C1399" t="str">
        <f t="shared" si="231"/>
        <v xml:space="preserve">Ibell </v>
      </c>
      <c r="D1399" t="s">
        <v>2692</v>
      </c>
      <c r="E1399" s="2">
        <v>1199</v>
      </c>
      <c r="F1399" s="2">
        <v>1795</v>
      </c>
      <c r="G1399" s="1">
        <v>0.33</v>
      </c>
      <c r="H1399" s="1">
        <f t="shared" si="232"/>
        <v>0.33203342618384402</v>
      </c>
      <c r="I1399" s="4">
        <f t="shared" si="233"/>
        <v>33</v>
      </c>
      <c r="J1399">
        <v>4</v>
      </c>
      <c r="K1399" s="21">
        <v>5967</v>
      </c>
      <c r="L1399" s="2">
        <f t="shared" si="234"/>
        <v>7154433</v>
      </c>
      <c r="M1399" s="19">
        <f t="shared" si="235"/>
        <v>10710765</v>
      </c>
      <c r="N1399" t="str">
        <f t="shared" si="238"/>
        <v>₹1,500–₹5,000</v>
      </c>
      <c r="O1399" s="24">
        <f t="shared" si="236"/>
        <v>2679.1044776119406</v>
      </c>
      <c r="P1399" t="str">
        <f t="shared" si="237"/>
        <v>21-40%</v>
      </c>
      <c r="Q1399">
        <f t="shared" si="239"/>
        <v>30</v>
      </c>
      <c r="R1399" t="str">
        <f t="shared" si="240"/>
        <v>1,000+</v>
      </c>
      <c r="S1399">
        <f t="shared" si="241"/>
        <v>23868</v>
      </c>
    </row>
    <row r="1400" spans="1:19">
      <c r="A1400" t="s">
        <v>1364</v>
      </c>
      <c r="B1400" t="s">
        <v>2626</v>
      </c>
      <c r="C1400" t="str">
        <f t="shared" si="231"/>
        <v xml:space="preserve">Maharaja </v>
      </c>
      <c r="D1400" t="s">
        <v>2692</v>
      </c>
      <c r="E1400" s="2">
        <v>1456</v>
      </c>
      <c r="F1400" s="2">
        <v>3190</v>
      </c>
      <c r="G1400" s="1">
        <v>0.54</v>
      </c>
      <c r="H1400" s="1">
        <f t="shared" si="232"/>
        <v>0.54357366771159876</v>
      </c>
      <c r="I1400" s="4">
        <f t="shared" si="233"/>
        <v>54</v>
      </c>
      <c r="J1400">
        <v>4</v>
      </c>
      <c r="K1400" s="21">
        <v>1776</v>
      </c>
      <c r="L1400" s="2">
        <f t="shared" si="234"/>
        <v>2585856</v>
      </c>
      <c r="M1400" s="19">
        <f t="shared" si="235"/>
        <v>5665440</v>
      </c>
      <c r="N1400" t="str">
        <f t="shared" si="238"/>
        <v>&gt;₹5,000</v>
      </c>
      <c r="O1400" s="24">
        <f t="shared" si="236"/>
        <v>6934.7826086956529</v>
      </c>
      <c r="P1400" t="str">
        <f t="shared" si="237"/>
        <v>41-60%</v>
      </c>
      <c r="Q1400">
        <f t="shared" si="239"/>
        <v>30</v>
      </c>
      <c r="R1400" t="str">
        <f t="shared" si="240"/>
        <v>1,000+</v>
      </c>
      <c r="S1400">
        <f t="shared" si="241"/>
        <v>7104</v>
      </c>
    </row>
    <row r="1401" spans="1:19">
      <c r="A1401" t="s">
        <v>1365</v>
      </c>
      <c r="B1401" t="s">
        <v>2627</v>
      </c>
      <c r="C1401" t="str">
        <f t="shared" si="231"/>
        <v xml:space="preserve">Shakti </v>
      </c>
      <c r="D1401" t="s">
        <v>2692</v>
      </c>
      <c r="E1401" s="2">
        <v>3349</v>
      </c>
      <c r="F1401" s="2">
        <v>4799</v>
      </c>
      <c r="G1401" s="1">
        <v>0.3</v>
      </c>
      <c r="H1401" s="1">
        <f t="shared" si="232"/>
        <v>0.302146280475099</v>
      </c>
      <c r="I1401" s="4">
        <f t="shared" si="233"/>
        <v>30</v>
      </c>
      <c r="J1401">
        <v>4</v>
      </c>
      <c r="K1401" s="21">
        <v>4200</v>
      </c>
      <c r="L1401" s="2">
        <f t="shared" si="234"/>
        <v>14065800</v>
      </c>
      <c r="M1401" s="19">
        <f t="shared" si="235"/>
        <v>20155800</v>
      </c>
      <c r="N1401" t="str">
        <f t="shared" si="238"/>
        <v>&gt;₹5,000</v>
      </c>
      <c r="O1401" s="24">
        <f t="shared" si="236"/>
        <v>6855.7142857142862</v>
      </c>
      <c r="P1401" t="str">
        <f t="shared" si="237"/>
        <v>21-40%</v>
      </c>
      <c r="Q1401">
        <f t="shared" si="239"/>
        <v>30</v>
      </c>
      <c r="R1401" t="str">
        <f t="shared" si="240"/>
        <v>1,000+</v>
      </c>
      <c r="S1401">
        <f t="shared" si="241"/>
        <v>16800</v>
      </c>
    </row>
    <row r="1402" spans="1:19">
      <c r="A1402" t="s">
        <v>1366</v>
      </c>
      <c r="B1402" t="s">
        <v>2628</v>
      </c>
      <c r="C1402" t="str">
        <f t="shared" si="231"/>
        <v xml:space="preserve">Cello </v>
      </c>
      <c r="D1402" t="s">
        <v>2692</v>
      </c>
      <c r="E1402" s="2">
        <v>4899</v>
      </c>
      <c r="F1402" s="2">
        <v>8999</v>
      </c>
      <c r="G1402" s="1">
        <v>0.46</v>
      </c>
      <c r="H1402" s="1">
        <f t="shared" si="232"/>
        <v>0.45560617846427381</v>
      </c>
      <c r="I1402" s="4">
        <f t="shared" si="233"/>
        <v>46</v>
      </c>
      <c r="J1402">
        <v>4</v>
      </c>
      <c r="K1402" s="21">
        <v>297</v>
      </c>
      <c r="L1402" s="2">
        <f t="shared" si="234"/>
        <v>1455003</v>
      </c>
      <c r="M1402" s="19">
        <f t="shared" si="235"/>
        <v>2672703</v>
      </c>
      <c r="N1402" t="str">
        <f t="shared" si="238"/>
        <v>&gt;₹5,000</v>
      </c>
      <c r="O1402" s="24">
        <f t="shared" si="236"/>
        <v>16664.814814814814</v>
      </c>
      <c r="P1402" t="str">
        <f t="shared" si="237"/>
        <v>41-60%</v>
      </c>
      <c r="Q1402">
        <f t="shared" si="239"/>
        <v>30</v>
      </c>
      <c r="R1402" t="str">
        <f t="shared" si="240"/>
        <v>Below 1,000</v>
      </c>
      <c r="S1402">
        <f t="shared" si="241"/>
        <v>1188</v>
      </c>
    </row>
    <row r="1403" spans="1:19">
      <c r="A1403" t="s">
        <v>1367</v>
      </c>
      <c r="B1403" t="s">
        <v>2629</v>
      </c>
      <c r="C1403" t="str">
        <f t="shared" si="231"/>
        <v xml:space="preserve">Agaro </v>
      </c>
      <c r="D1403" t="s">
        <v>2692</v>
      </c>
      <c r="E1403" s="2">
        <v>1199</v>
      </c>
      <c r="F1403" s="2">
        <v>1899</v>
      </c>
      <c r="G1403" s="1">
        <v>0.37</v>
      </c>
      <c r="H1403" s="1">
        <f t="shared" si="232"/>
        <v>0.36861506055818855</v>
      </c>
      <c r="I1403" s="4">
        <f t="shared" si="233"/>
        <v>37</v>
      </c>
      <c r="J1403">
        <v>4</v>
      </c>
      <c r="K1403" s="21">
        <v>3858</v>
      </c>
      <c r="L1403" s="2">
        <f t="shared" si="234"/>
        <v>4625742</v>
      </c>
      <c r="M1403" s="19">
        <f t="shared" si="235"/>
        <v>7326342</v>
      </c>
      <c r="N1403" t="str">
        <f t="shared" si="238"/>
        <v>₹1,500–₹5,000</v>
      </c>
      <c r="O1403" s="24">
        <f t="shared" si="236"/>
        <v>3014.2857142857142</v>
      </c>
      <c r="P1403" t="str">
        <f t="shared" si="237"/>
        <v>21-40%</v>
      </c>
      <c r="Q1403">
        <f t="shared" si="239"/>
        <v>29</v>
      </c>
      <c r="R1403" t="str">
        <f t="shared" si="240"/>
        <v>1,000+</v>
      </c>
      <c r="S1403">
        <f t="shared" si="241"/>
        <v>15432</v>
      </c>
    </row>
    <row r="1404" spans="1:19">
      <c r="A1404" t="s">
        <v>1368</v>
      </c>
      <c r="B1404" t="s">
        <v>2630</v>
      </c>
      <c r="C1404" t="str">
        <f t="shared" si="231"/>
        <v xml:space="preserve">Wolpin </v>
      </c>
      <c r="D1404" t="s">
        <v>2692</v>
      </c>
      <c r="E1404" s="2">
        <v>3290</v>
      </c>
      <c r="F1404" s="2">
        <v>5799</v>
      </c>
      <c r="G1404" s="1">
        <v>0.43</v>
      </c>
      <c r="H1404" s="1">
        <f t="shared" si="232"/>
        <v>0.43266080358682529</v>
      </c>
      <c r="I1404" s="4">
        <f t="shared" si="233"/>
        <v>43</v>
      </c>
      <c r="J1404">
        <v>4</v>
      </c>
      <c r="K1404" s="21">
        <v>168</v>
      </c>
      <c r="L1404" s="2">
        <f t="shared" si="234"/>
        <v>552720</v>
      </c>
      <c r="M1404" s="19">
        <f t="shared" si="235"/>
        <v>974232</v>
      </c>
      <c r="N1404" t="str">
        <f t="shared" si="238"/>
        <v>&gt;₹5,000</v>
      </c>
      <c r="O1404" s="24">
        <f t="shared" si="236"/>
        <v>10173.684210526315</v>
      </c>
      <c r="P1404" t="str">
        <f t="shared" si="237"/>
        <v>41-60%</v>
      </c>
      <c r="Q1404">
        <f t="shared" si="239"/>
        <v>29</v>
      </c>
      <c r="R1404" t="str">
        <f t="shared" si="240"/>
        <v>Below 1,000</v>
      </c>
      <c r="S1404">
        <f t="shared" si="241"/>
        <v>672</v>
      </c>
    </row>
    <row r="1405" spans="1:19">
      <c r="A1405" t="s">
        <v>1369</v>
      </c>
      <c r="B1405" t="s">
        <v>2631</v>
      </c>
      <c r="C1405" t="str">
        <f t="shared" si="231"/>
        <v xml:space="preserve">Abode </v>
      </c>
      <c r="D1405" t="s">
        <v>2692</v>
      </c>
      <c r="E1405">
        <v>179</v>
      </c>
      <c r="F1405">
        <v>799</v>
      </c>
      <c r="G1405" s="1">
        <v>0.78</v>
      </c>
      <c r="H1405" s="1">
        <f t="shared" si="232"/>
        <v>0.77596996245306638</v>
      </c>
      <c r="I1405" s="4">
        <f t="shared" si="233"/>
        <v>78</v>
      </c>
      <c r="J1405">
        <v>4</v>
      </c>
      <c r="K1405" s="21">
        <v>101</v>
      </c>
      <c r="L1405" s="2">
        <f t="shared" si="234"/>
        <v>18079</v>
      </c>
      <c r="M1405" s="19">
        <f t="shared" si="235"/>
        <v>80699</v>
      </c>
      <c r="N1405" t="str">
        <f t="shared" si="238"/>
        <v>₹1,500–₹5,000</v>
      </c>
      <c r="O1405" s="24">
        <f t="shared" si="236"/>
        <v>3631.8181818181824</v>
      </c>
      <c r="P1405" t="str">
        <f t="shared" si="237"/>
        <v>61-80%</v>
      </c>
      <c r="Q1405">
        <f t="shared" si="239"/>
        <v>28</v>
      </c>
      <c r="R1405" t="str">
        <f t="shared" si="240"/>
        <v>Below 1,000</v>
      </c>
      <c r="S1405">
        <f t="shared" si="241"/>
        <v>404</v>
      </c>
    </row>
    <row r="1406" spans="1:19">
      <c r="A1406" t="s">
        <v>1370</v>
      </c>
      <c r="B1406" t="s">
        <v>1372</v>
      </c>
      <c r="C1406" t="str">
        <f t="shared" si="231"/>
        <v xml:space="preserve">Sujata </v>
      </c>
      <c r="D1406" t="s">
        <v>2692</v>
      </c>
      <c r="E1406">
        <v>149</v>
      </c>
      <c r="F1406">
        <v>300</v>
      </c>
      <c r="G1406" s="1">
        <v>0.5</v>
      </c>
      <c r="H1406" s="1">
        <f t="shared" si="232"/>
        <v>0.5033333333333333</v>
      </c>
      <c r="I1406" s="4">
        <f t="shared" si="233"/>
        <v>50</v>
      </c>
      <c r="J1406">
        <v>4</v>
      </c>
      <c r="K1406" s="21">
        <v>4074</v>
      </c>
      <c r="L1406" s="2">
        <f t="shared" si="234"/>
        <v>607026</v>
      </c>
      <c r="M1406" s="19">
        <f t="shared" si="235"/>
        <v>1222200</v>
      </c>
      <c r="N1406" t="str">
        <f t="shared" si="238"/>
        <v>₹500–₹1,500</v>
      </c>
      <c r="O1406" s="24">
        <f t="shared" si="236"/>
        <v>600</v>
      </c>
      <c r="P1406" t="str">
        <f t="shared" si="237"/>
        <v>41-60%</v>
      </c>
      <c r="Q1406">
        <f t="shared" si="239"/>
        <v>27</v>
      </c>
      <c r="R1406" t="str">
        <f t="shared" si="240"/>
        <v>1,000+</v>
      </c>
      <c r="S1406">
        <f t="shared" si="241"/>
        <v>16296</v>
      </c>
    </row>
    <row r="1407" spans="1:19">
      <c r="A1407" t="s">
        <v>1371</v>
      </c>
      <c r="B1407" t="s">
        <v>2632</v>
      </c>
      <c r="C1407" t="str">
        <f t="shared" si="231"/>
        <v xml:space="preserve">Cardex </v>
      </c>
      <c r="D1407" t="s">
        <v>2692</v>
      </c>
      <c r="E1407" s="2">
        <v>5490</v>
      </c>
      <c r="F1407" s="2">
        <v>7200</v>
      </c>
      <c r="G1407" s="1">
        <v>0.24</v>
      </c>
      <c r="H1407" s="1">
        <f t="shared" si="232"/>
        <v>0.23749999999999999</v>
      </c>
      <c r="I1407" s="4">
        <f t="shared" si="233"/>
        <v>24</v>
      </c>
      <c r="J1407">
        <v>5</v>
      </c>
      <c r="K1407" s="21">
        <v>1408</v>
      </c>
      <c r="L1407" s="2">
        <f t="shared" si="234"/>
        <v>7729920</v>
      </c>
      <c r="M1407" s="19">
        <f t="shared" si="235"/>
        <v>10137600</v>
      </c>
      <c r="N1407" t="str">
        <f t="shared" si="238"/>
        <v>&gt;₹5,000</v>
      </c>
      <c r="O1407" s="24">
        <f t="shared" si="236"/>
        <v>9473.6842105263149</v>
      </c>
      <c r="P1407" t="str">
        <f t="shared" si="237"/>
        <v>21-40%</v>
      </c>
      <c r="Q1407">
        <f t="shared" si="239"/>
        <v>27</v>
      </c>
      <c r="R1407" t="str">
        <f t="shared" si="240"/>
        <v>1,000+</v>
      </c>
      <c r="S1407">
        <f t="shared" si="241"/>
        <v>7040</v>
      </c>
    </row>
    <row r="1408" spans="1:19">
      <c r="A1408" t="s">
        <v>1373</v>
      </c>
      <c r="B1408" t="s">
        <v>2633</v>
      </c>
      <c r="C1408" t="str">
        <f t="shared" si="231"/>
        <v xml:space="preserve">V-Guard </v>
      </c>
      <c r="D1408" t="s">
        <v>2692</v>
      </c>
      <c r="E1408">
        <v>379</v>
      </c>
      <c r="F1408">
        <v>389</v>
      </c>
      <c r="G1408" s="1">
        <v>0.03</v>
      </c>
      <c r="H1408" s="1">
        <f t="shared" si="232"/>
        <v>2.570694087403599E-2</v>
      </c>
      <c r="I1408" s="4">
        <f t="shared" si="233"/>
        <v>3</v>
      </c>
      <c r="J1408">
        <v>4</v>
      </c>
      <c r="K1408" s="21">
        <v>3739</v>
      </c>
      <c r="L1408" s="2">
        <f t="shared" si="234"/>
        <v>1417081</v>
      </c>
      <c r="M1408" s="19">
        <f t="shared" si="235"/>
        <v>1454471</v>
      </c>
      <c r="N1408" t="str">
        <f t="shared" si="238"/>
        <v>&lt;₹500</v>
      </c>
      <c r="O1408" s="24">
        <f t="shared" si="236"/>
        <v>401.03092783505156</v>
      </c>
      <c r="P1408" t="str">
        <f t="shared" si="237"/>
        <v>0-20%</v>
      </c>
      <c r="Q1408">
        <f t="shared" si="239"/>
        <v>27</v>
      </c>
      <c r="R1408" t="str">
        <f t="shared" si="240"/>
        <v>1,000+</v>
      </c>
      <c r="S1408">
        <f t="shared" si="241"/>
        <v>14956</v>
      </c>
    </row>
    <row r="1409" spans="1:19">
      <c r="A1409" t="s">
        <v>1374</v>
      </c>
      <c r="B1409" t="s">
        <v>2634</v>
      </c>
      <c r="C1409" t="str">
        <f t="shared" ref="C1409:C1460" si="242">LEFT(B1409,FIND(" ",B1409))</f>
        <v xml:space="preserve">Bajaj </v>
      </c>
      <c r="D1409" t="s">
        <v>2692</v>
      </c>
      <c r="E1409" s="2">
        <v>8699</v>
      </c>
      <c r="F1409" s="2">
        <v>13049</v>
      </c>
      <c r="G1409" s="1">
        <v>0.33</v>
      </c>
      <c r="H1409" s="1">
        <f t="shared" si="232"/>
        <v>0.33335887807494829</v>
      </c>
      <c r="I1409" s="4">
        <f t="shared" si="233"/>
        <v>33</v>
      </c>
      <c r="J1409">
        <v>4</v>
      </c>
      <c r="K1409" s="21">
        <v>5891</v>
      </c>
      <c r="L1409" s="2">
        <f t="shared" si="234"/>
        <v>51245809</v>
      </c>
      <c r="M1409" s="19">
        <f t="shared" si="235"/>
        <v>76871659</v>
      </c>
      <c r="N1409" t="str">
        <f t="shared" si="238"/>
        <v>&gt;₹5,000</v>
      </c>
      <c r="O1409" s="24">
        <f t="shared" si="236"/>
        <v>19476.119402985078</v>
      </c>
      <c r="P1409" t="str">
        <f t="shared" si="237"/>
        <v>21-40%</v>
      </c>
      <c r="Q1409">
        <f t="shared" si="239"/>
        <v>27</v>
      </c>
      <c r="R1409" t="str">
        <f t="shared" si="240"/>
        <v>1,000+</v>
      </c>
      <c r="S1409">
        <f t="shared" si="241"/>
        <v>23564</v>
      </c>
    </row>
    <row r="1410" spans="1:19">
      <c r="A1410" t="s">
        <v>1375</v>
      </c>
      <c r="B1410" t="s">
        <v>2635</v>
      </c>
      <c r="C1410" t="str">
        <f t="shared" si="242"/>
        <v xml:space="preserve">Kent </v>
      </c>
      <c r="D1410" t="s">
        <v>2692</v>
      </c>
      <c r="E1410" s="3">
        <v>3041.67</v>
      </c>
      <c r="F1410" s="2">
        <v>5999</v>
      </c>
      <c r="G1410" s="1">
        <v>0.49</v>
      </c>
      <c r="H1410" s="1">
        <f t="shared" ref="H1410:H1460" si="243">IF(F1410 =0, 0, ((F1410 - E1410) / F1410))</f>
        <v>0.49297049508251373</v>
      </c>
      <c r="I1410" s="4">
        <f t="shared" ref="I1410:I1460" si="244">ROUND(((F1410 -E1410) / F1410) * 100, 0)</f>
        <v>49</v>
      </c>
      <c r="J1410">
        <v>4</v>
      </c>
      <c r="K1410" s="21">
        <v>777</v>
      </c>
      <c r="L1410" s="2">
        <f t="shared" ref="L1410:L1473" si="245">E1410 * K1410</f>
        <v>2363377.59</v>
      </c>
      <c r="M1410" s="19">
        <f t="shared" ref="M1410:M1460" si="246">(F1410 * K1410)</f>
        <v>4661223</v>
      </c>
      <c r="N1410" t="str">
        <f t="shared" si="238"/>
        <v>&gt;₹5,000</v>
      </c>
      <c r="O1410" s="24">
        <f t="shared" ref="O1410:O1460" si="247">F1410 / (1 - G1410)</f>
        <v>11762.745098039215</v>
      </c>
      <c r="P1410" t="str">
        <f t="shared" ref="P1410:P1460" si="248">IF(H1410 &lt;= 0.2, "0-20%",
 IF(H1410 &lt;= 0.4, "21-40%",
 IF(H1410 &lt;= 0.6, "41-60%",
 IF(H1410 &lt;= 0.8, "61-80%", "81-100%"))))</f>
        <v>41-60%</v>
      </c>
      <c r="Q1410">
        <f t="shared" si="239"/>
        <v>27</v>
      </c>
      <c r="R1410" t="str">
        <f t="shared" si="240"/>
        <v>Below 1,000</v>
      </c>
      <c r="S1410">
        <f t="shared" si="241"/>
        <v>3108</v>
      </c>
    </row>
    <row r="1411" spans="1:19">
      <c r="A1411" t="s">
        <v>1376</v>
      </c>
      <c r="B1411" t="s">
        <v>2636</v>
      </c>
      <c r="C1411" t="str">
        <f t="shared" si="242"/>
        <v xml:space="preserve">Prestige </v>
      </c>
      <c r="D1411" t="s">
        <v>2692</v>
      </c>
      <c r="E1411" s="2">
        <v>1745</v>
      </c>
      <c r="F1411" s="2">
        <v>2400</v>
      </c>
      <c r="G1411" s="1">
        <v>0.27</v>
      </c>
      <c r="H1411" s="1">
        <f t="shared" si="243"/>
        <v>0.27291666666666664</v>
      </c>
      <c r="I1411" s="4">
        <f t="shared" si="244"/>
        <v>27</v>
      </c>
      <c r="J1411">
        <v>4</v>
      </c>
      <c r="K1411" s="21">
        <v>14160</v>
      </c>
      <c r="L1411" s="2">
        <f t="shared" si="245"/>
        <v>24709200</v>
      </c>
      <c r="M1411" s="19">
        <f t="shared" si="246"/>
        <v>33984000</v>
      </c>
      <c r="N1411" t="str">
        <f t="shared" ref="N1411:N1460" si="249">IF(O1411 &lt; 500, "&lt;₹500",
 IF(O1411 &lt;= 1500, "₹500–₹1,500",
 IF(O1411&lt;= 5000, "₹1,500–₹5,000",
 "&gt;₹5,000")))</f>
        <v>₹1,500–₹5,000</v>
      </c>
      <c r="O1411" s="24">
        <f t="shared" si="247"/>
        <v>3287.6712328767126</v>
      </c>
      <c r="P1411" t="str">
        <f t="shared" si="248"/>
        <v>21-40%</v>
      </c>
      <c r="Q1411">
        <f t="shared" ref="Q1411:Q1460" si="250">COUNTIF(K1411:K2869, "&lt;1000")</f>
        <v>26</v>
      </c>
      <c r="R1411" t="str">
        <f t="shared" ref="R1411:R1460" si="251">IF(K1411 &lt; 1000, "Below 1,000", "1,000+")</f>
        <v>1,000+</v>
      </c>
      <c r="S1411">
        <f t="shared" ref="S1411:S1460" si="252">J1411 *K1411</f>
        <v>56640</v>
      </c>
    </row>
    <row r="1412" spans="1:19">
      <c r="A1412" t="s">
        <v>1377</v>
      </c>
      <c r="B1412" t="s">
        <v>2637</v>
      </c>
      <c r="C1412" t="str">
        <f t="shared" si="242"/>
        <v xml:space="preserve">Aqua </v>
      </c>
      <c r="D1412" t="s">
        <v>2692</v>
      </c>
      <c r="E1412" s="2">
        <v>3180</v>
      </c>
      <c r="F1412" s="2">
        <v>5295</v>
      </c>
      <c r="G1412" s="1">
        <v>0.4</v>
      </c>
      <c r="H1412" s="1">
        <f t="shared" si="243"/>
        <v>0.39943342776203966</v>
      </c>
      <c r="I1412" s="4">
        <f t="shared" si="244"/>
        <v>40</v>
      </c>
      <c r="J1412">
        <v>4</v>
      </c>
      <c r="K1412" s="21">
        <v>6919</v>
      </c>
      <c r="L1412" s="2">
        <f t="shared" si="245"/>
        <v>22002420</v>
      </c>
      <c r="M1412" s="19">
        <f t="shared" si="246"/>
        <v>36636105</v>
      </c>
      <c r="N1412" t="str">
        <f t="shared" si="249"/>
        <v>&gt;₹5,000</v>
      </c>
      <c r="O1412" s="24">
        <f t="shared" si="247"/>
        <v>8825</v>
      </c>
      <c r="P1412" t="str">
        <f t="shared" si="248"/>
        <v>21-40%</v>
      </c>
      <c r="Q1412">
        <f t="shared" si="250"/>
        <v>26</v>
      </c>
      <c r="R1412" t="str">
        <f t="shared" si="251"/>
        <v>1,000+</v>
      </c>
      <c r="S1412">
        <f t="shared" si="252"/>
        <v>27676</v>
      </c>
    </row>
    <row r="1413" spans="1:19">
      <c r="A1413" t="s">
        <v>1378</v>
      </c>
      <c r="B1413" t="s">
        <v>2638</v>
      </c>
      <c r="C1413" t="str">
        <f t="shared" si="242"/>
        <v xml:space="preserve">Prettykrafts </v>
      </c>
      <c r="D1413" t="s">
        <v>2692</v>
      </c>
      <c r="E1413" s="2">
        <v>4999</v>
      </c>
      <c r="F1413" s="2">
        <v>24999</v>
      </c>
      <c r="G1413" s="1">
        <v>0.8</v>
      </c>
      <c r="H1413" s="1">
        <f t="shared" si="243"/>
        <v>0.80003200128005125</v>
      </c>
      <c r="I1413" s="4">
        <f t="shared" si="244"/>
        <v>80</v>
      </c>
      <c r="J1413">
        <v>5</v>
      </c>
      <c r="K1413" s="21">
        <v>287</v>
      </c>
      <c r="L1413" s="2">
        <f t="shared" si="245"/>
        <v>1434713</v>
      </c>
      <c r="M1413" s="19">
        <f t="shared" si="246"/>
        <v>7174713</v>
      </c>
      <c r="N1413" t="str">
        <f t="shared" si="249"/>
        <v>&gt;₹5,000</v>
      </c>
      <c r="O1413" s="24">
        <f t="shared" si="247"/>
        <v>124995.00000000003</v>
      </c>
      <c r="P1413" t="str">
        <f t="shared" si="248"/>
        <v>81-100%</v>
      </c>
      <c r="Q1413">
        <f t="shared" si="250"/>
        <v>26</v>
      </c>
      <c r="R1413" t="str">
        <f t="shared" si="251"/>
        <v>Below 1,000</v>
      </c>
      <c r="S1413">
        <f t="shared" si="252"/>
        <v>1435</v>
      </c>
    </row>
    <row r="1414" spans="1:19">
      <c r="A1414" t="s">
        <v>1379</v>
      </c>
      <c r="B1414" t="s">
        <v>2639</v>
      </c>
      <c r="C1414" t="str">
        <f t="shared" si="242"/>
        <v xml:space="preserve">Libra </v>
      </c>
      <c r="D1414" t="s">
        <v>2692</v>
      </c>
      <c r="E1414">
        <v>390</v>
      </c>
      <c r="F1414">
        <v>799</v>
      </c>
      <c r="G1414" s="1">
        <v>0.51</v>
      </c>
      <c r="H1414" s="1">
        <f t="shared" si="243"/>
        <v>0.51188986232790989</v>
      </c>
      <c r="I1414" s="4">
        <f t="shared" si="244"/>
        <v>51</v>
      </c>
      <c r="J1414">
        <v>4</v>
      </c>
      <c r="K1414" s="21">
        <v>287</v>
      </c>
      <c r="L1414" s="2">
        <f t="shared" si="245"/>
        <v>111930</v>
      </c>
      <c r="M1414" s="19">
        <f t="shared" si="246"/>
        <v>229313</v>
      </c>
      <c r="N1414" t="str">
        <f t="shared" si="249"/>
        <v>₹1,500–₹5,000</v>
      </c>
      <c r="O1414" s="24">
        <f t="shared" si="247"/>
        <v>1630.6122448979593</v>
      </c>
      <c r="P1414" t="str">
        <f t="shared" si="248"/>
        <v>41-60%</v>
      </c>
      <c r="Q1414">
        <f t="shared" si="250"/>
        <v>25</v>
      </c>
      <c r="R1414" t="str">
        <f t="shared" si="251"/>
        <v>Below 1,000</v>
      </c>
      <c r="S1414">
        <f t="shared" si="252"/>
        <v>1148</v>
      </c>
    </row>
    <row r="1415" spans="1:19">
      <c r="A1415" t="s">
        <v>1380</v>
      </c>
      <c r="B1415" t="s">
        <v>2640</v>
      </c>
      <c r="C1415" t="str">
        <f t="shared" si="242"/>
        <v xml:space="preserve">Glen </v>
      </c>
      <c r="D1415" t="s">
        <v>2692</v>
      </c>
      <c r="E1415" s="2">
        <v>1999</v>
      </c>
      <c r="F1415" s="2">
        <v>2999</v>
      </c>
      <c r="G1415" s="1">
        <v>0.33</v>
      </c>
      <c r="H1415" s="1">
        <f t="shared" si="243"/>
        <v>0.33344448149383127</v>
      </c>
      <c r="I1415" s="4">
        <f t="shared" si="244"/>
        <v>33</v>
      </c>
      <c r="J1415">
        <v>4</v>
      </c>
      <c r="K1415" s="21">
        <v>388</v>
      </c>
      <c r="L1415" s="2">
        <f t="shared" si="245"/>
        <v>775612</v>
      </c>
      <c r="M1415" s="19">
        <f t="shared" si="246"/>
        <v>1163612</v>
      </c>
      <c r="N1415" t="str">
        <f t="shared" si="249"/>
        <v>₹1,500–₹5,000</v>
      </c>
      <c r="O1415" s="24">
        <f t="shared" si="247"/>
        <v>4476.1194029850749</v>
      </c>
      <c r="P1415" t="str">
        <f t="shared" si="248"/>
        <v>21-40%</v>
      </c>
      <c r="Q1415">
        <f t="shared" si="250"/>
        <v>24</v>
      </c>
      <c r="R1415" t="str">
        <f t="shared" si="251"/>
        <v>Below 1,000</v>
      </c>
      <c r="S1415">
        <f t="shared" si="252"/>
        <v>1552</v>
      </c>
    </row>
    <row r="1416" spans="1:19">
      <c r="A1416" t="s">
        <v>1381</v>
      </c>
      <c r="B1416" t="s">
        <v>2641</v>
      </c>
      <c r="C1416" t="str">
        <f t="shared" si="242"/>
        <v xml:space="preserve">Dynore </v>
      </c>
      <c r="D1416" t="s">
        <v>2692</v>
      </c>
      <c r="E1416" s="2">
        <v>1624</v>
      </c>
      <c r="F1416" s="2">
        <v>2495</v>
      </c>
      <c r="G1416" s="1">
        <v>0.35</v>
      </c>
      <c r="H1416" s="1">
        <f t="shared" si="243"/>
        <v>0.34909819639278555</v>
      </c>
      <c r="I1416" s="4">
        <f t="shared" si="244"/>
        <v>35</v>
      </c>
      <c r="J1416">
        <v>4</v>
      </c>
      <c r="K1416" s="21">
        <v>827</v>
      </c>
      <c r="L1416" s="2">
        <f t="shared" si="245"/>
        <v>1343048</v>
      </c>
      <c r="M1416" s="19">
        <f t="shared" si="246"/>
        <v>2063365</v>
      </c>
      <c r="N1416" t="str">
        <f t="shared" si="249"/>
        <v>₹1,500–₹5,000</v>
      </c>
      <c r="O1416" s="24">
        <f t="shared" si="247"/>
        <v>3838.4615384615381</v>
      </c>
      <c r="P1416" t="str">
        <f t="shared" si="248"/>
        <v>21-40%</v>
      </c>
      <c r="Q1416">
        <f t="shared" si="250"/>
        <v>23</v>
      </c>
      <c r="R1416" t="str">
        <f t="shared" si="251"/>
        <v>Below 1,000</v>
      </c>
      <c r="S1416">
        <f t="shared" si="252"/>
        <v>3308</v>
      </c>
    </row>
    <row r="1417" spans="1:19">
      <c r="A1417" t="s">
        <v>1382</v>
      </c>
      <c r="B1417" t="s">
        <v>2642</v>
      </c>
      <c r="C1417" t="str">
        <f t="shared" si="242"/>
        <v xml:space="preserve">Lint </v>
      </c>
      <c r="D1417" t="s">
        <v>2692</v>
      </c>
      <c r="E1417">
        <v>184</v>
      </c>
      <c r="F1417">
        <v>450</v>
      </c>
      <c r="G1417" s="1">
        <v>0.59</v>
      </c>
      <c r="H1417" s="1">
        <f t="shared" si="243"/>
        <v>0.59111111111111114</v>
      </c>
      <c r="I1417" s="4">
        <f t="shared" si="244"/>
        <v>59</v>
      </c>
      <c r="J1417">
        <v>4</v>
      </c>
      <c r="K1417" s="21">
        <v>4971</v>
      </c>
      <c r="L1417" s="2">
        <f t="shared" si="245"/>
        <v>914664</v>
      </c>
      <c r="M1417" s="19">
        <f t="shared" si="246"/>
        <v>2236950</v>
      </c>
      <c r="N1417" t="str">
        <f t="shared" si="249"/>
        <v>₹500–₹1,500</v>
      </c>
      <c r="O1417" s="24">
        <f t="shared" si="247"/>
        <v>1097.560975609756</v>
      </c>
      <c r="P1417" t="str">
        <f t="shared" si="248"/>
        <v>41-60%</v>
      </c>
      <c r="Q1417">
        <f t="shared" si="250"/>
        <v>22</v>
      </c>
      <c r="R1417" t="str">
        <f t="shared" si="251"/>
        <v>1,000+</v>
      </c>
      <c r="S1417">
        <f t="shared" si="252"/>
        <v>19884</v>
      </c>
    </row>
    <row r="1418" spans="1:19">
      <c r="A1418" t="s">
        <v>1383</v>
      </c>
      <c r="B1418" t="s">
        <v>2643</v>
      </c>
      <c r="C1418" t="str">
        <f t="shared" si="242"/>
        <v xml:space="preserve">Monitor </v>
      </c>
      <c r="D1418" t="s">
        <v>2692</v>
      </c>
      <c r="E1418">
        <v>445</v>
      </c>
      <c r="F1418">
        <v>999</v>
      </c>
      <c r="G1418" s="1">
        <v>0.55000000000000004</v>
      </c>
      <c r="H1418" s="1">
        <f t="shared" si="243"/>
        <v>0.5545545545545546</v>
      </c>
      <c r="I1418" s="4">
        <f t="shared" si="244"/>
        <v>55</v>
      </c>
      <c r="J1418">
        <v>4</v>
      </c>
      <c r="K1418" s="21">
        <v>229</v>
      </c>
      <c r="L1418" s="2">
        <f t="shared" si="245"/>
        <v>101905</v>
      </c>
      <c r="M1418" s="19">
        <f t="shared" si="246"/>
        <v>228771</v>
      </c>
      <c r="N1418" t="str">
        <f t="shared" si="249"/>
        <v>₹1,500–₹5,000</v>
      </c>
      <c r="O1418" s="24">
        <f t="shared" si="247"/>
        <v>2220</v>
      </c>
      <c r="P1418" t="str">
        <f t="shared" si="248"/>
        <v>41-60%</v>
      </c>
      <c r="Q1418">
        <f t="shared" si="250"/>
        <v>22</v>
      </c>
      <c r="R1418" t="str">
        <f t="shared" si="251"/>
        <v>Below 1,000</v>
      </c>
      <c r="S1418">
        <f t="shared" si="252"/>
        <v>916</v>
      </c>
    </row>
    <row r="1419" spans="1:19">
      <c r="A1419" t="s">
        <v>1384</v>
      </c>
      <c r="B1419" t="s">
        <v>2644</v>
      </c>
      <c r="C1419" t="str">
        <f t="shared" si="242"/>
        <v xml:space="preserve">Ibell </v>
      </c>
      <c r="D1419" t="s">
        <v>2692</v>
      </c>
      <c r="E1419">
        <v>699</v>
      </c>
      <c r="F1419" s="2">
        <v>1690</v>
      </c>
      <c r="G1419" s="1">
        <v>0.59</v>
      </c>
      <c r="H1419" s="1">
        <f t="shared" si="243"/>
        <v>0.58639053254437867</v>
      </c>
      <c r="I1419" s="4">
        <f t="shared" si="244"/>
        <v>59</v>
      </c>
      <c r="J1419">
        <v>4</v>
      </c>
      <c r="K1419" s="21">
        <v>3524</v>
      </c>
      <c r="L1419" s="2">
        <f t="shared" si="245"/>
        <v>2463276</v>
      </c>
      <c r="M1419" s="19">
        <f t="shared" si="246"/>
        <v>5955560</v>
      </c>
      <c r="N1419" t="str">
        <f t="shared" si="249"/>
        <v>₹1,500–₹5,000</v>
      </c>
      <c r="O1419" s="24">
        <f t="shared" si="247"/>
        <v>4121.9512195121952</v>
      </c>
      <c r="P1419" t="str">
        <f t="shared" si="248"/>
        <v>41-60%</v>
      </c>
      <c r="Q1419">
        <f t="shared" si="250"/>
        <v>21</v>
      </c>
      <c r="R1419" t="str">
        <f t="shared" si="251"/>
        <v>1,000+</v>
      </c>
      <c r="S1419">
        <f t="shared" si="252"/>
        <v>14096</v>
      </c>
    </row>
    <row r="1420" spans="1:19">
      <c r="A1420" t="s">
        <v>1385</v>
      </c>
      <c r="B1420" t="s">
        <v>2645</v>
      </c>
      <c r="C1420" t="str">
        <f t="shared" si="242"/>
        <v xml:space="preserve">Kent </v>
      </c>
      <c r="D1420" t="s">
        <v>2692</v>
      </c>
      <c r="E1420" s="2">
        <v>1601</v>
      </c>
      <c r="F1420" s="2">
        <v>3890</v>
      </c>
      <c r="G1420" s="1">
        <v>0.59</v>
      </c>
      <c r="H1420" s="1">
        <f t="shared" si="243"/>
        <v>0.58843187660668383</v>
      </c>
      <c r="I1420" s="4">
        <f t="shared" si="244"/>
        <v>59</v>
      </c>
      <c r="J1420">
        <v>4</v>
      </c>
      <c r="K1420" s="21">
        <v>156</v>
      </c>
      <c r="L1420" s="2">
        <f t="shared" si="245"/>
        <v>249756</v>
      </c>
      <c r="M1420" s="19">
        <f t="shared" si="246"/>
        <v>606840</v>
      </c>
      <c r="N1420" t="str">
        <f t="shared" si="249"/>
        <v>&gt;₹5,000</v>
      </c>
      <c r="O1420" s="24">
        <f t="shared" si="247"/>
        <v>9487.8048780487807</v>
      </c>
      <c r="P1420" t="str">
        <f t="shared" si="248"/>
        <v>41-60%</v>
      </c>
      <c r="Q1420">
        <f t="shared" si="250"/>
        <v>21</v>
      </c>
      <c r="R1420" t="str">
        <f t="shared" si="251"/>
        <v>Below 1,000</v>
      </c>
      <c r="S1420">
        <f t="shared" si="252"/>
        <v>624</v>
      </c>
    </row>
    <row r="1421" spans="1:19">
      <c r="A1421" t="s">
        <v>1386</v>
      </c>
      <c r="B1421" t="s">
        <v>2646</v>
      </c>
      <c r="C1421" t="str">
        <f t="shared" si="242"/>
        <v xml:space="preserve">Lacopine </v>
      </c>
      <c r="D1421" t="s">
        <v>2692</v>
      </c>
      <c r="E1421">
        <v>231</v>
      </c>
      <c r="F1421">
        <v>260</v>
      </c>
      <c r="G1421" s="1">
        <v>0.11</v>
      </c>
      <c r="H1421" s="1">
        <f t="shared" si="243"/>
        <v>0.11153846153846154</v>
      </c>
      <c r="I1421" s="4">
        <f t="shared" si="244"/>
        <v>11</v>
      </c>
      <c r="J1421">
        <v>4</v>
      </c>
      <c r="K1421" s="21">
        <v>490</v>
      </c>
      <c r="L1421" s="2">
        <f t="shared" si="245"/>
        <v>113190</v>
      </c>
      <c r="M1421" s="19">
        <f t="shared" si="246"/>
        <v>127400</v>
      </c>
      <c r="N1421" t="str">
        <f t="shared" si="249"/>
        <v>&lt;₹500</v>
      </c>
      <c r="O1421" s="24">
        <f t="shared" si="247"/>
        <v>292.13483146067415</v>
      </c>
      <c r="P1421" t="str">
        <f t="shared" si="248"/>
        <v>0-20%</v>
      </c>
      <c r="Q1421">
        <f t="shared" si="250"/>
        <v>20</v>
      </c>
      <c r="R1421" t="str">
        <f t="shared" si="251"/>
        <v>Below 1,000</v>
      </c>
      <c r="S1421">
        <f t="shared" si="252"/>
        <v>1960</v>
      </c>
    </row>
    <row r="1422" spans="1:19">
      <c r="A1422" t="s">
        <v>1387</v>
      </c>
      <c r="B1422" t="s">
        <v>2647</v>
      </c>
      <c r="C1422" t="str">
        <f t="shared" si="242"/>
        <v xml:space="preserve">Ibell </v>
      </c>
      <c r="D1422" t="s">
        <v>2692</v>
      </c>
      <c r="E1422">
        <v>369</v>
      </c>
      <c r="F1422">
        <v>599</v>
      </c>
      <c r="G1422" s="1">
        <v>0.38</v>
      </c>
      <c r="H1422" s="1">
        <f t="shared" si="243"/>
        <v>0.38397328881469117</v>
      </c>
      <c r="I1422" s="4">
        <f t="shared" si="244"/>
        <v>38</v>
      </c>
      <c r="J1422">
        <v>4</v>
      </c>
      <c r="K1422" s="21">
        <v>82</v>
      </c>
      <c r="L1422" s="2">
        <f t="shared" si="245"/>
        <v>30258</v>
      </c>
      <c r="M1422" s="19">
        <f t="shared" si="246"/>
        <v>49118</v>
      </c>
      <c r="N1422" t="str">
        <f t="shared" si="249"/>
        <v>₹500–₹1,500</v>
      </c>
      <c r="O1422" s="24">
        <f t="shared" si="247"/>
        <v>966.12903225806451</v>
      </c>
      <c r="P1422" t="str">
        <f t="shared" si="248"/>
        <v>21-40%</v>
      </c>
      <c r="Q1422">
        <f t="shared" si="250"/>
        <v>19</v>
      </c>
      <c r="R1422" t="str">
        <f t="shared" si="251"/>
        <v>Below 1,000</v>
      </c>
      <c r="S1422">
        <f t="shared" si="252"/>
        <v>328</v>
      </c>
    </row>
    <row r="1423" spans="1:19">
      <c r="A1423" t="s">
        <v>1388</v>
      </c>
      <c r="B1423" t="s">
        <v>2648</v>
      </c>
      <c r="C1423" t="str">
        <f t="shared" si="242"/>
        <v xml:space="preserve">Activa </v>
      </c>
      <c r="D1423" t="s">
        <v>2692</v>
      </c>
      <c r="E1423">
        <v>809</v>
      </c>
      <c r="F1423" s="2">
        <v>1950</v>
      </c>
      <c r="G1423" s="1">
        <v>0.59</v>
      </c>
      <c r="H1423" s="1">
        <f t="shared" si="243"/>
        <v>0.58512820512820518</v>
      </c>
      <c r="I1423" s="4">
        <f t="shared" si="244"/>
        <v>59</v>
      </c>
      <c r="J1423">
        <v>4</v>
      </c>
      <c r="K1423" s="21">
        <v>710</v>
      </c>
      <c r="L1423" s="2">
        <f t="shared" si="245"/>
        <v>574390</v>
      </c>
      <c r="M1423" s="19">
        <f t="shared" si="246"/>
        <v>1384500</v>
      </c>
      <c r="N1423" t="str">
        <f t="shared" si="249"/>
        <v>₹1,500–₹5,000</v>
      </c>
      <c r="O1423" s="24">
        <f t="shared" si="247"/>
        <v>4756.0975609756097</v>
      </c>
      <c r="P1423" t="str">
        <f t="shared" si="248"/>
        <v>41-60%</v>
      </c>
      <c r="Q1423">
        <f t="shared" si="250"/>
        <v>18</v>
      </c>
      <c r="R1423" t="str">
        <f t="shared" si="251"/>
        <v>Below 1,000</v>
      </c>
      <c r="S1423">
        <f t="shared" si="252"/>
        <v>2840</v>
      </c>
    </row>
    <row r="1424" spans="1:19">
      <c r="A1424" t="s">
        <v>1389</v>
      </c>
      <c r="B1424" t="s">
        <v>1391</v>
      </c>
      <c r="C1424" t="str">
        <f t="shared" si="242"/>
        <v xml:space="preserve">Sujata </v>
      </c>
      <c r="D1424" t="s">
        <v>2692</v>
      </c>
      <c r="E1424" s="2">
        <v>1199</v>
      </c>
      <c r="F1424" s="2">
        <v>2990</v>
      </c>
      <c r="G1424" s="1">
        <v>0.6</v>
      </c>
      <c r="H1424" s="1">
        <f t="shared" si="243"/>
        <v>0.59899665551839465</v>
      </c>
      <c r="I1424" s="4">
        <f t="shared" si="244"/>
        <v>60</v>
      </c>
      <c r="J1424">
        <v>4</v>
      </c>
      <c r="K1424" s="21">
        <v>133</v>
      </c>
      <c r="L1424" s="2">
        <f t="shared" si="245"/>
        <v>159467</v>
      </c>
      <c r="M1424" s="19">
        <f t="shared" si="246"/>
        <v>397670</v>
      </c>
      <c r="N1424" t="str">
        <f t="shared" si="249"/>
        <v>&gt;₹5,000</v>
      </c>
      <c r="O1424" s="24">
        <f t="shared" si="247"/>
        <v>7475</v>
      </c>
      <c r="P1424" t="str">
        <f t="shared" si="248"/>
        <v>41-60%</v>
      </c>
      <c r="Q1424">
        <f t="shared" si="250"/>
        <v>17</v>
      </c>
      <c r="R1424" t="str">
        <f t="shared" si="251"/>
        <v>Below 1,000</v>
      </c>
      <c r="S1424">
        <f t="shared" si="252"/>
        <v>532</v>
      </c>
    </row>
    <row r="1425" spans="1:19">
      <c r="A1425" t="s">
        <v>1390</v>
      </c>
      <c r="B1425" t="s">
        <v>2649</v>
      </c>
      <c r="C1425" t="str">
        <f t="shared" si="242"/>
        <v xml:space="preserve">Wipro </v>
      </c>
      <c r="D1425" t="s">
        <v>2692</v>
      </c>
      <c r="E1425" s="2">
        <v>6120</v>
      </c>
      <c r="F1425" s="2">
        <v>8073</v>
      </c>
      <c r="G1425" s="1">
        <v>0.24</v>
      </c>
      <c r="H1425" s="1">
        <f t="shared" si="243"/>
        <v>0.241917502787068</v>
      </c>
      <c r="I1425" s="4">
        <f t="shared" si="244"/>
        <v>24</v>
      </c>
      <c r="J1425">
        <v>5</v>
      </c>
      <c r="K1425" s="21">
        <v>2751</v>
      </c>
      <c r="L1425" s="2">
        <f t="shared" si="245"/>
        <v>16836120</v>
      </c>
      <c r="M1425" s="19">
        <f t="shared" si="246"/>
        <v>22208823</v>
      </c>
      <c r="N1425" t="str">
        <f t="shared" si="249"/>
        <v>&gt;₹5,000</v>
      </c>
      <c r="O1425" s="24">
        <f t="shared" si="247"/>
        <v>10622.368421052632</v>
      </c>
      <c r="P1425" t="str">
        <f t="shared" si="248"/>
        <v>21-40%</v>
      </c>
      <c r="Q1425">
        <f t="shared" si="250"/>
        <v>16</v>
      </c>
      <c r="R1425" t="str">
        <f t="shared" si="251"/>
        <v>1,000+</v>
      </c>
      <c r="S1425">
        <f t="shared" si="252"/>
        <v>13755</v>
      </c>
    </row>
    <row r="1426" spans="1:19">
      <c r="A1426" t="s">
        <v>1392</v>
      </c>
      <c r="B1426" t="s">
        <v>2650</v>
      </c>
      <c r="C1426" t="str">
        <f t="shared" si="242"/>
        <v xml:space="preserve">Mi </v>
      </c>
      <c r="D1426" t="s">
        <v>2692</v>
      </c>
      <c r="E1426" s="2">
        <v>1799</v>
      </c>
      <c r="F1426" s="2">
        <v>2599</v>
      </c>
      <c r="G1426" s="1">
        <v>0.31</v>
      </c>
      <c r="H1426" s="1">
        <f t="shared" si="243"/>
        <v>0.30781069642170067</v>
      </c>
      <c r="I1426" s="4">
        <f t="shared" si="244"/>
        <v>31</v>
      </c>
      <c r="J1426">
        <v>4</v>
      </c>
      <c r="K1426" s="21">
        <v>771</v>
      </c>
      <c r="L1426" s="2">
        <f t="shared" si="245"/>
        <v>1387029</v>
      </c>
      <c r="M1426" s="19">
        <f t="shared" si="246"/>
        <v>2003829</v>
      </c>
      <c r="N1426" t="str">
        <f t="shared" si="249"/>
        <v>₹1,500–₹5,000</v>
      </c>
      <c r="O1426" s="24">
        <f t="shared" si="247"/>
        <v>3766.666666666667</v>
      </c>
      <c r="P1426" t="str">
        <f t="shared" si="248"/>
        <v>21-40%</v>
      </c>
      <c r="Q1426">
        <f t="shared" si="250"/>
        <v>16</v>
      </c>
      <c r="R1426" t="str">
        <f t="shared" si="251"/>
        <v>Below 1,000</v>
      </c>
      <c r="S1426">
        <f t="shared" si="252"/>
        <v>3084</v>
      </c>
    </row>
    <row r="1427" spans="1:19">
      <c r="A1427" t="s">
        <v>1393</v>
      </c>
      <c r="B1427" t="s">
        <v>2651</v>
      </c>
      <c r="C1427" t="str">
        <f t="shared" si="242"/>
        <v xml:space="preserve">Havells </v>
      </c>
      <c r="D1427" t="s">
        <v>2692</v>
      </c>
      <c r="E1427" s="2">
        <v>18999</v>
      </c>
      <c r="F1427" s="2">
        <v>29999</v>
      </c>
      <c r="G1427" s="1">
        <v>0.37</v>
      </c>
      <c r="H1427" s="1">
        <f t="shared" si="243"/>
        <v>0.36667888929630987</v>
      </c>
      <c r="I1427" s="4">
        <f t="shared" si="244"/>
        <v>37</v>
      </c>
      <c r="J1427">
        <v>4</v>
      </c>
      <c r="K1427" s="21">
        <v>2536</v>
      </c>
      <c r="L1427" s="2">
        <f t="shared" si="245"/>
        <v>48181464</v>
      </c>
      <c r="M1427" s="19">
        <f t="shared" si="246"/>
        <v>76077464</v>
      </c>
      <c r="N1427" t="str">
        <f t="shared" si="249"/>
        <v>&gt;₹5,000</v>
      </c>
      <c r="O1427" s="24">
        <f t="shared" si="247"/>
        <v>47617.460317460318</v>
      </c>
      <c r="P1427" t="str">
        <f t="shared" si="248"/>
        <v>21-40%</v>
      </c>
      <c r="Q1427">
        <f t="shared" si="250"/>
        <v>15</v>
      </c>
      <c r="R1427" t="str">
        <f t="shared" si="251"/>
        <v>1,000+</v>
      </c>
      <c r="S1427">
        <f t="shared" si="252"/>
        <v>10144</v>
      </c>
    </row>
    <row r="1428" spans="1:19">
      <c r="A1428" t="s">
        <v>1394</v>
      </c>
      <c r="B1428" t="s">
        <v>2652</v>
      </c>
      <c r="C1428" t="str">
        <f t="shared" si="242"/>
        <v xml:space="preserve">Agaro </v>
      </c>
      <c r="D1428" t="s">
        <v>2692</v>
      </c>
      <c r="E1428" s="2">
        <v>1999</v>
      </c>
      <c r="F1428" s="2">
        <v>2360</v>
      </c>
      <c r="G1428" s="1">
        <v>0.15</v>
      </c>
      <c r="H1428" s="1">
        <f t="shared" si="243"/>
        <v>0.15296610169491526</v>
      </c>
      <c r="I1428" s="4">
        <f t="shared" si="244"/>
        <v>15</v>
      </c>
      <c r="J1428">
        <v>4</v>
      </c>
      <c r="K1428" s="21">
        <v>7801</v>
      </c>
      <c r="L1428" s="2">
        <f t="shared" si="245"/>
        <v>15594199</v>
      </c>
      <c r="M1428" s="19">
        <f t="shared" si="246"/>
        <v>18410360</v>
      </c>
      <c r="N1428" t="str">
        <f t="shared" si="249"/>
        <v>₹1,500–₹5,000</v>
      </c>
      <c r="O1428" s="24">
        <f t="shared" si="247"/>
        <v>2776.4705882352941</v>
      </c>
      <c r="P1428" t="str">
        <f t="shared" si="248"/>
        <v>0-20%</v>
      </c>
      <c r="Q1428">
        <f t="shared" si="250"/>
        <v>15</v>
      </c>
      <c r="R1428" t="str">
        <f t="shared" si="251"/>
        <v>1,000+</v>
      </c>
      <c r="S1428">
        <f t="shared" si="252"/>
        <v>31204</v>
      </c>
    </row>
    <row r="1429" spans="1:19">
      <c r="A1429" t="s">
        <v>1395</v>
      </c>
      <c r="B1429" t="s">
        <v>2653</v>
      </c>
      <c r="C1429" t="str">
        <f t="shared" si="242"/>
        <v xml:space="preserve">Crompton </v>
      </c>
      <c r="D1429" t="s">
        <v>2692</v>
      </c>
      <c r="E1429" s="2">
        <v>5999</v>
      </c>
      <c r="F1429" s="2">
        <v>11495</v>
      </c>
      <c r="G1429" s="1">
        <v>0.48</v>
      </c>
      <c r="H1429" s="1">
        <f t="shared" si="243"/>
        <v>0.47812092214006091</v>
      </c>
      <c r="I1429" s="4">
        <f t="shared" si="244"/>
        <v>48</v>
      </c>
      <c r="J1429">
        <v>4</v>
      </c>
      <c r="K1429" s="21">
        <v>534</v>
      </c>
      <c r="L1429" s="2">
        <f t="shared" si="245"/>
        <v>3203466</v>
      </c>
      <c r="M1429" s="19">
        <f t="shared" si="246"/>
        <v>6138330</v>
      </c>
      <c r="N1429" t="str">
        <f t="shared" si="249"/>
        <v>&gt;₹5,000</v>
      </c>
      <c r="O1429" s="24">
        <f t="shared" si="247"/>
        <v>22105.76923076923</v>
      </c>
      <c r="P1429" t="str">
        <f t="shared" si="248"/>
        <v>41-60%</v>
      </c>
      <c r="Q1429">
        <f t="shared" si="250"/>
        <v>15</v>
      </c>
      <c r="R1429" t="str">
        <f t="shared" si="251"/>
        <v>Below 1,000</v>
      </c>
      <c r="S1429">
        <f t="shared" si="252"/>
        <v>2136</v>
      </c>
    </row>
    <row r="1430" spans="1:19">
      <c r="A1430" t="s">
        <v>1396</v>
      </c>
      <c r="B1430" t="s">
        <v>2654</v>
      </c>
      <c r="C1430" t="str">
        <f t="shared" si="242"/>
        <v xml:space="preserve">Lifelong </v>
      </c>
      <c r="D1430" t="s">
        <v>2692</v>
      </c>
      <c r="E1430" s="2">
        <v>2599</v>
      </c>
      <c r="F1430" s="2">
        <v>4780</v>
      </c>
      <c r="G1430" s="1">
        <v>0.46</v>
      </c>
      <c r="H1430" s="1">
        <f t="shared" si="243"/>
        <v>0.45627615062761506</v>
      </c>
      <c r="I1430" s="4">
        <f t="shared" si="244"/>
        <v>46</v>
      </c>
      <c r="J1430">
        <v>4</v>
      </c>
      <c r="K1430" s="21">
        <v>898</v>
      </c>
      <c r="L1430" s="2">
        <f t="shared" si="245"/>
        <v>2333902</v>
      </c>
      <c r="M1430" s="19">
        <f t="shared" si="246"/>
        <v>4292440</v>
      </c>
      <c r="N1430" t="str">
        <f t="shared" si="249"/>
        <v>&gt;₹5,000</v>
      </c>
      <c r="O1430" s="24">
        <f t="shared" si="247"/>
        <v>8851.8518518518504</v>
      </c>
      <c r="P1430" t="str">
        <f t="shared" si="248"/>
        <v>41-60%</v>
      </c>
      <c r="Q1430">
        <f t="shared" si="250"/>
        <v>14</v>
      </c>
      <c r="R1430" t="str">
        <f t="shared" si="251"/>
        <v>Below 1,000</v>
      </c>
      <c r="S1430">
        <f t="shared" si="252"/>
        <v>3592</v>
      </c>
    </row>
    <row r="1431" spans="1:19">
      <c r="A1431" t="s">
        <v>1397</v>
      </c>
      <c r="B1431" t="s">
        <v>2655</v>
      </c>
      <c r="C1431" t="str">
        <f t="shared" si="242"/>
        <v xml:space="preserve">Kuber </v>
      </c>
      <c r="D1431" t="s">
        <v>2692</v>
      </c>
      <c r="E1431" s="2">
        <v>1199</v>
      </c>
      <c r="F1431" s="2">
        <v>2400</v>
      </c>
      <c r="G1431" s="1">
        <v>0.5</v>
      </c>
      <c r="H1431" s="1">
        <f t="shared" si="243"/>
        <v>0.50041666666666662</v>
      </c>
      <c r="I1431" s="4">
        <f t="shared" si="244"/>
        <v>50</v>
      </c>
      <c r="J1431">
        <v>4</v>
      </c>
      <c r="K1431" s="21">
        <v>1202</v>
      </c>
      <c r="L1431" s="2">
        <f t="shared" si="245"/>
        <v>1441198</v>
      </c>
      <c r="M1431" s="19">
        <f t="shared" si="246"/>
        <v>2884800</v>
      </c>
      <c r="N1431" t="str">
        <f t="shared" si="249"/>
        <v>₹1,500–₹5,000</v>
      </c>
      <c r="O1431" s="24">
        <f t="shared" si="247"/>
        <v>4800</v>
      </c>
      <c r="P1431" t="str">
        <f t="shared" si="248"/>
        <v>41-60%</v>
      </c>
      <c r="Q1431">
        <f t="shared" si="250"/>
        <v>13</v>
      </c>
      <c r="R1431" t="str">
        <f t="shared" si="251"/>
        <v>1,000+</v>
      </c>
      <c r="S1431">
        <f t="shared" si="252"/>
        <v>4808</v>
      </c>
    </row>
    <row r="1432" spans="1:19">
      <c r="A1432" t="s">
        <v>1398</v>
      </c>
      <c r="B1432" t="s">
        <v>2656</v>
      </c>
      <c r="C1432" t="str">
        <f t="shared" si="242"/>
        <v xml:space="preserve">Portable, </v>
      </c>
      <c r="D1432" t="s">
        <v>2692</v>
      </c>
      <c r="E1432">
        <v>219</v>
      </c>
      <c r="F1432">
        <v>249</v>
      </c>
      <c r="G1432" s="1">
        <v>0.12</v>
      </c>
      <c r="H1432" s="1">
        <f t="shared" si="243"/>
        <v>0.12048192771084337</v>
      </c>
      <c r="I1432" s="4">
        <f t="shared" si="244"/>
        <v>12</v>
      </c>
      <c r="J1432">
        <v>4</v>
      </c>
      <c r="K1432" s="21">
        <v>1108</v>
      </c>
      <c r="L1432" s="2">
        <f t="shared" si="245"/>
        <v>242652</v>
      </c>
      <c r="M1432" s="19">
        <f t="shared" si="246"/>
        <v>275892</v>
      </c>
      <c r="N1432" t="str">
        <f t="shared" si="249"/>
        <v>&lt;₹500</v>
      </c>
      <c r="O1432" s="24">
        <f t="shared" si="247"/>
        <v>282.95454545454544</v>
      </c>
      <c r="P1432" t="str">
        <f t="shared" si="248"/>
        <v>0-20%</v>
      </c>
      <c r="Q1432">
        <f t="shared" si="250"/>
        <v>13</v>
      </c>
      <c r="R1432" t="str">
        <f t="shared" si="251"/>
        <v>1,000+</v>
      </c>
      <c r="S1432">
        <f t="shared" si="252"/>
        <v>4432</v>
      </c>
    </row>
    <row r="1433" spans="1:19">
      <c r="A1433" t="s">
        <v>1399</v>
      </c>
      <c r="B1433" t="s">
        <v>2657</v>
      </c>
      <c r="C1433" t="str">
        <f t="shared" si="242"/>
        <v xml:space="preserve">Karcher </v>
      </c>
      <c r="D1433" t="s">
        <v>2692</v>
      </c>
      <c r="E1433">
        <v>799</v>
      </c>
      <c r="F1433" s="2">
        <v>1199</v>
      </c>
      <c r="G1433" s="1">
        <v>0.33</v>
      </c>
      <c r="H1433" s="1">
        <f t="shared" si="243"/>
        <v>0.33361134278565469</v>
      </c>
      <c r="I1433" s="4">
        <f t="shared" si="244"/>
        <v>33</v>
      </c>
      <c r="J1433">
        <v>4</v>
      </c>
      <c r="K1433" s="21">
        <v>17</v>
      </c>
      <c r="L1433" s="2">
        <f t="shared" si="245"/>
        <v>13583</v>
      </c>
      <c r="M1433" s="19">
        <f t="shared" si="246"/>
        <v>20383</v>
      </c>
      <c r="N1433" t="str">
        <f t="shared" si="249"/>
        <v>₹1,500–₹5,000</v>
      </c>
      <c r="O1433" s="24">
        <f t="shared" si="247"/>
        <v>1789.5522388059703</v>
      </c>
      <c r="P1433" t="str">
        <f t="shared" si="248"/>
        <v>21-40%</v>
      </c>
      <c r="Q1433">
        <f t="shared" si="250"/>
        <v>13</v>
      </c>
      <c r="R1433" t="str">
        <f t="shared" si="251"/>
        <v>Below 1,000</v>
      </c>
      <c r="S1433">
        <f t="shared" si="252"/>
        <v>68</v>
      </c>
    </row>
    <row r="1434" spans="1:19">
      <c r="A1434" t="s">
        <v>1400</v>
      </c>
      <c r="B1434" t="s">
        <v>2658</v>
      </c>
      <c r="C1434" t="str">
        <f t="shared" si="242"/>
        <v xml:space="preserve">Inalsa </v>
      </c>
      <c r="D1434" t="s">
        <v>2692</v>
      </c>
      <c r="E1434" s="2">
        <v>6199</v>
      </c>
      <c r="F1434" s="2">
        <v>10999</v>
      </c>
      <c r="G1434" s="1">
        <v>0.44</v>
      </c>
      <c r="H1434" s="1">
        <f t="shared" si="243"/>
        <v>0.43640330939176286</v>
      </c>
      <c r="I1434" s="4">
        <f t="shared" si="244"/>
        <v>44</v>
      </c>
      <c r="J1434">
        <v>4</v>
      </c>
      <c r="K1434" s="21">
        <v>10429</v>
      </c>
      <c r="L1434" s="2">
        <f t="shared" si="245"/>
        <v>64649371</v>
      </c>
      <c r="M1434" s="19">
        <f t="shared" si="246"/>
        <v>114708571</v>
      </c>
      <c r="N1434" t="str">
        <f t="shared" si="249"/>
        <v>&gt;₹5,000</v>
      </c>
      <c r="O1434" s="24">
        <f t="shared" si="247"/>
        <v>19641.071428571428</v>
      </c>
      <c r="P1434" t="str">
        <f t="shared" si="248"/>
        <v>41-60%</v>
      </c>
      <c r="Q1434">
        <f t="shared" si="250"/>
        <v>12</v>
      </c>
      <c r="R1434" t="str">
        <f t="shared" si="251"/>
        <v>1,000+</v>
      </c>
      <c r="S1434">
        <f t="shared" si="252"/>
        <v>41716</v>
      </c>
    </row>
    <row r="1435" spans="1:19">
      <c r="A1435" t="s">
        <v>1401</v>
      </c>
      <c r="B1435" t="s">
        <v>2659</v>
      </c>
      <c r="C1435" t="str">
        <f t="shared" si="242"/>
        <v xml:space="preserve">Amazonbasics </v>
      </c>
      <c r="D1435" t="s">
        <v>2692</v>
      </c>
      <c r="E1435" s="2">
        <v>6790</v>
      </c>
      <c r="F1435" s="2">
        <v>10995</v>
      </c>
      <c r="G1435" s="1">
        <v>0.38</v>
      </c>
      <c r="H1435" s="1">
        <f t="shared" si="243"/>
        <v>0.38244656662119147</v>
      </c>
      <c r="I1435" s="4">
        <f t="shared" si="244"/>
        <v>38</v>
      </c>
      <c r="J1435">
        <v>5</v>
      </c>
      <c r="K1435" s="21">
        <v>3192</v>
      </c>
      <c r="L1435" s="2">
        <f t="shared" si="245"/>
        <v>21673680</v>
      </c>
      <c r="M1435" s="19">
        <f t="shared" si="246"/>
        <v>35096040</v>
      </c>
      <c r="N1435" t="str">
        <f t="shared" si="249"/>
        <v>&gt;₹5,000</v>
      </c>
      <c r="O1435" s="24">
        <f t="shared" si="247"/>
        <v>17733.870967741936</v>
      </c>
      <c r="P1435" t="str">
        <f t="shared" si="248"/>
        <v>21-40%</v>
      </c>
      <c r="Q1435">
        <f t="shared" si="250"/>
        <v>12</v>
      </c>
      <c r="R1435" t="str">
        <f t="shared" si="251"/>
        <v>1,000+</v>
      </c>
      <c r="S1435">
        <f t="shared" si="252"/>
        <v>15960</v>
      </c>
    </row>
    <row r="1436" spans="1:19">
      <c r="A1436" t="s">
        <v>1402</v>
      </c>
      <c r="B1436" t="s">
        <v>2660</v>
      </c>
      <c r="C1436" t="str">
        <f t="shared" si="242"/>
        <v xml:space="preserve">Eco </v>
      </c>
      <c r="D1436" t="s">
        <v>2692</v>
      </c>
      <c r="E1436" s="3">
        <v>1982.84</v>
      </c>
      <c r="F1436" s="2">
        <v>3300</v>
      </c>
      <c r="G1436" s="1">
        <v>0.4</v>
      </c>
      <c r="H1436" s="1">
        <f t="shared" si="243"/>
        <v>0.39913939393939396</v>
      </c>
      <c r="I1436" s="4">
        <f t="shared" si="244"/>
        <v>40</v>
      </c>
      <c r="J1436">
        <v>4</v>
      </c>
      <c r="K1436" s="21">
        <v>5873</v>
      </c>
      <c r="L1436" s="2">
        <f t="shared" si="245"/>
        <v>11645219.32</v>
      </c>
      <c r="M1436" s="19">
        <f t="shared" si="246"/>
        <v>19380900</v>
      </c>
      <c r="N1436" t="str">
        <f t="shared" si="249"/>
        <v>&gt;₹5,000</v>
      </c>
      <c r="O1436" s="24">
        <f t="shared" si="247"/>
        <v>5500</v>
      </c>
      <c r="P1436" t="str">
        <f t="shared" si="248"/>
        <v>21-40%</v>
      </c>
      <c r="Q1436">
        <f t="shared" si="250"/>
        <v>12</v>
      </c>
      <c r="R1436" t="str">
        <f t="shared" si="251"/>
        <v>1,000+</v>
      </c>
      <c r="S1436">
        <f t="shared" si="252"/>
        <v>23492</v>
      </c>
    </row>
    <row r="1437" spans="1:19">
      <c r="A1437" t="s">
        <v>1403</v>
      </c>
      <c r="B1437" t="s">
        <v>1405</v>
      </c>
      <c r="C1437" t="str">
        <f t="shared" si="242"/>
        <v xml:space="preserve">Borosil </v>
      </c>
      <c r="D1437" t="s">
        <v>2692</v>
      </c>
      <c r="E1437">
        <v>199</v>
      </c>
      <c r="F1437">
        <v>400</v>
      </c>
      <c r="G1437" s="1">
        <v>0.5</v>
      </c>
      <c r="H1437" s="1">
        <f t="shared" si="243"/>
        <v>0.50249999999999995</v>
      </c>
      <c r="I1437" s="4">
        <f t="shared" si="244"/>
        <v>50</v>
      </c>
      <c r="J1437">
        <v>4</v>
      </c>
      <c r="K1437" s="21">
        <v>1379</v>
      </c>
      <c r="L1437" s="2">
        <f t="shared" si="245"/>
        <v>274421</v>
      </c>
      <c r="M1437" s="19">
        <f t="shared" si="246"/>
        <v>551600</v>
      </c>
      <c r="N1437" t="str">
        <f t="shared" si="249"/>
        <v>₹500–₹1,500</v>
      </c>
      <c r="O1437" s="24">
        <f t="shared" si="247"/>
        <v>800</v>
      </c>
      <c r="P1437" t="str">
        <f t="shared" si="248"/>
        <v>41-60%</v>
      </c>
      <c r="Q1437">
        <f t="shared" si="250"/>
        <v>12</v>
      </c>
      <c r="R1437" t="str">
        <f t="shared" si="251"/>
        <v>1,000+</v>
      </c>
      <c r="S1437">
        <f t="shared" si="252"/>
        <v>5516</v>
      </c>
    </row>
    <row r="1438" spans="1:19">
      <c r="A1438" t="s">
        <v>1404</v>
      </c>
      <c r="B1438" t="s">
        <v>2661</v>
      </c>
      <c r="C1438" t="str">
        <f t="shared" si="242"/>
        <v xml:space="preserve">Havells </v>
      </c>
      <c r="D1438" t="s">
        <v>2692</v>
      </c>
      <c r="E1438" s="2">
        <v>1180</v>
      </c>
      <c r="F1438" s="2">
        <v>1440</v>
      </c>
      <c r="G1438" s="1">
        <v>0.18</v>
      </c>
      <c r="H1438" s="1">
        <f t="shared" si="243"/>
        <v>0.18055555555555555</v>
      </c>
      <c r="I1438" s="4">
        <f t="shared" si="244"/>
        <v>18</v>
      </c>
      <c r="J1438">
        <v>4</v>
      </c>
      <c r="K1438" s="21">
        <v>1527</v>
      </c>
      <c r="L1438" s="2">
        <f t="shared" si="245"/>
        <v>1801860</v>
      </c>
      <c r="M1438" s="19">
        <f t="shared" si="246"/>
        <v>2198880</v>
      </c>
      <c r="N1438" t="str">
        <f t="shared" si="249"/>
        <v>₹1,500–₹5,000</v>
      </c>
      <c r="O1438" s="24">
        <f t="shared" si="247"/>
        <v>1756.0975609756097</v>
      </c>
      <c r="P1438" t="str">
        <f t="shared" si="248"/>
        <v>0-20%</v>
      </c>
      <c r="Q1438">
        <f t="shared" si="250"/>
        <v>12</v>
      </c>
      <c r="R1438" t="str">
        <f t="shared" si="251"/>
        <v>1,000+</v>
      </c>
      <c r="S1438">
        <f t="shared" si="252"/>
        <v>6108</v>
      </c>
    </row>
    <row r="1439" spans="1:19">
      <c r="A1439" t="s">
        <v>1406</v>
      </c>
      <c r="B1439" t="s">
        <v>2662</v>
      </c>
      <c r="C1439" t="str">
        <f t="shared" si="242"/>
        <v xml:space="preserve">Philips </v>
      </c>
      <c r="D1439" t="s">
        <v>2692</v>
      </c>
      <c r="E1439" s="2">
        <v>2199</v>
      </c>
      <c r="F1439" s="2">
        <v>3045</v>
      </c>
      <c r="G1439" s="1">
        <v>0.28000000000000003</v>
      </c>
      <c r="H1439" s="1">
        <f t="shared" si="243"/>
        <v>0.27783251231527095</v>
      </c>
      <c r="I1439" s="4">
        <f t="shared" si="244"/>
        <v>28</v>
      </c>
      <c r="J1439">
        <v>4</v>
      </c>
      <c r="K1439" s="21">
        <v>2686</v>
      </c>
      <c r="L1439" s="2">
        <f t="shared" si="245"/>
        <v>5906514</v>
      </c>
      <c r="M1439" s="19">
        <f t="shared" si="246"/>
        <v>8178870</v>
      </c>
      <c r="N1439" t="str">
        <f t="shared" si="249"/>
        <v>₹1,500–₹5,000</v>
      </c>
      <c r="O1439" s="24">
        <f t="shared" si="247"/>
        <v>4229.166666666667</v>
      </c>
      <c r="P1439" t="str">
        <f t="shared" si="248"/>
        <v>21-40%</v>
      </c>
      <c r="Q1439">
        <f t="shared" si="250"/>
        <v>12</v>
      </c>
      <c r="R1439" t="str">
        <f t="shared" si="251"/>
        <v>1,000+</v>
      </c>
      <c r="S1439">
        <f t="shared" si="252"/>
        <v>10744</v>
      </c>
    </row>
    <row r="1440" spans="1:19">
      <c r="A1440" t="s">
        <v>1407</v>
      </c>
      <c r="B1440" t="s">
        <v>2663</v>
      </c>
      <c r="C1440" t="str">
        <f t="shared" si="242"/>
        <v xml:space="preserve">Eureka </v>
      </c>
      <c r="D1440" t="s">
        <v>2692</v>
      </c>
      <c r="E1440" s="2">
        <v>2999</v>
      </c>
      <c r="F1440" s="2">
        <v>3595</v>
      </c>
      <c r="G1440" s="1">
        <v>0.17</v>
      </c>
      <c r="H1440" s="1">
        <f t="shared" si="243"/>
        <v>0.16578581363004172</v>
      </c>
      <c r="I1440" s="4">
        <f t="shared" si="244"/>
        <v>17</v>
      </c>
      <c r="J1440">
        <v>4</v>
      </c>
      <c r="K1440" s="21">
        <v>178</v>
      </c>
      <c r="L1440" s="2">
        <f t="shared" si="245"/>
        <v>533822</v>
      </c>
      <c r="M1440" s="19">
        <f t="shared" si="246"/>
        <v>639910</v>
      </c>
      <c r="N1440" t="str">
        <f t="shared" si="249"/>
        <v>₹1,500–₹5,000</v>
      </c>
      <c r="O1440" s="24">
        <f t="shared" si="247"/>
        <v>4331.3253012048199</v>
      </c>
      <c r="P1440" t="str">
        <f t="shared" si="248"/>
        <v>0-20%</v>
      </c>
      <c r="Q1440">
        <f t="shared" si="250"/>
        <v>12</v>
      </c>
      <c r="R1440" t="str">
        <f t="shared" si="251"/>
        <v>Below 1,000</v>
      </c>
      <c r="S1440">
        <f t="shared" si="252"/>
        <v>712</v>
      </c>
    </row>
    <row r="1441" spans="1:19">
      <c r="A1441" t="s">
        <v>1408</v>
      </c>
      <c r="B1441" t="s">
        <v>2664</v>
      </c>
      <c r="C1441" t="str">
        <f t="shared" si="242"/>
        <v xml:space="preserve">Larrito </v>
      </c>
      <c r="D1441" t="s">
        <v>2692</v>
      </c>
      <c r="E1441">
        <v>253</v>
      </c>
      <c r="F1441">
        <v>500</v>
      </c>
      <c r="G1441" s="1">
        <v>0.49</v>
      </c>
      <c r="H1441" s="1">
        <f t="shared" si="243"/>
        <v>0.49399999999999999</v>
      </c>
      <c r="I1441" s="4">
        <f t="shared" si="244"/>
        <v>49</v>
      </c>
      <c r="J1441">
        <v>4</v>
      </c>
      <c r="K1441" s="21">
        <v>2664</v>
      </c>
      <c r="L1441" s="2">
        <f t="shared" si="245"/>
        <v>673992</v>
      </c>
      <c r="M1441" s="19">
        <f t="shared" si="246"/>
        <v>1332000</v>
      </c>
      <c r="N1441" t="str">
        <f t="shared" si="249"/>
        <v>₹500–₹1,500</v>
      </c>
      <c r="O1441" s="24">
        <f t="shared" si="247"/>
        <v>980.39215686274508</v>
      </c>
      <c r="P1441" t="str">
        <f t="shared" si="248"/>
        <v>41-60%</v>
      </c>
      <c r="Q1441">
        <f t="shared" si="250"/>
        <v>11</v>
      </c>
      <c r="R1441" t="str">
        <f t="shared" si="251"/>
        <v>1,000+</v>
      </c>
      <c r="S1441">
        <f t="shared" si="252"/>
        <v>10656</v>
      </c>
    </row>
    <row r="1442" spans="1:19">
      <c r="A1442" t="s">
        <v>1409</v>
      </c>
      <c r="B1442" t="s">
        <v>2665</v>
      </c>
      <c r="C1442" t="str">
        <f t="shared" si="242"/>
        <v xml:space="preserve">Hilton </v>
      </c>
      <c r="D1442" t="s">
        <v>2692</v>
      </c>
      <c r="E1442">
        <v>499</v>
      </c>
      <c r="F1442">
        <v>799</v>
      </c>
      <c r="G1442" s="1">
        <v>0.38</v>
      </c>
      <c r="H1442" s="1">
        <f t="shared" si="243"/>
        <v>0.37546933667083854</v>
      </c>
      <c r="I1442" s="4">
        <f t="shared" si="244"/>
        <v>38</v>
      </c>
      <c r="J1442">
        <v>4</v>
      </c>
      <c r="K1442" s="21">
        <v>212</v>
      </c>
      <c r="L1442" s="2">
        <f t="shared" si="245"/>
        <v>105788</v>
      </c>
      <c r="M1442" s="19">
        <f t="shared" si="246"/>
        <v>169388</v>
      </c>
      <c r="N1442" t="str">
        <f t="shared" si="249"/>
        <v>₹500–₹1,500</v>
      </c>
      <c r="O1442" s="24">
        <f t="shared" si="247"/>
        <v>1288.7096774193549</v>
      </c>
      <c r="P1442" t="str">
        <f t="shared" si="248"/>
        <v>21-40%</v>
      </c>
      <c r="Q1442">
        <f t="shared" si="250"/>
        <v>11</v>
      </c>
      <c r="R1442" t="str">
        <f t="shared" si="251"/>
        <v>Below 1,000</v>
      </c>
      <c r="S1442">
        <f t="shared" si="252"/>
        <v>848</v>
      </c>
    </row>
    <row r="1443" spans="1:19">
      <c r="A1443" t="s">
        <v>1410</v>
      </c>
      <c r="B1443" t="s">
        <v>2666</v>
      </c>
      <c r="C1443" t="str">
        <f t="shared" si="242"/>
        <v xml:space="preserve">Syska </v>
      </c>
      <c r="D1443" t="s">
        <v>2692</v>
      </c>
      <c r="E1443" s="2">
        <v>1149</v>
      </c>
      <c r="F1443" s="2">
        <v>1899</v>
      </c>
      <c r="G1443" s="1">
        <v>0.39</v>
      </c>
      <c r="H1443" s="1">
        <f t="shared" si="243"/>
        <v>0.39494470774091628</v>
      </c>
      <c r="I1443" s="4">
        <f t="shared" si="244"/>
        <v>39</v>
      </c>
      <c r="J1443">
        <v>4</v>
      </c>
      <c r="K1443" s="21">
        <v>24</v>
      </c>
      <c r="L1443" s="2">
        <f t="shared" si="245"/>
        <v>27576</v>
      </c>
      <c r="M1443" s="19">
        <f t="shared" si="246"/>
        <v>45576</v>
      </c>
      <c r="N1443" t="str">
        <f t="shared" si="249"/>
        <v>₹1,500–₹5,000</v>
      </c>
      <c r="O1443" s="24">
        <f t="shared" si="247"/>
        <v>3113.1147540983607</v>
      </c>
      <c r="P1443" t="str">
        <f t="shared" si="248"/>
        <v>21-40%</v>
      </c>
      <c r="Q1443">
        <f t="shared" si="250"/>
        <v>10</v>
      </c>
      <c r="R1443" t="str">
        <f t="shared" si="251"/>
        <v>Below 1,000</v>
      </c>
      <c r="S1443">
        <f t="shared" si="252"/>
        <v>96</v>
      </c>
    </row>
    <row r="1444" spans="1:19">
      <c r="A1444" t="s">
        <v>1411</v>
      </c>
      <c r="B1444" t="s">
        <v>2667</v>
      </c>
      <c r="C1444" t="str">
        <f t="shared" si="242"/>
        <v xml:space="preserve">Ikea </v>
      </c>
      <c r="D1444" t="s">
        <v>2692</v>
      </c>
      <c r="E1444">
        <v>457</v>
      </c>
      <c r="F1444">
        <v>799</v>
      </c>
      <c r="G1444" s="1">
        <v>0.43</v>
      </c>
      <c r="H1444" s="1">
        <f t="shared" si="243"/>
        <v>0.42803504380475593</v>
      </c>
      <c r="I1444" s="4">
        <f t="shared" si="244"/>
        <v>43</v>
      </c>
      <c r="J1444">
        <v>4</v>
      </c>
      <c r="K1444" s="21">
        <v>1868</v>
      </c>
      <c r="L1444" s="2">
        <f t="shared" si="245"/>
        <v>853676</v>
      </c>
      <c r="M1444" s="19">
        <f t="shared" si="246"/>
        <v>1492532</v>
      </c>
      <c r="N1444" t="str">
        <f t="shared" si="249"/>
        <v>₹500–₹1,500</v>
      </c>
      <c r="O1444" s="24">
        <f t="shared" si="247"/>
        <v>1401.7543859649122</v>
      </c>
      <c r="P1444" t="str">
        <f t="shared" si="248"/>
        <v>41-60%</v>
      </c>
      <c r="Q1444">
        <f t="shared" si="250"/>
        <v>9</v>
      </c>
      <c r="R1444" t="str">
        <f t="shared" si="251"/>
        <v>1,000+</v>
      </c>
      <c r="S1444">
        <f t="shared" si="252"/>
        <v>7472</v>
      </c>
    </row>
    <row r="1445" spans="1:19">
      <c r="A1445" t="s">
        <v>1412</v>
      </c>
      <c r="B1445" t="s">
        <v>2668</v>
      </c>
      <c r="C1445" t="str">
        <f t="shared" si="242"/>
        <v xml:space="preserve">Ionix </v>
      </c>
      <c r="D1445" t="s">
        <v>2692</v>
      </c>
      <c r="E1445">
        <v>229</v>
      </c>
      <c r="F1445">
        <v>399</v>
      </c>
      <c r="G1445" s="1">
        <v>0.43</v>
      </c>
      <c r="H1445" s="1">
        <f t="shared" si="243"/>
        <v>0.42606516290726815</v>
      </c>
      <c r="I1445" s="4">
        <f t="shared" si="244"/>
        <v>43</v>
      </c>
      <c r="J1445">
        <v>4</v>
      </c>
      <c r="K1445" s="21">
        <v>451</v>
      </c>
      <c r="L1445" s="2">
        <f t="shared" si="245"/>
        <v>103279</v>
      </c>
      <c r="M1445" s="19">
        <f t="shared" si="246"/>
        <v>179949</v>
      </c>
      <c r="N1445" t="str">
        <f t="shared" si="249"/>
        <v>₹500–₹1,500</v>
      </c>
      <c r="O1445" s="24">
        <f t="shared" si="247"/>
        <v>699.99999999999989</v>
      </c>
      <c r="P1445" t="str">
        <f t="shared" si="248"/>
        <v>41-60%</v>
      </c>
      <c r="Q1445">
        <f t="shared" si="250"/>
        <v>9</v>
      </c>
      <c r="R1445" t="str">
        <f t="shared" si="251"/>
        <v>Below 1,000</v>
      </c>
      <c r="S1445">
        <f t="shared" si="252"/>
        <v>1804</v>
      </c>
    </row>
    <row r="1446" spans="1:19">
      <c r="A1446" t="s">
        <v>1413</v>
      </c>
      <c r="B1446" t="s">
        <v>2669</v>
      </c>
      <c r="C1446" t="str">
        <f t="shared" si="242"/>
        <v xml:space="preserve">Kitchengenix'S </v>
      </c>
      <c r="D1446" t="s">
        <v>2692</v>
      </c>
      <c r="E1446">
        <v>199</v>
      </c>
      <c r="F1446">
        <v>699</v>
      </c>
      <c r="G1446" s="1">
        <v>0.72</v>
      </c>
      <c r="H1446" s="1">
        <f t="shared" si="243"/>
        <v>0.71530758226037194</v>
      </c>
      <c r="I1446" s="4">
        <f t="shared" si="244"/>
        <v>72</v>
      </c>
      <c r="J1446">
        <v>3</v>
      </c>
      <c r="K1446" s="21">
        <v>159</v>
      </c>
      <c r="L1446" s="2">
        <f t="shared" si="245"/>
        <v>31641</v>
      </c>
      <c r="M1446" s="19">
        <f t="shared" si="246"/>
        <v>111141</v>
      </c>
      <c r="N1446" t="str">
        <f t="shared" si="249"/>
        <v>₹1,500–₹5,000</v>
      </c>
      <c r="O1446" s="24">
        <f t="shared" si="247"/>
        <v>2496.4285714285711</v>
      </c>
      <c r="P1446" t="str">
        <f t="shared" si="248"/>
        <v>61-80%</v>
      </c>
      <c r="Q1446">
        <f t="shared" si="250"/>
        <v>8</v>
      </c>
      <c r="R1446" t="str">
        <f t="shared" si="251"/>
        <v>Below 1,000</v>
      </c>
      <c r="S1446">
        <f t="shared" si="252"/>
        <v>477</v>
      </c>
    </row>
    <row r="1447" spans="1:19">
      <c r="A1447" t="s">
        <v>1414</v>
      </c>
      <c r="B1447" t="s">
        <v>2670</v>
      </c>
      <c r="C1447" t="str">
        <f t="shared" si="242"/>
        <v xml:space="preserve">Bajaj </v>
      </c>
      <c r="D1447" t="s">
        <v>2692</v>
      </c>
      <c r="E1447">
        <v>899</v>
      </c>
      <c r="F1447" s="2">
        <v>1999</v>
      </c>
      <c r="G1447" s="1">
        <v>0.55000000000000004</v>
      </c>
      <c r="H1447" s="1">
        <f t="shared" si="243"/>
        <v>0.55027513756878443</v>
      </c>
      <c r="I1447" s="4">
        <f t="shared" si="244"/>
        <v>55</v>
      </c>
      <c r="J1447">
        <v>4</v>
      </c>
      <c r="K1447" s="21">
        <v>39</v>
      </c>
      <c r="L1447" s="2">
        <f t="shared" si="245"/>
        <v>35061</v>
      </c>
      <c r="M1447" s="19">
        <f t="shared" si="246"/>
        <v>77961</v>
      </c>
      <c r="N1447" t="str">
        <f t="shared" si="249"/>
        <v>₹1,500–₹5,000</v>
      </c>
      <c r="O1447" s="24">
        <f t="shared" si="247"/>
        <v>4442.2222222222226</v>
      </c>
      <c r="P1447" t="str">
        <f t="shared" si="248"/>
        <v>41-60%</v>
      </c>
      <c r="Q1447">
        <f t="shared" si="250"/>
        <v>7</v>
      </c>
      <c r="R1447" t="str">
        <f t="shared" si="251"/>
        <v>Below 1,000</v>
      </c>
      <c r="S1447">
        <f t="shared" si="252"/>
        <v>156</v>
      </c>
    </row>
    <row r="1448" spans="1:19">
      <c r="A1448" t="s">
        <v>1415</v>
      </c>
      <c r="B1448" t="s">
        <v>2671</v>
      </c>
      <c r="C1448" t="str">
        <f t="shared" si="242"/>
        <v xml:space="preserve">Knowza </v>
      </c>
      <c r="D1448" t="s">
        <v>2692</v>
      </c>
      <c r="E1448" s="2">
        <v>1499</v>
      </c>
      <c r="F1448" s="2">
        <v>2199</v>
      </c>
      <c r="G1448" s="1">
        <v>0.32</v>
      </c>
      <c r="H1448" s="1">
        <f t="shared" si="243"/>
        <v>0.31832651205093226</v>
      </c>
      <c r="I1448" s="4">
        <f t="shared" si="244"/>
        <v>32</v>
      </c>
      <c r="J1448">
        <v>4</v>
      </c>
      <c r="K1448" s="21">
        <v>6531</v>
      </c>
      <c r="L1448" s="2">
        <f t="shared" si="245"/>
        <v>9789969</v>
      </c>
      <c r="M1448" s="19">
        <f t="shared" si="246"/>
        <v>14361669</v>
      </c>
      <c r="N1448" t="str">
        <f t="shared" si="249"/>
        <v>₹1,500–₹5,000</v>
      </c>
      <c r="O1448" s="24">
        <f t="shared" si="247"/>
        <v>3233.8235294117649</v>
      </c>
      <c r="P1448" t="str">
        <f t="shared" si="248"/>
        <v>21-40%</v>
      </c>
      <c r="Q1448">
        <f t="shared" si="250"/>
        <v>6</v>
      </c>
      <c r="R1448" t="str">
        <f t="shared" si="251"/>
        <v>1,000+</v>
      </c>
      <c r="S1448">
        <f t="shared" si="252"/>
        <v>26124</v>
      </c>
    </row>
    <row r="1449" spans="1:19">
      <c r="A1449" t="s">
        <v>1416</v>
      </c>
      <c r="B1449" t="s">
        <v>1418</v>
      </c>
      <c r="C1449" t="str">
        <f t="shared" si="242"/>
        <v xml:space="preserve">Usha </v>
      </c>
      <c r="D1449" t="s">
        <v>2692</v>
      </c>
      <c r="E1449">
        <v>426</v>
      </c>
      <c r="F1449">
        <v>999</v>
      </c>
      <c r="G1449" s="1">
        <v>0.56999999999999995</v>
      </c>
      <c r="H1449" s="1">
        <f t="shared" si="243"/>
        <v>0.57357357357357353</v>
      </c>
      <c r="I1449" s="4">
        <f t="shared" si="244"/>
        <v>57</v>
      </c>
      <c r="J1449">
        <v>4</v>
      </c>
      <c r="K1449" s="21">
        <v>222</v>
      </c>
      <c r="L1449" s="2">
        <f t="shared" si="245"/>
        <v>94572</v>
      </c>
      <c r="M1449" s="19">
        <f t="shared" si="246"/>
        <v>221778</v>
      </c>
      <c r="N1449" t="str">
        <f t="shared" si="249"/>
        <v>₹1,500–₹5,000</v>
      </c>
      <c r="O1449" s="24">
        <f t="shared" si="247"/>
        <v>2323.2558139534881</v>
      </c>
      <c r="P1449" t="str">
        <f t="shared" si="248"/>
        <v>41-60%</v>
      </c>
      <c r="Q1449">
        <f t="shared" si="250"/>
        <v>6</v>
      </c>
      <c r="R1449" t="str">
        <f t="shared" si="251"/>
        <v>Below 1,000</v>
      </c>
      <c r="S1449">
        <f t="shared" si="252"/>
        <v>888</v>
      </c>
    </row>
    <row r="1450" spans="1:19">
      <c r="A1450" t="s">
        <v>1417</v>
      </c>
      <c r="B1450" t="s">
        <v>2672</v>
      </c>
      <c r="C1450" t="str">
        <f t="shared" si="242"/>
        <v xml:space="preserve">Akiara </v>
      </c>
      <c r="D1450" t="s">
        <v>2692</v>
      </c>
      <c r="E1450" s="2">
        <v>2320</v>
      </c>
      <c r="F1450" s="2">
        <v>3290</v>
      </c>
      <c r="G1450" s="1">
        <v>0.28999999999999998</v>
      </c>
      <c r="H1450" s="1">
        <f t="shared" si="243"/>
        <v>0.29483282674772038</v>
      </c>
      <c r="I1450" s="4">
        <f t="shared" si="244"/>
        <v>29</v>
      </c>
      <c r="J1450">
        <v>4</v>
      </c>
      <c r="K1450" s="21">
        <v>195</v>
      </c>
      <c r="L1450" s="2">
        <f t="shared" si="245"/>
        <v>452400</v>
      </c>
      <c r="M1450" s="19">
        <f t="shared" si="246"/>
        <v>641550</v>
      </c>
      <c r="N1450" t="str">
        <f t="shared" si="249"/>
        <v>₹1,500–₹5,000</v>
      </c>
      <c r="O1450" s="24">
        <f t="shared" si="247"/>
        <v>4633.8028169014087</v>
      </c>
      <c r="P1450" t="str">
        <f t="shared" si="248"/>
        <v>21-40%</v>
      </c>
      <c r="Q1450">
        <f t="shared" si="250"/>
        <v>5</v>
      </c>
      <c r="R1450" t="str">
        <f t="shared" si="251"/>
        <v>Below 1,000</v>
      </c>
      <c r="S1450">
        <f t="shared" si="252"/>
        <v>780</v>
      </c>
    </row>
    <row r="1451" spans="1:19">
      <c r="A1451" t="s">
        <v>1419</v>
      </c>
      <c r="B1451" t="s">
        <v>2673</v>
      </c>
      <c r="C1451" t="str">
        <f t="shared" si="242"/>
        <v xml:space="preserve">Usha </v>
      </c>
      <c r="D1451" t="s">
        <v>2692</v>
      </c>
      <c r="E1451" s="2">
        <v>1563</v>
      </c>
      <c r="F1451" s="2">
        <v>3098</v>
      </c>
      <c r="G1451" s="1">
        <v>0.5</v>
      </c>
      <c r="H1451" s="1">
        <f t="shared" si="243"/>
        <v>0.49548095545513232</v>
      </c>
      <c r="I1451" s="4">
        <f t="shared" si="244"/>
        <v>50</v>
      </c>
      <c r="J1451">
        <v>4</v>
      </c>
      <c r="K1451" s="21">
        <v>2283</v>
      </c>
      <c r="L1451" s="2">
        <f t="shared" si="245"/>
        <v>3568329</v>
      </c>
      <c r="M1451" s="19">
        <f t="shared" si="246"/>
        <v>7072734</v>
      </c>
      <c r="N1451" t="str">
        <f t="shared" si="249"/>
        <v>&gt;₹5,000</v>
      </c>
      <c r="O1451" s="24">
        <f t="shared" si="247"/>
        <v>6196</v>
      </c>
      <c r="P1451" t="str">
        <f t="shared" si="248"/>
        <v>41-60%</v>
      </c>
      <c r="Q1451">
        <f t="shared" si="250"/>
        <v>4</v>
      </c>
      <c r="R1451" t="str">
        <f t="shared" si="251"/>
        <v>1,000+</v>
      </c>
      <c r="S1451">
        <f t="shared" si="252"/>
        <v>9132</v>
      </c>
    </row>
    <row r="1452" spans="1:19">
      <c r="A1452" t="s">
        <v>1420</v>
      </c>
      <c r="B1452" t="s">
        <v>2674</v>
      </c>
      <c r="C1452" t="str">
        <f t="shared" si="242"/>
        <v xml:space="preserve">4 </v>
      </c>
      <c r="D1452" t="s">
        <v>2692</v>
      </c>
      <c r="E1452" s="3">
        <v>3487.77</v>
      </c>
      <c r="F1452" s="2">
        <v>4990</v>
      </c>
      <c r="G1452" s="1">
        <v>0.3</v>
      </c>
      <c r="H1452" s="1">
        <f t="shared" si="243"/>
        <v>0.30104809619238476</v>
      </c>
      <c r="I1452" s="4">
        <f t="shared" si="244"/>
        <v>30</v>
      </c>
      <c r="J1452">
        <v>4</v>
      </c>
      <c r="K1452" s="21">
        <v>1127</v>
      </c>
      <c r="L1452" s="2">
        <f t="shared" si="245"/>
        <v>3930716.79</v>
      </c>
      <c r="M1452" s="19">
        <f t="shared" si="246"/>
        <v>5623730</v>
      </c>
      <c r="N1452" t="str">
        <f t="shared" si="249"/>
        <v>&gt;₹5,000</v>
      </c>
      <c r="O1452" s="24">
        <f t="shared" si="247"/>
        <v>7128.5714285714294</v>
      </c>
      <c r="P1452" t="str">
        <f t="shared" si="248"/>
        <v>21-40%</v>
      </c>
      <c r="Q1452">
        <f t="shared" si="250"/>
        <v>4</v>
      </c>
      <c r="R1452" t="str">
        <f t="shared" si="251"/>
        <v>1,000+</v>
      </c>
      <c r="S1452">
        <f t="shared" si="252"/>
        <v>4508</v>
      </c>
    </row>
    <row r="1453" spans="1:19">
      <c r="A1453" t="s">
        <v>1421</v>
      </c>
      <c r="B1453" t="s">
        <v>2675</v>
      </c>
      <c r="C1453" t="str">
        <f t="shared" si="242"/>
        <v xml:space="preserve">Philips </v>
      </c>
      <c r="D1453" t="s">
        <v>2692</v>
      </c>
      <c r="E1453">
        <v>498</v>
      </c>
      <c r="F1453" s="2">
        <v>1200</v>
      </c>
      <c r="G1453" s="1">
        <v>0.59</v>
      </c>
      <c r="H1453" s="1">
        <f t="shared" si="243"/>
        <v>0.58499999999999996</v>
      </c>
      <c r="I1453" s="4">
        <f t="shared" si="244"/>
        <v>59</v>
      </c>
      <c r="J1453">
        <v>3</v>
      </c>
      <c r="K1453" s="21">
        <v>113</v>
      </c>
      <c r="L1453" s="2">
        <f t="shared" si="245"/>
        <v>56274</v>
      </c>
      <c r="M1453" s="19">
        <f t="shared" si="246"/>
        <v>135600</v>
      </c>
      <c r="N1453" t="str">
        <f t="shared" si="249"/>
        <v>₹1,500–₹5,000</v>
      </c>
      <c r="O1453" s="24">
        <f t="shared" si="247"/>
        <v>2926.8292682926826</v>
      </c>
      <c r="P1453" t="str">
        <f t="shared" si="248"/>
        <v>41-60%</v>
      </c>
      <c r="Q1453">
        <f t="shared" si="250"/>
        <v>4</v>
      </c>
      <c r="R1453" t="str">
        <f t="shared" si="251"/>
        <v>Below 1,000</v>
      </c>
      <c r="S1453">
        <f t="shared" si="252"/>
        <v>339</v>
      </c>
    </row>
    <row r="1454" spans="1:19">
      <c r="A1454" t="s">
        <v>1422</v>
      </c>
      <c r="B1454" t="s">
        <v>2676</v>
      </c>
      <c r="C1454" t="str">
        <f t="shared" si="242"/>
        <v xml:space="preserve">Libra </v>
      </c>
      <c r="D1454" t="s">
        <v>2692</v>
      </c>
      <c r="E1454" s="2">
        <v>2695</v>
      </c>
      <c r="F1454" s="2">
        <v>2695</v>
      </c>
      <c r="G1454" s="1">
        <v>0</v>
      </c>
      <c r="H1454" s="1">
        <f t="shared" si="243"/>
        <v>0</v>
      </c>
      <c r="I1454" s="4">
        <f t="shared" si="244"/>
        <v>0</v>
      </c>
      <c r="J1454">
        <v>4</v>
      </c>
      <c r="K1454" s="21">
        <v>2518</v>
      </c>
      <c r="L1454" s="2">
        <f t="shared" si="245"/>
        <v>6786010</v>
      </c>
      <c r="M1454" s="19">
        <f t="shared" si="246"/>
        <v>6786010</v>
      </c>
      <c r="N1454" t="str">
        <f t="shared" si="249"/>
        <v>₹1,500–₹5,000</v>
      </c>
      <c r="O1454" s="24">
        <f t="shared" si="247"/>
        <v>2695</v>
      </c>
      <c r="P1454" t="str">
        <f t="shared" si="248"/>
        <v>0-20%</v>
      </c>
      <c r="Q1454">
        <f t="shared" si="250"/>
        <v>3</v>
      </c>
      <c r="R1454" t="str">
        <f t="shared" si="251"/>
        <v>1,000+</v>
      </c>
      <c r="S1454">
        <f t="shared" si="252"/>
        <v>10072</v>
      </c>
    </row>
    <row r="1455" spans="1:19">
      <c r="A1455" t="s">
        <v>1423</v>
      </c>
      <c r="B1455" t="s">
        <v>2677</v>
      </c>
      <c r="C1455" t="str">
        <f t="shared" si="242"/>
        <v xml:space="preserve">Ngi </v>
      </c>
      <c r="D1455" t="s">
        <v>2692</v>
      </c>
      <c r="E1455">
        <v>949</v>
      </c>
      <c r="F1455" s="2">
        <v>2299</v>
      </c>
      <c r="G1455" s="1">
        <v>0.59</v>
      </c>
      <c r="H1455" s="1">
        <f t="shared" si="243"/>
        <v>0.58721183123096998</v>
      </c>
      <c r="I1455" s="4">
        <f t="shared" si="244"/>
        <v>59</v>
      </c>
      <c r="J1455">
        <v>4</v>
      </c>
      <c r="K1455" s="21">
        <v>550</v>
      </c>
      <c r="L1455" s="2">
        <f t="shared" si="245"/>
        <v>521950</v>
      </c>
      <c r="M1455" s="19">
        <f t="shared" si="246"/>
        <v>1264450</v>
      </c>
      <c r="N1455" t="str">
        <f t="shared" si="249"/>
        <v>&gt;₹5,000</v>
      </c>
      <c r="O1455" s="24">
        <f t="shared" si="247"/>
        <v>5607.3170731707314</v>
      </c>
      <c r="P1455" t="str">
        <f t="shared" si="248"/>
        <v>41-60%</v>
      </c>
      <c r="Q1455">
        <f t="shared" si="250"/>
        <v>3</v>
      </c>
      <c r="R1455" t="str">
        <f t="shared" si="251"/>
        <v>Below 1,000</v>
      </c>
      <c r="S1455">
        <f t="shared" si="252"/>
        <v>2200</v>
      </c>
    </row>
    <row r="1456" spans="1:19">
      <c r="A1456" t="s">
        <v>1424</v>
      </c>
      <c r="B1456" t="s">
        <v>2678</v>
      </c>
      <c r="C1456" t="str">
        <f t="shared" si="242"/>
        <v xml:space="preserve">Noir </v>
      </c>
      <c r="D1456" t="s">
        <v>2692</v>
      </c>
      <c r="E1456">
        <v>199</v>
      </c>
      <c r="F1456">
        <v>999</v>
      </c>
      <c r="G1456" s="1">
        <v>0.8</v>
      </c>
      <c r="H1456" s="1">
        <f t="shared" si="243"/>
        <v>0.80080080080080085</v>
      </c>
      <c r="I1456" s="4">
        <f t="shared" si="244"/>
        <v>80</v>
      </c>
      <c r="J1456">
        <v>3</v>
      </c>
      <c r="K1456" s="21">
        <v>2</v>
      </c>
      <c r="L1456" s="2">
        <f t="shared" si="245"/>
        <v>398</v>
      </c>
      <c r="M1456" s="19">
        <f t="shared" si="246"/>
        <v>1998</v>
      </c>
      <c r="N1456" t="str">
        <f t="shared" si="249"/>
        <v>₹1,500–₹5,000</v>
      </c>
      <c r="O1456" s="24">
        <f t="shared" si="247"/>
        <v>4995.0000000000009</v>
      </c>
      <c r="P1456" t="str">
        <f t="shared" si="248"/>
        <v>81-100%</v>
      </c>
      <c r="Q1456">
        <f t="shared" si="250"/>
        <v>2</v>
      </c>
      <c r="R1456" t="str">
        <f t="shared" si="251"/>
        <v>Below 1,000</v>
      </c>
      <c r="S1456">
        <f t="shared" si="252"/>
        <v>6</v>
      </c>
    </row>
    <row r="1457" spans="1:19">
      <c r="A1457" t="s">
        <v>1425</v>
      </c>
      <c r="B1457" t="s">
        <v>2679</v>
      </c>
      <c r="C1457" t="str">
        <f t="shared" si="242"/>
        <v xml:space="preserve">Prestige </v>
      </c>
      <c r="D1457" t="s">
        <v>2692</v>
      </c>
      <c r="E1457">
        <v>379</v>
      </c>
      <c r="F1457">
        <v>919</v>
      </c>
      <c r="G1457" s="1">
        <v>0.59</v>
      </c>
      <c r="H1457" s="1">
        <f t="shared" si="243"/>
        <v>0.58759521218715993</v>
      </c>
      <c r="I1457" s="4">
        <f t="shared" si="244"/>
        <v>59</v>
      </c>
      <c r="J1457">
        <v>4</v>
      </c>
      <c r="K1457" s="21">
        <v>1090</v>
      </c>
      <c r="L1457" s="2">
        <f t="shared" si="245"/>
        <v>413110</v>
      </c>
      <c r="M1457" s="19">
        <f t="shared" si="246"/>
        <v>1001710</v>
      </c>
      <c r="N1457" t="str">
        <f t="shared" si="249"/>
        <v>₹1,500–₹5,000</v>
      </c>
      <c r="O1457" s="24">
        <f t="shared" si="247"/>
        <v>2241.4634146341464</v>
      </c>
      <c r="P1457" t="str">
        <f t="shared" si="248"/>
        <v>41-60%</v>
      </c>
      <c r="Q1457">
        <f t="shared" si="250"/>
        <v>1</v>
      </c>
      <c r="R1457" t="str">
        <f t="shared" si="251"/>
        <v>1,000+</v>
      </c>
      <c r="S1457">
        <f t="shared" si="252"/>
        <v>4360</v>
      </c>
    </row>
    <row r="1458" spans="1:19">
      <c r="A1458" t="s">
        <v>1426</v>
      </c>
      <c r="B1458" t="s">
        <v>2680</v>
      </c>
      <c r="C1458" t="str">
        <f t="shared" si="242"/>
        <v xml:space="preserve">Bajaj </v>
      </c>
      <c r="D1458" t="s">
        <v>2692</v>
      </c>
      <c r="E1458" s="2">
        <v>2280</v>
      </c>
      <c r="F1458" s="2">
        <v>3045</v>
      </c>
      <c r="G1458" s="1">
        <v>0.25</v>
      </c>
      <c r="H1458" s="1">
        <f t="shared" si="243"/>
        <v>0.25123152709359609</v>
      </c>
      <c r="I1458" s="4">
        <f t="shared" si="244"/>
        <v>25</v>
      </c>
      <c r="J1458">
        <v>4</v>
      </c>
      <c r="K1458" s="21">
        <v>4118</v>
      </c>
      <c r="L1458" s="2">
        <f t="shared" si="245"/>
        <v>9389040</v>
      </c>
      <c r="M1458" s="19">
        <f t="shared" si="246"/>
        <v>12539310</v>
      </c>
      <c r="N1458" t="str">
        <f t="shared" si="249"/>
        <v>₹1,500–₹5,000</v>
      </c>
      <c r="O1458" s="24">
        <f t="shared" si="247"/>
        <v>4060</v>
      </c>
      <c r="P1458" t="str">
        <f t="shared" si="248"/>
        <v>21-40%</v>
      </c>
      <c r="Q1458">
        <f t="shared" si="250"/>
        <v>1</v>
      </c>
      <c r="R1458" t="str">
        <f t="shared" si="251"/>
        <v>1,000+</v>
      </c>
      <c r="S1458">
        <f t="shared" si="252"/>
        <v>16472</v>
      </c>
    </row>
    <row r="1459" spans="1:19">
      <c r="A1459" t="s">
        <v>1427</v>
      </c>
      <c r="B1459" t="s">
        <v>2681</v>
      </c>
      <c r="C1459" t="str">
        <f t="shared" si="242"/>
        <v xml:space="preserve">Havells </v>
      </c>
      <c r="D1459" t="s">
        <v>2692</v>
      </c>
      <c r="E1459" s="2">
        <v>2219</v>
      </c>
      <c r="F1459" s="2">
        <v>3080</v>
      </c>
      <c r="G1459" s="1">
        <v>0.28000000000000003</v>
      </c>
      <c r="H1459" s="1">
        <f t="shared" si="243"/>
        <v>0.27954545454545454</v>
      </c>
      <c r="I1459" s="4">
        <f t="shared" si="244"/>
        <v>28</v>
      </c>
      <c r="J1459">
        <v>4</v>
      </c>
      <c r="K1459" s="21">
        <v>468</v>
      </c>
      <c r="L1459" s="2">
        <f t="shared" si="245"/>
        <v>1038492</v>
      </c>
      <c r="M1459" s="19">
        <f t="shared" si="246"/>
        <v>1441440</v>
      </c>
      <c r="N1459" t="str">
        <f t="shared" si="249"/>
        <v>₹1,500–₹5,000</v>
      </c>
      <c r="O1459" s="24">
        <f t="shared" si="247"/>
        <v>4277.7777777777783</v>
      </c>
      <c r="P1459" t="str">
        <f t="shared" si="248"/>
        <v>21-40%</v>
      </c>
      <c r="Q1459">
        <f t="shared" si="250"/>
        <v>1</v>
      </c>
      <c r="R1459" t="str">
        <f t="shared" si="251"/>
        <v>Below 1,000</v>
      </c>
      <c r="S1459">
        <f t="shared" si="252"/>
        <v>1872</v>
      </c>
    </row>
    <row r="1460" spans="1:19">
      <c r="A1460" t="s">
        <v>1428</v>
      </c>
      <c r="B1460" t="s">
        <v>1429</v>
      </c>
      <c r="C1460" t="str">
        <f t="shared" si="242"/>
        <v xml:space="preserve">Borosil </v>
      </c>
      <c r="D1460" t="s">
        <v>2692</v>
      </c>
      <c r="E1460" s="2">
        <v>1399</v>
      </c>
      <c r="F1460" s="2">
        <v>1890</v>
      </c>
      <c r="G1460" s="1">
        <v>0.26</v>
      </c>
      <c r="H1460" s="1">
        <f t="shared" si="243"/>
        <v>0.25978835978835979</v>
      </c>
      <c r="I1460" s="4">
        <f t="shared" si="244"/>
        <v>26</v>
      </c>
      <c r="J1460">
        <v>4</v>
      </c>
      <c r="K1460" s="21">
        <v>8031</v>
      </c>
      <c r="L1460" s="2">
        <f t="shared" si="245"/>
        <v>11235369</v>
      </c>
      <c r="M1460" s="19">
        <f t="shared" si="246"/>
        <v>15178590</v>
      </c>
      <c r="N1460" t="str">
        <f t="shared" si="249"/>
        <v>₹1,500–₹5,000</v>
      </c>
      <c r="O1460" s="24">
        <f t="shared" si="247"/>
        <v>2554.0540540540542</v>
      </c>
      <c r="P1460" t="str">
        <f t="shared" si="248"/>
        <v>21-40%</v>
      </c>
      <c r="Q1460">
        <f t="shared" si="250"/>
        <v>0</v>
      </c>
      <c r="R1460" t="str">
        <f t="shared" si="251"/>
        <v>1,000+</v>
      </c>
      <c r="S1460">
        <f t="shared" si="252"/>
        <v>32124</v>
      </c>
    </row>
  </sheetData>
  <autoFilter ref="A1:L1460" xr:uid="{E73F1296-1257-5D43-8568-0253C032CFA3}"/>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546C5-589A-4161-8DE2-59C63677CEC6}">
  <dimension ref="A1"/>
  <sheetViews>
    <sheetView showGridLines="0" zoomScale="53" zoomScaleNormal="100" workbookViewId="0">
      <selection activeCell="U9" sqref="U9"/>
    </sheetView>
  </sheetViews>
  <sheetFormatPr defaultRowHeight="15.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 2</vt:lpstr>
      <vt:lpstr>PIVOT TABLE 1</vt:lpstr>
      <vt:lpstr>DashBoard 2</vt:lpstr>
      <vt:lpstr>Sheet9</vt:lpstr>
      <vt:lpstr>amazon</vt:lpstr>
      <vt:lpstr>Dashboard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2025-07-02T21:32:01Z</dcterms:modified>
</cp:coreProperties>
</file>